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688b21727e0d9a/Documentos/programacion2/WorkShopMicroServicios/"/>
    </mc:Choice>
  </mc:AlternateContent>
  <xr:revisionPtr revIDLastSave="13" documentId="8_{066D499F-3BB9-4B1D-9A85-2079F03F3528}" xr6:coauthVersionLast="47" xr6:coauthVersionMax="47" xr10:uidLastSave="{F2DD0D13-AD70-4B98-B000-A638B68DA8B5}"/>
  <bookViews>
    <workbookView xWindow="-108" yWindow="-108" windowWidth="23256" windowHeight="12576" xr2:uid="{124AA622-0AD7-4CED-BAAA-40160A3B3923}"/>
  </bookViews>
  <sheets>
    <sheet name="in" sheetId="1" r:id="rId1"/>
  </sheets>
  <definedNames>
    <definedName name="_xlnm._FilterDatabase" localSheetId="0" hidden="1">in!$A$1:$I$10001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28" i="1"/>
  <c r="G39" i="1"/>
  <c r="G43" i="1"/>
  <c r="G90" i="1"/>
  <c r="G94" i="1"/>
  <c r="G95" i="1"/>
  <c r="G99" i="1"/>
  <c r="G109" i="1"/>
  <c r="G120" i="1"/>
  <c r="G132" i="1"/>
  <c r="G135" i="1"/>
  <c r="G142" i="1"/>
  <c r="G149" i="1"/>
  <c r="G166" i="1"/>
  <c r="G272" i="1"/>
  <c r="G315" i="1"/>
  <c r="G343" i="1"/>
  <c r="G346" i="1"/>
  <c r="G356" i="1"/>
  <c r="G366" i="1"/>
  <c r="G471" i="1"/>
  <c r="G507" i="1"/>
  <c r="G509" i="1"/>
  <c r="G538" i="1"/>
  <c r="G550" i="1"/>
  <c r="G606" i="1"/>
  <c r="G651" i="1"/>
  <c r="G662" i="1"/>
  <c r="G690" i="1"/>
  <c r="G713" i="1"/>
  <c r="G770" i="1"/>
  <c r="G783" i="1"/>
  <c r="G844" i="1"/>
  <c r="G869" i="1"/>
  <c r="G887" i="1"/>
  <c r="G915" i="1"/>
  <c r="G951" i="1"/>
  <c r="G974" i="1"/>
  <c r="G1021" i="1"/>
  <c r="G1042" i="1"/>
  <c r="G1067" i="1"/>
  <c r="G1080" i="1"/>
  <c r="G1129" i="1"/>
  <c r="G1172" i="1"/>
  <c r="G1198" i="1"/>
  <c r="G1237" i="1"/>
  <c r="G1312" i="1"/>
  <c r="G1314" i="1"/>
  <c r="G1315" i="1"/>
  <c r="G1331" i="1"/>
  <c r="G1354" i="1"/>
  <c r="G1378" i="1"/>
  <c r="G1401" i="1"/>
  <c r="G1407" i="1"/>
  <c r="G1459" i="1"/>
  <c r="G1460" i="1"/>
  <c r="G1477" i="1"/>
  <c r="G1544" i="1"/>
  <c r="G1566" i="1"/>
  <c r="G1598" i="1"/>
  <c r="G1599" i="1"/>
  <c r="G1640" i="1"/>
  <c r="G1654" i="1"/>
  <c r="G1678" i="1"/>
  <c r="G1693" i="1"/>
  <c r="G1708" i="1"/>
  <c r="G1737" i="1"/>
  <c r="G1741" i="1"/>
  <c r="G1775" i="1"/>
  <c r="G1813" i="1"/>
  <c r="G1829" i="1"/>
  <c r="G1843" i="1"/>
  <c r="G1844" i="1"/>
  <c r="G1874" i="1"/>
  <c r="G1878" i="1"/>
  <c r="G1898" i="1"/>
  <c r="G1916" i="1"/>
  <c r="G1930" i="1"/>
  <c r="G1940" i="1"/>
  <c r="G1967" i="1"/>
  <c r="G1985" i="1"/>
  <c r="G2010" i="1"/>
  <c r="G2015" i="1"/>
  <c r="G2081" i="1"/>
  <c r="G2109" i="1"/>
  <c r="G2130" i="1"/>
  <c r="G2133" i="1"/>
  <c r="G2165" i="1"/>
  <c r="G2196" i="1"/>
  <c r="G2226" i="1"/>
  <c r="G2237" i="1"/>
  <c r="G2260" i="1"/>
  <c r="G2262" i="1"/>
  <c r="G2293" i="1"/>
  <c r="G2315" i="1"/>
  <c r="G2341" i="1"/>
  <c r="G2357" i="1"/>
  <c r="G2376" i="1"/>
  <c r="G2388" i="1"/>
  <c r="G2395" i="1"/>
  <c r="G2400" i="1"/>
  <c r="G2408" i="1"/>
  <c r="G2423" i="1"/>
  <c r="G2482" i="1"/>
  <c r="G2524" i="1"/>
  <c r="G2544" i="1"/>
  <c r="G2585" i="1"/>
  <c r="G2626" i="1"/>
  <c r="G2662" i="1"/>
  <c r="G2735" i="1"/>
  <c r="G2737" i="1"/>
  <c r="G2746" i="1"/>
  <c r="G2817" i="1"/>
  <c r="G2907" i="1"/>
  <c r="G2931" i="1"/>
  <c r="G2936" i="1"/>
  <c r="G2960" i="1"/>
  <c r="G2972" i="1"/>
  <c r="G3002" i="1"/>
  <c r="G3026" i="1"/>
  <c r="G3065" i="1"/>
  <c r="G3068" i="1"/>
  <c r="G3074" i="1"/>
  <c r="G3098" i="1"/>
  <c r="G3153" i="1"/>
  <c r="G3171" i="1"/>
  <c r="G3178" i="1"/>
  <c r="G3198" i="1"/>
  <c r="G3208" i="1"/>
  <c r="G3220" i="1"/>
  <c r="G3227" i="1"/>
  <c r="G3239" i="1"/>
  <c r="G3262" i="1"/>
  <c r="G3270" i="1"/>
  <c r="G3287" i="1"/>
  <c r="G3324" i="1"/>
  <c r="G3330" i="1"/>
  <c r="G3331" i="1"/>
  <c r="G3373" i="1"/>
  <c r="G3428" i="1"/>
  <c r="G3431" i="1"/>
  <c r="G3437" i="1"/>
  <c r="G3445" i="1"/>
  <c r="G3482" i="1"/>
  <c r="G3495" i="1"/>
  <c r="G3506" i="1"/>
  <c r="G3516" i="1"/>
  <c r="G3548" i="1"/>
  <c r="G3555" i="1"/>
  <c r="G3591" i="1"/>
  <c r="G3592" i="1"/>
  <c r="G3615" i="1"/>
  <c r="G3617" i="1"/>
  <c r="G3628" i="1"/>
  <c r="G3639" i="1"/>
  <c r="G3650" i="1"/>
  <c r="G3664" i="1"/>
  <c r="G3749" i="1"/>
  <c r="G3765" i="1"/>
  <c r="G3793" i="1"/>
  <c r="G3825" i="1"/>
  <c r="G3844" i="1"/>
  <c r="G3888" i="1"/>
  <c r="G3906" i="1"/>
  <c r="G3912" i="1"/>
  <c r="G3966" i="1"/>
  <c r="G4058" i="1"/>
  <c r="G4134" i="1"/>
  <c r="G4151" i="1"/>
  <c r="G4163" i="1"/>
  <c r="G4177" i="1"/>
  <c r="G4198" i="1"/>
  <c r="G4234" i="1"/>
  <c r="G4367" i="1"/>
  <c r="G4377" i="1"/>
  <c r="G4380" i="1"/>
  <c r="G4391" i="1"/>
  <c r="G4444" i="1"/>
  <c r="G4465" i="1"/>
  <c r="G4473" i="1"/>
  <c r="G4483" i="1"/>
  <c r="G4501" i="1"/>
  <c r="G4515" i="1"/>
  <c r="G4557" i="1"/>
  <c r="G4585" i="1"/>
  <c r="G4599" i="1"/>
  <c r="G4600" i="1"/>
  <c r="G4602" i="1"/>
  <c r="G4674" i="1"/>
  <c r="G4683" i="1"/>
  <c r="G4715" i="1"/>
  <c r="G4744" i="1"/>
  <c r="G4830" i="1"/>
  <c r="G4885" i="1"/>
  <c r="G5018" i="1"/>
  <c r="G5060" i="1"/>
  <c r="G5091" i="1"/>
  <c r="G5122" i="1"/>
  <c r="G5151" i="1"/>
  <c r="G5152" i="1"/>
  <c r="G5246" i="1"/>
  <c r="G5261" i="1"/>
  <c r="G5282" i="1"/>
  <c r="G5343" i="1"/>
  <c r="G5376" i="1"/>
  <c r="G5392" i="1"/>
  <c r="G5399" i="1"/>
  <c r="G5408" i="1"/>
  <c r="G5414" i="1"/>
  <c r="G5437" i="1"/>
  <c r="G5449" i="1"/>
  <c r="G5456" i="1"/>
  <c r="G5481" i="1"/>
  <c r="G5513" i="1"/>
  <c r="G5535" i="1"/>
  <c r="G5550" i="1"/>
  <c r="G5556" i="1"/>
  <c r="G5564" i="1"/>
  <c r="G5580" i="1"/>
  <c r="G5618" i="1"/>
  <c r="G5635" i="1"/>
  <c r="G5653" i="1"/>
  <c r="G5672" i="1"/>
  <c r="G5740" i="1"/>
  <c r="G5777" i="1"/>
  <c r="G5848" i="1"/>
  <c r="G5882" i="1"/>
  <c r="G5887" i="1"/>
  <c r="G5912" i="1"/>
  <c r="G5929" i="1"/>
  <c r="G5945" i="1"/>
  <c r="G5951" i="1"/>
  <c r="G5973" i="1"/>
  <c r="G5980" i="1"/>
  <c r="G5982" i="1"/>
  <c r="G6009" i="1"/>
  <c r="G6033" i="1"/>
  <c r="G6058" i="1"/>
  <c r="G6082" i="1"/>
  <c r="G6145" i="1"/>
  <c r="G6157" i="1"/>
  <c r="G6198" i="1"/>
  <c r="G6208" i="1"/>
  <c r="G6214" i="1"/>
  <c r="G6234" i="1"/>
  <c r="G6252" i="1"/>
  <c r="G6274" i="1"/>
  <c r="G6324" i="1"/>
  <c r="G6339" i="1"/>
  <c r="G6367" i="1"/>
  <c r="G6398" i="1"/>
  <c r="G6407" i="1"/>
  <c r="G6433" i="1"/>
  <c r="G6467" i="1"/>
  <c r="G6475" i="1"/>
  <c r="G6500" i="1"/>
  <c r="G6507" i="1"/>
  <c r="G6566" i="1"/>
  <c r="G6570" i="1"/>
  <c r="G6571" i="1"/>
  <c r="G6602" i="1"/>
  <c r="G6604" i="1"/>
  <c r="G6625" i="1"/>
  <c r="G6632" i="1"/>
  <c r="G6651" i="1"/>
  <c r="G6658" i="1"/>
  <c r="G6671" i="1"/>
  <c r="G6684" i="1"/>
  <c r="G6699" i="1"/>
  <c r="G6735" i="1"/>
  <c r="G6754" i="1"/>
  <c r="G6884" i="1"/>
  <c r="G6950" i="1"/>
  <c r="G6973" i="1"/>
  <c r="G7007" i="1"/>
  <c r="G7008" i="1"/>
  <c r="G7024" i="1"/>
  <c r="G7050" i="1"/>
  <c r="G7091" i="1"/>
  <c r="G7110" i="1"/>
  <c r="G7147" i="1"/>
  <c r="G7172" i="1"/>
  <c r="G7185" i="1"/>
  <c r="G7233" i="1"/>
  <c r="G7330" i="1"/>
  <c r="G7346" i="1"/>
  <c r="G7358" i="1"/>
  <c r="G7393" i="1"/>
  <c r="G7532" i="1"/>
  <c r="G7550" i="1"/>
  <c r="G7570" i="1"/>
  <c r="G7602" i="1"/>
  <c r="G7632" i="1"/>
  <c r="G7653" i="1"/>
  <c r="G7657" i="1"/>
  <c r="G7665" i="1"/>
  <c r="G7686" i="1"/>
  <c r="G7690" i="1"/>
  <c r="G7718" i="1"/>
  <c r="G7726" i="1"/>
  <c r="G7749" i="1"/>
  <c r="G7759" i="1"/>
  <c r="G7828" i="1"/>
  <c r="G7856" i="1"/>
  <c r="G7887" i="1"/>
  <c r="G7938" i="1"/>
  <c r="G8008" i="1"/>
  <c r="G8050" i="1"/>
  <c r="G8074" i="1"/>
  <c r="G8081" i="1"/>
  <c r="G8085" i="1"/>
  <c r="G8114" i="1"/>
  <c r="G8115" i="1"/>
  <c r="G8125" i="1"/>
  <c r="G8127" i="1"/>
  <c r="G8153" i="1"/>
  <c r="G8180" i="1"/>
  <c r="G8251" i="1"/>
  <c r="G8293" i="1"/>
  <c r="G8295" i="1"/>
  <c r="G8308" i="1"/>
  <c r="G8317" i="1"/>
  <c r="G8397" i="1"/>
  <c r="G8402" i="1"/>
  <c r="G8436" i="1"/>
  <c r="G8452" i="1"/>
  <c r="G8458" i="1"/>
  <c r="G8499" i="1"/>
  <c r="G8552" i="1"/>
  <c r="G8596" i="1"/>
  <c r="G8668" i="1"/>
  <c r="G8685" i="1"/>
  <c r="G8709" i="1"/>
  <c r="G8742" i="1"/>
  <c r="G8760" i="1"/>
  <c r="G8769" i="1"/>
  <c r="G8799" i="1"/>
  <c r="G8820" i="1"/>
  <c r="G8860" i="1"/>
  <c r="G8861" i="1"/>
  <c r="G8862" i="1"/>
  <c r="G8886" i="1"/>
  <c r="G8907" i="1"/>
  <c r="G8918" i="1"/>
  <c r="G8953" i="1"/>
  <c r="G8960" i="1"/>
  <c r="G9078" i="1"/>
  <c r="G9123" i="1"/>
  <c r="G9181" i="1"/>
  <c r="G9198" i="1"/>
  <c r="G9208" i="1"/>
  <c r="G9298" i="1"/>
  <c r="G9309" i="1"/>
  <c r="G9358" i="1"/>
  <c r="G9378" i="1"/>
  <c r="G9419" i="1"/>
  <c r="G9435" i="1"/>
  <c r="G9440" i="1"/>
  <c r="G9448" i="1"/>
  <c r="G9502" i="1"/>
  <c r="G9534" i="1"/>
  <c r="G9557" i="1"/>
  <c r="G9572" i="1"/>
  <c r="G9583" i="1"/>
  <c r="G9590" i="1"/>
  <c r="G9596" i="1"/>
  <c r="G9605" i="1"/>
  <c r="G9616" i="1"/>
  <c r="G9625" i="1"/>
  <c r="G9659" i="1"/>
  <c r="G9668" i="1"/>
  <c r="G9687" i="1"/>
  <c r="G9694" i="1"/>
  <c r="G9709" i="1"/>
  <c r="G9724" i="1"/>
  <c r="G9745" i="1"/>
  <c r="G9767" i="1"/>
  <c r="G9777" i="1"/>
  <c r="G9808" i="1"/>
  <c r="G9962" i="1"/>
  <c r="G9981" i="1"/>
</calcChain>
</file>

<file path=xl/sharedStrings.xml><?xml version="1.0" encoding="utf-8"?>
<sst xmlns="http://schemas.openxmlformats.org/spreadsheetml/2006/main" count="68789" uniqueCount="30950">
  <si>
    <t>Index</t>
  </si>
  <si>
    <t>User Id</t>
  </si>
  <si>
    <t>First Name</t>
  </si>
  <si>
    <t>Last Name</t>
  </si>
  <si>
    <t>Sex</t>
  </si>
  <si>
    <t>Email</t>
  </si>
  <si>
    <t>Phone</t>
  </si>
  <si>
    <t>Date of birth</t>
  </si>
  <si>
    <t>Job Title</t>
  </si>
  <si>
    <t>5f10e9D33fC5f2b</t>
  </si>
  <si>
    <t>Sara</t>
  </si>
  <si>
    <t>Mcguire</t>
  </si>
  <si>
    <t>Female</t>
  </si>
  <si>
    <t>tsharpexample.net</t>
  </si>
  <si>
    <t>(971)643-6089x9160</t>
  </si>
  <si>
    <t>Editor, commissioning</t>
  </si>
  <si>
    <t>751cD1cbF77e005</t>
  </si>
  <si>
    <t>Alisha</t>
  </si>
  <si>
    <t>Hebert</t>
  </si>
  <si>
    <t>Male</t>
  </si>
  <si>
    <t>vincentgarrett@example.net</t>
  </si>
  <si>
    <t>+1-114-355-1841x78347</t>
  </si>
  <si>
    <t>Broadcast engineer</t>
  </si>
  <si>
    <t>DcEFDB2D2e62bF9</t>
  </si>
  <si>
    <t>Gwendolyn</t>
  </si>
  <si>
    <t>Sheppard</t>
  </si>
  <si>
    <t>mercadojonathan@example.com</t>
  </si>
  <si>
    <t>Industrial buyer</t>
  </si>
  <si>
    <t>C88661E02EEDA9e</t>
  </si>
  <si>
    <t>Kristine</t>
  </si>
  <si>
    <t>Mccann</t>
  </si>
  <si>
    <t>lindsay55@@@example.com</t>
  </si>
  <si>
    <t>+1-607-333-9911x59088</t>
  </si>
  <si>
    <t>Multimedia specialist</t>
  </si>
  <si>
    <t>fafF1aBDebaB2a6</t>
  </si>
  <si>
    <t>Bobby</t>
  </si>
  <si>
    <t>Pittman</t>
  </si>
  <si>
    <t>blevinsmorgan@example.com</t>
  </si>
  <si>
    <t>Planning and development surveyor</t>
  </si>
  <si>
    <t>BdDb6C8Af309202</t>
  </si>
  <si>
    <t>Calvin</t>
  </si>
  <si>
    <t>Ramsey</t>
  </si>
  <si>
    <t>loretta85@example.com</t>
  </si>
  <si>
    <t>001-314-829-5014x1792</t>
  </si>
  <si>
    <t>Therapeutic radiographer</t>
  </si>
  <si>
    <t>FCdfFf08196f633</t>
  </si>
  <si>
    <t>Collin</t>
  </si>
  <si>
    <t>Allison</t>
  </si>
  <si>
    <t>yvaughn@example.net</t>
  </si>
  <si>
    <t>(314)591-7413</t>
  </si>
  <si>
    <t>Administrator</t>
  </si>
  <si>
    <t>356279dAa0F7CbD</t>
  </si>
  <si>
    <t>Nicholas</t>
  </si>
  <si>
    <t>Branch</t>
  </si>
  <si>
    <t>greerjimmy...example.net</t>
  </si>
  <si>
    <t>Fisheries officer</t>
  </si>
  <si>
    <t>F563CcbFBfEcf5a</t>
  </si>
  <si>
    <t>Emma</t>
  </si>
  <si>
    <t>Robinson</t>
  </si>
  <si>
    <t>....@example.org</t>
  </si>
  <si>
    <t>166-234-6882x7457</t>
  </si>
  <si>
    <t>Haematologist</t>
  </si>
  <si>
    <t>f2dceFc00F62542</t>
  </si>
  <si>
    <t>Pedro</t>
  </si>
  <si>
    <t>Cordova</t>
  </si>
  <si>
    <t>leslie08@example.com</t>
  </si>
  <si>
    <t>(389)824-3204x8287</t>
  </si>
  <si>
    <t>Phytotherapist</t>
  </si>
  <si>
    <t>FEf0Cc496EB4bC0</t>
  </si>
  <si>
    <t>Jean</t>
  </si>
  <si>
    <t>Aguilar</t>
  </si>
  <si>
    <t>raymond24@example.org</t>
  </si>
  <si>
    <t>(285)029-1604x5466</t>
  </si>
  <si>
    <t>Engineer, control and instrumentation</t>
  </si>
  <si>
    <t>Af087410aB0c186</t>
  </si>
  <si>
    <t>Dwayne</t>
  </si>
  <si>
    <t>Hutchinson</t>
  </si>
  <si>
    <t>preston28@example.net</t>
  </si>
  <si>
    <t>(233)811-1749x417</t>
  </si>
  <si>
    <t>Teacher, early years/pre</t>
  </si>
  <si>
    <t>057EE455E68fe9E</t>
  </si>
  <si>
    <t>Bradley</t>
  </si>
  <si>
    <t>Velazquez</t>
  </si>
  <si>
    <t>joycejay@example.net</t>
  </si>
  <si>
    <t>(831)049-2030</t>
  </si>
  <si>
    <t>Airline pilot</t>
  </si>
  <si>
    <t>BEA2b99B1efBFAA</t>
  </si>
  <si>
    <t>Samantha</t>
  </si>
  <si>
    <t>Moon</t>
  </si>
  <si>
    <t>wesleymullins@example.net</t>
  </si>
  <si>
    <t>Intelligence analyst</t>
  </si>
  <si>
    <t>33730caFF13Ff4F</t>
  </si>
  <si>
    <t>Clayton</t>
  </si>
  <si>
    <t>Erickson</t>
  </si>
  <si>
    <t>nterry@example.net</t>
  </si>
  <si>
    <t>990-374-0521x33156</t>
  </si>
  <si>
    <t>Paediatric nurse</t>
  </si>
  <si>
    <t>Fec6b46586ad5ab</t>
  </si>
  <si>
    <t>Bright</t>
  </si>
  <si>
    <t>devinherman@example.net</t>
  </si>
  <si>
    <t>Fitness centre manager</t>
  </si>
  <si>
    <t>d8CF9ED8c6E5b0b</t>
  </si>
  <si>
    <t>Ernest</t>
  </si>
  <si>
    <t>Maynard</t>
  </si>
  <si>
    <t>tommywoodard@@example.com</t>
  </si>
  <si>
    <t>355-863-2311x6315</t>
  </si>
  <si>
    <t>Accountant, chartered certified</t>
  </si>
  <si>
    <t>b82C14f184d0cf6</t>
  </si>
  <si>
    <t>Joe</t>
  </si>
  <si>
    <t>Larsen</t>
  </si>
  <si>
    <t>brianna43@example.org</t>
  </si>
  <si>
    <t>(566)667-8566x109</t>
  </si>
  <si>
    <t>Geographical information systems officer</t>
  </si>
  <si>
    <t>F8E52fAaA87Cb2D</t>
  </si>
  <si>
    <t>Alfred</t>
  </si>
  <si>
    <t>Barrera</t>
  </si>
  <si>
    <t>kristina40@@example.net</t>
  </si>
  <si>
    <t>Administrator, charities/voluntary organisations</t>
  </si>
  <si>
    <t>aaB0b03cFED1CeE</t>
  </si>
  <si>
    <t>Jon</t>
  </si>
  <si>
    <t>Wagner</t>
  </si>
  <si>
    <t>meagan99@example.org</t>
  </si>
  <si>
    <t>001-940-671-0693x345</t>
  </si>
  <si>
    <t>Engineer, aeronautical</t>
  </si>
  <si>
    <t>dFB1FaeB5915Dee</t>
  </si>
  <si>
    <t>Glen</t>
  </si>
  <si>
    <t>Calderon</t>
  </si>
  <si>
    <t>randystephenson@example.net</t>
  </si>
  <si>
    <t>Research officer, government</t>
  </si>
  <si>
    <t>983Dd56BB6Bbddb</t>
  </si>
  <si>
    <t>Marco</t>
  </si>
  <si>
    <t>Sharp</t>
  </si>
  <si>
    <t>cmcclure@example.net</t>
  </si>
  <si>
    <t>074-415-1149</t>
  </si>
  <si>
    <t>Retail buyer</t>
  </si>
  <si>
    <t>Ccee761Bfb157db</t>
  </si>
  <si>
    <t>Jermaine</t>
  </si>
  <si>
    <t>Liu</t>
  </si>
  <si>
    <t>tristanpatterson@example.net</t>
  </si>
  <si>
    <t>001-887-131-9735x6172</t>
  </si>
  <si>
    <t>Health promotion specialist</t>
  </si>
  <si>
    <t>F0e6bBAfFAeE76E</t>
  </si>
  <si>
    <t>Cindy</t>
  </si>
  <si>
    <t>Haynes</t>
  </si>
  <si>
    <t>sonyamoyer@example.net</t>
  </si>
  <si>
    <t>+1-166-565-3614x575</t>
  </si>
  <si>
    <t>Scientist, physiological</t>
  </si>
  <si>
    <t>f628DfBb03CBD1F</t>
  </si>
  <si>
    <t>Meghan</t>
  </si>
  <si>
    <t>Blanchard</t>
  </si>
  <si>
    <t>smejia@example.org</t>
  </si>
  <si>
    <t>+1-188-201-3028x13440</t>
  </si>
  <si>
    <t>Occupational therapist</t>
  </si>
  <si>
    <t>39Aded2dba9D2dA</t>
  </si>
  <si>
    <t>Julie</t>
  </si>
  <si>
    <t>Delacruz</t>
  </si>
  <si>
    <t>jillian34@example.net</t>
  </si>
  <si>
    <t>903.237.1120x705</t>
  </si>
  <si>
    <t>Television production assistant</t>
  </si>
  <si>
    <t>ab6F7E1f5F3f4cb</t>
  </si>
  <si>
    <t>Jackie</t>
  </si>
  <si>
    <t>Munoz</t>
  </si>
  <si>
    <t>villarrealgilbert@example.org</t>
  </si>
  <si>
    <t>Development worker, community</t>
  </si>
  <si>
    <t>Bbe2B2Dcf652e55</t>
  </si>
  <si>
    <t>Maureen</t>
  </si>
  <si>
    <t>Vasquez</t>
  </si>
  <si>
    <t>chogan@example.com</t>
  </si>
  <si>
    <t>645.665.5931</t>
  </si>
  <si>
    <t>Journalist, magazine</t>
  </si>
  <si>
    <t>CBCb48f7602b113</t>
  </si>
  <si>
    <t>Theresa</t>
  </si>
  <si>
    <t>Riddle</t>
  </si>
  <si>
    <t>jasminlowe@example.org</t>
  </si>
  <si>
    <t>(672)634-3364</t>
  </si>
  <si>
    <t>AAF6e4Cec5f1dEe</t>
  </si>
  <si>
    <t>Jenny</t>
  </si>
  <si>
    <t>Wiley</t>
  </si>
  <si>
    <t>youngbrandon@example.net</t>
  </si>
  <si>
    <t>507-684-0331</t>
  </si>
  <si>
    <t>Surveyor, building control</t>
  </si>
  <si>
    <t>943DafaDB3cBb8f</t>
  </si>
  <si>
    <t>Kirsten</t>
  </si>
  <si>
    <t>Bailey</t>
  </si>
  <si>
    <t>donaldsonomar@example.org</t>
  </si>
  <si>
    <t>719.072.3811x9483</t>
  </si>
  <si>
    <t>d82e9C3dE3bca25</t>
  </si>
  <si>
    <t>Melody</t>
  </si>
  <si>
    <t>Wiggins</t>
  </si>
  <si>
    <t>mackrachael@example.net</t>
  </si>
  <si>
    <t>138-424-2414x284</t>
  </si>
  <si>
    <t>FC8993D4eea0fbF</t>
  </si>
  <si>
    <t>Ruth</t>
  </si>
  <si>
    <t>Bolton</t>
  </si>
  <si>
    <t>newtonbridget@example.net</t>
  </si>
  <si>
    <t>625-325-5178</t>
  </si>
  <si>
    <t>Air cabin crew</t>
  </si>
  <si>
    <t>6Fc6eD447FD79f2</t>
  </si>
  <si>
    <t>Jacqueline</t>
  </si>
  <si>
    <t>Frederick</t>
  </si>
  <si>
    <t>collin32@example.com</t>
  </si>
  <si>
    <t>001-258-289-4822x430</t>
  </si>
  <si>
    <t>Animal nutritionist</t>
  </si>
  <si>
    <t>0F0cb8FD3a9D664</t>
  </si>
  <si>
    <t>Gilmore</t>
  </si>
  <si>
    <t>gmerritt@example.net</t>
  </si>
  <si>
    <t>167.275.8072x1394</t>
  </si>
  <si>
    <t>Broadcast journalist</t>
  </si>
  <si>
    <t>Cd78a54fdD9Cd09</t>
  </si>
  <si>
    <t>Stanley</t>
  </si>
  <si>
    <t>Underwood</t>
  </si>
  <si>
    <t>ravenbecker@example.com</t>
  </si>
  <si>
    <t>001-718-046-2819x96662</t>
  </si>
  <si>
    <t>Web designer</t>
  </si>
  <si>
    <t>a1a3C9bAba7ffC6</t>
  </si>
  <si>
    <t>Brandy</t>
  </si>
  <si>
    <t>Heath</t>
  </si>
  <si>
    <t>pcarey@example.com</t>
  </si>
  <si>
    <t>347.257.0051</t>
  </si>
  <si>
    <t>Teacher, adult education</t>
  </si>
  <si>
    <t>C0610bd81CF4a26</t>
  </si>
  <si>
    <t>Terrence</t>
  </si>
  <si>
    <t>Tucker</t>
  </si>
  <si>
    <t>rmcdaniel@example.com</t>
  </si>
  <si>
    <t>Retail banker</t>
  </si>
  <si>
    <t>Cae1Bf83A0EE8Fb</t>
  </si>
  <si>
    <t>Mary</t>
  </si>
  <si>
    <t>Ferguson</t>
  </si>
  <si>
    <t>vrobinson@example.com</t>
  </si>
  <si>
    <t>(828)736-9849x305</t>
  </si>
  <si>
    <t>Restaurant manager</t>
  </si>
  <si>
    <t>9f1fFDfC68A4ab0</t>
  </si>
  <si>
    <t>Rachel</t>
  </si>
  <si>
    <t>Rice</t>
  </si>
  <si>
    <t>chrisware@example.com</t>
  </si>
  <si>
    <t>711-766-7143</t>
  </si>
  <si>
    <t>Building surveyor</t>
  </si>
  <si>
    <t>4d7Bcb4f3beA01c</t>
  </si>
  <si>
    <t>Clay</t>
  </si>
  <si>
    <t>orrangie@example.net</t>
  </si>
  <si>
    <t>571-027-5392x52373</t>
  </si>
  <si>
    <t>Chemist, analytical</t>
  </si>
  <si>
    <t>433902DadEEEC75</t>
  </si>
  <si>
    <t>Tom</t>
  </si>
  <si>
    <t>Rivas</t>
  </si>
  <si>
    <t>guyayers@example.org</t>
  </si>
  <si>
    <t>Medical technical officer</t>
  </si>
  <si>
    <t>ECAac759b21a1e1</t>
  </si>
  <si>
    <t>Monique</t>
  </si>
  <si>
    <t>calhoundestiny@example.com</t>
  </si>
  <si>
    <t>+1-194-730-3308x3435</t>
  </si>
  <si>
    <t>Media planner</t>
  </si>
  <si>
    <t>dCfa25BcbcAba3e</t>
  </si>
  <si>
    <t>Denise</t>
  </si>
  <si>
    <t>Cardenas</t>
  </si>
  <si>
    <t>sethtrujillo@example.com</t>
  </si>
  <si>
    <t>(361)504-1387x66414</t>
  </si>
  <si>
    <t>Customer service manager</t>
  </si>
  <si>
    <t>485C61e2eEAa78e</t>
  </si>
  <si>
    <t>Ross</t>
  </si>
  <si>
    <t>ymathews@example.net</t>
  </si>
  <si>
    <t>(633)617-1882x60906</t>
  </si>
  <si>
    <t>0Bda3Ed3024eA18</t>
  </si>
  <si>
    <t>Curtis</t>
  </si>
  <si>
    <t>Oconnell</t>
  </si>
  <si>
    <t>katie30@example.com</t>
  </si>
  <si>
    <t>049.991.7021x207</t>
  </si>
  <si>
    <t>Print production planner</t>
  </si>
  <si>
    <t>1bc064EAc82b9fC</t>
  </si>
  <si>
    <t>Terry</t>
  </si>
  <si>
    <t>Hanna</t>
  </si>
  <si>
    <t>lllll@example.net</t>
  </si>
  <si>
    <t>540.583.5150x603</t>
  </si>
  <si>
    <t>Social research officer, government</t>
  </si>
  <si>
    <t>7fFc8D702cE0FC8</t>
  </si>
  <si>
    <t>Wilkerson</t>
  </si>
  <si>
    <t>danielhenry@example.org</t>
  </si>
  <si>
    <t>001-824-105-7592x567</t>
  </si>
  <si>
    <t>Police officer</t>
  </si>
  <si>
    <t>1c7237427FeFabC</t>
  </si>
  <si>
    <t>Tabitha</t>
  </si>
  <si>
    <t>Odonnell</t>
  </si>
  <si>
    <t>faith61@example.com</t>
  </si>
  <si>
    <t>423.672.3441x50759</t>
  </si>
  <si>
    <t>Interior and spatial designer</t>
  </si>
  <si>
    <t>eDdDAaa356B5dE8</t>
  </si>
  <si>
    <t>Joshua</t>
  </si>
  <si>
    <t>Hooper</t>
  </si>
  <si>
    <t>dillonroberta@example.org</t>
  </si>
  <si>
    <t>001-303-890-9476x293</t>
  </si>
  <si>
    <t>Psychiatrist</t>
  </si>
  <si>
    <t>4C98C1ebF592153</t>
  </si>
  <si>
    <t>Vanessa</t>
  </si>
  <si>
    <t>Huynh</t>
  </si>
  <si>
    <t>reginaldhuber@example.com</t>
  </si>
  <si>
    <t>+1-162-385-4717x6173</t>
  </si>
  <si>
    <t>Metallurgist</t>
  </si>
  <si>
    <t>4fb3Da4ff8D6555</t>
  </si>
  <si>
    <t>Lucas</t>
  </si>
  <si>
    <t>mackenzie07@example.org</t>
  </si>
  <si>
    <t>371.858.0099x78932</t>
  </si>
  <si>
    <t>Psychotherapist, child</t>
  </si>
  <si>
    <t>7cEbA3a43406FDc</t>
  </si>
  <si>
    <t>Jaclyn</t>
  </si>
  <si>
    <t>Cohen</t>
  </si>
  <si>
    <t>tanyabeasley@example.org</t>
  </si>
  <si>
    <t>048-503-7259x42036</t>
  </si>
  <si>
    <t>Therapist, art</t>
  </si>
  <si>
    <t>6BC783eb7Af2Cd7</t>
  </si>
  <si>
    <t>Jill</t>
  </si>
  <si>
    <t>Shannon</t>
  </si>
  <si>
    <t>avilahector@example.com</t>
  </si>
  <si>
    <t>986-816-4078x799</t>
  </si>
  <si>
    <t>Archaeologist</t>
  </si>
  <si>
    <t>Dc5EEDcebE9FDEe</t>
  </si>
  <si>
    <t>Hull</t>
  </si>
  <si>
    <t>paigedoyle@example.net</t>
  </si>
  <si>
    <t>(964)775-9750x8072</t>
  </si>
  <si>
    <t>Ranger/warden</t>
  </si>
  <si>
    <t>b1BDc0c4bcFfAAF</t>
  </si>
  <si>
    <t>Roberto</t>
  </si>
  <si>
    <t>Walton</t>
  </si>
  <si>
    <t>dianeporter@example.net</t>
  </si>
  <si>
    <t>(245)876-7530</t>
  </si>
  <si>
    <t>Estate manager/land agent</t>
  </si>
  <si>
    <t>ffa71D8aaA9Dc79</t>
  </si>
  <si>
    <t>Chase</t>
  </si>
  <si>
    <t>Beard</t>
  </si>
  <si>
    <t>zsoto@example.net</t>
  </si>
  <si>
    <t>IT technical support officer</t>
  </si>
  <si>
    <t>89495ABa8CFfe0a</t>
  </si>
  <si>
    <t>Ellen</t>
  </si>
  <si>
    <t>Scott</t>
  </si>
  <si>
    <t>zpowers@example.net</t>
  </si>
  <si>
    <t>048-580-4571</t>
  </si>
  <si>
    <t>Management consultant</t>
  </si>
  <si>
    <t>A7b65abd07AA6b5</t>
  </si>
  <si>
    <t>Bridget</t>
  </si>
  <si>
    <t>Spence</t>
  </si>
  <si>
    <t>graysheena@example.net</t>
  </si>
  <si>
    <t>DBefCB70Db08CA5</t>
  </si>
  <si>
    <t>Katie</t>
  </si>
  <si>
    <t>Wells</t>
  </si>
  <si>
    <t>tescobar@example.org</t>
  </si>
  <si>
    <t>(840)054-8816x5656</t>
  </si>
  <si>
    <t>Fine artist</t>
  </si>
  <si>
    <t>afeEEFe2E97eb9B</t>
  </si>
  <si>
    <t>Breanna</t>
  </si>
  <si>
    <t>meganchoi@example.net</t>
  </si>
  <si>
    <t>366.024.6617</t>
  </si>
  <si>
    <t>Psychologist, forensic</t>
  </si>
  <si>
    <t>Ad07d6Bcc2bbe9f</t>
  </si>
  <si>
    <t>Beverly</t>
  </si>
  <si>
    <t>Sanford</t>
  </si>
  <si>
    <t>qklein@example.com</t>
  </si>
  <si>
    <t>(236)336-4342</t>
  </si>
  <si>
    <t>Radio broadcast assistant</t>
  </si>
  <si>
    <t>fDDABc42EdaBfeb</t>
  </si>
  <si>
    <t>Tonya</t>
  </si>
  <si>
    <t>Riggs</t>
  </si>
  <si>
    <t>marcobaxter@example.com</t>
  </si>
  <si>
    <t>+1-930-513-0910x410</t>
  </si>
  <si>
    <t>4F53dae8ADdc8E3</t>
  </si>
  <si>
    <t>Chloe</t>
  </si>
  <si>
    <t>Beck</t>
  </si>
  <si>
    <t>alanbarron@example.org</t>
  </si>
  <si>
    <t>(000)637-3788</t>
  </si>
  <si>
    <t>Animal technologist</t>
  </si>
  <si>
    <t>6eED04DfAC73CAb</t>
  </si>
  <si>
    <t>Abigail</t>
  </si>
  <si>
    <t>Parks</t>
  </si>
  <si>
    <t>falexander@example.org</t>
  </si>
  <si>
    <t>641-340-3192x7669</t>
  </si>
  <si>
    <t>Structural engineer</t>
  </si>
  <si>
    <t>ceDFd2aA38e2c10</t>
  </si>
  <si>
    <t>Lorraine</t>
  </si>
  <si>
    <t>Castaneda</t>
  </si>
  <si>
    <t>btrujillo@example.org</t>
  </si>
  <si>
    <t>150-528-7831x7206</t>
  </si>
  <si>
    <t>Lobbyist</t>
  </si>
  <si>
    <t>C4ABFe7A253CEC6</t>
  </si>
  <si>
    <t>Ashlee</t>
  </si>
  <si>
    <t>Boyd</t>
  </si>
  <si>
    <t>jaimeware@example.net</t>
  </si>
  <si>
    <t>+1-824-030-3058x05214</t>
  </si>
  <si>
    <t>Regulatory affairs officer</t>
  </si>
  <si>
    <t>c942F5F96BfE1aB</t>
  </si>
  <si>
    <t>Carl</t>
  </si>
  <si>
    <t>Lucero</t>
  </si>
  <si>
    <t>isabellasantos@example.net</t>
  </si>
  <si>
    <t>Plant breeder/geneticist</t>
  </si>
  <si>
    <t>FcEDebdADD4C31F</t>
  </si>
  <si>
    <t>Cassidy</t>
  </si>
  <si>
    <t>Chambers</t>
  </si>
  <si>
    <t>blackjonathon@example.org</t>
  </si>
  <si>
    <t>(949)941-9234x688</t>
  </si>
  <si>
    <t>Telecommunications researcher</t>
  </si>
  <si>
    <t>F2ddb8E0DD61Bfa</t>
  </si>
  <si>
    <t>Andres</t>
  </si>
  <si>
    <t>Barajas</t>
  </si>
  <si>
    <t>foneal@example.com</t>
  </si>
  <si>
    <t>001-821-485-1296x616</t>
  </si>
  <si>
    <t>Programmer, systems</t>
  </si>
  <si>
    <t>0aFC8AD4A4CaCCA</t>
  </si>
  <si>
    <t>Stephanie</t>
  </si>
  <si>
    <t>Phillips</t>
  </si>
  <si>
    <t>urobinson@example.net</t>
  </si>
  <si>
    <t>(131)005-1695x59600</t>
  </si>
  <si>
    <t>Education officer, community</t>
  </si>
  <si>
    <t>1E36fC61E55fF4F</t>
  </si>
  <si>
    <t>Gabriel</t>
  </si>
  <si>
    <t>Villanueva</t>
  </si>
  <si>
    <t>alisonwallace@example.net</t>
  </si>
  <si>
    <t>802-325-6918x14023</t>
  </si>
  <si>
    <t>Chartered loss adjuster</t>
  </si>
  <si>
    <t>f76d642cbC7AA9F</t>
  </si>
  <si>
    <t>Eugene</t>
  </si>
  <si>
    <t>Cooper</t>
  </si>
  <si>
    <t>roberto61@example.net</t>
  </si>
  <si>
    <t>336-516-8781</t>
  </si>
  <si>
    <t>Barrister</t>
  </si>
  <si>
    <t>08E4cdf6F02a58d</t>
  </si>
  <si>
    <t>Johnathan</t>
  </si>
  <si>
    <t>Henderson</t>
  </si>
  <si>
    <t>haasjade@example.com</t>
  </si>
  <si>
    <t>605-087-9260x2141</t>
  </si>
  <si>
    <t>Special educational needs teacher</t>
  </si>
  <si>
    <t>Fdb71ff322d45bB</t>
  </si>
  <si>
    <t>Jocelyn</t>
  </si>
  <si>
    <t>shari97@example.com</t>
  </si>
  <si>
    <t>119-877-9743</t>
  </si>
  <si>
    <t>Accountant, chartered</t>
  </si>
  <si>
    <t>Fe66eA7692E007C</t>
  </si>
  <si>
    <t>Chelsea</t>
  </si>
  <si>
    <t>Hester</t>
  </si>
  <si>
    <t>maddentricia@example.com</t>
  </si>
  <si>
    <t>(094)992-1771</t>
  </si>
  <si>
    <t>Equities trader</t>
  </si>
  <si>
    <t>b646a0cc80278B1</t>
  </si>
  <si>
    <t>Darrell</t>
  </si>
  <si>
    <t>Kent</t>
  </si>
  <si>
    <t>prattivan@example.com</t>
  </si>
  <si>
    <t>+1-654-882-5630x09244</t>
  </si>
  <si>
    <t>Dealer</t>
  </si>
  <si>
    <t>F03B0D2Ee9c0fEc</t>
  </si>
  <si>
    <t>Hurst</t>
  </si>
  <si>
    <t>hmcknight@example.com</t>
  </si>
  <si>
    <t>396-914-0284x0268</t>
  </si>
  <si>
    <t>Engineer, broadcasting (operations)</t>
  </si>
  <si>
    <t>D1CB9a34C869b7e</t>
  </si>
  <si>
    <t>Paul</t>
  </si>
  <si>
    <t>Hart</t>
  </si>
  <si>
    <t>cynthiagibbs@example.com</t>
  </si>
  <si>
    <t>(224)570-4441x253</t>
  </si>
  <si>
    <t>Research scientist (medical)</t>
  </si>
  <si>
    <t>e4fAfDA1B36ccAB</t>
  </si>
  <si>
    <t>Amber</t>
  </si>
  <si>
    <t>Kaiser</t>
  </si>
  <si>
    <t>glen89@example.com</t>
  </si>
  <si>
    <t>247.600.2341x507</t>
  </si>
  <si>
    <t>Food technologist</t>
  </si>
  <si>
    <t>c50FfCf9Bca1478</t>
  </si>
  <si>
    <t>Kerry</t>
  </si>
  <si>
    <t>Weiss</t>
  </si>
  <si>
    <t>torresmeredith@example.net</t>
  </si>
  <si>
    <t>(282)903-7321x6391</t>
  </si>
  <si>
    <t>Psychotherapist, dance movement</t>
  </si>
  <si>
    <t>AaBf7Ec3027BCE0</t>
  </si>
  <si>
    <t>Donna</t>
  </si>
  <si>
    <t>Donaldson</t>
  </si>
  <si>
    <t>franklintheresa@example.net</t>
  </si>
  <si>
    <t>(045)206-0472x11401</t>
  </si>
  <si>
    <t>Charity officer</t>
  </si>
  <si>
    <t>110C4d4BBea87FD</t>
  </si>
  <si>
    <t>Wesley</t>
  </si>
  <si>
    <t>Gomez</t>
  </si>
  <si>
    <t>moniqueblankenship@example.com</t>
  </si>
  <si>
    <t>001-975-965-3302x123</t>
  </si>
  <si>
    <t>International aid/development worker</t>
  </si>
  <si>
    <t>8c5C6dDE445bE12</t>
  </si>
  <si>
    <t>Sims</t>
  </si>
  <si>
    <t>bonnie13@example.org</t>
  </si>
  <si>
    <t>Housing manager/officer</t>
  </si>
  <si>
    <t>DFcA9e5aBdE255D</t>
  </si>
  <si>
    <t>Linda</t>
  </si>
  <si>
    <t>Robertson</t>
  </si>
  <si>
    <t>tbraun@example.net</t>
  </si>
  <si>
    <t>001-349-126-7106x99998</t>
  </si>
  <si>
    <t>BB2b3F32aA469A1</t>
  </si>
  <si>
    <t>Lindsay</t>
  </si>
  <si>
    <t>Lam</t>
  </si>
  <si>
    <t>arthursellers@example.com</t>
  </si>
  <si>
    <t>203.453.5503</t>
  </si>
  <si>
    <t>Maintenance engineer</t>
  </si>
  <si>
    <t>973BA9c8EBd7Acd</t>
  </si>
  <si>
    <t>Meredith</t>
  </si>
  <si>
    <t>Hayden</t>
  </si>
  <si>
    <t>jeff39@example.net</t>
  </si>
  <si>
    <t>(919)466-0809</t>
  </si>
  <si>
    <t>Conservation officer, nature</t>
  </si>
  <si>
    <t>4Cdcb9cCF6b7B63</t>
  </si>
  <si>
    <t>Betty</t>
  </si>
  <si>
    <t>Avila</t>
  </si>
  <si>
    <t>ronaldpoole@example.com</t>
  </si>
  <si>
    <t>270.300.6557x96333</t>
  </si>
  <si>
    <t>Freight forwarder</t>
  </si>
  <si>
    <t>5c879dA08De10B1</t>
  </si>
  <si>
    <t>Erik</t>
  </si>
  <si>
    <t>Delgado</t>
  </si>
  <si>
    <t>denisetyler@example.com</t>
  </si>
  <si>
    <t>Secretary, company</t>
  </si>
  <si>
    <t>4e1e61826d7454b</t>
  </si>
  <si>
    <t>Dawn</t>
  </si>
  <si>
    <t>Gibson</t>
  </si>
  <si>
    <t>lkidd@example.org</t>
  </si>
  <si>
    <t>740-688-0252x09426</t>
  </si>
  <si>
    <t>Chiropractor</t>
  </si>
  <si>
    <t>ecDdbBEeE1FfF1c</t>
  </si>
  <si>
    <t>Stuart</t>
  </si>
  <si>
    <t>Peterson</t>
  </si>
  <si>
    <t>dmaldonado@example.net</t>
  </si>
  <si>
    <t>729-234-4895x79641</t>
  </si>
  <si>
    <t>Solicitor</t>
  </si>
  <si>
    <t>5EfB4C4ea4ada2E</t>
  </si>
  <si>
    <t>Gavin</t>
  </si>
  <si>
    <t>Saunders</t>
  </si>
  <si>
    <t>asanders@example.org</t>
  </si>
  <si>
    <t>438-852-6976x0102</t>
  </si>
  <si>
    <t>Biomedical engineer</t>
  </si>
  <si>
    <t>542B99E0FBaFeB6</t>
  </si>
  <si>
    <t>Natalie</t>
  </si>
  <si>
    <t>Mcmahon</t>
  </si>
  <si>
    <t>tamaramoss@example.net</t>
  </si>
  <si>
    <t>EABF6Ae6EB7ACCF</t>
  </si>
  <si>
    <t>Valerie</t>
  </si>
  <si>
    <t>Gallagher</t>
  </si>
  <si>
    <t>mallory24@example.com</t>
  </si>
  <si>
    <t>Surveyor, quantity</t>
  </si>
  <si>
    <t>cB3D3F7c5F4B6e9</t>
  </si>
  <si>
    <t>Willie</t>
  </si>
  <si>
    <t>Peck</t>
  </si>
  <si>
    <t>maddenariana@example.org</t>
  </si>
  <si>
    <t>001-823-180-5753x827</t>
  </si>
  <si>
    <t>6F64425b4179B7e</t>
  </si>
  <si>
    <t>Ariel</t>
  </si>
  <si>
    <t>Crosby</t>
  </si>
  <si>
    <t>pvargas@example.net</t>
  </si>
  <si>
    <t>+1-716-783-0545x34370</t>
  </si>
  <si>
    <t>Scientist, research (medical)</t>
  </si>
  <si>
    <t>63A41AcffdE706a</t>
  </si>
  <si>
    <t>Jeremy</t>
  </si>
  <si>
    <t>patrickbray@example.net</t>
  </si>
  <si>
    <t>001-380-532-6030x84086</t>
  </si>
  <si>
    <t>Conservator, furniture</t>
  </si>
  <si>
    <t>F74E2815ad1c6Bc</t>
  </si>
  <si>
    <t>Joann</t>
  </si>
  <si>
    <t>Garza</t>
  </si>
  <si>
    <t>benitezcarol@example.net</t>
  </si>
  <si>
    <t>6693DCB95FCa5b7</t>
  </si>
  <si>
    <t>Jeanne</t>
  </si>
  <si>
    <t>Rowe</t>
  </si>
  <si>
    <t>usantiago@example.net</t>
  </si>
  <si>
    <t>863.352.0641</t>
  </si>
  <si>
    <t>Scientist, research (physical sciences)</t>
  </si>
  <si>
    <t>788B528aE7ED6ED</t>
  </si>
  <si>
    <t>Christie</t>
  </si>
  <si>
    <t>Kane</t>
  </si>
  <si>
    <t>jill08@example.org</t>
  </si>
  <si>
    <t>385.794.7337x2956</t>
  </si>
  <si>
    <t>Theatre manager</t>
  </si>
  <si>
    <t>75D6ce671EfBF2d</t>
  </si>
  <si>
    <t>Reginald</t>
  </si>
  <si>
    <t>Thornton</t>
  </si>
  <si>
    <t>jhenson@example.net</t>
  </si>
  <si>
    <t>563-598-6133x440</t>
  </si>
  <si>
    <t>Herbalist</t>
  </si>
  <si>
    <t>cC8fe86a98ddD4B</t>
  </si>
  <si>
    <t>Kristen</t>
  </si>
  <si>
    <t>Brady</t>
  </si>
  <si>
    <t>krussell@example.net</t>
  </si>
  <si>
    <t>(764)418-6059x95216</t>
  </si>
  <si>
    <t>Surveyor, insurance</t>
  </si>
  <si>
    <t>5CcdF4Dbaff82Fa</t>
  </si>
  <si>
    <t>Gail</t>
  </si>
  <si>
    <t>Bridges</t>
  </si>
  <si>
    <t>jodimahoney@example.net</t>
  </si>
  <si>
    <t>+1-793-496-0331x189</t>
  </si>
  <si>
    <t>Optometrist</t>
  </si>
  <si>
    <t>16b285dbE23D4e8</t>
  </si>
  <si>
    <t>Danny</t>
  </si>
  <si>
    <t>frymarisa@example.com</t>
  </si>
  <si>
    <t>586-769-5838x142</t>
  </si>
  <si>
    <t>Librarian, academic</t>
  </si>
  <si>
    <t>3e1484bfd9ABCdd</t>
  </si>
  <si>
    <t>Kelly</t>
  </si>
  <si>
    <t>isabel07@example.com</t>
  </si>
  <si>
    <t>+1-542-427-8727x654</t>
  </si>
  <si>
    <t>Commissioning editor</t>
  </si>
  <si>
    <t>adEcc21FC45F4e5</t>
  </si>
  <si>
    <t>Yvonne</t>
  </si>
  <si>
    <t>Greene</t>
  </si>
  <si>
    <t>williamsroberta@example.org</t>
  </si>
  <si>
    <t>(474)251-7880</t>
  </si>
  <si>
    <t>Pharmacist, community</t>
  </si>
  <si>
    <t>7bad0B85253b63b</t>
  </si>
  <si>
    <t>Diamond</t>
  </si>
  <si>
    <t>Burton</t>
  </si>
  <si>
    <t>efrazier@example.com</t>
  </si>
  <si>
    <t>001-449-486-0092x964</t>
  </si>
  <si>
    <t>Mudlogger</t>
  </si>
  <si>
    <t>697d416d35A5FdB</t>
  </si>
  <si>
    <t>Alicia</t>
  </si>
  <si>
    <t>Chaney</t>
  </si>
  <si>
    <t>davehutchinson@example.com</t>
  </si>
  <si>
    <t>Buyer, industrial</t>
  </si>
  <si>
    <t>73cc11babBd1004</t>
  </si>
  <si>
    <t>Devon</t>
  </si>
  <si>
    <t>Marquez</t>
  </si>
  <si>
    <t>arthuralvarado@example.net</t>
  </si>
  <si>
    <t>Event organiser</t>
  </si>
  <si>
    <t>85F9c0d6FEB8a7f</t>
  </si>
  <si>
    <t>Tony</t>
  </si>
  <si>
    <t>Parrish</t>
  </si>
  <si>
    <t>humphreymathew@example.com</t>
  </si>
  <si>
    <t>393-731-6803x1719</t>
  </si>
  <si>
    <t>Social worker</t>
  </si>
  <si>
    <t>6e757BFf3BEe7ed</t>
  </si>
  <si>
    <t>Karla</t>
  </si>
  <si>
    <t>Logan</t>
  </si>
  <si>
    <t>caitlyndrake@example.org</t>
  </si>
  <si>
    <t>(033)666-3787</t>
  </si>
  <si>
    <t>Educational psychologist</t>
  </si>
  <si>
    <t>12E5fFa0C784F93</t>
  </si>
  <si>
    <t>Cody</t>
  </si>
  <si>
    <t>Walters</t>
  </si>
  <si>
    <t>debbie25@example.org</t>
  </si>
  <si>
    <t>001-482-422-9266x839</t>
  </si>
  <si>
    <t>Advertising account planner</t>
  </si>
  <si>
    <t>A44f518fF27a5C7</t>
  </si>
  <si>
    <t>Shawna</t>
  </si>
  <si>
    <t>Fields</t>
  </si>
  <si>
    <t>nichole65@example.org</t>
  </si>
  <si>
    <t>001-358-235-8603x90188</t>
  </si>
  <si>
    <t>Higher education lecturer</t>
  </si>
  <si>
    <t>b0BF93BB0b014f7</t>
  </si>
  <si>
    <t>Kathryn</t>
  </si>
  <si>
    <t>kayleenewman@example.org</t>
  </si>
  <si>
    <t>+1-391-732-0447x498</t>
  </si>
  <si>
    <t>Special effects artist</t>
  </si>
  <si>
    <t>4Faea63c364bDBf</t>
  </si>
  <si>
    <t>Jaime</t>
  </si>
  <si>
    <t>Arellano</t>
  </si>
  <si>
    <t>ymcintosh@example.org</t>
  </si>
  <si>
    <t>446-004-1699x5242</t>
  </si>
  <si>
    <t>Community education officer</t>
  </si>
  <si>
    <t>C361fbCe5f7B27C</t>
  </si>
  <si>
    <t>Arthur</t>
  </si>
  <si>
    <t>Gross</t>
  </si>
  <si>
    <t>sheri54@example.com</t>
  </si>
  <si>
    <t>803-839-7174</t>
  </si>
  <si>
    <t>143BA14c1BECC32</t>
  </si>
  <si>
    <t>Tami</t>
  </si>
  <si>
    <t>Farley</t>
  </si>
  <si>
    <t>orozcobill@example.com</t>
  </si>
  <si>
    <t>844-198-4852</t>
  </si>
  <si>
    <t>E8F6b0EaBFf0EfD</t>
  </si>
  <si>
    <t>Christine</t>
  </si>
  <si>
    <t>Rosales</t>
  </si>
  <si>
    <t>darrellmeyers@example.org</t>
  </si>
  <si>
    <t>062-380-7342x22273</t>
  </si>
  <si>
    <t>Clinical research associate</t>
  </si>
  <si>
    <t>8cACCfeE15Bb2d1</t>
  </si>
  <si>
    <t>Howard</t>
  </si>
  <si>
    <t>Camacho</t>
  </si>
  <si>
    <t>linda70@example.com</t>
  </si>
  <si>
    <t>Designer, multimedia</t>
  </si>
  <si>
    <t>84F1f4CE4aa768d</t>
  </si>
  <si>
    <t>Thomas</t>
  </si>
  <si>
    <t>wstanley@example.org</t>
  </si>
  <si>
    <t>224-373-1278x5935</t>
  </si>
  <si>
    <t>BcF890aB45AEC47</t>
  </si>
  <si>
    <t>Carlos</t>
  </si>
  <si>
    <t>Mccall</t>
  </si>
  <si>
    <t>marciagolden@example.org</t>
  </si>
  <si>
    <t>+1-596-805-7975x64715</t>
  </si>
  <si>
    <t>Barista</t>
  </si>
  <si>
    <t>fB84EA36F639dda</t>
  </si>
  <si>
    <t>Robyn</t>
  </si>
  <si>
    <t>Salas</t>
  </si>
  <si>
    <t>nmiddleton@example.net</t>
  </si>
  <si>
    <t>798-315-3232</t>
  </si>
  <si>
    <t>Dentist</t>
  </si>
  <si>
    <t>A3dd90E2646d8f5</t>
  </si>
  <si>
    <t>Jody</t>
  </si>
  <si>
    <t>Acevedo</t>
  </si>
  <si>
    <t>mcdowellpatrick@example.org</t>
  </si>
  <si>
    <t>480.888.2872</t>
  </si>
  <si>
    <t>Furniture conservator/restorer</t>
  </si>
  <si>
    <t>263B33c75735b8b</t>
  </si>
  <si>
    <t>Leslie</t>
  </si>
  <si>
    <t>Benitez</t>
  </si>
  <si>
    <t>smathews@example.net</t>
  </si>
  <si>
    <t>495.962.3345</t>
  </si>
  <si>
    <t>Presenter, broadcasting</t>
  </si>
  <si>
    <t>fB1954Ba6DCBa55</t>
  </si>
  <si>
    <t>Isaiah</t>
  </si>
  <si>
    <t>Huffman</t>
  </si>
  <si>
    <t>savannah43@example.org</t>
  </si>
  <si>
    <t>833-886-9270x1773</t>
  </si>
  <si>
    <t>Quantity surveyor</t>
  </si>
  <si>
    <t>8737D3acc74D05C</t>
  </si>
  <si>
    <t>Julian</t>
  </si>
  <si>
    <t>Hampton</t>
  </si>
  <si>
    <t>gardnerdominic@example.com</t>
  </si>
  <si>
    <t>(411)337-9523</t>
  </si>
  <si>
    <t>Technical sales engineer</t>
  </si>
  <si>
    <t>E3CAaA6e1baCbca</t>
  </si>
  <si>
    <t>Justin</t>
  </si>
  <si>
    <t>Elliott</t>
  </si>
  <si>
    <t>brady09@example.com</t>
  </si>
  <si>
    <t>275.784.4598x47289</t>
  </si>
  <si>
    <t>Paramedic</t>
  </si>
  <si>
    <t>fAbdac3Ac999CC5</t>
  </si>
  <si>
    <t>Hamilton</t>
  </si>
  <si>
    <t>nashantonio@example.net</t>
  </si>
  <si>
    <t>+1-478-796-8374x94970</t>
  </si>
  <si>
    <t>360Fe0A37130Fb4</t>
  </si>
  <si>
    <t>Dawson</t>
  </si>
  <si>
    <t>ynelson@example.com</t>
  </si>
  <si>
    <t>527-726-5973x662</t>
  </si>
  <si>
    <t>Engineering geologist</t>
  </si>
  <si>
    <t>2AEe01e97B87E33</t>
  </si>
  <si>
    <t>Connie</t>
  </si>
  <si>
    <t>Sutton</t>
  </si>
  <si>
    <t>meghan24@example.com</t>
  </si>
  <si>
    <t>528.343.4317</t>
  </si>
  <si>
    <t>Psychotherapist</t>
  </si>
  <si>
    <t>e8C84fD0Ce25De4</t>
  </si>
  <si>
    <t>Kevin</t>
  </si>
  <si>
    <t>Vance</t>
  </si>
  <si>
    <t>katelynharper@example.net</t>
  </si>
  <si>
    <t>Records manager</t>
  </si>
  <si>
    <t>CD6F9f41ccDde73</t>
  </si>
  <si>
    <t>Combs</t>
  </si>
  <si>
    <t>chasestuart@example.com</t>
  </si>
  <si>
    <t>001-556-291-6791x1647</t>
  </si>
  <si>
    <t>Tree surgeon</t>
  </si>
  <si>
    <t>6c0F6984eE61D5E</t>
  </si>
  <si>
    <t>Patricia</t>
  </si>
  <si>
    <t>rray@example.org</t>
  </si>
  <si>
    <t>540-369-4566x2227</t>
  </si>
  <si>
    <t>Mining engineer</t>
  </si>
  <si>
    <t>68F246aaefeBcFB</t>
  </si>
  <si>
    <t>Lee</t>
  </si>
  <si>
    <t>cassidyhenry@example.com</t>
  </si>
  <si>
    <t>Exhibitions officer, museum/gallery</t>
  </si>
  <si>
    <t>DE7A1957fe00A28</t>
  </si>
  <si>
    <t>Sloan</t>
  </si>
  <si>
    <t>pedrobrowning@example.com</t>
  </si>
  <si>
    <t>071-248-9313x428</t>
  </si>
  <si>
    <t>ECE95bFA0ee4ff5</t>
  </si>
  <si>
    <t>Tyrone</t>
  </si>
  <si>
    <t>Duffy</t>
  </si>
  <si>
    <t>juarezdawn@example.net</t>
  </si>
  <si>
    <t>(807)306-4450x93158</t>
  </si>
  <si>
    <t>Runner, broadcasting/film/video</t>
  </si>
  <si>
    <t>07daAF4057Ad2Aa</t>
  </si>
  <si>
    <t>Christopher</t>
  </si>
  <si>
    <t>Page</t>
  </si>
  <si>
    <t>atkinsalejandra@example.net</t>
  </si>
  <si>
    <t>982-260-9606</t>
  </si>
  <si>
    <t>Designer, graphic</t>
  </si>
  <si>
    <t>905F457fAb70af7</t>
  </si>
  <si>
    <t>Randall</t>
  </si>
  <si>
    <t>Bullock</t>
  </si>
  <si>
    <t>marciacollier@example.org</t>
  </si>
  <si>
    <t>+1-847-177-7845x0821</t>
  </si>
  <si>
    <t>Economist</t>
  </si>
  <si>
    <t>F8db60EEBd4eD7C</t>
  </si>
  <si>
    <t>Ronnie</t>
  </si>
  <si>
    <t>Cantrell</t>
  </si>
  <si>
    <t>perry46@example.com</t>
  </si>
  <si>
    <t>+1-915-490-6011x5420</t>
  </si>
  <si>
    <t>Building services engineer</t>
  </si>
  <si>
    <t>Fa6248dec743e87</t>
  </si>
  <si>
    <t>Gloria</t>
  </si>
  <si>
    <t>Landry</t>
  </si>
  <si>
    <t>dreese@example.com</t>
  </si>
  <si>
    <t>+1-581-157-8322x01891</t>
  </si>
  <si>
    <t>Producer, radio</t>
  </si>
  <si>
    <t>Acf51b0ad0A77C4</t>
  </si>
  <si>
    <t>Nathan</t>
  </si>
  <si>
    <t>Carrillo</t>
  </si>
  <si>
    <t>mistynichols@example.org</t>
  </si>
  <si>
    <t>9F80AbE6EcAbFD4</t>
  </si>
  <si>
    <t>cathy28@example.org</t>
  </si>
  <si>
    <t>105-145-9479</t>
  </si>
  <si>
    <t>5033b29edA0a31c</t>
  </si>
  <si>
    <t>Selena</t>
  </si>
  <si>
    <t>Shields</t>
  </si>
  <si>
    <t>garrettchurch@example.org</t>
  </si>
  <si>
    <t>(995)155-3124</t>
  </si>
  <si>
    <t>Marine scientist</t>
  </si>
  <si>
    <t>5Ff30b73Cef1E76</t>
  </si>
  <si>
    <t>Jorge</t>
  </si>
  <si>
    <t>King</t>
  </si>
  <si>
    <t>ddodson@example.org</t>
  </si>
  <si>
    <t>920-486-2672x58075</t>
  </si>
  <si>
    <t>Technical brewer</t>
  </si>
  <si>
    <t>4E06B9f9a15aCDC</t>
  </si>
  <si>
    <t>Angie</t>
  </si>
  <si>
    <t>Lowe</t>
  </si>
  <si>
    <t>kochcolton@example.net</t>
  </si>
  <si>
    <t>001-321-194-0056x433</t>
  </si>
  <si>
    <t>Therapist, sports</t>
  </si>
  <si>
    <t>Ad55E5311AECEB0</t>
  </si>
  <si>
    <t>Sarah</t>
  </si>
  <si>
    <t>Humphrey</t>
  </si>
  <si>
    <t>tammie97@example.org</t>
  </si>
  <si>
    <t>(135)381-5257x34881</t>
  </si>
  <si>
    <t>Conservator, museum/gallery</t>
  </si>
  <si>
    <t>83c0ACB007e9D80</t>
  </si>
  <si>
    <t>Esparza</t>
  </si>
  <si>
    <t>padillachristine@example.org</t>
  </si>
  <si>
    <t>643.411.5921x92685</t>
  </si>
  <si>
    <t>f8fC46DB41dA50A</t>
  </si>
  <si>
    <t>Serrano</t>
  </si>
  <si>
    <t>sheena79@example.org</t>
  </si>
  <si>
    <t>EEd08890CB4eB3f</t>
  </si>
  <si>
    <t>Alexa</t>
  </si>
  <si>
    <t>Santana</t>
  </si>
  <si>
    <t>schmidtrandall@example.org</t>
  </si>
  <si>
    <t>001-181-887-5635</t>
  </si>
  <si>
    <t>906Ecdd68a9b6CC</t>
  </si>
  <si>
    <t>Herbert</t>
  </si>
  <si>
    <t>Poole</t>
  </si>
  <si>
    <t>nwashington@example.org</t>
  </si>
  <si>
    <t>+1-537-771-1019x46695</t>
  </si>
  <si>
    <t>Community arts worker</t>
  </si>
  <si>
    <t>eF3f68f7025FC51</t>
  </si>
  <si>
    <t>Jerry</t>
  </si>
  <si>
    <t>Schultz</t>
  </si>
  <si>
    <t>cynthiaherring@example.org</t>
  </si>
  <si>
    <t>+1-079-947-0622x216</t>
  </si>
  <si>
    <t>Amenity horticulturist</t>
  </si>
  <si>
    <t>daE25db23B1eEAD</t>
  </si>
  <si>
    <t>kristy48@example.org</t>
  </si>
  <si>
    <t>001-083-972-3746x5098</t>
  </si>
  <si>
    <t>Risk analyst</t>
  </si>
  <si>
    <t>5EcEAD19Cb376F2</t>
  </si>
  <si>
    <t>Guy</t>
  </si>
  <si>
    <t>Stephens</t>
  </si>
  <si>
    <t>adrianabuchanan@example.org</t>
  </si>
  <si>
    <t>001-951-755-5717x60001</t>
  </si>
  <si>
    <t>Textile designer</t>
  </si>
  <si>
    <t>6F4Eb34c3CAcD29</t>
  </si>
  <si>
    <t>Grant</t>
  </si>
  <si>
    <t>Barton</t>
  </si>
  <si>
    <t>cathy98@example.org</t>
  </si>
  <si>
    <t>(722)827-2092x3244</t>
  </si>
  <si>
    <t>Patent attorney</t>
  </si>
  <si>
    <t>Bda3f10C72EdcC8</t>
  </si>
  <si>
    <t>Jamie</t>
  </si>
  <si>
    <t>pmalone@example.net</t>
  </si>
  <si>
    <t>(185)304-1686x938</t>
  </si>
  <si>
    <t>Conservation officer, historic buildings</t>
  </si>
  <si>
    <t>6ab2E7D1739BaDd</t>
  </si>
  <si>
    <t>Trujillo</t>
  </si>
  <si>
    <t>dmiddleton@example.net</t>
  </si>
  <si>
    <t>(807)143-9174x633</t>
  </si>
  <si>
    <t>Teacher, music</t>
  </si>
  <si>
    <t>7aa9A8e7d6b2d2a</t>
  </si>
  <si>
    <t>Mathis</t>
  </si>
  <si>
    <t>harry66@example.com</t>
  </si>
  <si>
    <t>517.440.6043x017</t>
  </si>
  <si>
    <t>Insurance account manager</t>
  </si>
  <si>
    <t>01aDE411b4b30C0</t>
  </si>
  <si>
    <t>Terri</t>
  </si>
  <si>
    <t>Neal</t>
  </si>
  <si>
    <t>oburke@example.org</t>
  </si>
  <si>
    <t>(877)077-7190</t>
  </si>
  <si>
    <t>Volunteer coordinator</t>
  </si>
  <si>
    <t>f67c06f8dECD1D3</t>
  </si>
  <si>
    <t>Nixon</t>
  </si>
  <si>
    <t>qsandoval@example.org</t>
  </si>
  <si>
    <t>114.464.6524x92878</t>
  </si>
  <si>
    <t>5BBDA96cd137246</t>
  </si>
  <si>
    <t>Huber</t>
  </si>
  <si>
    <t>wilkersonlucas@example.net</t>
  </si>
  <si>
    <t>893.355.7289</t>
  </si>
  <si>
    <t>Chartered management accountant</t>
  </si>
  <si>
    <t>00B10Cfe479aC3F</t>
  </si>
  <si>
    <t>Hunter</t>
  </si>
  <si>
    <t>Romero</t>
  </si>
  <si>
    <t>austinruben@example.net</t>
  </si>
  <si>
    <t>977-555-6372x3075</t>
  </si>
  <si>
    <t>ee025dfaC3EFb0F</t>
  </si>
  <si>
    <t>Blair</t>
  </si>
  <si>
    <t>mcook@example.net</t>
  </si>
  <si>
    <t>001-245-207-9096x1725</t>
  </si>
  <si>
    <t>Race relations officer</t>
  </si>
  <si>
    <t>cCe8bFd14f2BFa0</t>
  </si>
  <si>
    <t>Malik</t>
  </si>
  <si>
    <t>Mclaughlin</t>
  </si>
  <si>
    <t>albert53@example.com</t>
  </si>
  <si>
    <t>338-743-7634x511</t>
  </si>
  <si>
    <t>Engineer, automotive</t>
  </si>
  <si>
    <t>Ffe6b70DFA7f03c</t>
  </si>
  <si>
    <t>Kristopher</t>
  </si>
  <si>
    <t>Nicholson</t>
  </si>
  <si>
    <t>jbrooks@example.org</t>
  </si>
  <si>
    <t>892-928-8849x566</t>
  </si>
  <si>
    <t>Osteopath</t>
  </si>
  <si>
    <t>ab215e68EACD0F9</t>
  </si>
  <si>
    <t>Chris</t>
  </si>
  <si>
    <t>sanchezrichard@example.com</t>
  </si>
  <si>
    <t>2Adc9EBdA3cBcf7</t>
  </si>
  <si>
    <t>Glover</t>
  </si>
  <si>
    <t>corey40@example.net</t>
  </si>
  <si>
    <t>+1-178-905-1173x52630</t>
  </si>
  <si>
    <t>Communications engineer</t>
  </si>
  <si>
    <t>f7F04ec2cD24257</t>
  </si>
  <si>
    <t>Dominguez</t>
  </si>
  <si>
    <t>malikday@example.org</t>
  </si>
  <si>
    <t>Surveyor, planning and development</t>
  </si>
  <si>
    <t>f1EF2a5e9c4d9D7</t>
  </si>
  <si>
    <t>Susan</t>
  </si>
  <si>
    <t>Palmer</t>
  </si>
  <si>
    <t>wgibbs@example.net</t>
  </si>
  <si>
    <t>+1-485-703-2439x193</t>
  </si>
  <si>
    <t>Clinical biochemist</t>
  </si>
  <si>
    <t>dD7743d7DBC94fE</t>
  </si>
  <si>
    <t>Sullivan</t>
  </si>
  <si>
    <t>bowmandominique@example.com</t>
  </si>
  <si>
    <t>001-020-070-3547x551</t>
  </si>
  <si>
    <t>Pharmacologist</t>
  </si>
  <si>
    <t>E0De5e4775789DE</t>
  </si>
  <si>
    <t>Raven</t>
  </si>
  <si>
    <t>Marks</t>
  </si>
  <si>
    <t>vpineda@example.net</t>
  </si>
  <si>
    <t>001-382-487-7202x231</t>
  </si>
  <si>
    <t>8fCD2700722d99F</t>
  </si>
  <si>
    <t>Jenna</t>
  </si>
  <si>
    <t>Cervantes</t>
  </si>
  <si>
    <t>adriana77@example.net</t>
  </si>
  <si>
    <t>001-430-194-3454</t>
  </si>
  <si>
    <t>Chief Operating Officer</t>
  </si>
  <si>
    <t>7C9fFf3167Eca8C</t>
  </si>
  <si>
    <t>Richard</t>
  </si>
  <si>
    <t>jaclyn82@example.org</t>
  </si>
  <si>
    <t>(299)470-3636x391</t>
  </si>
  <si>
    <t>Town planner</t>
  </si>
  <si>
    <t>f6BD6BD3B830a83</t>
  </si>
  <si>
    <t>Dominique</t>
  </si>
  <si>
    <t>Whitehead</t>
  </si>
  <si>
    <t>waynewong@example.com</t>
  </si>
  <si>
    <t>001-429-498-8998x916</t>
  </si>
  <si>
    <t>Engineer, chemical</t>
  </si>
  <si>
    <t>B78aae8C92Def30</t>
  </si>
  <si>
    <t>Austin</t>
  </si>
  <si>
    <t>walexander@example.org</t>
  </si>
  <si>
    <t>+1-435-615-6643x41944</t>
  </si>
  <si>
    <t>Solicitor, Scotland</t>
  </si>
  <si>
    <t>5c798EaBfb4de9b</t>
  </si>
  <si>
    <t>Velasquez</t>
  </si>
  <si>
    <t>cobbhoward@example.org</t>
  </si>
  <si>
    <t>901-380-7695</t>
  </si>
  <si>
    <t>cec177633F5bdf7</t>
  </si>
  <si>
    <t>George</t>
  </si>
  <si>
    <t>crawfordjermaine@example.com</t>
  </si>
  <si>
    <t>cBEd4EDbe33B48A</t>
  </si>
  <si>
    <t>christieryan@example.net</t>
  </si>
  <si>
    <t>Production designer, theatre/television/film</t>
  </si>
  <si>
    <t>F8dbeAdfA4D567C</t>
  </si>
  <si>
    <t>Dylan</t>
  </si>
  <si>
    <t>itran@example.com</t>
  </si>
  <si>
    <t>538.535.3690</t>
  </si>
  <si>
    <t>Materials engineer</t>
  </si>
  <si>
    <t>be03b46cAb5C264</t>
  </si>
  <si>
    <t>Sue</t>
  </si>
  <si>
    <t>bonilladamon@example.com</t>
  </si>
  <si>
    <t>110.548.1763</t>
  </si>
  <si>
    <t>Child psychotherapist</t>
  </si>
  <si>
    <t>494D609bcdf04B3</t>
  </si>
  <si>
    <t>Shea</t>
  </si>
  <si>
    <t>sstephens@example.com</t>
  </si>
  <si>
    <t>+1-998-549-9473x2223</t>
  </si>
  <si>
    <t>Development worker, international aid</t>
  </si>
  <si>
    <t>f2ea22C5cCd3D7a</t>
  </si>
  <si>
    <t>Michael</t>
  </si>
  <si>
    <t>marciaritter@example.org</t>
  </si>
  <si>
    <t>(137)272-7471</t>
  </si>
  <si>
    <t>f07d2667341b5B2</t>
  </si>
  <si>
    <t>Marcia</t>
  </si>
  <si>
    <t>Christian</t>
  </si>
  <si>
    <t>shepherdveronica@example.com</t>
  </si>
  <si>
    <t>001-633-813-7765x11778</t>
  </si>
  <si>
    <t>Engineer, electrical</t>
  </si>
  <si>
    <t>a7369dBdfCae70F</t>
  </si>
  <si>
    <t>Parker</t>
  </si>
  <si>
    <t>wonggene@example.com</t>
  </si>
  <si>
    <t>215-502-1838x0181</t>
  </si>
  <si>
    <t>A6eAFe5dce01429</t>
  </si>
  <si>
    <t>Karl</t>
  </si>
  <si>
    <t>Skinner</t>
  </si>
  <si>
    <t>sheriliu@example.com</t>
  </si>
  <si>
    <t>182.399.8387</t>
  </si>
  <si>
    <t>Recruitment consultant</t>
  </si>
  <si>
    <t>7726cee9d7eecFd</t>
  </si>
  <si>
    <t>Lynn</t>
  </si>
  <si>
    <t>Townsend</t>
  </si>
  <si>
    <t>forbesseth@example.com</t>
  </si>
  <si>
    <t>555.036.6415</t>
  </si>
  <si>
    <t>Doctor, general practice</t>
  </si>
  <si>
    <t>D1D6B2CfFFFfbed</t>
  </si>
  <si>
    <t>Renee</t>
  </si>
  <si>
    <t>Mora</t>
  </si>
  <si>
    <t>kayleesims@example.org</t>
  </si>
  <si>
    <t>(429)299-7189</t>
  </si>
  <si>
    <t>Podiatrist</t>
  </si>
  <si>
    <t>E5e148FB71509e9</t>
  </si>
  <si>
    <t>Diana</t>
  </si>
  <si>
    <t>Hubbard</t>
  </si>
  <si>
    <t>eugene90@example.org</t>
  </si>
  <si>
    <t>001-095-808-4212x6698</t>
  </si>
  <si>
    <t>Fast food restaurant manager</t>
  </si>
  <si>
    <t>Db5D39Be888BC6b</t>
  </si>
  <si>
    <t>Tasha</t>
  </si>
  <si>
    <t>Hendrix</t>
  </si>
  <si>
    <t>charlenewise@example.org</t>
  </si>
  <si>
    <t>672.380.0939x79436</t>
  </si>
  <si>
    <t>Transport planner</t>
  </si>
  <si>
    <t>15045fea6ebafB4</t>
  </si>
  <si>
    <t>Audrey</t>
  </si>
  <si>
    <t>Kerr</t>
  </si>
  <si>
    <t>robersonjonathan@example.com</t>
  </si>
  <si>
    <t>(272)590-6617</t>
  </si>
  <si>
    <t>Accounting technician</t>
  </si>
  <si>
    <t>0bEFcc9755ac0bC</t>
  </si>
  <si>
    <t>Bernard</t>
  </si>
  <si>
    <t>Duncan</t>
  </si>
  <si>
    <t>clifford59@example.net</t>
  </si>
  <si>
    <t>349-283-9179</t>
  </si>
  <si>
    <t>F7f737E84BeFc7F</t>
  </si>
  <si>
    <t>Karen</t>
  </si>
  <si>
    <t>ihood@example.org</t>
  </si>
  <si>
    <t>(270)337-4700x381</t>
  </si>
  <si>
    <t>Sports administrator</t>
  </si>
  <si>
    <t>8bDa1A527cae3bc</t>
  </si>
  <si>
    <t>Dalton</t>
  </si>
  <si>
    <t>Gilbert</t>
  </si>
  <si>
    <t>tylernathan@example.net</t>
  </si>
  <si>
    <t>001-762-305-6734x78708</t>
  </si>
  <si>
    <t>caf1E02780cc7Bd</t>
  </si>
  <si>
    <t>Shelley</t>
  </si>
  <si>
    <t>Bowen</t>
  </si>
  <si>
    <t>janebean@example.com</t>
  </si>
  <si>
    <t>001-845-779-3277x66303</t>
  </si>
  <si>
    <t>eEb8321d0D36B9d</t>
  </si>
  <si>
    <t>codyrich@example.net</t>
  </si>
  <si>
    <t>135.875.8322x4479</t>
  </si>
  <si>
    <t>Newspaper journalist</t>
  </si>
  <si>
    <t>F27ed8f681da5d9</t>
  </si>
  <si>
    <t>Deleon</t>
  </si>
  <si>
    <t>hmckinney@example.org</t>
  </si>
  <si>
    <t>586-855-7116</t>
  </si>
  <si>
    <t>Training and development officer</t>
  </si>
  <si>
    <t>fF1E63fbf5e8fBF</t>
  </si>
  <si>
    <t>Luis</t>
  </si>
  <si>
    <t>Odom</t>
  </si>
  <si>
    <t>dwaynehodges@example.net</t>
  </si>
  <si>
    <t>Scientist, research (life sciences)</t>
  </si>
  <si>
    <t>dC6B2D49f4e9a36</t>
  </si>
  <si>
    <t>hector28@example.net</t>
  </si>
  <si>
    <t>Programmer, multimedia</t>
  </si>
  <si>
    <t>0c70A677de78D7d</t>
  </si>
  <si>
    <t>aespinoza@example.org</t>
  </si>
  <si>
    <t>(257)125-0074x2167</t>
  </si>
  <si>
    <t>Journalist, broadcasting</t>
  </si>
  <si>
    <t>2afa207a1AAa54B</t>
  </si>
  <si>
    <t>Troy</t>
  </si>
  <si>
    <t>douglasvance@example.org</t>
  </si>
  <si>
    <t>(709)271-0698x65625</t>
  </si>
  <si>
    <t>Designer, industrial/product</t>
  </si>
  <si>
    <t>c2dcC4aEcabA6DE</t>
  </si>
  <si>
    <t>Caitlin</t>
  </si>
  <si>
    <t>Graham</t>
  </si>
  <si>
    <t>hfitzgerald@example.com</t>
  </si>
  <si>
    <t>(518)610-0001x96553</t>
  </si>
  <si>
    <t>Designer, interior/spatial</t>
  </si>
  <si>
    <t>d7C812CcF07BAc9</t>
  </si>
  <si>
    <t>Fred</t>
  </si>
  <si>
    <t>Reed</t>
  </si>
  <si>
    <t>fieldsmiguel@example.net</t>
  </si>
  <si>
    <t>442-732-8411x6841</t>
  </si>
  <si>
    <t>Health physicist</t>
  </si>
  <si>
    <t>88bfeFeF4F6FAbc</t>
  </si>
  <si>
    <t>Riley</t>
  </si>
  <si>
    <t>jeffery50@example.net</t>
  </si>
  <si>
    <t>Site engineer</t>
  </si>
  <si>
    <t>7d29bF53FF7AeDe</t>
  </si>
  <si>
    <t>Neil</t>
  </si>
  <si>
    <t>Miles</t>
  </si>
  <si>
    <t>gdunn@example.net</t>
  </si>
  <si>
    <t>(476)101-9304x5589</t>
  </si>
  <si>
    <t>bB249bcEf94ADBf</t>
  </si>
  <si>
    <t>Bush</t>
  </si>
  <si>
    <t>vponce@example.net</t>
  </si>
  <si>
    <t>001-417-658-1566x6367</t>
  </si>
  <si>
    <t>Scientist, biomedical</t>
  </si>
  <si>
    <t>80925C3ccb97915</t>
  </si>
  <si>
    <t>Joyce</t>
  </si>
  <si>
    <t>valdezshari@example.org</t>
  </si>
  <si>
    <t>001-187-133-6286</t>
  </si>
  <si>
    <t>Systems analyst</t>
  </si>
  <si>
    <t>FEce936e977A0Ae</t>
  </si>
  <si>
    <t>mfarmer@example.org</t>
  </si>
  <si>
    <t>001-325-933-0176x96201</t>
  </si>
  <si>
    <t>Designer, jewellery</t>
  </si>
  <si>
    <t>E1AeB2deCc3FDCa</t>
  </si>
  <si>
    <t>Destiny</t>
  </si>
  <si>
    <t>Sandoval</t>
  </si>
  <si>
    <t>johnsjuan@example.com</t>
  </si>
  <si>
    <t>Production assistant, television</t>
  </si>
  <si>
    <t>c4C95cda4b422fB</t>
  </si>
  <si>
    <t>Mindy</t>
  </si>
  <si>
    <t>Hanson</t>
  </si>
  <si>
    <t>biancamichael@example.net</t>
  </si>
  <si>
    <t>Facilities manager</t>
  </si>
  <si>
    <t>8dAaccbaC7Fafeb</t>
  </si>
  <si>
    <t>Maxwell</t>
  </si>
  <si>
    <t>Floyd</t>
  </si>
  <si>
    <t>fryejoanne@example.org</t>
  </si>
  <si>
    <t>0C1e9FDD8FD80BC</t>
  </si>
  <si>
    <t>marcuskerr@example.com</t>
  </si>
  <si>
    <t>431-705-3374</t>
  </si>
  <si>
    <t>0287FfDcdc51f84</t>
  </si>
  <si>
    <t>Randy</t>
  </si>
  <si>
    <t>Chan</t>
  </si>
  <si>
    <t>gstevens@example.net</t>
  </si>
  <si>
    <t>146.407.6518x68216</t>
  </si>
  <si>
    <t>Health and safety inspector</t>
  </si>
  <si>
    <t>C7DF38a1AECCa59</t>
  </si>
  <si>
    <t>Wayne</t>
  </si>
  <si>
    <t>Cochran</t>
  </si>
  <si>
    <t>jermainegarner@example.org</t>
  </si>
  <si>
    <t>819-776-5231</t>
  </si>
  <si>
    <t>Psychologist, occupational</t>
  </si>
  <si>
    <t>D0b138DFa4ed2eA</t>
  </si>
  <si>
    <t>sblair@example.net</t>
  </si>
  <si>
    <t>950.057.7552x90609</t>
  </si>
  <si>
    <t>Research scientist (life sciences)</t>
  </si>
  <si>
    <t>EDDA07E2f5b6d27</t>
  </si>
  <si>
    <t>Dana</t>
  </si>
  <si>
    <t>Levy</t>
  </si>
  <si>
    <t>courtney51@example.net</t>
  </si>
  <si>
    <t>538.517.4332x661</t>
  </si>
  <si>
    <t>Armed forces training and education officer</t>
  </si>
  <si>
    <t>b0FbfEbDdC56b0a</t>
  </si>
  <si>
    <t>Kristy</t>
  </si>
  <si>
    <t>Pineda</t>
  </si>
  <si>
    <t>christopher75@example.org</t>
  </si>
  <si>
    <t>875-895-4659x956</t>
  </si>
  <si>
    <t>342FfFfaF37067C</t>
  </si>
  <si>
    <t>Bob</t>
  </si>
  <si>
    <t>Frey</t>
  </si>
  <si>
    <t>wwhitehead@example.net</t>
  </si>
  <si>
    <t>588.742.8402x6275</t>
  </si>
  <si>
    <t>Clinical molecular geneticist</t>
  </si>
  <si>
    <t>1cf81Fb7E6C3bB4</t>
  </si>
  <si>
    <t>christine60@example.org</t>
  </si>
  <si>
    <t>664-573-7618x908</t>
  </si>
  <si>
    <t>Charity fundraiser</t>
  </si>
  <si>
    <t>E82dab2FCDfe24F</t>
  </si>
  <si>
    <t>Morse</t>
  </si>
  <si>
    <t>dpittman@example.net</t>
  </si>
  <si>
    <t>850-765-9015x448</t>
  </si>
  <si>
    <t>Research officer, trade union</t>
  </si>
  <si>
    <t>77E0cB83F33bd1B</t>
  </si>
  <si>
    <t>Fernandez</t>
  </si>
  <si>
    <t>devonsweeney@example.net</t>
  </si>
  <si>
    <t>720.037.5849</t>
  </si>
  <si>
    <t>Designer, fashion/clothing</t>
  </si>
  <si>
    <t>A1AB055A01192Cd</t>
  </si>
  <si>
    <t>Charlene</t>
  </si>
  <si>
    <t>Welch</t>
  </si>
  <si>
    <t>gonzaleztara@example.org</t>
  </si>
  <si>
    <t>940-668-0181x87479</t>
  </si>
  <si>
    <t>Chief Marketing Officer</t>
  </si>
  <si>
    <t>b1FeA85A0ab8c6D</t>
  </si>
  <si>
    <t>Jasmin</t>
  </si>
  <si>
    <t>steelechris@example.com</t>
  </si>
  <si>
    <t>592-216-6726x67416</t>
  </si>
  <si>
    <t>Civil engineer, contracting</t>
  </si>
  <si>
    <t>B99782eB0Ce128A</t>
  </si>
  <si>
    <t>Samuel</t>
  </si>
  <si>
    <t>Gould</t>
  </si>
  <si>
    <t>tfischer@example.net</t>
  </si>
  <si>
    <t>General practice doctor</t>
  </si>
  <si>
    <t>a7f38d4EF34c0fc</t>
  </si>
  <si>
    <t>Reilly</t>
  </si>
  <si>
    <t>ubeck@example.net</t>
  </si>
  <si>
    <t>+1-862-249-8405x379</t>
  </si>
  <si>
    <t>Manufacturing engineer</t>
  </si>
  <si>
    <t>F5EA3CaEc952b13</t>
  </si>
  <si>
    <t>Cummings</t>
  </si>
  <si>
    <t>ernest23@example.org</t>
  </si>
  <si>
    <t>(757)043-6838</t>
  </si>
  <si>
    <t>Ea9ae0F8AEB4D03</t>
  </si>
  <si>
    <t>Diane</t>
  </si>
  <si>
    <t>May</t>
  </si>
  <si>
    <t>heather85@example.net</t>
  </si>
  <si>
    <t>+1-377-845-0428x1361</t>
  </si>
  <si>
    <t>Aid worker</t>
  </si>
  <si>
    <t>4B717260401fc3e</t>
  </si>
  <si>
    <t>Karina</t>
  </si>
  <si>
    <t>Fitzpatrick</t>
  </si>
  <si>
    <t>barryroberson@example.com</t>
  </si>
  <si>
    <t>+1-882-417-7107x47359</t>
  </si>
  <si>
    <t>Hydrographic surveyor</t>
  </si>
  <si>
    <t>d31B58eFeEDEfeD</t>
  </si>
  <si>
    <t>Sherry</t>
  </si>
  <si>
    <t>Strickland</t>
  </si>
  <si>
    <t>qheath@example.net</t>
  </si>
  <si>
    <t>001-091-624-5951x05512</t>
  </si>
  <si>
    <t>Location manager</t>
  </si>
  <si>
    <t>BEe3Cff5E4df93d</t>
  </si>
  <si>
    <t>Castro</t>
  </si>
  <si>
    <t>yrodriguez@example.net</t>
  </si>
  <si>
    <t>+1-384-084-8582x10028</t>
  </si>
  <si>
    <t>Geneticist, molecular</t>
  </si>
  <si>
    <t>06EdF9d6A8b4ee0</t>
  </si>
  <si>
    <t>Carly</t>
  </si>
  <si>
    <t>Terrell</t>
  </si>
  <si>
    <t>wwalker@example.org</t>
  </si>
  <si>
    <t>(730)913-5344x06134</t>
  </si>
  <si>
    <t>Therapist, music</t>
  </si>
  <si>
    <t>3A4d66C6E2aEc0B</t>
  </si>
  <si>
    <t>Villegas</t>
  </si>
  <si>
    <t>tochoa@example.com</t>
  </si>
  <si>
    <t>001-524-423-0966x47792</t>
  </si>
  <si>
    <t>Arts administrator</t>
  </si>
  <si>
    <t>caBd91C0f690EF1</t>
  </si>
  <si>
    <t>Evan</t>
  </si>
  <si>
    <t>vasquezderrick@example.org</t>
  </si>
  <si>
    <t>+1-784-070-1154x744</t>
  </si>
  <si>
    <t>Applications developer</t>
  </si>
  <si>
    <t>B7eB12dCb1cD3F9</t>
  </si>
  <si>
    <t>Jillian</t>
  </si>
  <si>
    <t>Manning</t>
  </si>
  <si>
    <t>hmckee@example.org</t>
  </si>
  <si>
    <t>838.347.7233</t>
  </si>
  <si>
    <t>Curator</t>
  </si>
  <si>
    <t>0e0F6d388EfbB69</t>
  </si>
  <si>
    <t>Craig</t>
  </si>
  <si>
    <t>Garrison</t>
  </si>
  <si>
    <t>savannah27@example.org</t>
  </si>
  <si>
    <t>672-904-9796x3024</t>
  </si>
  <si>
    <t>Television camera operator</t>
  </si>
  <si>
    <t>C9A34bE60dA1aa4</t>
  </si>
  <si>
    <t>Aaron</t>
  </si>
  <si>
    <t>Macdonald</t>
  </si>
  <si>
    <t>bridgesdanny@example.org</t>
  </si>
  <si>
    <t>001-030-333-8715x0976</t>
  </si>
  <si>
    <t>A8Faa5AEEf1360B</t>
  </si>
  <si>
    <t>Tammie</t>
  </si>
  <si>
    <t>Schmitt</t>
  </si>
  <si>
    <t>goodbrittany@example.com</t>
  </si>
  <si>
    <t>618-921-1170</t>
  </si>
  <si>
    <t>Financial planner</t>
  </si>
  <si>
    <t>5211c1d3BBe8e67</t>
  </si>
  <si>
    <t>Anna</t>
  </si>
  <si>
    <t>Anderson</t>
  </si>
  <si>
    <t>mitchellsandoval@example.net</t>
  </si>
  <si>
    <t>049-104-9267</t>
  </si>
  <si>
    <t>Civil Service administrator</t>
  </si>
  <si>
    <t>E22DF76Cd1CAdC5</t>
  </si>
  <si>
    <t>Andre</t>
  </si>
  <si>
    <t>karina71@example.net</t>
  </si>
  <si>
    <t>001-860-170-7487</t>
  </si>
  <si>
    <t>Teacher, special educational needs</t>
  </si>
  <si>
    <t>83Def2bAA9c8F53</t>
  </si>
  <si>
    <t>Guerra</t>
  </si>
  <si>
    <t>jordan70@example.net</t>
  </si>
  <si>
    <t>821-143-3316x03414</t>
  </si>
  <si>
    <t>Automotive engineer</t>
  </si>
  <si>
    <t>d8CCbcEcc207183</t>
  </si>
  <si>
    <t>andrewsblake@example.net</t>
  </si>
  <si>
    <t>Chartered legal executive (England and Wales)</t>
  </si>
  <si>
    <t>B8ddfF2fE23d98d</t>
  </si>
  <si>
    <t>Leroy</t>
  </si>
  <si>
    <t>Soto</t>
  </si>
  <si>
    <t>darrylmedina@example.net</t>
  </si>
  <si>
    <t>408-639-1290</t>
  </si>
  <si>
    <t>aB4cD454c3675dE</t>
  </si>
  <si>
    <t>Brandi</t>
  </si>
  <si>
    <t>Dennis</t>
  </si>
  <si>
    <t>fdavila@example.com</t>
  </si>
  <si>
    <t>+1-994-247-4356x6200</t>
  </si>
  <si>
    <t>Oceanographer</t>
  </si>
  <si>
    <t>Cd22DaDb6A48F8F</t>
  </si>
  <si>
    <t>Molly</t>
  </si>
  <si>
    <t>vincent50@example.net</t>
  </si>
  <si>
    <t>(180)466-8403x131</t>
  </si>
  <si>
    <t>2b6a5e25da8C156</t>
  </si>
  <si>
    <t>Duane</t>
  </si>
  <si>
    <t>Vaughn</t>
  </si>
  <si>
    <t>rita62@example.org</t>
  </si>
  <si>
    <t>+1-811-728-7870x082</t>
  </si>
  <si>
    <t>Orthoptist</t>
  </si>
  <si>
    <t>edfc5fa0d7f1AA2</t>
  </si>
  <si>
    <t>jeffrey89@example.org</t>
  </si>
  <si>
    <t>585.017.3844x057</t>
  </si>
  <si>
    <t>Operational investment banker</t>
  </si>
  <si>
    <t>D9E54CB8FE9Ed00</t>
  </si>
  <si>
    <t>Martha</t>
  </si>
  <si>
    <t>anthony98@example.com</t>
  </si>
  <si>
    <t>913.230.7610x27223</t>
  </si>
  <si>
    <t>484dFB90dB3b54f</t>
  </si>
  <si>
    <t>Melinda</t>
  </si>
  <si>
    <t>russonicholas@example.com</t>
  </si>
  <si>
    <t>(890)284-3229x4882</t>
  </si>
  <si>
    <t>Graphic designer</t>
  </si>
  <si>
    <t>22Af176179A5652</t>
  </si>
  <si>
    <t>shelbyrhodes@example.org</t>
  </si>
  <si>
    <t>001-752-295-9917</t>
  </si>
  <si>
    <t>Retail merchandiser</t>
  </si>
  <si>
    <t>35220Ef8Ee3A3fF</t>
  </si>
  <si>
    <t>Nina</t>
  </si>
  <si>
    <t>ngould@example.com</t>
  </si>
  <si>
    <t>+1-317-891-5199x6539</t>
  </si>
  <si>
    <t>3e0Da2cEeEfD4F2</t>
  </si>
  <si>
    <t>ngreene@example.org</t>
  </si>
  <si>
    <t>943-229-1136x13269</t>
  </si>
  <si>
    <t>0FD4be593CB7CAc</t>
  </si>
  <si>
    <t>Cook</t>
  </si>
  <si>
    <t>keithconway@example.net</t>
  </si>
  <si>
    <t>030.878.9792</t>
  </si>
  <si>
    <t>Education officer, environmental</t>
  </si>
  <si>
    <t>BbDA6b5ddB9cb6C</t>
  </si>
  <si>
    <t>Katelyn</t>
  </si>
  <si>
    <t>David</t>
  </si>
  <si>
    <t>warnergwendolyn@example.com</t>
  </si>
  <si>
    <t>450.093.9493x4432</t>
  </si>
  <si>
    <t>Midwife</t>
  </si>
  <si>
    <t>54Ca7CAe935DBe2</t>
  </si>
  <si>
    <t>Dean</t>
  </si>
  <si>
    <t>Conley</t>
  </si>
  <si>
    <t>michaelpedro@example.com</t>
  </si>
  <si>
    <t>417.435.0155x75385</t>
  </si>
  <si>
    <t>9924ece3e8acfe2</t>
  </si>
  <si>
    <t>Madeline</t>
  </si>
  <si>
    <t>Wilkinson</t>
  </si>
  <si>
    <t>clarence52@example.com</t>
  </si>
  <si>
    <t>(649)453-8599</t>
  </si>
  <si>
    <t>Pharmacist, hospital</t>
  </si>
  <si>
    <t>2D83785DecdF1CA</t>
  </si>
  <si>
    <t>Eddie</t>
  </si>
  <si>
    <t>Krause</t>
  </si>
  <si>
    <t>fhanson@example.org</t>
  </si>
  <si>
    <t>(921)997-3116x009</t>
  </si>
  <si>
    <t>Science writer</t>
  </si>
  <si>
    <t>d54feFf9fedFC7F</t>
  </si>
  <si>
    <t>Darryl</t>
  </si>
  <si>
    <t>shanepope@example.org</t>
  </si>
  <si>
    <t>(133)181-7990x0402</t>
  </si>
  <si>
    <t>Corporate investment banker</t>
  </si>
  <si>
    <t>072C8772946e8CB</t>
  </si>
  <si>
    <t>Stone</t>
  </si>
  <si>
    <t>mingram@example.net</t>
  </si>
  <si>
    <t>809.728.9534x506</t>
  </si>
  <si>
    <t>Community pharmacist</t>
  </si>
  <si>
    <t>8D6047C616E6fE5</t>
  </si>
  <si>
    <t>Stefanie</t>
  </si>
  <si>
    <t>Schwartz</t>
  </si>
  <si>
    <t>navarrolucas@example.com</t>
  </si>
  <si>
    <t>(357)573-7313</t>
  </si>
  <si>
    <t>e8eF0EbA1BfAA0A</t>
  </si>
  <si>
    <t>Travis</t>
  </si>
  <si>
    <t>bishopkayla@example.org</t>
  </si>
  <si>
    <t>771-351-1656x3614</t>
  </si>
  <si>
    <t>57d83c377c56aBb</t>
  </si>
  <si>
    <t>Stacey</t>
  </si>
  <si>
    <t>Cain</t>
  </si>
  <si>
    <t>hooverchad@example.com</t>
  </si>
  <si>
    <t>970-954-2898</t>
  </si>
  <si>
    <t>Museum/gallery curator</t>
  </si>
  <si>
    <t>Aad077D2af3cAba</t>
  </si>
  <si>
    <t>Caitlyn</t>
  </si>
  <si>
    <t>Kirk</t>
  </si>
  <si>
    <t>livingstontheresa@example.org</t>
  </si>
  <si>
    <t>+1-837-372-1261x677</t>
  </si>
  <si>
    <t>BFeb19AbD5992a4</t>
  </si>
  <si>
    <t>Harris</t>
  </si>
  <si>
    <t>sgutierrez@example.com</t>
  </si>
  <si>
    <t>(342)820-9291x8351</t>
  </si>
  <si>
    <t>Mental health nurse</t>
  </si>
  <si>
    <t>8dC3A79614ff3B2</t>
  </si>
  <si>
    <t>hatfieldluke@example.net</t>
  </si>
  <si>
    <t>(848)651-1504x620</t>
  </si>
  <si>
    <t>50E5Bf4fbEF57E8</t>
  </si>
  <si>
    <t>Irwin</t>
  </si>
  <si>
    <t>sheaadrian@example.net</t>
  </si>
  <si>
    <t>Forensic scientist</t>
  </si>
  <si>
    <t>FED06DCc7cDDD6A</t>
  </si>
  <si>
    <t>Barbara</t>
  </si>
  <si>
    <t>plyons@example.org</t>
  </si>
  <si>
    <t>001-535-654-8400</t>
  </si>
  <si>
    <t>eE7efeCf5E6Ad5f</t>
  </si>
  <si>
    <t>Joan</t>
  </si>
  <si>
    <t>smallroy@example.org</t>
  </si>
  <si>
    <t>672-338-0978</t>
  </si>
  <si>
    <t>Tourist information centre manager</t>
  </si>
  <si>
    <t>a37f4e5cbe62e11</t>
  </si>
  <si>
    <t>Stacy</t>
  </si>
  <si>
    <t>Long</t>
  </si>
  <si>
    <t>theresabeltran@example.net</t>
  </si>
  <si>
    <t>+1-065-978-8493x434</t>
  </si>
  <si>
    <t>Be9Bce16B3D56BF</t>
  </si>
  <si>
    <t>Gregg</t>
  </si>
  <si>
    <t>carlosbrewer@example.net</t>
  </si>
  <si>
    <t>+1-954-255-8810x06085</t>
  </si>
  <si>
    <t>Bonds trader</t>
  </si>
  <si>
    <t>744AEbfc9AAAf7B</t>
  </si>
  <si>
    <t>Gene</t>
  </si>
  <si>
    <t>sabbott@example.org</t>
  </si>
  <si>
    <t>(747)270-4858x743</t>
  </si>
  <si>
    <t>Agricultural consultant</t>
  </si>
  <si>
    <t>e6a651eEea8b069</t>
  </si>
  <si>
    <t>Nathaniel</t>
  </si>
  <si>
    <t>Henry</t>
  </si>
  <si>
    <t>andreapotts@example.net</t>
  </si>
  <si>
    <t>067-893-8599x343</t>
  </si>
  <si>
    <t>Df87fdDbF8734fA</t>
  </si>
  <si>
    <t>seaton@example.com</t>
  </si>
  <si>
    <t>059-604-9354</t>
  </si>
  <si>
    <t>E45C3BE3cdAa83E</t>
  </si>
  <si>
    <t>Everett</t>
  </si>
  <si>
    <t>freycandice@example.net</t>
  </si>
  <si>
    <t>Secretary/administrator</t>
  </si>
  <si>
    <t>B0Ac9AaF0D9Bb1F</t>
  </si>
  <si>
    <t>Newman</t>
  </si>
  <si>
    <t>rose48@example.net</t>
  </si>
  <si>
    <t>Insurance risk surveyor</t>
  </si>
  <si>
    <t>A6509183ec47a92</t>
  </si>
  <si>
    <t>Victoria</t>
  </si>
  <si>
    <t>Moreno</t>
  </si>
  <si>
    <t>hornpaula@example.org</t>
  </si>
  <si>
    <t>960-471-9695x11996</t>
  </si>
  <si>
    <t>eF7b588Ced63B80</t>
  </si>
  <si>
    <t>Cesar</t>
  </si>
  <si>
    <t>Newton</t>
  </si>
  <si>
    <t>madeline19@example.net</t>
  </si>
  <si>
    <t>919-419-5076x892</t>
  </si>
  <si>
    <t>Chemical engineer</t>
  </si>
  <si>
    <t>5Ad9F765a2B27Ca</t>
  </si>
  <si>
    <t>Seth</t>
  </si>
  <si>
    <t>coreyparsons@example.net</t>
  </si>
  <si>
    <t>001-068-526-2634x165</t>
  </si>
  <si>
    <t>Aeronautical engineer</t>
  </si>
  <si>
    <t>9C61C173EB8FEaF</t>
  </si>
  <si>
    <t>Norris</t>
  </si>
  <si>
    <t>bkaiser@example.net</t>
  </si>
  <si>
    <t>855.136.3116x0429</t>
  </si>
  <si>
    <t>Corporate treasurer</t>
  </si>
  <si>
    <t>acbc26FcEAf24C9</t>
  </si>
  <si>
    <t>Khan</t>
  </si>
  <si>
    <t>christiandesiree@example.com</t>
  </si>
  <si>
    <t>001-419-176-8826x631</t>
  </si>
  <si>
    <t>Land</t>
  </si>
  <si>
    <t>Faa596CEeebB2eA</t>
  </si>
  <si>
    <t>Sandra</t>
  </si>
  <si>
    <t>shafferjermaine@example.com</t>
  </si>
  <si>
    <t>(146)675-9253x0808</t>
  </si>
  <si>
    <t>Advertising account executive</t>
  </si>
  <si>
    <t>a0DFC6b88Bf40A8</t>
  </si>
  <si>
    <t>Atkins</t>
  </si>
  <si>
    <t>candacemckenzie@example.org</t>
  </si>
  <si>
    <t>001-322-601-1910x6541</t>
  </si>
  <si>
    <t>ec733EEEdA7eFb8</t>
  </si>
  <si>
    <t>Swanson</t>
  </si>
  <si>
    <t>pearsonalexis@example.com</t>
  </si>
  <si>
    <t>239.836.4354x59967</t>
  </si>
  <si>
    <t>Biomedical scientist</t>
  </si>
  <si>
    <t>Aa49CD5400bDafE</t>
  </si>
  <si>
    <t>Brandt</t>
  </si>
  <si>
    <t>tommy53@example.net</t>
  </si>
  <si>
    <t>(123)699-5636x960</t>
  </si>
  <si>
    <t>Administrator, sports</t>
  </si>
  <si>
    <t>Cef23195BAdF9Dd</t>
  </si>
  <si>
    <t>Macias</t>
  </si>
  <si>
    <t>natalie35@example.net</t>
  </si>
  <si>
    <t>+1-121-362-8982x3714</t>
  </si>
  <si>
    <t>Manufacturing systems engineer</t>
  </si>
  <si>
    <t>Bb80C4991dbcDC6</t>
  </si>
  <si>
    <t>Patty</t>
  </si>
  <si>
    <t>Fischer</t>
  </si>
  <si>
    <t>jorge83@example.com</t>
  </si>
  <si>
    <t>568.108.3934x495</t>
  </si>
  <si>
    <t>Chiropodist</t>
  </si>
  <si>
    <t>a13D4b5248cF8EA</t>
  </si>
  <si>
    <t>Madden</t>
  </si>
  <si>
    <t>vconley@example.org</t>
  </si>
  <si>
    <t>(267)422-6598x96138</t>
  </si>
  <si>
    <t>Occupational hygienist</t>
  </si>
  <si>
    <t>fBcECEE77da1C1b</t>
  </si>
  <si>
    <t>Hayley</t>
  </si>
  <si>
    <t>Bender</t>
  </si>
  <si>
    <t>jlara@example.com</t>
  </si>
  <si>
    <t>001-022-066-6617x7363</t>
  </si>
  <si>
    <t>Database administrator</t>
  </si>
  <si>
    <t>bfe8E7dDcDe0a39</t>
  </si>
  <si>
    <t>Davis</t>
  </si>
  <si>
    <t>newtonterri@example.com</t>
  </si>
  <si>
    <t>990-171-6132x616</t>
  </si>
  <si>
    <t>Energy engineer</t>
  </si>
  <si>
    <t>6e127daee8bcf5B</t>
  </si>
  <si>
    <t>Jeremiah</t>
  </si>
  <si>
    <t>Roth</t>
  </si>
  <si>
    <t>dominic93@example.org</t>
  </si>
  <si>
    <t>Data scientist</t>
  </si>
  <si>
    <t>A925C315AF9baD4</t>
  </si>
  <si>
    <t>Victor</t>
  </si>
  <si>
    <t>Gaines</t>
  </si>
  <si>
    <t>autumnwarren@example.org</t>
  </si>
  <si>
    <t>Further education lecturer</t>
  </si>
  <si>
    <t>EbC0d45B77FD952</t>
  </si>
  <si>
    <t>lucasjeff@example.net</t>
  </si>
  <si>
    <t>Nature conservation officer</t>
  </si>
  <si>
    <t>dDbc9CB4eF6F8Bc</t>
  </si>
  <si>
    <t>Morrow</t>
  </si>
  <si>
    <t>leroy16@example.net</t>
  </si>
  <si>
    <t>657.290.2184</t>
  </si>
  <si>
    <t>feBce7C69aFf7a2</t>
  </si>
  <si>
    <t>Sonia</t>
  </si>
  <si>
    <t>gwendolynhowell@example.org</t>
  </si>
  <si>
    <t>+1-649-684-6276x008</t>
  </si>
  <si>
    <t>B7B1c7E5Bd06B23</t>
  </si>
  <si>
    <t>Frank</t>
  </si>
  <si>
    <t>Koch</t>
  </si>
  <si>
    <t>emedina@example.net</t>
  </si>
  <si>
    <t>(324)912-0767x12410</t>
  </si>
  <si>
    <t>Commercial art gallery manager</t>
  </si>
  <si>
    <t>1701cFe9ee1BEDa</t>
  </si>
  <si>
    <t>Warren</t>
  </si>
  <si>
    <t>angela64@example.com</t>
  </si>
  <si>
    <t>752.003.9047x5083</t>
  </si>
  <si>
    <t>Engineer, civil (contracting)</t>
  </si>
  <si>
    <t>AaB26D4Aec10784</t>
  </si>
  <si>
    <t>Robin</t>
  </si>
  <si>
    <t>Browning</t>
  </si>
  <si>
    <t>xcontreras@example.com</t>
  </si>
  <si>
    <t>001-387-277-5522x2248</t>
  </si>
  <si>
    <t>0fdc2EE0Cd61B4A</t>
  </si>
  <si>
    <t>Jonathon</t>
  </si>
  <si>
    <t>Walsh</t>
  </si>
  <si>
    <t>theodore83@example.net</t>
  </si>
  <si>
    <t>316.524.4277</t>
  </si>
  <si>
    <t>Actor</t>
  </si>
  <si>
    <t>e39063ACF0A38bf</t>
  </si>
  <si>
    <t>Clinton</t>
  </si>
  <si>
    <t>Marsh</t>
  </si>
  <si>
    <t>dpalmer@example.org</t>
  </si>
  <si>
    <t>940-108-8670</t>
  </si>
  <si>
    <t>490d27aF11A8051</t>
  </si>
  <si>
    <t>Gabriella</t>
  </si>
  <si>
    <t>Zuniga</t>
  </si>
  <si>
    <t>joannfaulkner@example.com</t>
  </si>
  <si>
    <t>(689)138-7233</t>
  </si>
  <si>
    <t>Higher education careers adviser</t>
  </si>
  <si>
    <t>30F4D9D9Cd682A2</t>
  </si>
  <si>
    <t>Armstrong</t>
  </si>
  <si>
    <t>flemingjessica@example.net</t>
  </si>
  <si>
    <t>420.666.3430</t>
  </si>
  <si>
    <t>48B81DEFbC30B58</t>
  </si>
  <si>
    <t>Carrie</t>
  </si>
  <si>
    <t>Shepherd</t>
  </si>
  <si>
    <t>glorianorman@example.com</t>
  </si>
  <si>
    <t>(724)699-7251</t>
  </si>
  <si>
    <t>54C8EeC68C5D77b</t>
  </si>
  <si>
    <t>wigginsalicia@example.com</t>
  </si>
  <si>
    <t>(762)661-6527x2462</t>
  </si>
  <si>
    <t>Doctor, hospital</t>
  </si>
  <si>
    <t>96e2e7FCba574A0</t>
  </si>
  <si>
    <t>Loretta</t>
  </si>
  <si>
    <t>Cannon</t>
  </si>
  <si>
    <t>nielsenmarisa@example.com</t>
  </si>
  <si>
    <t>117.755.5916x43050</t>
  </si>
  <si>
    <t>Naval architect</t>
  </si>
  <si>
    <t>A7026cCFaFBD3Ed</t>
  </si>
  <si>
    <t>Buck</t>
  </si>
  <si>
    <t>yabbott@example.com</t>
  </si>
  <si>
    <t>644.698.7268</t>
  </si>
  <si>
    <t>Probation officer</t>
  </si>
  <si>
    <t>7Bca22A2C250540</t>
  </si>
  <si>
    <t>Moses</t>
  </si>
  <si>
    <t>singhjulian@example.org</t>
  </si>
  <si>
    <t>(089)883-6153x2802</t>
  </si>
  <si>
    <t>Production engineer</t>
  </si>
  <si>
    <t>A5b2F396c2Efdaa</t>
  </si>
  <si>
    <t>Cassie</t>
  </si>
  <si>
    <t>alisha46@example.net</t>
  </si>
  <si>
    <t>533.502.9319</t>
  </si>
  <si>
    <t>Ceramics designer</t>
  </si>
  <si>
    <t>4AF351eADa5dA93</t>
  </si>
  <si>
    <t>Rebecca</t>
  </si>
  <si>
    <t>West</t>
  </si>
  <si>
    <t>daltonjean@example.com</t>
  </si>
  <si>
    <t>+1-064-093-3478x897</t>
  </si>
  <si>
    <t>3fEA6ab1E20cd7b</t>
  </si>
  <si>
    <t>Kathleen</t>
  </si>
  <si>
    <t>Hahn</t>
  </si>
  <si>
    <t>jocelynmora@example.org</t>
  </si>
  <si>
    <t>426.431.6432x261</t>
  </si>
  <si>
    <t>Journalist, newspaper</t>
  </si>
  <si>
    <t>75eefAca914cCEC</t>
  </si>
  <si>
    <t>randall60@example.net</t>
  </si>
  <si>
    <t>200.366.3034x469</t>
  </si>
  <si>
    <t>Personal assistant</t>
  </si>
  <si>
    <t>7B24f5223b4d2bD</t>
  </si>
  <si>
    <t>Mia</t>
  </si>
  <si>
    <t>ginahayes@example.org</t>
  </si>
  <si>
    <t>817-428-3298x58491</t>
  </si>
  <si>
    <t>Software engineer</t>
  </si>
  <si>
    <t>26Bc6FC8addc60F</t>
  </si>
  <si>
    <t>Penny</t>
  </si>
  <si>
    <t>Church</t>
  </si>
  <si>
    <t>brentsawyer@example.net</t>
  </si>
  <si>
    <t>(679)043-9874x9609</t>
  </si>
  <si>
    <t>7ABe20dAbADf731</t>
  </si>
  <si>
    <t>Ricky</t>
  </si>
  <si>
    <t>wyatt40@example.net</t>
  </si>
  <si>
    <t>304.928.6078</t>
  </si>
  <si>
    <t>0Df45EBDf8E73Dc</t>
  </si>
  <si>
    <t>Dickerson</t>
  </si>
  <si>
    <t>kathrynlam@example.net</t>
  </si>
  <si>
    <t>001-569-936-1627x98589</t>
  </si>
  <si>
    <t>2067bBE7da44F7F</t>
  </si>
  <si>
    <t>Hudson</t>
  </si>
  <si>
    <t>arthuroconnor@example.org</t>
  </si>
  <si>
    <t>+1-661-146-5012x786</t>
  </si>
  <si>
    <t>Music therapist</t>
  </si>
  <si>
    <t>E488776d7bF1b39</t>
  </si>
  <si>
    <t>Noah</t>
  </si>
  <si>
    <t>Byrd</t>
  </si>
  <si>
    <t>deanellis@example.net</t>
  </si>
  <si>
    <t>+1-027-530-5693x615</t>
  </si>
  <si>
    <t>Press sub</t>
  </si>
  <si>
    <t>0A7af8cFEBEa9fF</t>
  </si>
  <si>
    <t>Doyle</t>
  </si>
  <si>
    <t>aflynn@example.net</t>
  </si>
  <si>
    <t>Toxicologist</t>
  </si>
  <si>
    <t>14E7c2F6064bda7</t>
  </si>
  <si>
    <t>Sylvia</t>
  </si>
  <si>
    <t>Barker</t>
  </si>
  <si>
    <t>mcclurekeith@example.net</t>
  </si>
  <si>
    <t>(671)169-5215</t>
  </si>
  <si>
    <t>D27292735cfcFfE</t>
  </si>
  <si>
    <t>Frances</t>
  </si>
  <si>
    <t>darius41@example.org</t>
  </si>
  <si>
    <t>391-656-9342</t>
  </si>
  <si>
    <t>Visual merchandiser</t>
  </si>
  <si>
    <t>6C6EBE21BB90aa3</t>
  </si>
  <si>
    <t>Melton</t>
  </si>
  <si>
    <t>fdyer@example.net</t>
  </si>
  <si>
    <t>(828)393-2010</t>
  </si>
  <si>
    <t>bf992cC42EE0220</t>
  </si>
  <si>
    <t>Casey</t>
  </si>
  <si>
    <t>Blevins</t>
  </si>
  <si>
    <t>francescobb@example.org</t>
  </si>
  <si>
    <t>746-655-8212x4464</t>
  </si>
  <si>
    <t>Interpreter</t>
  </si>
  <si>
    <t>D0597c36Ea4aAc5</t>
  </si>
  <si>
    <t>Navarro</t>
  </si>
  <si>
    <t>bbean@example.com</t>
  </si>
  <si>
    <t>(007)400-4887x70892</t>
  </si>
  <si>
    <t>Product/process development scientist</t>
  </si>
  <si>
    <t>cBd27Bf4d719db2</t>
  </si>
  <si>
    <t>Alan</t>
  </si>
  <si>
    <t>Avery</t>
  </si>
  <si>
    <t>kerrzoe@example.net</t>
  </si>
  <si>
    <t>727.709.6378</t>
  </si>
  <si>
    <t>fF9Fc43EcdB5caE</t>
  </si>
  <si>
    <t>Guerrero</t>
  </si>
  <si>
    <t>blanchardfrances@example.net</t>
  </si>
  <si>
    <t>258.621.4966x11458</t>
  </si>
  <si>
    <t>Insurance broker</t>
  </si>
  <si>
    <t>CCC718Adcf6e36c</t>
  </si>
  <si>
    <t>Lawson</t>
  </si>
  <si>
    <t>alecfarmer@example.net</t>
  </si>
  <si>
    <t>+1-708-147-6482x18162</t>
  </si>
  <si>
    <t>Consulting civil engineer</t>
  </si>
  <si>
    <t>1E84B7e3bB68be3</t>
  </si>
  <si>
    <t>Alexis</t>
  </si>
  <si>
    <t>maureen58@example.com</t>
  </si>
  <si>
    <t>001-892-675-9519x459</t>
  </si>
  <si>
    <t>Teaching laboratory technician</t>
  </si>
  <si>
    <t>cfcCF426d55a7c0</t>
  </si>
  <si>
    <t>Golden</t>
  </si>
  <si>
    <t>tamihouston@example.com</t>
  </si>
  <si>
    <t>(814)533-4561</t>
  </si>
  <si>
    <t>Claims inspector/assessor</t>
  </si>
  <si>
    <t>8DbAfcAEE3B0c7D</t>
  </si>
  <si>
    <t>Sergio</t>
  </si>
  <si>
    <t>Clements</t>
  </si>
  <si>
    <t>farleyparker@example.net</t>
  </si>
  <si>
    <t>562.439.1539</t>
  </si>
  <si>
    <t>Engineer, water</t>
  </si>
  <si>
    <t>Bda6DBD1E40bccc</t>
  </si>
  <si>
    <t>Ronald</t>
  </si>
  <si>
    <t>Padilla</t>
  </si>
  <si>
    <t>patricia61@example.com</t>
  </si>
  <si>
    <t>(962)774-4041</t>
  </si>
  <si>
    <t>92ACdDb5D2b74E6</t>
  </si>
  <si>
    <t>Erin</t>
  </si>
  <si>
    <t>Dunn</t>
  </si>
  <si>
    <t>jharrell@example.org</t>
  </si>
  <si>
    <t>471.542.8767x5096</t>
  </si>
  <si>
    <t>b1cA2807F6Ae5df</t>
  </si>
  <si>
    <t>Bentley</t>
  </si>
  <si>
    <t>englishcarrie@example.net</t>
  </si>
  <si>
    <t>336.650.9186</t>
  </si>
  <si>
    <t>Museum/gallery conservator</t>
  </si>
  <si>
    <t>16eEf77ACB75E93</t>
  </si>
  <si>
    <t>Devin</t>
  </si>
  <si>
    <t>cassandra23@example.org</t>
  </si>
  <si>
    <t>738-370-3580</t>
  </si>
  <si>
    <t>Psychologist, counselling</t>
  </si>
  <si>
    <t>b10a2C1CF3a5bF5</t>
  </si>
  <si>
    <t>Cheryl</t>
  </si>
  <si>
    <t>Hardy</t>
  </si>
  <si>
    <t>singletonevan@example.net</t>
  </si>
  <si>
    <t>+1-299-160-9828x733</t>
  </si>
  <si>
    <t>0C32bA688De6268</t>
  </si>
  <si>
    <t>Max</t>
  </si>
  <si>
    <t>Compton</t>
  </si>
  <si>
    <t>harringtongabriella@example.org</t>
  </si>
  <si>
    <t>001-674-891-6076</t>
  </si>
  <si>
    <t>Engineer, production</t>
  </si>
  <si>
    <t>fBc35Bfb73dC17F</t>
  </si>
  <si>
    <t>Lindsey</t>
  </si>
  <si>
    <t>sherylmurray@example.com</t>
  </si>
  <si>
    <t>433-403-7423x45963</t>
  </si>
  <si>
    <t>Associate Professor</t>
  </si>
  <si>
    <t>fc3CB9d2e85aBbF</t>
  </si>
  <si>
    <t>vcompton@example.net</t>
  </si>
  <si>
    <t>+1-997-885-7922x64232</t>
  </si>
  <si>
    <t>f01AdaB8B3AfBfD</t>
  </si>
  <si>
    <t>Misty</t>
  </si>
  <si>
    <t>joanramsey@example.net</t>
  </si>
  <si>
    <t>001-957-743-8451</t>
  </si>
  <si>
    <t>Control and instrumentation engineer</t>
  </si>
  <si>
    <t>269be4B5768bd6b</t>
  </si>
  <si>
    <t>Yoder</t>
  </si>
  <si>
    <t>arussell@example.com</t>
  </si>
  <si>
    <t>242-440-3279</t>
  </si>
  <si>
    <t>Copywriter, advertising</t>
  </si>
  <si>
    <t>14B38Ec68C477bF</t>
  </si>
  <si>
    <t>Kaylee</t>
  </si>
  <si>
    <t>Mckinney</t>
  </si>
  <si>
    <t>caitlynkelley@example.com</t>
  </si>
  <si>
    <t>207.921.4332x80589</t>
  </si>
  <si>
    <t>Psychiatric nurse</t>
  </si>
  <si>
    <t>e6BC43D8cf13Ea9</t>
  </si>
  <si>
    <t>Antonio</t>
  </si>
  <si>
    <t>Mayer</t>
  </si>
  <si>
    <t>gonzalesmichael@example.net</t>
  </si>
  <si>
    <t>8aC48342dbe4fbb</t>
  </si>
  <si>
    <t>Johnson</t>
  </si>
  <si>
    <t>nancygardner@example.org</t>
  </si>
  <si>
    <t>001-129-522-2229x1899</t>
  </si>
  <si>
    <t>0Ca2c8E0eBaBe74</t>
  </si>
  <si>
    <t>Durham</t>
  </si>
  <si>
    <t>kelly02@example.com</t>
  </si>
  <si>
    <t>472-248-1725</t>
  </si>
  <si>
    <t>Designer, television/film set</t>
  </si>
  <si>
    <t>fe5Bc6001cc8eB2</t>
  </si>
  <si>
    <t>Angelica</t>
  </si>
  <si>
    <t>Rubio</t>
  </si>
  <si>
    <t>ritterjoanne@example.org</t>
  </si>
  <si>
    <t>001-462-703-7749x823</t>
  </si>
  <si>
    <t>6Acb3f68ddCD80D</t>
  </si>
  <si>
    <t>Cameron</t>
  </si>
  <si>
    <t>chamberscheyenne@example.org</t>
  </si>
  <si>
    <t>553-619-6901x38188</t>
  </si>
  <si>
    <t>Computer games developer</t>
  </si>
  <si>
    <t>D658bE50029dB28</t>
  </si>
  <si>
    <t>Brent</t>
  </si>
  <si>
    <t>ccalderon@example.net</t>
  </si>
  <si>
    <t>Actuary</t>
  </si>
  <si>
    <t>e7f7eD70DDC0D68</t>
  </si>
  <si>
    <t>Walter</t>
  </si>
  <si>
    <t>pnguyen@example.net</t>
  </si>
  <si>
    <t>987-863-4245x570</t>
  </si>
  <si>
    <t>Librarian, public</t>
  </si>
  <si>
    <t>80C4Ce19b282Bbe</t>
  </si>
  <si>
    <t>Kaitlin</t>
  </si>
  <si>
    <t>Robbins</t>
  </si>
  <si>
    <t>joanna77@example.com</t>
  </si>
  <si>
    <t>(219)787-0525x066</t>
  </si>
  <si>
    <t>5A0B1Ee0cb91BAA</t>
  </si>
  <si>
    <t>Watson</t>
  </si>
  <si>
    <t>kelliemckay@example.com</t>
  </si>
  <si>
    <t>Radiographer, diagnostic</t>
  </si>
  <si>
    <t>ECd9Aa81a2F910E</t>
  </si>
  <si>
    <t>Kristin</t>
  </si>
  <si>
    <t>kenneth37@example.net</t>
  </si>
  <si>
    <t>414-383-1883</t>
  </si>
  <si>
    <t>9060DaBc489deb4</t>
  </si>
  <si>
    <t>Collins</t>
  </si>
  <si>
    <t>rmcmahon@example.org</t>
  </si>
  <si>
    <t>785.617.0882x998</t>
  </si>
  <si>
    <t>1f2BCfF578A93BB</t>
  </si>
  <si>
    <t>Butler</t>
  </si>
  <si>
    <t>ybeck@example.org</t>
  </si>
  <si>
    <t>600.569.1342</t>
  </si>
  <si>
    <t>Pilot, airline</t>
  </si>
  <si>
    <t>3c0E06B68f74DDe</t>
  </si>
  <si>
    <t>Alex</t>
  </si>
  <si>
    <t>Price</t>
  </si>
  <si>
    <t>baxtergreg@example.com</t>
  </si>
  <si>
    <t>541-691-9625x8495</t>
  </si>
  <si>
    <t>5dC0a6ABCFd3a8D</t>
  </si>
  <si>
    <t>Hodge</t>
  </si>
  <si>
    <t>lynningram@example.org</t>
  </si>
  <si>
    <t>373.061.0884x033</t>
  </si>
  <si>
    <t>da132A019D91E90</t>
  </si>
  <si>
    <t>Andrew</t>
  </si>
  <si>
    <t>perkinscourtney@example.net</t>
  </si>
  <si>
    <t>085-361-1960</t>
  </si>
  <si>
    <t>TEFL teacher</t>
  </si>
  <si>
    <t>00cAFA5b30b0fC1</t>
  </si>
  <si>
    <t>mtaylor@example.com</t>
  </si>
  <si>
    <t>(600)098-5586x3837</t>
  </si>
  <si>
    <t>Nutritional therapist</t>
  </si>
  <si>
    <t>daCeBB2aa3AaD49</t>
  </si>
  <si>
    <t>Dustin</t>
  </si>
  <si>
    <t>Holland</t>
  </si>
  <si>
    <t>stanley10@example.org</t>
  </si>
  <si>
    <t>(311)207-1214x845</t>
  </si>
  <si>
    <t>d82EffD1aB9aedD</t>
  </si>
  <si>
    <t>Sanchez</t>
  </si>
  <si>
    <t>sean18@example.net</t>
  </si>
  <si>
    <t>669.648.4509x782</t>
  </si>
  <si>
    <t>Hydrogeologist</t>
  </si>
  <si>
    <t>7ddA57a70d47cbB</t>
  </si>
  <si>
    <t>Eric</t>
  </si>
  <si>
    <t>Dixon</t>
  </si>
  <si>
    <t>fvelazquez@example.com</t>
  </si>
  <si>
    <t>Seismic interpreter</t>
  </si>
  <si>
    <t>bbA19cdAef8acdB</t>
  </si>
  <si>
    <t>Marisa</t>
  </si>
  <si>
    <t>Mills</t>
  </si>
  <si>
    <t>katrinaowens@example.com</t>
  </si>
  <si>
    <t>036-815-4488x20732</t>
  </si>
  <si>
    <t>Broadcast presenter</t>
  </si>
  <si>
    <t>1501c6E5Ba948B7</t>
  </si>
  <si>
    <t>Terrance</t>
  </si>
  <si>
    <t>april89@example.net</t>
  </si>
  <si>
    <t>(196)224-1350</t>
  </si>
  <si>
    <t>03a2272d45aCeCC</t>
  </si>
  <si>
    <t>Ayers</t>
  </si>
  <si>
    <t>ellisonpamela@example.org</t>
  </si>
  <si>
    <t>398-052-0380x2662</t>
  </si>
  <si>
    <t>7B544Bbe82448e5</t>
  </si>
  <si>
    <t>Adrian</t>
  </si>
  <si>
    <t>mooneymichele@example.com</t>
  </si>
  <si>
    <t>846-517-9600x05303</t>
  </si>
  <si>
    <t>CF52Aa1578BEa23</t>
  </si>
  <si>
    <t>Leonard</t>
  </si>
  <si>
    <t>Moran</t>
  </si>
  <si>
    <t>kristen44@example.com</t>
  </si>
  <si>
    <t>896.648.4185x4776</t>
  </si>
  <si>
    <t>Set designer</t>
  </si>
  <si>
    <t>c8B9CdbbFF3A1aA</t>
  </si>
  <si>
    <t>Cathy</t>
  </si>
  <si>
    <t>Turner</t>
  </si>
  <si>
    <t>grant37@example.net</t>
  </si>
  <si>
    <t>180.401.9280</t>
  </si>
  <si>
    <t>83C068c1d17fA95</t>
  </si>
  <si>
    <t>Holmes</t>
  </si>
  <si>
    <t>mosborne@example.net</t>
  </si>
  <si>
    <t>482.119.5884</t>
  </si>
  <si>
    <t>Health visitor</t>
  </si>
  <si>
    <t>8a0e959cFBd81c7</t>
  </si>
  <si>
    <t>Philip</t>
  </si>
  <si>
    <t>Dyer</t>
  </si>
  <si>
    <t>brianapeterson@example.org</t>
  </si>
  <si>
    <t>(003)069-9404x6774</t>
  </si>
  <si>
    <t>Homeopath</t>
  </si>
  <si>
    <t>D5CFeEE4D60e39a</t>
  </si>
  <si>
    <t>Danielle</t>
  </si>
  <si>
    <t>Mcgee</t>
  </si>
  <si>
    <t>ztanner@example.org</t>
  </si>
  <si>
    <t>789-700-5157</t>
  </si>
  <si>
    <t>d47f47afDbB5C4e</t>
  </si>
  <si>
    <t>Vernon</t>
  </si>
  <si>
    <t>Alexander</t>
  </si>
  <si>
    <t>ramosbarry@example.net</t>
  </si>
  <si>
    <t>EABc8dA4bdC6C3f</t>
  </si>
  <si>
    <t>Crystal</t>
  </si>
  <si>
    <t>Mooney</t>
  </si>
  <si>
    <t>colemanmindy@example.org</t>
  </si>
  <si>
    <t>526.091.6895x97031</t>
  </si>
  <si>
    <t>Civil engineer, consulting</t>
  </si>
  <si>
    <t>4fC618Cbd1deD30</t>
  </si>
  <si>
    <t>greg37@example.com</t>
  </si>
  <si>
    <t>333-216-9293x8725</t>
  </si>
  <si>
    <t>Politician's assistant</t>
  </si>
  <si>
    <t>52f0ECaeC090EBC</t>
  </si>
  <si>
    <t>Gerald</t>
  </si>
  <si>
    <t>Ballard</t>
  </si>
  <si>
    <t>emoreno@example.com</t>
  </si>
  <si>
    <t>001-000-969-5299x629</t>
  </si>
  <si>
    <t>31Cf3089Baef8cF</t>
  </si>
  <si>
    <t>qgomez@example.org</t>
  </si>
  <si>
    <t>(312)305-4519</t>
  </si>
  <si>
    <t>Dramatherapist</t>
  </si>
  <si>
    <t>CCdFc5Acd4F5647</t>
  </si>
  <si>
    <t>Bates</t>
  </si>
  <si>
    <t>monicabright@example.org</t>
  </si>
  <si>
    <t>806-712-2411x625</t>
  </si>
  <si>
    <t>Public librarian</t>
  </si>
  <si>
    <t>FfcFeb4dF07ACd3</t>
  </si>
  <si>
    <t>vwilson@example.com</t>
  </si>
  <si>
    <t>001-854-634-4757x9181</t>
  </si>
  <si>
    <t>Scientist, marine</t>
  </si>
  <si>
    <t>4634eaC4b3d6bDa</t>
  </si>
  <si>
    <t>Pruitt</t>
  </si>
  <si>
    <t>allisonjeremy@example.org</t>
  </si>
  <si>
    <t>(470)002-8401x213</t>
  </si>
  <si>
    <t>aaE95EfD3BDf7EE</t>
  </si>
  <si>
    <t>Raymond</t>
  </si>
  <si>
    <t>pennynorman@example.org</t>
  </si>
  <si>
    <t>7466af9B8bFECEa</t>
  </si>
  <si>
    <t>Hayes</t>
  </si>
  <si>
    <t>ycurry@example.net</t>
  </si>
  <si>
    <t>008-690-4698</t>
  </si>
  <si>
    <t>Diplomatic Services operational officer</t>
  </si>
  <si>
    <t>aa2Ce7b8f92cb80</t>
  </si>
  <si>
    <t>tommaldonado@example.net</t>
  </si>
  <si>
    <t>(381)102-5136</t>
  </si>
  <si>
    <t>Land/geomatics surveyor</t>
  </si>
  <si>
    <t>A0ac4Ad2cb5bDaD</t>
  </si>
  <si>
    <t>Xavier</t>
  </si>
  <si>
    <t>luisstewart@example.com</t>
  </si>
  <si>
    <t>(798)883-1652x40838</t>
  </si>
  <si>
    <t>45aCEAC4381ceA4</t>
  </si>
  <si>
    <t>willie10@example.net</t>
  </si>
  <si>
    <t>331.992.6830</t>
  </si>
  <si>
    <t>614AAed59BC3bbf</t>
  </si>
  <si>
    <t>Lozano</t>
  </si>
  <si>
    <t>vclark@example.com</t>
  </si>
  <si>
    <t>125.856.8599x28856</t>
  </si>
  <si>
    <t>4cdA8DD50aEF802</t>
  </si>
  <si>
    <t>Tina</t>
  </si>
  <si>
    <t>Burke</t>
  </si>
  <si>
    <t>singletonchase@example.org</t>
  </si>
  <si>
    <t>259-880-5795x327</t>
  </si>
  <si>
    <t>Electrical engineer</t>
  </si>
  <si>
    <t>DE0a8C233EDAA2D</t>
  </si>
  <si>
    <t>Bill</t>
  </si>
  <si>
    <t>Obrien</t>
  </si>
  <si>
    <t>mezayvonne@example.net</t>
  </si>
  <si>
    <t>001-965-873-2554x96782</t>
  </si>
  <si>
    <t>4555C132f7f9B59</t>
  </si>
  <si>
    <t>Patrick</t>
  </si>
  <si>
    <t>kristina78@example.net</t>
  </si>
  <si>
    <t>618-005-1966x903</t>
  </si>
  <si>
    <t>C2bcdBc4D819B06</t>
  </si>
  <si>
    <t>brocksabrina@example.net</t>
  </si>
  <si>
    <t>(993)753-1160</t>
  </si>
  <si>
    <t>a2A7e48FdeB6b82</t>
  </si>
  <si>
    <t>Benson</t>
  </si>
  <si>
    <t>goodwinmonica@example.net</t>
  </si>
  <si>
    <t>410.525.2830</t>
  </si>
  <si>
    <t>Designer, exhibition/display</t>
  </si>
  <si>
    <t>EE4cfccBa47ddBE</t>
  </si>
  <si>
    <t>Ryan</t>
  </si>
  <si>
    <t>Hawkins</t>
  </si>
  <si>
    <t>emilytaylor@example.org</t>
  </si>
  <si>
    <t>480-979-5923</t>
  </si>
  <si>
    <t>DEFAead6f24B9b3</t>
  </si>
  <si>
    <t>Simmons</t>
  </si>
  <si>
    <t>christian15@example.org</t>
  </si>
  <si>
    <t>001-139-429-4538x77788</t>
  </si>
  <si>
    <t>db6a26DfE6BcD2d</t>
  </si>
  <si>
    <t>Helen</t>
  </si>
  <si>
    <t>Middleton</t>
  </si>
  <si>
    <t>howardsosa@example.com</t>
  </si>
  <si>
    <t>001-853-285-2013x1657</t>
  </si>
  <si>
    <t>Archivist</t>
  </si>
  <si>
    <t>d149c2b26bb2e2A</t>
  </si>
  <si>
    <t>Alejandra</t>
  </si>
  <si>
    <t>Petersen</t>
  </si>
  <si>
    <t>kentroth@example.net</t>
  </si>
  <si>
    <t>+1-947-087-4756x18065</t>
  </si>
  <si>
    <t>DDd4d19FF0Bc3Df</t>
  </si>
  <si>
    <t>Daisy</t>
  </si>
  <si>
    <t>Keller</t>
  </si>
  <si>
    <t>hware@example.net</t>
  </si>
  <si>
    <t>+1-394-509-9120x51921</t>
  </si>
  <si>
    <t>Patent examiner</t>
  </si>
  <si>
    <t>8FAed4B6eC5F4bB</t>
  </si>
  <si>
    <t>Novak</t>
  </si>
  <si>
    <t>vgarcia@example.net</t>
  </si>
  <si>
    <t>848.469.5453</t>
  </si>
  <si>
    <t>Teacher, secondary school</t>
  </si>
  <si>
    <t>4C45De6C28aFfF9</t>
  </si>
  <si>
    <t>Reynolds</t>
  </si>
  <si>
    <t>douglasrusso@example.com</t>
  </si>
  <si>
    <t>940.723.6733x339</t>
  </si>
  <si>
    <t>9b77e73EF9480b8</t>
  </si>
  <si>
    <t>rachel53@example.net</t>
  </si>
  <si>
    <t>341-661-8444</t>
  </si>
  <si>
    <t>aC6822Ee71e3D8B</t>
  </si>
  <si>
    <t>Billy</t>
  </si>
  <si>
    <t>Galloway</t>
  </si>
  <si>
    <t>michealweeks@example.org</t>
  </si>
  <si>
    <t>+1-302-850-2293x66498</t>
  </si>
  <si>
    <t>a981793F3C0f1Be</t>
  </si>
  <si>
    <t>Brendan</t>
  </si>
  <si>
    <t>Hartman</t>
  </si>
  <si>
    <t>brett88@example.com</t>
  </si>
  <si>
    <t>036-803-5587</t>
  </si>
  <si>
    <t>Geochemist</t>
  </si>
  <si>
    <t>54B4C61ab5BB29a</t>
  </si>
  <si>
    <t>Sabrina</t>
  </si>
  <si>
    <t>cassidy86@example.org</t>
  </si>
  <si>
    <t>944.691.0098x64362</t>
  </si>
  <si>
    <t>Cabin crew</t>
  </si>
  <si>
    <t>Df94d7ecceD7a48</t>
  </si>
  <si>
    <t>Phyllis</t>
  </si>
  <si>
    <t>Gutierrez</t>
  </si>
  <si>
    <t>rmckee@example.com</t>
  </si>
  <si>
    <t>604.518.4326x211</t>
  </si>
  <si>
    <t>Barrister's clerk</t>
  </si>
  <si>
    <t>abFBEF35C8db0db</t>
  </si>
  <si>
    <t>Jim</t>
  </si>
  <si>
    <t>Haley</t>
  </si>
  <si>
    <t>jermaine16@example.org</t>
  </si>
  <si>
    <t>(976)772-0479x4955</t>
  </si>
  <si>
    <t>c7fa2DefceF7Aed</t>
  </si>
  <si>
    <t>aprilwagner@example.org</t>
  </si>
  <si>
    <t>843.775.6685</t>
  </si>
  <si>
    <t>Therapist, horticultural</t>
  </si>
  <si>
    <t>A33E7b866C80eD2</t>
  </si>
  <si>
    <t>Isabella</t>
  </si>
  <si>
    <t>Weber</t>
  </si>
  <si>
    <t>gcoleman@example.org</t>
  </si>
  <si>
    <t>790-191-9089x8580</t>
  </si>
  <si>
    <t>Engineer, maintenance</t>
  </si>
  <si>
    <t>DDb1e3ffbBeFBea</t>
  </si>
  <si>
    <t>Russell</t>
  </si>
  <si>
    <t>Burgess</t>
  </si>
  <si>
    <t>dakotamelton@example.net</t>
  </si>
  <si>
    <t>(413)112-9359x3352</t>
  </si>
  <si>
    <t>Banker</t>
  </si>
  <si>
    <t>fFE0B637ECFCdbb</t>
  </si>
  <si>
    <t>Maria</t>
  </si>
  <si>
    <t>Whitney</t>
  </si>
  <si>
    <t>rioskrystal@example.net</t>
  </si>
  <si>
    <t>530-607-5023</t>
  </si>
  <si>
    <t>Analytical chemist</t>
  </si>
  <si>
    <t>7cb5893CBE0aFd5</t>
  </si>
  <si>
    <t>Cortez</t>
  </si>
  <si>
    <t>haydenjustin@example.org</t>
  </si>
  <si>
    <t>(242)569-4472x090</t>
  </si>
  <si>
    <t>cE901a31ce4AF8C</t>
  </si>
  <si>
    <t>aberg@example.com</t>
  </si>
  <si>
    <t>001-839-503-9881x5851</t>
  </si>
  <si>
    <t>FddE8DbbC10FDBD</t>
  </si>
  <si>
    <t>zchung@example.org</t>
  </si>
  <si>
    <t>958-740-4086x62068</t>
  </si>
  <si>
    <t>7EEaA4F3FF459aA</t>
  </si>
  <si>
    <t>Perry</t>
  </si>
  <si>
    <t>nataliecosta@example.com</t>
  </si>
  <si>
    <t>886.153.3817</t>
  </si>
  <si>
    <t>Sales promotion account executive</t>
  </si>
  <si>
    <t>5EA2EE5De70aD34</t>
  </si>
  <si>
    <t>taminelson@example.com</t>
  </si>
  <si>
    <t>001-094-459-2767</t>
  </si>
  <si>
    <t>0eABD208fA860b8</t>
  </si>
  <si>
    <t>Todd</t>
  </si>
  <si>
    <t>Bryan</t>
  </si>
  <si>
    <t>pittsdarrell@example.com</t>
  </si>
  <si>
    <t>937.909.8208x65744</t>
  </si>
  <si>
    <t>Film/video editor</t>
  </si>
  <si>
    <t>4B0ceAdEf0FD9d1</t>
  </si>
  <si>
    <t>monroebeth@example.com</t>
  </si>
  <si>
    <t>9dE69DfAB7FcEBb</t>
  </si>
  <si>
    <t>Barron</t>
  </si>
  <si>
    <t>destiny05@example.org</t>
  </si>
  <si>
    <t>001-301-260-6776</t>
  </si>
  <si>
    <t>Geologist, wellsite</t>
  </si>
  <si>
    <t>78c5bDAE7e3a312</t>
  </si>
  <si>
    <t>Fry</t>
  </si>
  <si>
    <t>debra99@example.org</t>
  </si>
  <si>
    <t>Architect</t>
  </si>
  <si>
    <t>AA8dEAF4B0E22A8</t>
  </si>
  <si>
    <t>Rebekah</t>
  </si>
  <si>
    <t>patrickalan@example.com</t>
  </si>
  <si>
    <t>073.516.0871</t>
  </si>
  <si>
    <t>Mechanical engineer</t>
  </si>
  <si>
    <t>D533B9cab14B53C</t>
  </si>
  <si>
    <t>darrell87@example.org</t>
  </si>
  <si>
    <t>(450)916-6354x9001</t>
  </si>
  <si>
    <t>EbDFd021Ce5dABC</t>
  </si>
  <si>
    <t>Sydney</t>
  </si>
  <si>
    <t>buckleymeagan@example.org</t>
  </si>
  <si>
    <t>+1-217-920-8326x6093</t>
  </si>
  <si>
    <t>cBb5077cDAae2d5</t>
  </si>
  <si>
    <t>Ford</t>
  </si>
  <si>
    <t>kimwayne@example.org</t>
  </si>
  <si>
    <t>+1-743-132-6000x48840</t>
  </si>
  <si>
    <t>97a8E91f9eC4BF3</t>
  </si>
  <si>
    <t>Kathy</t>
  </si>
  <si>
    <t>Mcintyre</t>
  </si>
  <si>
    <t>hmoreno@example.com</t>
  </si>
  <si>
    <t>(147)461-9934</t>
  </si>
  <si>
    <t>Engineer, agricultural</t>
  </si>
  <si>
    <t>A8b2bbf18EEBf0F</t>
  </si>
  <si>
    <t>Holly</t>
  </si>
  <si>
    <t>Mueller</t>
  </si>
  <si>
    <t>campbellleon@example.org</t>
  </si>
  <si>
    <t>001-383-033-7513x7974</t>
  </si>
  <si>
    <t>Teacher, English as a foreign language</t>
  </si>
  <si>
    <t>8535e52E50829B7</t>
  </si>
  <si>
    <t>Prince</t>
  </si>
  <si>
    <t>diamondgrimes@example.net</t>
  </si>
  <si>
    <t>001-110-983-7239</t>
  </si>
  <si>
    <t>Chartered certified accountant</t>
  </si>
  <si>
    <t>EbaC5cDFca189eD</t>
  </si>
  <si>
    <t>Singh</t>
  </si>
  <si>
    <t>tommy90@example.com</t>
  </si>
  <si>
    <t>001-714-216-0446x5345</t>
  </si>
  <si>
    <t>EB0a3a17e6d79a5</t>
  </si>
  <si>
    <t>Baird</t>
  </si>
  <si>
    <t>ovelez@example.com</t>
  </si>
  <si>
    <t>+1-463-643-6516x75536</t>
  </si>
  <si>
    <t>Fd0B1bf3edAF4F9</t>
  </si>
  <si>
    <t>Montgomery</t>
  </si>
  <si>
    <t>leoncarly@example.org</t>
  </si>
  <si>
    <t>+1-516-638-2843x67949</t>
  </si>
  <si>
    <t>Wellsite geologist</t>
  </si>
  <si>
    <t>D62272eD1ce3d7A</t>
  </si>
  <si>
    <t>Hatfield</t>
  </si>
  <si>
    <t>peter30@example.net</t>
  </si>
  <si>
    <t>347-856-9346x45155</t>
  </si>
  <si>
    <t>Brewing technologist</t>
  </si>
  <si>
    <t>FEd42aCC0fFFBFB</t>
  </si>
  <si>
    <t>Glenn</t>
  </si>
  <si>
    <t>oneal@example.org</t>
  </si>
  <si>
    <t>(547)856-8758</t>
  </si>
  <si>
    <t>554daE4B5F08880</t>
  </si>
  <si>
    <t>Erica</t>
  </si>
  <si>
    <t>Duran</t>
  </si>
  <si>
    <t>katiewheeler@example.org</t>
  </si>
  <si>
    <t>249-333-5268</t>
  </si>
  <si>
    <t>F8DfF0F962f8c9d</t>
  </si>
  <si>
    <t>Booker</t>
  </si>
  <si>
    <t>paigebooth@example.org</t>
  </si>
  <si>
    <t>001-899-816-8029x68122</t>
  </si>
  <si>
    <t>DFA2482C515AFE1</t>
  </si>
  <si>
    <t>Cynthia</t>
  </si>
  <si>
    <t>spencesean@example.org</t>
  </si>
  <si>
    <t>(009)435-4145x3519</t>
  </si>
  <si>
    <t>Surveyor, rural practice</t>
  </si>
  <si>
    <t>662d9F7fF8A0Aca</t>
  </si>
  <si>
    <t>Hickman</t>
  </si>
  <si>
    <t>kirkhughes@example.org</t>
  </si>
  <si>
    <t>998.784.3759</t>
  </si>
  <si>
    <t>Multimedia programmer</t>
  </si>
  <si>
    <t>D8Ac98124f161e8</t>
  </si>
  <si>
    <t>Sean</t>
  </si>
  <si>
    <t>Shelton</t>
  </si>
  <si>
    <t>mccarthyvernon@example.com</t>
  </si>
  <si>
    <t>585-660-0047x2644</t>
  </si>
  <si>
    <t>Producer, television/film/video</t>
  </si>
  <si>
    <t>6976b8dB3153B0f</t>
  </si>
  <si>
    <t>Wolfe</t>
  </si>
  <si>
    <t>carolwaller@example.com</t>
  </si>
  <si>
    <t>DdDa67EEFc1dD2C</t>
  </si>
  <si>
    <t>Connor</t>
  </si>
  <si>
    <t>lholloway@example.com</t>
  </si>
  <si>
    <t>982-017-4312</t>
  </si>
  <si>
    <t>fcE1Cf522D8D2Af</t>
  </si>
  <si>
    <t>Judith</t>
  </si>
  <si>
    <t>rwilkins@example.com</t>
  </si>
  <si>
    <t>+1-227-093-0698x30656</t>
  </si>
  <si>
    <t>eCA2acBeF8e0b77</t>
  </si>
  <si>
    <t>Payne</t>
  </si>
  <si>
    <t>lopezevan@example.org</t>
  </si>
  <si>
    <t>Writer</t>
  </si>
  <si>
    <t>2fAACB81EF9618c</t>
  </si>
  <si>
    <t>Kelli</t>
  </si>
  <si>
    <t>Downs</t>
  </si>
  <si>
    <t>jwelch@example.net</t>
  </si>
  <si>
    <t>001-623-584-4374x189</t>
  </si>
  <si>
    <t>311eD4f56BAfaCc</t>
  </si>
  <si>
    <t>Frost</t>
  </si>
  <si>
    <t>dawsonroy@example.com</t>
  </si>
  <si>
    <t>+1-685-501-9263x905</t>
  </si>
  <si>
    <t>00e81bb3FcAb8dE</t>
  </si>
  <si>
    <t>Carolyn</t>
  </si>
  <si>
    <t>Dodson</t>
  </si>
  <si>
    <t>howardjesus@example.org</t>
  </si>
  <si>
    <t>970.923.3678</t>
  </si>
  <si>
    <t>Minerals surveyor</t>
  </si>
  <si>
    <t>47AbB9EcF6193C1</t>
  </si>
  <si>
    <t>Jesus</t>
  </si>
  <si>
    <t>joannmccormick@example.com</t>
  </si>
  <si>
    <t>001-309-470-8928</t>
  </si>
  <si>
    <t>Programmer, applications</t>
  </si>
  <si>
    <t>883da2Ac68c90fD</t>
  </si>
  <si>
    <t>Louis</t>
  </si>
  <si>
    <t>Key</t>
  </si>
  <si>
    <t>sethhogan@example.com</t>
  </si>
  <si>
    <t>001-131-003-9304x22700</t>
  </si>
  <si>
    <t>Engineer, mining</t>
  </si>
  <si>
    <t>F16bc4BA2Bcc83f</t>
  </si>
  <si>
    <t>Mckenzie</t>
  </si>
  <si>
    <t>yesenia35@example.net</t>
  </si>
  <si>
    <t>Outdoor activities/education manager</t>
  </si>
  <si>
    <t>ddBDF67aFE6D832</t>
  </si>
  <si>
    <t>Reeves</t>
  </si>
  <si>
    <t>pknox@example.com</t>
  </si>
  <si>
    <t>(031)176-4783x035</t>
  </si>
  <si>
    <t>91700aAd1aDF79F</t>
  </si>
  <si>
    <t>istanton@example.com</t>
  </si>
  <si>
    <t>585-322-7915x5673</t>
  </si>
  <si>
    <t>Financial controller</t>
  </si>
  <si>
    <t>5dfC5691fE8b9d6</t>
  </si>
  <si>
    <t>Don</t>
  </si>
  <si>
    <t>Conrad</t>
  </si>
  <si>
    <t>jane00@example.org</t>
  </si>
  <si>
    <t>211-141-5265</t>
  </si>
  <si>
    <t>Clinical cytogeneticist</t>
  </si>
  <si>
    <t>a0FEDb64F10a575</t>
  </si>
  <si>
    <t>Kyle</t>
  </si>
  <si>
    <t>Pollard</t>
  </si>
  <si>
    <t>danielle05@example.com</t>
  </si>
  <si>
    <t>(129)874-0867</t>
  </si>
  <si>
    <t>27E320Bd99F17Dc</t>
  </si>
  <si>
    <t>Candace</t>
  </si>
  <si>
    <t>Stevens</t>
  </si>
  <si>
    <t>lalvarado.....</t>
  </si>
  <si>
    <t>(004)146-3539</t>
  </si>
  <si>
    <t>FBa9EBF0a6c3A17</t>
  </si>
  <si>
    <t>onixon@example.com</t>
  </si>
  <si>
    <t>001-954-135-3128</t>
  </si>
  <si>
    <t>Financial trader</t>
  </si>
  <si>
    <t>4c1bE062f19eca9</t>
  </si>
  <si>
    <t>Sandy</t>
  </si>
  <si>
    <t>aortiz@example.com</t>
  </si>
  <si>
    <t>841.979.4622x4589</t>
  </si>
  <si>
    <t>Sales professional, IT</t>
  </si>
  <si>
    <t>47eDEb2e8AA9EA0</t>
  </si>
  <si>
    <t>Gates</t>
  </si>
  <si>
    <t>jade86@example.com</t>
  </si>
  <si>
    <t>+1-644-191-3645x9609</t>
  </si>
  <si>
    <t>cFbcEEdED4188d8</t>
  </si>
  <si>
    <t>Tran</t>
  </si>
  <si>
    <t>boonejessica@example.org</t>
  </si>
  <si>
    <t>Tax adviser</t>
  </si>
  <si>
    <t>e5fF367B0F443CD</t>
  </si>
  <si>
    <t>Davidson</t>
  </si>
  <si>
    <t>jaredschmitt@example.com</t>
  </si>
  <si>
    <t>290.115.1526x74871</t>
  </si>
  <si>
    <t>75Afd75bbE21aDb</t>
  </si>
  <si>
    <t>fmckinney@example.org</t>
  </si>
  <si>
    <t>129.307.1635</t>
  </si>
  <si>
    <t>Restaurant manager, fast food</t>
  </si>
  <si>
    <t>341ed6BD8BA91Dc</t>
  </si>
  <si>
    <t>Jeffery</t>
  </si>
  <si>
    <t>qthompson@example.org</t>
  </si>
  <si>
    <t>056-852-7631</t>
  </si>
  <si>
    <t>0c8b16A9EeE7F0a</t>
  </si>
  <si>
    <t>Jacob</t>
  </si>
  <si>
    <t>Johns</t>
  </si>
  <si>
    <t>breannaharper@example.org</t>
  </si>
  <si>
    <t>+1-773-654-7169x66105</t>
  </si>
  <si>
    <t>f8076aaDe7347bE</t>
  </si>
  <si>
    <t>Daniel</t>
  </si>
  <si>
    <t>Ali</t>
  </si>
  <si>
    <t>traci35@example.com</t>
  </si>
  <si>
    <t>055.628.4833</t>
  </si>
  <si>
    <t>9de067a2Bec33bB</t>
  </si>
  <si>
    <t>Pacheco</t>
  </si>
  <si>
    <t>ocox@example.net</t>
  </si>
  <si>
    <t>001-720-829-8102x443</t>
  </si>
  <si>
    <t>b6cF5fD951aC7cc</t>
  </si>
  <si>
    <t>Caroline</t>
  </si>
  <si>
    <t>Dudley</t>
  </si>
  <si>
    <t>ricebeverly@example.net</t>
  </si>
  <si>
    <t>(297)930-0280</t>
  </si>
  <si>
    <t>Medical illustrator</t>
  </si>
  <si>
    <t>aD0F10acB84fe23</t>
  </si>
  <si>
    <t>Elijah</t>
  </si>
  <si>
    <t>Cole</t>
  </si>
  <si>
    <t>stevesellers@example.net</t>
  </si>
  <si>
    <t>Quality manager</t>
  </si>
  <si>
    <t>b185417bAB97973</t>
  </si>
  <si>
    <t>April</t>
  </si>
  <si>
    <t>haydenbrady@example.com</t>
  </si>
  <si>
    <t>+1-724-774-7501x26012</t>
  </si>
  <si>
    <t>Clinical embryologist</t>
  </si>
  <si>
    <t>08ec0CCd7B47aDf</t>
  </si>
  <si>
    <t>Stark</t>
  </si>
  <si>
    <t>mlambert@example.com</t>
  </si>
  <si>
    <t>072-578-2014x6217</t>
  </si>
  <si>
    <t>Museum education officer</t>
  </si>
  <si>
    <t>a37670b8Be77c0f</t>
  </si>
  <si>
    <t>Gill</t>
  </si>
  <si>
    <t>kathyvalencia@example.com</t>
  </si>
  <si>
    <t>599.291.2686x29113</t>
  </si>
  <si>
    <t>Trade mark attorney</t>
  </si>
  <si>
    <t>05bEEF5cc6a57B1</t>
  </si>
  <si>
    <t>davenportelizabeth@example.org</t>
  </si>
  <si>
    <t>94AfCDc8ba5c08b</t>
  </si>
  <si>
    <t>Salinas</t>
  </si>
  <si>
    <t>bobby30@example.org</t>
  </si>
  <si>
    <t>389.610.5895x16178</t>
  </si>
  <si>
    <t>c7e0BAAfEeBbaDd</t>
  </si>
  <si>
    <t>Kelsey</t>
  </si>
  <si>
    <t>weberjudy@example.net</t>
  </si>
  <si>
    <t>986-755-6741x879</t>
  </si>
  <si>
    <t>Prison officer</t>
  </si>
  <si>
    <t>366E5bCD38bFCfe</t>
  </si>
  <si>
    <t>randy02@example.com</t>
  </si>
  <si>
    <t>865-693-3748x97830</t>
  </si>
  <si>
    <t>Radiographer, therapeutic</t>
  </si>
  <si>
    <t>D7caD6B34653c3d</t>
  </si>
  <si>
    <t>Donald</t>
  </si>
  <si>
    <t>Pratt</t>
  </si>
  <si>
    <t>phillip46@example.com</t>
  </si>
  <si>
    <t>001-240-692-9240x395</t>
  </si>
  <si>
    <t>A559d8b9f8cfD43</t>
  </si>
  <si>
    <t>Lawrence</t>
  </si>
  <si>
    <t>omullins@example.net</t>
  </si>
  <si>
    <t>196.443.3329x293</t>
  </si>
  <si>
    <t>Administrator, local government</t>
  </si>
  <si>
    <t>bFf82223C52fA27</t>
  </si>
  <si>
    <t>Theodore</t>
  </si>
  <si>
    <t>Adkins</t>
  </si>
  <si>
    <t>bcuevas@example.org</t>
  </si>
  <si>
    <t>001-127-866-5866x7898</t>
  </si>
  <si>
    <t>Artist</t>
  </si>
  <si>
    <t>ffc4f65B44bEAca</t>
  </si>
  <si>
    <t>Shaun</t>
  </si>
  <si>
    <t>manuel65@example.org</t>
  </si>
  <si>
    <t>001-092-286-4454</t>
  </si>
  <si>
    <t>CdDA51158Ad336d</t>
  </si>
  <si>
    <t>Cisneros</t>
  </si>
  <si>
    <t>ashleepatrick@example.org</t>
  </si>
  <si>
    <t>001-881-453-0566</t>
  </si>
  <si>
    <t>4A11bE1Df1155Ad</t>
  </si>
  <si>
    <t>Hunt</t>
  </si>
  <si>
    <t>jpennington@example.org</t>
  </si>
  <si>
    <t>Research officer, political party</t>
  </si>
  <si>
    <t>cEDc18d7B78aEa4</t>
  </si>
  <si>
    <t>Henson</t>
  </si>
  <si>
    <t>sarabarrera@example.com</t>
  </si>
  <si>
    <t>+1-127-003-3216x947</t>
  </si>
  <si>
    <t>Recycling officer</t>
  </si>
  <si>
    <t>dd54FAD8bC1bcCD</t>
  </si>
  <si>
    <t>Watkins</t>
  </si>
  <si>
    <t>vangkim@example.com</t>
  </si>
  <si>
    <t>(028)086-0714x962</t>
  </si>
  <si>
    <t>Education officer, museum</t>
  </si>
  <si>
    <t>a29576d2192CA89</t>
  </si>
  <si>
    <t>Bryce</t>
  </si>
  <si>
    <t>coreyeverett@example.org</t>
  </si>
  <si>
    <t>001-613-063-8513</t>
  </si>
  <si>
    <t>47E81cBcF959f63</t>
  </si>
  <si>
    <t>ebenjamin@example.net</t>
  </si>
  <si>
    <t>Ambulance person</t>
  </si>
  <si>
    <t>c4D8dd3D3fA77dF</t>
  </si>
  <si>
    <t>Zachary</t>
  </si>
  <si>
    <t>Mcintosh</t>
  </si>
  <si>
    <t>wesley61@example.org</t>
  </si>
  <si>
    <t>001-625-906-4672x755</t>
  </si>
  <si>
    <t>Music tutor</t>
  </si>
  <si>
    <t>FeeF14BcEFCAFf1</t>
  </si>
  <si>
    <t>Mike</t>
  </si>
  <si>
    <t>edwardhenderson@example.com</t>
  </si>
  <si>
    <t>001-946-070-3219</t>
  </si>
  <si>
    <t>4a35bfEd7ad10f6</t>
  </si>
  <si>
    <t>Pam</t>
  </si>
  <si>
    <t>isaiah50@example.net</t>
  </si>
  <si>
    <t>(326)522-8184</t>
  </si>
  <si>
    <t>Photographer</t>
  </si>
  <si>
    <t>ECee5Ba7b96f9d5</t>
  </si>
  <si>
    <t>Brittney</t>
  </si>
  <si>
    <t>Juarez</t>
  </si>
  <si>
    <t>xburns@example.org</t>
  </si>
  <si>
    <t>405.962.7146</t>
  </si>
  <si>
    <t>Human resources officer</t>
  </si>
  <si>
    <t>6EDfC807EE9DE2A</t>
  </si>
  <si>
    <t>churchjeremiah@example.org</t>
  </si>
  <si>
    <t>055-790-1278x399</t>
  </si>
  <si>
    <t>English as a foreign language teacher</t>
  </si>
  <si>
    <t>5271185bDC47aCf</t>
  </si>
  <si>
    <t>alan77@example.org</t>
  </si>
  <si>
    <t>298.583.7566x2341</t>
  </si>
  <si>
    <t>Stage manager</t>
  </si>
  <si>
    <t>342CC6D0b8BAAfe</t>
  </si>
  <si>
    <t>Aimee</t>
  </si>
  <si>
    <t>breannadaugherty@example.com</t>
  </si>
  <si>
    <t>(462)664-4881x939</t>
  </si>
  <si>
    <t>37b5ce9F0EDabac</t>
  </si>
  <si>
    <t>Wall</t>
  </si>
  <si>
    <t>caroline04@example.net</t>
  </si>
  <si>
    <t>(906)782-6797</t>
  </si>
  <si>
    <t>Diagnostic radiographer</t>
  </si>
  <si>
    <t>da1e99f8Afc7deB</t>
  </si>
  <si>
    <t>Zhang</t>
  </si>
  <si>
    <t>robynmorse@example.org</t>
  </si>
  <si>
    <t>026.025.1347x47741</t>
  </si>
  <si>
    <t>Ac6A43170cD0BdA</t>
  </si>
  <si>
    <t>Madison</t>
  </si>
  <si>
    <t>Richmond</t>
  </si>
  <si>
    <t>lynchzachary@example.com</t>
  </si>
  <si>
    <t>d98c95F379E15Ef</t>
  </si>
  <si>
    <t>Hicks</t>
  </si>
  <si>
    <t>uli@example.net</t>
  </si>
  <si>
    <t>563-605-7879</t>
  </si>
  <si>
    <t>1Aa3fFaA9Ad05b3</t>
  </si>
  <si>
    <t>lynnroy@example.com</t>
  </si>
  <si>
    <t>433.649.6456x752</t>
  </si>
  <si>
    <t>82CC7CC78ae8630</t>
  </si>
  <si>
    <t>Valencia</t>
  </si>
  <si>
    <t>tracey16@example.com</t>
  </si>
  <si>
    <t>001-840-496-4268</t>
  </si>
  <si>
    <t>Investment banker, corporate</t>
  </si>
  <si>
    <t>AdE1711dF9A169D</t>
  </si>
  <si>
    <t>Tommy</t>
  </si>
  <si>
    <t>Lambert</t>
  </si>
  <si>
    <t>tmoses@example.org</t>
  </si>
  <si>
    <t>+1-472-074-0704x37878</t>
  </si>
  <si>
    <t>cbFC1EAAfc3Eff2</t>
  </si>
  <si>
    <t>Norma</t>
  </si>
  <si>
    <t>Brooks</t>
  </si>
  <si>
    <t>gregorypalmer@example.org</t>
  </si>
  <si>
    <t>Tax inspector</t>
  </si>
  <si>
    <t>3ECaDF1deE6C3aE</t>
  </si>
  <si>
    <t>Jordan</t>
  </si>
  <si>
    <t>cmalone@example.com</t>
  </si>
  <si>
    <t>+1-405-995-4983x77565</t>
  </si>
  <si>
    <t>9eae7b096fA9e2A</t>
  </si>
  <si>
    <t>Mandy</t>
  </si>
  <si>
    <t>Levine</t>
  </si>
  <si>
    <t>caseian@example.com</t>
  </si>
  <si>
    <t>836-570-5655x3347</t>
  </si>
  <si>
    <t>Therapist, speech and language</t>
  </si>
  <si>
    <t>7c7Ee8aCc2eBE17</t>
  </si>
  <si>
    <t>Margaret</t>
  </si>
  <si>
    <t>Stein</t>
  </si>
  <si>
    <t>vbray@example.com</t>
  </si>
  <si>
    <t>434-223-9082</t>
  </si>
  <si>
    <t>Electronics engineer</t>
  </si>
  <si>
    <t>8dBE254e9bB66df</t>
  </si>
  <si>
    <t>Pennington</t>
  </si>
  <si>
    <t>jhaynes@example.com</t>
  </si>
  <si>
    <t>(042)606-2046</t>
  </si>
  <si>
    <t>2dECfd57510e573</t>
  </si>
  <si>
    <t>Clifford</t>
  </si>
  <si>
    <t>Lutz</t>
  </si>
  <si>
    <t>ytodd@exa@mple.org</t>
  </si>
  <si>
    <t>dF111Aae3Df5F97</t>
  </si>
  <si>
    <t>Rita</t>
  </si>
  <si>
    <t>Singleton</t>
  </si>
  <si>
    <t>marciacannon@example.net</t>
  </si>
  <si>
    <t>193-761-5442x29362</t>
  </si>
  <si>
    <t>Nurse, adult</t>
  </si>
  <si>
    <t>fde5eca7d885485</t>
  </si>
  <si>
    <t>Knapp</t>
  </si>
  <si>
    <t>icook@example.net</t>
  </si>
  <si>
    <t>(181)515-5326x17072</t>
  </si>
  <si>
    <t>Armed forces logistics/support/administrative officer</t>
  </si>
  <si>
    <t>0DcbcFe72aC666E</t>
  </si>
  <si>
    <t>Alexandria</t>
  </si>
  <si>
    <t>zacharyprice@example.com</t>
  </si>
  <si>
    <t>+1-254-100-6534x8483</t>
  </si>
  <si>
    <t>35DCCd6eE1eB6bB</t>
  </si>
  <si>
    <t>dlin@example.net</t>
  </si>
  <si>
    <t>001-345-271-4974</t>
  </si>
  <si>
    <t>eCCFb9D44ee9793</t>
  </si>
  <si>
    <t>Mackenzie</t>
  </si>
  <si>
    <t>Mcmillan</t>
  </si>
  <si>
    <t>hayley39@example.com</t>
  </si>
  <si>
    <t>001-696-040-8750x433</t>
  </si>
  <si>
    <t>Engineer, land</t>
  </si>
  <si>
    <t>FA5978ef8CC96bd</t>
  </si>
  <si>
    <t>landrews@example.com</t>
  </si>
  <si>
    <t>001-805-714-9534x178</t>
  </si>
  <si>
    <t>Counselling psychologist</t>
  </si>
  <si>
    <t>7e7D49F1808f49a</t>
  </si>
  <si>
    <t>curtisroy@example.org</t>
  </si>
  <si>
    <t>+1-223-134-7358x91444</t>
  </si>
  <si>
    <t>Therapist, drama</t>
  </si>
  <si>
    <t>af57ACC6aCf5EaC</t>
  </si>
  <si>
    <t>jessica64@example.org</t>
  </si>
  <si>
    <t>415.408.3029x9153</t>
  </si>
  <si>
    <t>Lawyer</t>
  </si>
  <si>
    <t>3e1FFbA83dE486d</t>
  </si>
  <si>
    <t>Martin</t>
  </si>
  <si>
    <t>lfloyd@example.org</t>
  </si>
  <si>
    <t>001-300-744-6909x60802</t>
  </si>
  <si>
    <t>ae9e13d83b9c35d</t>
  </si>
  <si>
    <t>Michele</t>
  </si>
  <si>
    <t>Nielsen</t>
  </si>
  <si>
    <t>hooverjared@example.org</t>
  </si>
  <si>
    <t>909-391-8938</t>
  </si>
  <si>
    <t>5F1FFDdd8Fa286A</t>
  </si>
  <si>
    <t>Brett</t>
  </si>
  <si>
    <t>Brown</t>
  </si>
  <si>
    <t>chase08@example.org</t>
  </si>
  <si>
    <t>223-002-5602</t>
  </si>
  <si>
    <t>361c7A8D5a4c4F1</t>
  </si>
  <si>
    <t>quinngloria@example.org</t>
  </si>
  <si>
    <t>001-695-735-3008x297</t>
  </si>
  <si>
    <t>daaEe4aE82B862a</t>
  </si>
  <si>
    <t>Bowers</t>
  </si>
  <si>
    <t>taylor07@example.com</t>
  </si>
  <si>
    <t>001-931-739-6144x479</t>
  </si>
  <si>
    <t>A6C3aC805F47041</t>
  </si>
  <si>
    <t>Cristian</t>
  </si>
  <si>
    <t>Myers</t>
  </si>
  <si>
    <t>dshea@example.com</t>
  </si>
  <si>
    <t>(719)641-1032x5650</t>
  </si>
  <si>
    <t>562A778e2d8469D</t>
  </si>
  <si>
    <t>Traci</t>
  </si>
  <si>
    <t>Boyle</t>
  </si>
  <si>
    <t>parsonsshirley@example.com</t>
  </si>
  <si>
    <t>(989)134-4332</t>
  </si>
  <si>
    <t>Contractor</t>
  </si>
  <si>
    <t>d1bCc7eCbcdB3fa</t>
  </si>
  <si>
    <t>Jessica</t>
  </si>
  <si>
    <t>Caldwell</t>
  </si>
  <si>
    <t>vcoleman@example.org</t>
  </si>
  <si>
    <t>562Beb7e95FBbc0</t>
  </si>
  <si>
    <t>Randolph</t>
  </si>
  <si>
    <t>lucasjoanne@example.org</t>
  </si>
  <si>
    <t>001-648-652-6974x34718</t>
  </si>
  <si>
    <t>English as a second language teacher</t>
  </si>
  <si>
    <t>639E69e7Ae1dC3c</t>
  </si>
  <si>
    <t>Natasha</t>
  </si>
  <si>
    <t>Love</t>
  </si>
  <si>
    <t>robynchoi@example.com</t>
  </si>
  <si>
    <t>Legal secretary</t>
  </si>
  <si>
    <t>D3A7C2d8859FFFb</t>
  </si>
  <si>
    <t>English</t>
  </si>
  <si>
    <t>vmorton@example.com</t>
  </si>
  <si>
    <t>524-952-9305x5380</t>
  </si>
  <si>
    <t>aDe216dCD496fCC</t>
  </si>
  <si>
    <t>Rowland</t>
  </si>
  <si>
    <t>colonbarry@example.org</t>
  </si>
  <si>
    <t>001-874-275-4392x4474</t>
  </si>
  <si>
    <t>6aa9fAac21087fC</t>
  </si>
  <si>
    <t>Fleming</t>
  </si>
  <si>
    <t>yuethan@example.net</t>
  </si>
  <si>
    <t>001-260-578-8431x4722</t>
  </si>
  <si>
    <t>eF8Fdbb3CA4ED41</t>
  </si>
  <si>
    <t>Dougherty</t>
  </si>
  <si>
    <t>nancy13@example.com</t>
  </si>
  <si>
    <t>001-073-129-1327x0208</t>
  </si>
  <si>
    <t>Cf3E458dFEbEDBd</t>
  </si>
  <si>
    <t>tommy71@example.net</t>
  </si>
  <si>
    <t>Medical sales representative</t>
  </si>
  <si>
    <t>bdaAaceBCaaA5aD</t>
  </si>
  <si>
    <t>rtate@example.org</t>
  </si>
  <si>
    <t>001-591-612-6569x38223</t>
  </si>
  <si>
    <t>49302B166D0CdE8</t>
  </si>
  <si>
    <t>Ray</t>
  </si>
  <si>
    <t>Cobb</t>
  </si>
  <si>
    <t>pamela75@example.net</t>
  </si>
  <si>
    <t>+1-940-445-2435x284</t>
  </si>
  <si>
    <t>eA21aD6BE6f50B9</t>
  </si>
  <si>
    <t>Kara</t>
  </si>
  <si>
    <t>Proctor</t>
  </si>
  <si>
    <t>marksmakayla@example.org</t>
  </si>
  <si>
    <t>705-821-8985</t>
  </si>
  <si>
    <t>f7fE15fbb5EfEEC</t>
  </si>
  <si>
    <t>Hess</t>
  </si>
  <si>
    <t>pedro42@example.org</t>
  </si>
  <si>
    <t>268-505-9548x2641</t>
  </si>
  <si>
    <t>Soil scientist</t>
  </si>
  <si>
    <t>8aDA34E8bbA4774</t>
  </si>
  <si>
    <t>Sonya</t>
  </si>
  <si>
    <t>Morales</t>
  </si>
  <si>
    <t>ritabaldwin@example.net</t>
  </si>
  <si>
    <t>001-598-319-1335x034</t>
  </si>
  <si>
    <t>65C17F8DaE975f4</t>
  </si>
  <si>
    <t>Hansen</t>
  </si>
  <si>
    <t>ortegajoyce@example.org</t>
  </si>
  <si>
    <t>(522)105-5338</t>
  </si>
  <si>
    <t>Accommodation manager</t>
  </si>
  <si>
    <t>D2cB1ac1De4De1f</t>
  </si>
  <si>
    <t>zbradford@example.com</t>
  </si>
  <si>
    <t>(318)017-5849x01607</t>
  </si>
  <si>
    <t>Forest/woodland manager</t>
  </si>
  <si>
    <t>4E1ffDF62C5F204</t>
  </si>
  <si>
    <t>Patel</t>
  </si>
  <si>
    <t>downsmonique@example.net</t>
  </si>
  <si>
    <t>837.000.1692x361</t>
  </si>
  <si>
    <t>Scientist, clinical (histocompatibility and immunogenetics)</t>
  </si>
  <si>
    <t>2b30Dad707671aF</t>
  </si>
  <si>
    <t>rlong@example.com</t>
  </si>
  <si>
    <t>310.925.5301</t>
  </si>
  <si>
    <t>Surveyor, land/geomatics</t>
  </si>
  <si>
    <t>d26f09b1f4Ce5eD</t>
  </si>
  <si>
    <t>@vmorrow@example.org</t>
  </si>
  <si>
    <t>+1-931-494-9271x433</t>
  </si>
  <si>
    <t>873D3e048cf15BB</t>
  </si>
  <si>
    <t>Desiree</t>
  </si>
  <si>
    <t>staciemccall@example.org</t>
  </si>
  <si>
    <t>(030)403-8035x28226</t>
  </si>
  <si>
    <t>Surveyor, mining</t>
  </si>
  <si>
    <t>5B1bAf4992ABd14</t>
  </si>
  <si>
    <t>Shelly</t>
  </si>
  <si>
    <t>Lane</t>
  </si>
  <si>
    <t>claudiadennis@example.org</t>
  </si>
  <si>
    <t>001-152-135-6474x1997</t>
  </si>
  <si>
    <t>Product manager</t>
  </si>
  <si>
    <t>48A5cC827a2ad3B</t>
  </si>
  <si>
    <t>blevinsmichelle@example.com</t>
  </si>
  <si>
    <t>964-847-2072x72947</t>
  </si>
  <si>
    <t>DFA0C2e33F1fFCD</t>
  </si>
  <si>
    <t>Shaffer</t>
  </si>
  <si>
    <t>carolyn45@example.net</t>
  </si>
  <si>
    <t>893-079-2161x1927</t>
  </si>
  <si>
    <t>Aee50eE8902C855</t>
  </si>
  <si>
    <t>spencermercedes@example.net</t>
  </si>
  <si>
    <t>(844)890-2145x12056</t>
  </si>
  <si>
    <t>F334EF015D08D3b</t>
  </si>
  <si>
    <t>Simon</t>
  </si>
  <si>
    <t>ejoyce@example.com</t>
  </si>
  <si>
    <t>(152)218-5066x14636</t>
  </si>
  <si>
    <t>Counsellor</t>
  </si>
  <si>
    <t>d92EEb3aA3ffFAb</t>
  </si>
  <si>
    <t>Phillip</t>
  </si>
  <si>
    <t>kfowler@example.net</t>
  </si>
  <si>
    <t>935.388.6875x97279</t>
  </si>
  <si>
    <t>595F8DF3f7eA1ce</t>
  </si>
  <si>
    <t>Paige</t>
  </si>
  <si>
    <t>holdenstacy@example.net</t>
  </si>
  <si>
    <t>926.055.7814x0730</t>
  </si>
  <si>
    <t>FC14811b1987b7f</t>
  </si>
  <si>
    <t>Christy</t>
  </si>
  <si>
    <t>Ball</t>
  </si>
  <si>
    <t>jordankathleen@example.com</t>
  </si>
  <si>
    <t>017.595.1046</t>
  </si>
  <si>
    <t>Ade43bBf14bf54C</t>
  </si>
  <si>
    <t>Catherine</t>
  </si>
  <si>
    <t>Stanton</t>
  </si>
  <si>
    <t>bradley15@example.org</t>
  </si>
  <si>
    <t>001-524-622-2076</t>
  </si>
  <si>
    <t>1ddEF72E55F01d5</t>
  </si>
  <si>
    <t>Zoe</t>
  </si>
  <si>
    <t>ariel32@example.org</t>
  </si>
  <si>
    <t>629-498-0197</t>
  </si>
  <si>
    <t>Market researcher</t>
  </si>
  <si>
    <t>2C9bf571D035cC7</t>
  </si>
  <si>
    <t>cathy60@example.net</t>
  </si>
  <si>
    <t>(337)444-5575</t>
  </si>
  <si>
    <t>Magazine journalist</t>
  </si>
  <si>
    <t>12Adb0eCAFb143D</t>
  </si>
  <si>
    <t>Rhonda</t>
  </si>
  <si>
    <t>mckeedanny@example.org</t>
  </si>
  <si>
    <t>Product designer</t>
  </si>
  <si>
    <t>CCcCd1d9FC32dDb</t>
  </si>
  <si>
    <t>Allen</t>
  </si>
  <si>
    <t>zortega@example.com</t>
  </si>
  <si>
    <t>Adult nurse</t>
  </si>
  <si>
    <t>db17DA6145571Bb</t>
  </si>
  <si>
    <t>faulknerrobert@example.org</t>
  </si>
  <si>
    <t>286-979-5530x59192</t>
  </si>
  <si>
    <t>Local government officer</t>
  </si>
  <si>
    <t>298Fb91Cb2BEcf8</t>
  </si>
  <si>
    <t>Rocha</t>
  </si>
  <si>
    <t>toddherbert@example.org</t>
  </si>
  <si>
    <t>819.639.1768x777</t>
  </si>
  <si>
    <t>Television floor manager</t>
  </si>
  <si>
    <t>29ff0Ae56FCEaCf</t>
  </si>
  <si>
    <t>Meadows</t>
  </si>
  <si>
    <t>sawyerjasmin@example.org</t>
  </si>
  <si>
    <t>+1-031-311-9115x396</t>
  </si>
  <si>
    <t>0Acf4A1dE7af46f</t>
  </si>
  <si>
    <t>Chad</t>
  </si>
  <si>
    <t>Copeland</t>
  </si>
  <si>
    <t>qjennings@example.com</t>
  </si>
  <si>
    <t>573-786-8326</t>
  </si>
  <si>
    <t>88B4bfCbe2fFCb2</t>
  </si>
  <si>
    <t>Judy</t>
  </si>
  <si>
    <t>ambermolina@example.com</t>
  </si>
  <si>
    <t>+1-712-489-3427x691</t>
  </si>
  <si>
    <t>A9e99DBe726E59D</t>
  </si>
  <si>
    <t>Johnny</t>
  </si>
  <si>
    <t>tgallegos@example.net</t>
  </si>
  <si>
    <t>e2cC5DD3ffc94D5</t>
  </si>
  <si>
    <t>Tamara</t>
  </si>
  <si>
    <t>Gentry</t>
  </si>
  <si>
    <t>xholt@example.com</t>
  </si>
  <si>
    <t>(088)083-7607x502</t>
  </si>
  <si>
    <t>12F4D0A2db4b67a</t>
  </si>
  <si>
    <t>Keith</t>
  </si>
  <si>
    <t>Griffin</t>
  </si>
  <si>
    <t>unavarro@example.com</t>
  </si>
  <si>
    <t>(033)132-6741</t>
  </si>
  <si>
    <t>Geologist, engineering</t>
  </si>
  <si>
    <t>CDE9c87c0c8aDeb</t>
  </si>
  <si>
    <t>kwaters@example.org</t>
  </si>
  <si>
    <t>001-027-466-8881x60200</t>
  </si>
  <si>
    <t>Audiological scientist</t>
  </si>
  <si>
    <t>00b27DAB0EaFE2C</t>
  </si>
  <si>
    <t>Derrick</t>
  </si>
  <si>
    <t>srichmond@example.net</t>
  </si>
  <si>
    <t>001-256-052-8469x007</t>
  </si>
  <si>
    <t>8FA15Fe522FcADD</t>
  </si>
  <si>
    <t>schaeferchristian@example.org</t>
  </si>
  <si>
    <t>(695)360-7918</t>
  </si>
  <si>
    <t>F0bcb0aae3cAe27</t>
  </si>
  <si>
    <t>Meza</t>
  </si>
  <si>
    <t>shelleyhanna@example.net</t>
  </si>
  <si>
    <t>IT consultant</t>
  </si>
  <si>
    <t>bE58d60965CFCeA</t>
  </si>
  <si>
    <t>Yvette</t>
  </si>
  <si>
    <t>sandra10@example.com</t>
  </si>
  <si>
    <t>(216)332-4816</t>
  </si>
  <si>
    <t>c1fDbDDF7E3d9F8</t>
  </si>
  <si>
    <t>Colleen</t>
  </si>
  <si>
    <t>mckeeparker@example.org</t>
  </si>
  <si>
    <t>001-002-411-3782</t>
  </si>
  <si>
    <t>Magazine features editor</t>
  </si>
  <si>
    <t>BDcBA4ee4cEcBF2</t>
  </si>
  <si>
    <t>Rodney</t>
  </si>
  <si>
    <t>vfisher@example.com</t>
  </si>
  <si>
    <t>001-591-823-7254</t>
  </si>
  <si>
    <t>Scientist, forensic</t>
  </si>
  <si>
    <t>54AF6fF1Ba1Ff55</t>
  </si>
  <si>
    <t>Ashley</t>
  </si>
  <si>
    <t>ricesydney@example.org</t>
  </si>
  <si>
    <t>688.307.6729x2050</t>
  </si>
  <si>
    <t>ABCC675eEd0f888</t>
  </si>
  <si>
    <t>Hall</t>
  </si>
  <si>
    <t>pfuller@example.net</t>
  </si>
  <si>
    <t>802.099.9838x510</t>
  </si>
  <si>
    <t>4df0b5EB4FBbFB6</t>
  </si>
  <si>
    <t>Candice</t>
  </si>
  <si>
    <t>Forbes</t>
  </si>
  <si>
    <t>crossalexis@example.net</t>
  </si>
  <si>
    <t>899.027.8090x97508</t>
  </si>
  <si>
    <t>A1D2Bbc3e1FD4AD</t>
  </si>
  <si>
    <t>smurphy@example.org</t>
  </si>
  <si>
    <t>255.601.8532x69780</t>
  </si>
  <si>
    <t>3E264feFbcea4bf</t>
  </si>
  <si>
    <t>Alvin</t>
  </si>
  <si>
    <t>caitlyn49@example.org</t>
  </si>
  <si>
    <t>(273)379-2554</t>
  </si>
  <si>
    <t>Nurse, children's</t>
  </si>
  <si>
    <t>EB38db49981315b</t>
  </si>
  <si>
    <t>Larry</t>
  </si>
  <si>
    <t>dvincent@example.net</t>
  </si>
  <si>
    <t>759-014-0128</t>
  </si>
  <si>
    <t>Designer, ceramics/pottery</t>
  </si>
  <si>
    <t>A5FCC1642ee247a</t>
  </si>
  <si>
    <t>cmcclain@example.net</t>
  </si>
  <si>
    <t>001-399-144-1503x2883</t>
  </si>
  <si>
    <t>Engineer, civil (consulting)</t>
  </si>
  <si>
    <t>b2E1Cafc968EAcE</t>
  </si>
  <si>
    <t>Osborne</t>
  </si>
  <si>
    <t>wpotts@example.net</t>
  </si>
  <si>
    <t>438-829-8437x5169</t>
  </si>
  <si>
    <t>073E27bcf1a5ac3</t>
  </si>
  <si>
    <t>Bautista</t>
  </si>
  <si>
    <t>keith97@werw</t>
  </si>
  <si>
    <t>001-984-421-5945x344</t>
  </si>
  <si>
    <t>Conference centre manager</t>
  </si>
  <si>
    <t>7d30dD1d08cDE9E</t>
  </si>
  <si>
    <t>Tricia</t>
  </si>
  <si>
    <t>vchang@example.org</t>
  </si>
  <si>
    <t>701-425-6763</t>
  </si>
  <si>
    <t>eeDCacCA7FD5Bd0</t>
  </si>
  <si>
    <t>Fletcher</t>
  </si>
  <si>
    <t>jose58@example.com</t>
  </si>
  <si>
    <t>499-531-5562x401</t>
  </si>
  <si>
    <t>97DA885DEa7fbec</t>
  </si>
  <si>
    <t>ana19@example.com</t>
  </si>
  <si>
    <t>001-286-041-1632x92767</t>
  </si>
  <si>
    <t>Accountant, chartered management</t>
  </si>
  <si>
    <t>cFE53e61a5c7e6d</t>
  </si>
  <si>
    <t>nealmaureen@example.com</t>
  </si>
  <si>
    <t>190.412.9457x6893</t>
  </si>
  <si>
    <t>66e54043Ef802c3</t>
  </si>
  <si>
    <t>Jimenez</t>
  </si>
  <si>
    <t>peter76@example.org</t>
  </si>
  <si>
    <t>904.875.0936</t>
  </si>
  <si>
    <t>Geoscientist</t>
  </si>
  <si>
    <t>3f552ffD218aFBb</t>
  </si>
  <si>
    <t>Cheyenne</t>
  </si>
  <si>
    <t>nathan33@example.net</t>
  </si>
  <si>
    <t>BE8cFd04A3fA5b2</t>
  </si>
  <si>
    <t>Shawn</t>
  </si>
  <si>
    <t>terriduran@example.com</t>
  </si>
  <si>
    <t>001-541-888-3593x3800</t>
  </si>
  <si>
    <t>Community development worker</t>
  </si>
  <si>
    <t>cfFd7978b2dA4f2</t>
  </si>
  <si>
    <t>alexandriameza@example.org</t>
  </si>
  <si>
    <t>715-663-7995</t>
  </si>
  <si>
    <t>0B8Eb0ecBaC32da</t>
  </si>
  <si>
    <t>Bruce</t>
  </si>
  <si>
    <t>Ruiz</t>
  </si>
  <si>
    <t>reginaldhahn@example.com</t>
  </si>
  <si>
    <t>208.746.3592x6999</t>
  </si>
  <si>
    <t>cCFdAD92154dfbe</t>
  </si>
  <si>
    <t>Steele</t>
  </si>
  <si>
    <t>alec75@example.org</t>
  </si>
  <si>
    <t>+1-740-136-1860x7713</t>
  </si>
  <si>
    <t>0Ea5B1F9aae91ac</t>
  </si>
  <si>
    <t>Valenzuela</t>
  </si>
  <si>
    <t>blakeheath@example.com</t>
  </si>
  <si>
    <t>269-860-9755</t>
  </si>
  <si>
    <t>414BAfeFb500480</t>
  </si>
  <si>
    <t>yvonnetapia@example.com</t>
  </si>
  <si>
    <t>(350)261-7521</t>
  </si>
  <si>
    <t>34Be4Aa99Bb96DA</t>
  </si>
  <si>
    <t>Damon</t>
  </si>
  <si>
    <t>Nichols</t>
  </si>
  <si>
    <t>chelseyconner@example.org</t>
  </si>
  <si>
    <t>001-279-415-2727x4237</t>
  </si>
  <si>
    <t>e3a18bB90BF9AA7</t>
  </si>
  <si>
    <t>Regina</t>
  </si>
  <si>
    <t>gregg47@example.com</t>
  </si>
  <si>
    <t>(443)151-6033x352</t>
  </si>
  <si>
    <t>687d8C5b40c219c</t>
  </si>
  <si>
    <t>jay43@example.net</t>
  </si>
  <si>
    <t>881.872.9376</t>
  </si>
  <si>
    <t>7ecB66C24b924cf</t>
  </si>
  <si>
    <t>Wendy</t>
  </si>
  <si>
    <t>Mckee</t>
  </si>
  <si>
    <t>alex44@example.org</t>
  </si>
  <si>
    <t>666.608.3562x4112</t>
  </si>
  <si>
    <t>Radio producer</t>
  </si>
  <si>
    <t>a0778802dD4cd72</t>
  </si>
  <si>
    <t>careykarla@example.com</t>
  </si>
  <si>
    <t>+1-263-019-6277x838</t>
  </si>
  <si>
    <t>5CA4BbdAbAc0c55</t>
  </si>
  <si>
    <t>evansalexis@example.net</t>
  </si>
  <si>
    <t>(855)598-3149x82476</t>
  </si>
  <si>
    <t>e9aE196b0Dc1A66</t>
  </si>
  <si>
    <t>Alyssa</t>
  </si>
  <si>
    <t>Stevenson</t>
  </si>
  <si>
    <t>edwardryan@example.com</t>
  </si>
  <si>
    <t>001-944-112-3978x704</t>
  </si>
  <si>
    <t>bbf86DE3Be13079</t>
  </si>
  <si>
    <t>ameyer@example.com</t>
  </si>
  <si>
    <t>+1-815-954-0893x4273</t>
  </si>
  <si>
    <t>Scientist, research (maths)</t>
  </si>
  <si>
    <t>dC624D22fBE8bEF</t>
  </si>
  <si>
    <t>shaun49@example.org</t>
  </si>
  <si>
    <t>526.035.4458x1014</t>
  </si>
  <si>
    <t>5A7AA69Beda5B4a</t>
  </si>
  <si>
    <t>House</t>
  </si>
  <si>
    <t>mcintyrepedro@example.com</t>
  </si>
  <si>
    <t>001-232-491-0982</t>
  </si>
  <si>
    <t>7CCBf2a6Ee717a9</t>
  </si>
  <si>
    <t>Good</t>
  </si>
  <si>
    <t>coffeysergio@example.net</t>
  </si>
  <si>
    <t>203-062-5153x017</t>
  </si>
  <si>
    <t>Exercise physiologist</t>
  </si>
  <si>
    <t>fDEc7dd55a4afC2</t>
  </si>
  <si>
    <t>Spencer</t>
  </si>
  <si>
    <t>igonzales@example.net</t>
  </si>
  <si>
    <t>001-983-035-3071x59726</t>
  </si>
  <si>
    <t>196aeEa36B22eea</t>
  </si>
  <si>
    <t>Gina</t>
  </si>
  <si>
    <t>Powell</t>
  </si>
  <si>
    <t>brianawood@example.org</t>
  </si>
  <si>
    <t>+1-842-269-0399x8299</t>
  </si>
  <si>
    <t>Network engineer</t>
  </si>
  <si>
    <t>eaAef9558AF987b</t>
  </si>
  <si>
    <t>Amanda</t>
  </si>
  <si>
    <t>bentonmorgan@example.com</t>
  </si>
  <si>
    <t>879.144.5995</t>
  </si>
  <si>
    <t>2e1aF2eaEC87ffC</t>
  </si>
  <si>
    <t>yerickson@example.com</t>
  </si>
  <si>
    <t>+1-555-368-9476x8768</t>
  </si>
  <si>
    <t>9AbCc51Da8f4fFd</t>
  </si>
  <si>
    <t>Toni</t>
  </si>
  <si>
    <t>Conway</t>
  </si>
  <si>
    <t>destiny82@example.org</t>
  </si>
  <si>
    <t>+1-452-101-0922x33359</t>
  </si>
  <si>
    <t>e4E9cA6dDa8ECdb</t>
  </si>
  <si>
    <t>Ortega</t>
  </si>
  <si>
    <t>jcarter@example.com</t>
  </si>
  <si>
    <t>(308)647-9298x72409</t>
  </si>
  <si>
    <t>fE41fA2927BeBF0</t>
  </si>
  <si>
    <t>Heather</t>
  </si>
  <si>
    <t>Orozco</t>
  </si>
  <si>
    <t>aliciagarza@example.org</t>
  </si>
  <si>
    <t>954-843-7751x803</t>
  </si>
  <si>
    <t>0Bf4d45Ee2A1DdE</t>
  </si>
  <si>
    <t>Douglas</t>
  </si>
  <si>
    <t>Hays</t>
  </si>
  <si>
    <t>jonesalbert_example.org</t>
  </si>
  <si>
    <t>001-003-418-8979x32886</t>
  </si>
  <si>
    <t>Public relations officer</t>
  </si>
  <si>
    <t>Dd44Bd5aca973FB</t>
  </si>
  <si>
    <t>Mercedes</t>
  </si>
  <si>
    <t>ramirezbenjamin@example.org</t>
  </si>
  <si>
    <t>001-506-127-8833</t>
  </si>
  <si>
    <t>Editor, magazine features</t>
  </si>
  <si>
    <t>A6F3f1FFAC6D0DD</t>
  </si>
  <si>
    <t>annecampbell@example.org</t>
  </si>
  <si>
    <t>Warehouse manager</t>
  </si>
  <si>
    <t>1Cf657D018f7Ebe</t>
  </si>
  <si>
    <t>Francis</t>
  </si>
  <si>
    <t>Strong</t>
  </si>
  <si>
    <t>harrellcynthia@example.com</t>
  </si>
  <si>
    <t>+1-651-282-1643x4705</t>
  </si>
  <si>
    <t>D3FEaE4E7fFa397</t>
  </si>
  <si>
    <t>Grace</t>
  </si>
  <si>
    <t>Buchanan</t>
  </si>
  <si>
    <t>stephanieweber@example.net</t>
  </si>
  <si>
    <t>(417)370-5363x242</t>
  </si>
  <si>
    <t>E797Fb67e5de90d</t>
  </si>
  <si>
    <t>Hoffman</t>
  </si>
  <si>
    <t>marilynbradford@example.com</t>
  </si>
  <si>
    <t>501.741.8759x659</t>
  </si>
  <si>
    <t>Cytogeneticist</t>
  </si>
  <si>
    <t>dbc0ECfFfEB0533</t>
  </si>
  <si>
    <t>Zavala</t>
  </si>
  <si>
    <t>francis36@example.org</t>
  </si>
  <si>
    <t>115-407-6749</t>
  </si>
  <si>
    <t>aD691D3aD3aE8a2</t>
  </si>
  <si>
    <t>tammyromero@example.com</t>
  </si>
  <si>
    <t>1fBF0AFC3ACA7b0</t>
  </si>
  <si>
    <t>Emily</t>
  </si>
  <si>
    <t>Carey</t>
  </si>
  <si>
    <t>daisyaguilar@example.org</t>
  </si>
  <si>
    <t>001-890-950-9181</t>
  </si>
  <si>
    <t>Petroleum engineer</t>
  </si>
  <si>
    <t>dd984d66a4e2E9A</t>
  </si>
  <si>
    <t>Thompson</t>
  </si>
  <si>
    <t>karl59@example.org</t>
  </si>
  <si>
    <t>119.410.8416x1699</t>
  </si>
  <si>
    <t>eCaeD0B3fd9beAa</t>
  </si>
  <si>
    <t>juanvasquez@example.org</t>
  </si>
  <si>
    <t>233.650.9098</t>
  </si>
  <si>
    <t>DDb4A4AfaCD5e5e</t>
  </si>
  <si>
    <t>Dan</t>
  </si>
  <si>
    <t>Cox</t>
  </si>
  <si>
    <t>wandamayer@example.com</t>
  </si>
  <si>
    <t>001-009-704-9493</t>
  </si>
  <si>
    <t>c6B94dd3C048E53</t>
  </si>
  <si>
    <t>steve65@example.net</t>
  </si>
  <si>
    <t>47c3f305C09B70A</t>
  </si>
  <si>
    <t>Becker</t>
  </si>
  <si>
    <t>ksnyder@example.net</t>
  </si>
  <si>
    <t>Engineer, materials</t>
  </si>
  <si>
    <t>66Ce2ACd18B2504</t>
  </si>
  <si>
    <t>Erika</t>
  </si>
  <si>
    <t>Mendez</t>
  </si>
  <si>
    <t>stephanie48@example.net</t>
  </si>
  <si>
    <t>267.852.5058x419</t>
  </si>
  <si>
    <t>f76ecedAF2d79f3</t>
  </si>
  <si>
    <t>Sherri</t>
  </si>
  <si>
    <t>sacosta@example.net</t>
  </si>
  <si>
    <t>(546)262-2628x488</t>
  </si>
  <si>
    <t>dbd0Af9fA9B50bc</t>
  </si>
  <si>
    <t>abbottdoris@example.com</t>
  </si>
  <si>
    <t>343-393-6288x5477</t>
  </si>
  <si>
    <t>96eeA809AaAfeeB</t>
  </si>
  <si>
    <t>Miller</t>
  </si>
  <si>
    <t>bridget43@example.net</t>
  </si>
  <si>
    <t>(245)266-4116x207</t>
  </si>
  <si>
    <t>Pensions consultant</t>
  </si>
  <si>
    <t>EA2aED9927391Cf</t>
  </si>
  <si>
    <t>Lydia</t>
  </si>
  <si>
    <t>toddhaley@example.net</t>
  </si>
  <si>
    <t>+1-548-463-7439x873</t>
  </si>
  <si>
    <t>Careers information officer</t>
  </si>
  <si>
    <t>CeE66a8a0d8B32D</t>
  </si>
  <si>
    <t>Eileen</t>
  </si>
  <si>
    <t>Hernandez</t>
  </si>
  <si>
    <t>dsantana@example.net</t>
  </si>
  <si>
    <t>(076)706-6936x0532</t>
  </si>
  <si>
    <t>AeB4F4c0C5CB803</t>
  </si>
  <si>
    <t>sabrina21@example.com</t>
  </si>
  <si>
    <t>94A90c8aFfB49FB</t>
  </si>
  <si>
    <t>Peggy</t>
  </si>
  <si>
    <t>Mahoney</t>
  </si>
  <si>
    <t>carlybrock@example.org</t>
  </si>
  <si>
    <t>(356)889-7007</t>
  </si>
  <si>
    <t>7D0f57aa2D3d6d1</t>
  </si>
  <si>
    <t>Yolanda</t>
  </si>
  <si>
    <t>Wilson</t>
  </si>
  <si>
    <t>herringfrancisco@example.org</t>
  </si>
  <si>
    <t>Tour manager</t>
  </si>
  <si>
    <t>3bFDdf55EA05f9B</t>
  </si>
  <si>
    <t>Wu</t>
  </si>
  <si>
    <t>latasha71@example.com</t>
  </si>
  <si>
    <t>634.563.8829x2378</t>
  </si>
  <si>
    <t>Theme park manager</t>
  </si>
  <si>
    <t>65b805e723edb9f</t>
  </si>
  <si>
    <t>Earl</t>
  </si>
  <si>
    <t>ihess@example.org</t>
  </si>
  <si>
    <t>+1-281-260-6098x545</t>
  </si>
  <si>
    <t>fd12EAf5d04Eb7d</t>
  </si>
  <si>
    <t>Alison</t>
  </si>
  <si>
    <t>darrylturner@example.org</t>
  </si>
  <si>
    <t>249.861.7208x30437</t>
  </si>
  <si>
    <t>fbd5C1fC5339021</t>
  </si>
  <si>
    <t>Ana</t>
  </si>
  <si>
    <t>Decker</t>
  </si>
  <si>
    <t>rebeccakeith@example.com</t>
  </si>
  <si>
    <t>BCC9B69d7a30C6a</t>
  </si>
  <si>
    <t>Becky</t>
  </si>
  <si>
    <t>charlenemack@example.net</t>
  </si>
  <si>
    <t>+1-174-205-7710x9661</t>
  </si>
  <si>
    <t>Purchasing manager</t>
  </si>
  <si>
    <t>e9Cf7abcE3D95d8</t>
  </si>
  <si>
    <t>Gamble</t>
  </si>
  <si>
    <t>reidalexa@example.com</t>
  </si>
  <si>
    <t>446-735-1876x80007</t>
  </si>
  <si>
    <t>5666dAB5e3fAEF6</t>
  </si>
  <si>
    <t>rickeyhowell@example.net</t>
  </si>
  <si>
    <t>107-854-5366</t>
  </si>
  <si>
    <t>Cartographer</t>
  </si>
  <si>
    <t>0f2dEe90adeEff4</t>
  </si>
  <si>
    <t>Jerome</t>
  </si>
  <si>
    <t>burnettbrian@example.org</t>
  </si>
  <si>
    <t>323-060-0899x910</t>
  </si>
  <si>
    <t>0bBFaef2D1B2D7D</t>
  </si>
  <si>
    <t>Higgins</t>
  </si>
  <si>
    <t>robertamontoya@example.net</t>
  </si>
  <si>
    <t>+1-670-865-6730x70560</t>
  </si>
  <si>
    <t>Merchandiser, retail</t>
  </si>
  <si>
    <t>090428e4AEab353</t>
  </si>
  <si>
    <t>umoreno@example.org</t>
  </si>
  <si>
    <t>001-878-559-6134</t>
  </si>
  <si>
    <t>3bDFF542bC03C8A</t>
  </si>
  <si>
    <t>kanekara@example.org</t>
  </si>
  <si>
    <t>4eccd28D73Ff8bF</t>
  </si>
  <si>
    <t>Hinton</t>
  </si>
  <si>
    <t>connietapia@example.org</t>
  </si>
  <si>
    <t>537.636.1257</t>
  </si>
  <si>
    <t>Chief of Staff</t>
  </si>
  <si>
    <t>1E2a7Af9D598Ef2</t>
  </si>
  <si>
    <t>Micheal</t>
  </si>
  <si>
    <t>kristy38@example.com</t>
  </si>
  <si>
    <t>+1-109-699-0566x822</t>
  </si>
  <si>
    <t>Environmental manager</t>
  </si>
  <si>
    <t>657BDe766a13143</t>
  </si>
  <si>
    <t>Larson</t>
  </si>
  <si>
    <t>jbrennan@example.net</t>
  </si>
  <si>
    <t>(316)843-1038</t>
  </si>
  <si>
    <t>Education administrator</t>
  </si>
  <si>
    <t>b9ca85a02Fb8BdE</t>
  </si>
  <si>
    <t>meredith33@example.com</t>
  </si>
  <si>
    <t>(193)351-5821</t>
  </si>
  <si>
    <t>eeFD5F6dAA9Bd08</t>
  </si>
  <si>
    <t>Booth</t>
  </si>
  <si>
    <t>dan50@example.com</t>
  </si>
  <si>
    <t>001-512-782-5256x60799</t>
  </si>
  <si>
    <t>Ed7A4a8285Dab3c</t>
  </si>
  <si>
    <t>Vincent</t>
  </si>
  <si>
    <t>Rich</t>
  </si>
  <si>
    <t>williezimmerman@example.com</t>
  </si>
  <si>
    <t>307-801-5885</t>
  </si>
  <si>
    <t>Arts development officer</t>
  </si>
  <si>
    <t>A6314E7Fc77EAb7</t>
  </si>
  <si>
    <t>Mayo</t>
  </si>
  <si>
    <t>barrettshelia@example.net</t>
  </si>
  <si>
    <t>405.126.8990</t>
  </si>
  <si>
    <t>Lecturer, higher education</t>
  </si>
  <si>
    <t>D4a64EFcEcb68CB</t>
  </si>
  <si>
    <t>alisonjohnson@example.net</t>
  </si>
  <si>
    <t>+1-512-563-6311x0977</t>
  </si>
  <si>
    <t>aaBE16ADAF2603D</t>
  </si>
  <si>
    <t>Albert</t>
  </si>
  <si>
    <t>rhendrix@example.org</t>
  </si>
  <si>
    <t>(619)457-0047</t>
  </si>
  <si>
    <t>9bF11E3a0cdBd3c</t>
  </si>
  <si>
    <t>joshualevine@example.com</t>
  </si>
  <si>
    <t>260.439.9891x925</t>
  </si>
  <si>
    <t>Data processing manager</t>
  </si>
  <si>
    <t>7cc76e1dF214B2c</t>
  </si>
  <si>
    <t>dhale@example.org</t>
  </si>
  <si>
    <t>232-440-9950x12269</t>
  </si>
  <si>
    <t>68C0D41EAdD98dE</t>
  </si>
  <si>
    <t>Woods</t>
  </si>
  <si>
    <t>darincarter@example.com</t>
  </si>
  <si>
    <t>(111)140-0995x5159</t>
  </si>
  <si>
    <t>f8fFa860Fd3Eb1E</t>
  </si>
  <si>
    <t>Jared</t>
  </si>
  <si>
    <t>Carter</t>
  </si>
  <si>
    <t>jessehardin@example.com</t>
  </si>
  <si>
    <t>183.417.2185x572</t>
  </si>
  <si>
    <t>EA6A3e012c070Ce</t>
  </si>
  <si>
    <t>Stephen</t>
  </si>
  <si>
    <t>blackburnjennifer@example.com</t>
  </si>
  <si>
    <t>805.817.9456x404</t>
  </si>
  <si>
    <t>EA94dA63EA77dEa</t>
  </si>
  <si>
    <t>philip41@example.com</t>
  </si>
  <si>
    <t>488-635-7247x4742</t>
  </si>
  <si>
    <t>Research scientist (maths)</t>
  </si>
  <si>
    <t>917BDc5fFF86dDf</t>
  </si>
  <si>
    <t>Brian</t>
  </si>
  <si>
    <t>jmontoya@example.org</t>
  </si>
  <si>
    <t>904.017.9209</t>
  </si>
  <si>
    <t>d7B4643acd9d5EB</t>
  </si>
  <si>
    <t>Hector</t>
  </si>
  <si>
    <t>Jacobson</t>
  </si>
  <si>
    <t>freyphyllis@example.org</t>
  </si>
  <si>
    <t>712-875-1796x03089</t>
  </si>
  <si>
    <t>Ccb5e7a7a3F67FE</t>
  </si>
  <si>
    <t>Villa</t>
  </si>
  <si>
    <t>hcurtis@example.net</t>
  </si>
  <si>
    <t>+1-208-844-9128x5240</t>
  </si>
  <si>
    <t>Bookseller</t>
  </si>
  <si>
    <t>BbFc2ACBd1E2f2B</t>
  </si>
  <si>
    <t>Flynn</t>
  </si>
  <si>
    <t>taylor93@example.net</t>
  </si>
  <si>
    <t>001-827-152-4749</t>
  </si>
  <si>
    <t>Production manager</t>
  </si>
  <si>
    <t>A81FE0C64BFAbcB</t>
  </si>
  <si>
    <t>Briana</t>
  </si>
  <si>
    <t>Norton</t>
  </si>
  <si>
    <t>heathtara@example.org</t>
  </si>
  <si>
    <t>685.912.3022x216</t>
  </si>
  <si>
    <t>Air broker</t>
  </si>
  <si>
    <t>Ab33bD6Fb2A3a6B</t>
  </si>
  <si>
    <t>Ariana</t>
  </si>
  <si>
    <t>Carson</t>
  </si>
  <si>
    <t>boltonyesenia@example.org</t>
  </si>
  <si>
    <t>(530)663-3072</t>
  </si>
  <si>
    <t>3Deb6ffa82ac154</t>
  </si>
  <si>
    <t>Weeks</t>
  </si>
  <si>
    <t>mcphersonross@example.com</t>
  </si>
  <si>
    <t>EC3e9103dAb81a3</t>
  </si>
  <si>
    <t>Blake</t>
  </si>
  <si>
    <t>Pierce</t>
  </si>
  <si>
    <t>jimmcclain@example.org</t>
  </si>
  <si>
    <t>412.166.8452</t>
  </si>
  <si>
    <t>Bde850C7EDe98bB</t>
  </si>
  <si>
    <t>mcdonaldmathew@example.org</t>
  </si>
  <si>
    <t>188.455.6479x157</t>
  </si>
  <si>
    <t>9eaBd452e6Ae5dD</t>
  </si>
  <si>
    <t>Barry</t>
  </si>
  <si>
    <t>ralphnorris@example.com</t>
  </si>
  <si>
    <t>Farm manager</t>
  </si>
  <si>
    <t>fF9CfCA3e36C0fC</t>
  </si>
  <si>
    <t>Fitzgerald</t>
  </si>
  <si>
    <t>heberttonya@example.com</t>
  </si>
  <si>
    <t>001-558-579-4856x6202</t>
  </si>
  <si>
    <t>A0834254F49e0cE</t>
  </si>
  <si>
    <t>lorraine95@example.com</t>
  </si>
  <si>
    <t>754.502.4431x52046</t>
  </si>
  <si>
    <t>Hydrologist</t>
  </si>
  <si>
    <t>afF8EDdB4E7C251</t>
  </si>
  <si>
    <t>hobbstammy@example.org</t>
  </si>
  <si>
    <t>993-774-9270x0921</t>
  </si>
  <si>
    <t>a5da7eD4aa7f223</t>
  </si>
  <si>
    <t>Jeff</t>
  </si>
  <si>
    <t>tina67@example.net</t>
  </si>
  <si>
    <t>(177)254-5342x3435</t>
  </si>
  <si>
    <t>Horticultural consultant</t>
  </si>
  <si>
    <t>5C47C30E7AaE5c3</t>
  </si>
  <si>
    <t>Short</t>
  </si>
  <si>
    <t>tasha06@example.net</t>
  </si>
  <si>
    <t>001-190-717-9505x3722</t>
  </si>
  <si>
    <t>Best boy</t>
  </si>
  <si>
    <t>3E8afCbC196b684</t>
  </si>
  <si>
    <t>ingramalyssa@example.org</t>
  </si>
  <si>
    <t>534-360-8817x84303</t>
  </si>
  <si>
    <t>Surveyor, commercial/residential</t>
  </si>
  <si>
    <t>DAF05BA461eFfFC</t>
  </si>
  <si>
    <t>Katherine</t>
  </si>
  <si>
    <t>Perkins</t>
  </si>
  <si>
    <t>walshmalik@example.net</t>
  </si>
  <si>
    <t>990-793-4400</t>
  </si>
  <si>
    <t>90FabEd16EaccD8</t>
  </si>
  <si>
    <t>Miranda</t>
  </si>
  <si>
    <t>ejacobs@example.org</t>
  </si>
  <si>
    <t>+1-816-542-6022x11977</t>
  </si>
  <si>
    <t>3FA9E55dD78891A</t>
  </si>
  <si>
    <t>Nancy</t>
  </si>
  <si>
    <t>Cruz</t>
  </si>
  <si>
    <t>nobletyrone@example.com</t>
  </si>
  <si>
    <t>001-118-690-2254x67721</t>
  </si>
  <si>
    <t>AEF2682b9CcECde</t>
  </si>
  <si>
    <t>Johnston</t>
  </si>
  <si>
    <t>kevinbriggs@example.com</t>
  </si>
  <si>
    <t>Merchant navy officer</t>
  </si>
  <si>
    <t>Dd6a4e56146A97e</t>
  </si>
  <si>
    <t>Andrea</t>
  </si>
  <si>
    <t>christopherkoch@example.com</t>
  </si>
  <si>
    <t>Nurse, learning disability</t>
  </si>
  <si>
    <t>AF13fE3a02d9124</t>
  </si>
  <si>
    <t>stefanie21@example.net</t>
  </si>
  <si>
    <t>294-805-2793x472</t>
  </si>
  <si>
    <t>Insurance underwriter</t>
  </si>
  <si>
    <t>cF67bEf3b1Db32D</t>
  </si>
  <si>
    <t>marcusgarner@example.com</t>
  </si>
  <si>
    <t>+1-812-026-0411x03479</t>
  </si>
  <si>
    <t>A78Da39f5daf472</t>
  </si>
  <si>
    <t>Solomon</t>
  </si>
  <si>
    <t>jeffrey87@example.org</t>
  </si>
  <si>
    <t>DB24D2AF0955BC4</t>
  </si>
  <si>
    <t>yford@example.net</t>
  </si>
  <si>
    <t>001-221-087-3054x9167</t>
  </si>
  <si>
    <t>Systems developer</t>
  </si>
  <si>
    <t>E5C423cC2c2fB6E</t>
  </si>
  <si>
    <t>Brenda</t>
  </si>
  <si>
    <t>Tate</t>
  </si>
  <si>
    <t>wbullock@example.net</t>
  </si>
  <si>
    <t>(887)443-2985</t>
  </si>
  <si>
    <t>E4A7CaDFD1b8acf</t>
  </si>
  <si>
    <t>lmathews@example.net</t>
  </si>
  <si>
    <t>190.857.5903x785</t>
  </si>
  <si>
    <t>Secondary school teacher</t>
  </si>
  <si>
    <t>8292CAfcABB72bE</t>
  </si>
  <si>
    <t>Rogers</t>
  </si>
  <si>
    <t>rick68@example.net</t>
  </si>
  <si>
    <t>+1-947-549-1174x78243</t>
  </si>
  <si>
    <t>Clinical psychologist</t>
  </si>
  <si>
    <t>FEF15de9F30E8a8</t>
  </si>
  <si>
    <t>lozanoisabel@example.com</t>
  </si>
  <si>
    <t>(452)897-0785x18477</t>
  </si>
  <si>
    <t>Biochemist, clinical</t>
  </si>
  <si>
    <t>f1AdcBE602eFB1b</t>
  </si>
  <si>
    <t>hmckinney@example.net</t>
  </si>
  <si>
    <t>935-117-6773x16916</t>
  </si>
  <si>
    <t>Heritage manager</t>
  </si>
  <si>
    <t>469a1d76A0AfDE1</t>
  </si>
  <si>
    <t>Eaton</t>
  </si>
  <si>
    <t>matthew28@example.com</t>
  </si>
  <si>
    <t>(461)542-1437x945</t>
  </si>
  <si>
    <t>260c8fd82e0D8Ed</t>
  </si>
  <si>
    <t>danielsannette@example.org</t>
  </si>
  <si>
    <t>+1-328-654-8077x7676</t>
  </si>
  <si>
    <t>e0A16DbD0bACCDf</t>
  </si>
  <si>
    <t>kguerrero@example.com</t>
  </si>
  <si>
    <t>001-485-934-4540</t>
  </si>
  <si>
    <t>Senior tax professional/tax inspector</t>
  </si>
  <si>
    <t>fF99aaAD37B3a66</t>
  </si>
  <si>
    <t>Huff</t>
  </si>
  <si>
    <t>moniquecameron@example.org</t>
  </si>
  <si>
    <t>(617)494-4292x144</t>
  </si>
  <si>
    <t>Pathologist</t>
  </si>
  <si>
    <t>E2303a8aBF05b34</t>
  </si>
  <si>
    <t>Rivera</t>
  </si>
  <si>
    <t>cristina34@example.net</t>
  </si>
  <si>
    <t>Sports development officer</t>
  </si>
  <si>
    <t>Abd387E27BeCCdA</t>
  </si>
  <si>
    <t>bchung@example.com</t>
  </si>
  <si>
    <t>001-222-981-7807x185</t>
  </si>
  <si>
    <t>FB666cd4e60Aa96</t>
  </si>
  <si>
    <t>Rose</t>
  </si>
  <si>
    <t>Massey</t>
  </si>
  <si>
    <t>daisytravis@example.org</t>
  </si>
  <si>
    <t>(878)761-5564x9416</t>
  </si>
  <si>
    <t>ED06bbf4Db724f4</t>
  </si>
  <si>
    <t>Mason</t>
  </si>
  <si>
    <t>zacharyandrews@example.org</t>
  </si>
  <si>
    <t>001-281-159-4793x06493</t>
  </si>
  <si>
    <t>9fbe59C7Bf8610D</t>
  </si>
  <si>
    <t>Valdez</t>
  </si>
  <si>
    <t>connorcarpenter@example.org</t>
  </si>
  <si>
    <t>001-928-873-0618x161</t>
  </si>
  <si>
    <t>aEB0dD69CE7BB5c</t>
  </si>
  <si>
    <t>Angela</t>
  </si>
  <si>
    <t>jennaperez@example.org</t>
  </si>
  <si>
    <t>798-106-2643x68259</t>
  </si>
  <si>
    <t>AbbCfEcC806dbD3</t>
  </si>
  <si>
    <t>Weaver</t>
  </si>
  <si>
    <t>anitavazquez@example.net</t>
  </si>
  <si>
    <t>827.389.2305x10450</t>
  </si>
  <si>
    <t>eE5d7A3de5dacff</t>
  </si>
  <si>
    <t>Francisco</t>
  </si>
  <si>
    <t>adrian55@example.com</t>
  </si>
  <si>
    <t>+1-000-747-8312x0808</t>
  </si>
  <si>
    <t>Animator</t>
  </si>
  <si>
    <t>ebEA4F84ceC945E</t>
  </si>
  <si>
    <t>mayerkelsey@example.net</t>
  </si>
  <si>
    <t>938-132-9688x07802</t>
  </si>
  <si>
    <t>Editorial assistant</t>
  </si>
  <si>
    <t>0e772b8f4eee657</t>
  </si>
  <si>
    <t>Shane</t>
  </si>
  <si>
    <t>Stephenson</t>
  </si>
  <si>
    <t>beckpaula@example.com</t>
  </si>
  <si>
    <t>921-376-2775</t>
  </si>
  <si>
    <t>f99A4d29100CBfc</t>
  </si>
  <si>
    <t>Hurley</t>
  </si>
  <si>
    <t>joycejoann@example.com</t>
  </si>
  <si>
    <t>001-039-215-5547x385</t>
  </si>
  <si>
    <t>afc59A7c9Eae9D9</t>
  </si>
  <si>
    <t>Michelle</t>
  </si>
  <si>
    <t>lhayden@example.org</t>
  </si>
  <si>
    <t>687.953.2343x45813</t>
  </si>
  <si>
    <t>5dbFDDD6B281b03</t>
  </si>
  <si>
    <t>Little</t>
  </si>
  <si>
    <t>howelltanya@example.org</t>
  </si>
  <si>
    <t>014-862-7040x56125</t>
  </si>
  <si>
    <t>205936eacca9e2C</t>
  </si>
  <si>
    <t>holly96@example.net</t>
  </si>
  <si>
    <t>331.459.7066x22162</t>
  </si>
  <si>
    <t>Lexicographer</t>
  </si>
  <si>
    <t>c3bBCAF46d40BEF</t>
  </si>
  <si>
    <t>frederickdrew@example.net</t>
  </si>
  <si>
    <t>318dBeF0ACaBbF4</t>
  </si>
  <si>
    <t>Glenda</t>
  </si>
  <si>
    <t>shinton@example.org</t>
  </si>
  <si>
    <t>(941)823-8870</t>
  </si>
  <si>
    <t>cd3e523843bac2c</t>
  </si>
  <si>
    <t>Deanna</t>
  </si>
  <si>
    <t>michael98@example.com</t>
  </si>
  <si>
    <t>756.559.1423</t>
  </si>
  <si>
    <t>ce5B8fec3F88A2e</t>
  </si>
  <si>
    <t>gerald03@example.net</t>
  </si>
  <si>
    <t>049-042-6852x720</t>
  </si>
  <si>
    <t>Engineer, biomedical</t>
  </si>
  <si>
    <t>a3F8DB799505F9c</t>
  </si>
  <si>
    <t>Rachael</t>
  </si>
  <si>
    <t>gvalencia@example.com</t>
  </si>
  <si>
    <t>001-206-394-5927x850</t>
  </si>
  <si>
    <t>F3b715eebcc31C4</t>
  </si>
  <si>
    <t>Knox</t>
  </si>
  <si>
    <t>norrisjoshua@example.net</t>
  </si>
  <si>
    <t>Equality and diversity officer</t>
  </si>
  <si>
    <t>8A5C1e0BF3eA4F5</t>
  </si>
  <si>
    <t>Anita</t>
  </si>
  <si>
    <t>Curry</t>
  </si>
  <si>
    <t>tracy96@example.net</t>
  </si>
  <si>
    <t>001-302-165-4833x85664</t>
  </si>
  <si>
    <t>Hospital pharmacist</t>
  </si>
  <si>
    <t>87edc3DdAdfBCAa</t>
  </si>
  <si>
    <t>nsolis@example.net</t>
  </si>
  <si>
    <t>(600)417-1072x44266</t>
  </si>
  <si>
    <t>Herpetologist</t>
  </si>
  <si>
    <t>beec678a35f716D</t>
  </si>
  <si>
    <t>Tanya</t>
  </si>
  <si>
    <t>Wheeler</t>
  </si>
  <si>
    <t>angela65@example.org</t>
  </si>
  <si>
    <t>573-496-7761</t>
  </si>
  <si>
    <t>Legal executive</t>
  </si>
  <si>
    <t>F58Ba60CF111AAA</t>
  </si>
  <si>
    <t>gwendolyncolon@example.org</t>
  </si>
  <si>
    <t>(984)313-6497</t>
  </si>
  <si>
    <t>be71aEcEAeDb3fe</t>
  </si>
  <si>
    <t>Tim</t>
  </si>
  <si>
    <t>mary42@example.org</t>
  </si>
  <si>
    <t>(640)915-2481x192</t>
  </si>
  <si>
    <t>1AE4dACDF9CFFa5</t>
  </si>
  <si>
    <t>Clarke</t>
  </si>
  <si>
    <t>matthewbaird@example.net</t>
  </si>
  <si>
    <t>+1-522-830-9652x1542</t>
  </si>
  <si>
    <t>Sound technician, broadcasting/film/video</t>
  </si>
  <si>
    <t>FaCE5DE1D8d78Ef</t>
  </si>
  <si>
    <t>taramahoney@example.org</t>
  </si>
  <si>
    <t>001-210-602-9495x12879</t>
  </si>
  <si>
    <t>0EB2aafc4f9f6AE</t>
  </si>
  <si>
    <t>Ian</t>
  </si>
  <si>
    <t>donnabaxter@example.net</t>
  </si>
  <si>
    <t>(215)074-7296x8655</t>
  </si>
  <si>
    <t>87F10eD9c653cCA</t>
  </si>
  <si>
    <t>Lloyd</t>
  </si>
  <si>
    <t>henrysheppard@example.net</t>
  </si>
  <si>
    <t>001-443-409-2430x8995</t>
  </si>
  <si>
    <t>dc4Dc3D23759a50</t>
  </si>
  <si>
    <t>Contreras</t>
  </si>
  <si>
    <t>gkline@example.org</t>
  </si>
  <si>
    <t>103.987.0095x5329</t>
  </si>
  <si>
    <t>861ceEA13Bde7B1</t>
  </si>
  <si>
    <t>hoodmarcia@example.com</t>
  </si>
  <si>
    <t>(057)405-0248x81752</t>
  </si>
  <si>
    <t>F79e6BE8C6EaDF8</t>
  </si>
  <si>
    <t>Hughes</t>
  </si>
  <si>
    <t>nathanmccullough@example.org</t>
  </si>
  <si>
    <t>+1-652-321-5729x3507</t>
  </si>
  <si>
    <t>2dbA46F6F5eAbf4</t>
  </si>
  <si>
    <t>Levi</t>
  </si>
  <si>
    <t>Molina</t>
  </si>
  <si>
    <t>selena51@example.com</t>
  </si>
  <si>
    <t>677.789.6009x10606</t>
  </si>
  <si>
    <t>Cd7BA9bf5d8D8Bf</t>
  </si>
  <si>
    <t>Peters</t>
  </si>
  <si>
    <t>eileen79@example.org</t>
  </si>
  <si>
    <t>345.269.7644</t>
  </si>
  <si>
    <t>IT trainer</t>
  </si>
  <si>
    <t>CEfA366ddfD4Dc4</t>
  </si>
  <si>
    <t>maxleonard@example.net</t>
  </si>
  <si>
    <t>001-383-811-6906x373</t>
  </si>
  <si>
    <t>Trading standards officer</t>
  </si>
  <si>
    <t>F0B8d1f904bb9F8</t>
  </si>
  <si>
    <t>Grimes</t>
  </si>
  <si>
    <t>gabrielawashington@example.org</t>
  </si>
  <si>
    <t>544-974-5225</t>
  </si>
  <si>
    <t>0d2df9d7Ed75592</t>
  </si>
  <si>
    <t>Kristi</t>
  </si>
  <si>
    <t>ustark@example.net</t>
  </si>
  <si>
    <t>(240)865-8683</t>
  </si>
  <si>
    <t>Designer, blown glass/stained glass</t>
  </si>
  <si>
    <t>C56DbBfdbAF3eF9</t>
  </si>
  <si>
    <t>Petty</t>
  </si>
  <si>
    <t>duarterichard@example.net</t>
  </si>
  <si>
    <t>Forensic psychologist</t>
  </si>
  <si>
    <t>3BA9C0B18e6B000</t>
  </si>
  <si>
    <t>Tracey</t>
  </si>
  <si>
    <t>jeremiah55@example.net</t>
  </si>
  <si>
    <t>586-107-7467x803</t>
  </si>
  <si>
    <t>02DCdA90dD8Ea86</t>
  </si>
  <si>
    <t>William</t>
  </si>
  <si>
    <t>wilkersonrobin@example.org</t>
  </si>
  <si>
    <t>001-211-577-0952x83183</t>
  </si>
  <si>
    <t>13df11b43927bBB</t>
  </si>
  <si>
    <t>tapiacollin@example.org</t>
  </si>
  <si>
    <t>471.198.9114</t>
  </si>
  <si>
    <t>b732Ff3DB842c6D</t>
  </si>
  <si>
    <t>Vicki</t>
  </si>
  <si>
    <t>Carroll</t>
  </si>
  <si>
    <t>hubbardandres@example.org</t>
  </si>
  <si>
    <t>+1-393-340-1899x284</t>
  </si>
  <si>
    <t>Marketing executive</t>
  </si>
  <si>
    <t>dcdc5E96Bb57c7c</t>
  </si>
  <si>
    <t>Stacie</t>
  </si>
  <si>
    <t>charlenecisneros@example.net</t>
  </si>
  <si>
    <t>+1-150-083-8613x69269</t>
  </si>
  <si>
    <t>Dance movement psychotherapist</t>
  </si>
  <si>
    <t>FB5fD7AEd7DEd7b</t>
  </si>
  <si>
    <t>tzuniga@example.org</t>
  </si>
  <si>
    <t>840.213.4028x42128</t>
  </si>
  <si>
    <t>Psychologist, clinical</t>
  </si>
  <si>
    <t>a87D1d10D00a6C9</t>
  </si>
  <si>
    <t>loweryapril@example.com</t>
  </si>
  <si>
    <t>+1-891-430-0527x02147</t>
  </si>
  <si>
    <t>AA5dFFa5e158721</t>
  </si>
  <si>
    <t>marcus05@example.net</t>
  </si>
  <si>
    <t>(547)476-7412</t>
  </si>
  <si>
    <t>aF3fc8E1E1943c2</t>
  </si>
  <si>
    <t>gabriella99@example.com</t>
  </si>
  <si>
    <t>392A7B2e380a2BD</t>
  </si>
  <si>
    <t>mlin@example.org</t>
  </si>
  <si>
    <t>093.779.7541x4895</t>
  </si>
  <si>
    <t>Speech and language therapist</t>
  </si>
  <si>
    <t>Cec8Da7dE6c2BFA</t>
  </si>
  <si>
    <t>Robert</t>
  </si>
  <si>
    <t>francishuang@example.com</t>
  </si>
  <si>
    <t>C21Eb1f4215e4B7</t>
  </si>
  <si>
    <t>bruceryan@example.org</t>
  </si>
  <si>
    <t>Engineer, site</t>
  </si>
  <si>
    <t>cc3239B0cCE2C10</t>
  </si>
  <si>
    <t>fjohnson@example.net</t>
  </si>
  <si>
    <t>001-625-762-7041x4110</t>
  </si>
  <si>
    <t>bB77f7ebDd917CE</t>
  </si>
  <si>
    <t>York</t>
  </si>
  <si>
    <t>marisa19@example.net</t>
  </si>
  <si>
    <t>147-989-3726</t>
  </si>
  <si>
    <t>552Fdb83B7ddc80</t>
  </si>
  <si>
    <t>Steve</t>
  </si>
  <si>
    <t>Hood</t>
  </si>
  <si>
    <t>kirsten61@example.com</t>
  </si>
  <si>
    <t>(409)277-3856</t>
  </si>
  <si>
    <t>ba59aeeA01d2Ff6</t>
  </si>
  <si>
    <t>Banks</t>
  </si>
  <si>
    <t>riceronald@example.org</t>
  </si>
  <si>
    <t>+1-173-782-3167x99812</t>
  </si>
  <si>
    <t>Personnel officer</t>
  </si>
  <si>
    <t>2Ec45276FCc0c99</t>
  </si>
  <si>
    <t>Brandon</t>
  </si>
  <si>
    <t>Mcfarland</t>
  </si>
  <si>
    <t>jesus89@example.org</t>
  </si>
  <si>
    <t>652.015.7094x37490</t>
  </si>
  <si>
    <t>f0EFEBF7DbdeBe9</t>
  </si>
  <si>
    <t>Gregory</t>
  </si>
  <si>
    <t>gallegosjordan@example.net</t>
  </si>
  <si>
    <t>(594)823-6960</t>
  </si>
  <si>
    <t>Dc377eD1D9dd62D</t>
  </si>
  <si>
    <t>Angel</t>
  </si>
  <si>
    <t>Andrade</t>
  </si>
  <si>
    <t>manuel35@example.com</t>
  </si>
  <si>
    <t>001-306-494-4861</t>
  </si>
  <si>
    <t>3dF12beaeba5B56</t>
  </si>
  <si>
    <t>Steven</t>
  </si>
  <si>
    <t>Case</t>
  </si>
  <si>
    <t>hoffmanalexa@example.net</t>
  </si>
  <si>
    <t>aF0CB6aB15AcCEd</t>
  </si>
  <si>
    <t>lucas15@example.org</t>
  </si>
  <si>
    <t>+1-860-239-9979x36859</t>
  </si>
  <si>
    <t>071ddFBC5A0b8bF</t>
  </si>
  <si>
    <t>lance35@example.org</t>
  </si>
  <si>
    <t>327-286-9476</t>
  </si>
  <si>
    <t>Dc23FDAf9dcd6Fe</t>
  </si>
  <si>
    <t>Omar</t>
  </si>
  <si>
    <t>alexis96@example.net</t>
  </si>
  <si>
    <t>(024)360-9852x6782</t>
  </si>
  <si>
    <t>b0fB37c19AD4BD9</t>
  </si>
  <si>
    <t>montesgail@example.org</t>
  </si>
  <si>
    <t>(947)123-6469x89298</t>
  </si>
  <si>
    <t>5FB3469CD7CDCB1</t>
  </si>
  <si>
    <t>Suarez</t>
  </si>
  <si>
    <t>yeseniawilliamson@example.net</t>
  </si>
  <si>
    <t>001-986-846-4146x3116</t>
  </si>
  <si>
    <t>2fF3daDdd861FB1</t>
  </si>
  <si>
    <t>Caleb</t>
  </si>
  <si>
    <t>lbates@example.org</t>
  </si>
  <si>
    <t>(938)566-4309x602</t>
  </si>
  <si>
    <t>d6190eAccf98Abb</t>
  </si>
  <si>
    <t>Adam</t>
  </si>
  <si>
    <t>lawrence08@example.net</t>
  </si>
  <si>
    <t>652-740-1492</t>
  </si>
  <si>
    <t>Efc61A31a8B4506</t>
  </si>
  <si>
    <t>Brianna</t>
  </si>
  <si>
    <t>baileybryan@example.net</t>
  </si>
  <si>
    <t>001-167-173-5771x6893</t>
  </si>
  <si>
    <t>2878B3cD86fC1E5</t>
  </si>
  <si>
    <t>curryjennifer@example.com</t>
  </si>
  <si>
    <t>(631)311-2713</t>
  </si>
  <si>
    <t>1ebc826D12f3958</t>
  </si>
  <si>
    <t>Murphy</t>
  </si>
  <si>
    <t>brandon97@example.com</t>
  </si>
  <si>
    <t>(447)291-7805x31321</t>
  </si>
  <si>
    <t>481aAA277415eE1</t>
  </si>
  <si>
    <t>Kim</t>
  </si>
  <si>
    <t>Harding</t>
  </si>
  <si>
    <t>esparzacolin@example.com</t>
  </si>
  <si>
    <t>+1-415-086-0456x3528</t>
  </si>
  <si>
    <t>A2B34C5c3f05C29</t>
  </si>
  <si>
    <t>glennhamilton@example.net</t>
  </si>
  <si>
    <t>096.788.3378</t>
  </si>
  <si>
    <t>BDcf289ac4265a3</t>
  </si>
  <si>
    <t>marvin05@example.com</t>
  </si>
  <si>
    <t>Art gallery manager</t>
  </si>
  <si>
    <t>4499fF490e1Be27</t>
  </si>
  <si>
    <t>cberg@example.org</t>
  </si>
  <si>
    <t>739-946-2786x0396</t>
  </si>
  <si>
    <t>Scientist, product/process development</t>
  </si>
  <si>
    <t>2aBdD1b0Dd2aBd0</t>
  </si>
  <si>
    <t>Charles</t>
  </si>
  <si>
    <t>isaiah74@example.net</t>
  </si>
  <si>
    <t>173.678.9426</t>
  </si>
  <si>
    <t>cFF33a85fEDdfe7</t>
  </si>
  <si>
    <t>loricarey@example.org</t>
  </si>
  <si>
    <t>(609)835-1441</t>
  </si>
  <si>
    <t>504aB071d3d4a33</t>
  </si>
  <si>
    <t>Krueger</t>
  </si>
  <si>
    <t>clucero@example.net</t>
  </si>
  <si>
    <t>001-368-613-7492x3801</t>
  </si>
  <si>
    <t>D3FA13ADCDfcdfc</t>
  </si>
  <si>
    <t>Courtney</t>
  </si>
  <si>
    <t>Roach</t>
  </si>
  <si>
    <t>molinapam@example.net</t>
  </si>
  <si>
    <t>(030)406-3828x6434</t>
  </si>
  <si>
    <t>35D30afEffC7fb4</t>
  </si>
  <si>
    <t>terrence57@example.org</t>
  </si>
  <si>
    <t>+1-192-141-2029x4355</t>
  </si>
  <si>
    <t>9EEd6DE7Aa67CF4</t>
  </si>
  <si>
    <t>jgray@example.net</t>
  </si>
  <si>
    <t>394.996.7092x97653</t>
  </si>
  <si>
    <t>87d98F1cc97704E</t>
  </si>
  <si>
    <t>Priscilla</t>
  </si>
  <si>
    <t>jesusblackburn@example.net</t>
  </si>
  <si>
    <t>383-256-4972</t>
  </si>
  <si>
    <t>Ophthalmologist</t>
  </si>
  <si>
    <t>8EA6633cff787da</t>
  </si>
  <si>
    <t>iallen@example.com</t>
  </si>
  <si>
    <t>(322)881-9479x07276</t>
  </si>
  <si>
    <t>Public house manager</t>
  </si>
  <si>
    <t>bAeAbd6FfdaDBb4</t>
  </si>
  <si>
    <t>kathleenjefferson@example.org</t>
  </si>
  <si>
    <t>+1-752-098-4724x89643</t>
  </si>
  <si>
    <t>577e5685C5ed6c7</t>
  </si>
  <si>
    <t>bfinley@example.com</t>
  </si>
  <si>
    <t>561.789.5984x4009</t>
  </si>
  <si>
    <t>98D8d4CD72C1AF2</t>
  </si>
  <si>
    <t>hamptonsavannah@example.net</t>
  </si>
  <si>
    <t>(994)341-1493x70227</t>
  </si>
  <si>
    <t>0eD4cCddB0fd8E2</t>
  </si>
  <si>
    <t>Roberta</t>
  </si>
  <si>
    <t>icurry@example.com</t>
  </si>
  <si>
    <t>309-341-7972x854</t>
  </si>
  <si>
    <t>7d8A5E1891C76F6</t>
  </si>
  <si>
    <t>jodi30@example.com</t>
  </si>
  <si>
    <t>(641)948-3247x229</t>
  </si>
  <si>
    <t>Learning mentor</t>
  </si>
  <si>
    <t>Aaa8c5654fF8677</t>
  </si>
  <si>
    <t>Yesenia</t>
  </si>
  <si>
    <t>Callahan</t>
  </si>
  <si>
    <t>mario29@example.net</t>
  </si>
  <si>
    <t>Hospital doctor</t>
  </si>
  <si>
    <t>fFF7B21DAF2A6ac</t>
  </si>
  <si>
    <t>Le</t>
  </si>
  <si>
    <t>sharon31@example.com</t>
  </si>
  <si>
    <t>505-424-7555x768</t>
  </si>
  <si>
    <t>Horticulturist, amenity</t>
  </si>
  <si>
    <t>5411eEbf63b1B7B</t>
  </si>
  <si>
    <t>alexaustin@example.net</t>
  </si>
  <si>
    <t>728.719.5682x716</t>
  </si>
  <si>
    <t>14C94Ac11ADf4A6</t>
  </si>
  <si>
    <t>Elaine</t>
  </si>
  <si>
    <t>Coleman</t>
  </si>
  <si>
    <t>rneal@example.org</t>
  </si>
  <si>
    <t>(839)560-0245x404</t>
  </si>
  <si>
    <t>Games developer</t>
  </si>
  <si>
    <t>E80aA26D35AD0Ea</t>
  </si>
  <si>
    <t>Best</t>
  </si>
  <si>
    <t>yeseniayoder@example.com</t>
  </si>
  <si>
    <t>(557)668-6778x9720</t>
  </si>
  <si>
    <t>c5FeAf4eF3bdAA7</t>
  </si>
  <si>
    <t>Mathews</t>
  </si>
  <si>
    <t>banksluke@example.org</t>
  </si>
  <si>
    <t>585-053-2252x621</t>
  </si>
  <si>
    <t>Ba2648dE4A25762</t>
  </si>
  <si>
    <t>maxwell99@example.net</t>
  </si>
  <si>
    <t>+1-790-292-2131x480</t>
  </si>
  <si>
    <t>013DB0A4e7CFAd4</t>
  </si>
  <si>
    <t>Latoya</t>
  </si>
  <si>
    <t>Boyer</t>
  </si>
  <si>
    <t>bushjeffrey@example.com</t>
  </si>
  <si>
    <t>305-790-0221x7091</t>
  </si>
  <si>
    <t>4fDE1Af96a07fC7</t>
  </si>
  <si>
    <t>bjensen@example.com</t>
  </si>
  <si>
    <t>287.939.8755x41798</t>
  </si>
  <si>
    <t>5f7B3fEaF8abBCC</t>
  </si>
  <si>
    <t>teresabrock@example.com</t>
  </si>
  <si>
    <t>Armed forces technical officer</t>
  </si>
  <si>
    <t>C3fBD42BdBbd91B</t>
  </si>
  <si>
    <t>Oneill</t>
  </si>
  <si>
    <t>hnorton@example.com</t>
  </si>
  <si>
    <t>3A66b1aa4b36EfA</t>
  </si>
  <si>
    <t>ninapatton@example.net</t>
  </si>
  <si>
    <t>244.815.3401</t>
  </si>
  <si>
    <t>79aa79cC2c7e3Ca</t>
  </si>
  <si>
    <t>rbyrd@example.net</t>
  </si>
  <si>
    <t>Water engineer</t>
  </si>
  <si>
    <t>c63eBE1dFEeAdD1</t>
  </si>
  <si>
    <t>jeffery89@example.com</t>
  </si>
  <si>
    <t>581-576-0438</t>
  </si>
  <si>
    <t>3CfBae2986cfFad</t>
  </si>
  <si>
    <t>Kari</t>
  </si>
  <si>
    <t>Wise</t>
  </si>
  <si>
    <t>jesse07@example.net</t>
  </si>
  <si>
    <t>8ABfB33725dDDf1</t>
  </si>
  <si>
    <t>stuarthoward@example.com</t>
  </si>
  <si>
    <t>(127)164-2875</t>
  </si>
  <si>
    <t>AEA10B24FC72d08</t>
  </si>
  <si>
    <t>banksriley@example.net</t>
  </si>
  <si>
    <t>(820)733-2085</t>
  </si>
  <si>
    <t>7e07bB58fE440DB</t>
  </si>
  <si>
    <t>Roger</t>
  </si>
  <si>
    <t>thomas07@example.com</t>
  </si>
  <si>
    <t>+1-716-031-4983x11866</t>
  </si>
  <si>
    <t>Sales executive</t>
  </si>
  <si>
    <t>9b89e4b3c4Abf9d</t>
  </si>
  <si>
    <t>vcowan@example.org</t>
  </si>
  <si>
    <t>846-114-3641</t>
  </si>
  <si>
    <t>Catering manager</t>
  </si>
  <si>
    <t>bdADdD0A1d190ec</t>
  </si>
  <si>
    <t>Stafford</t>
  </si>
  <si>
    <t>jaclyncurtis@example.org</t>
  </si>
  <si>
    <t>272-103-0830</t>
  </si>
  <si>
    <t>Operations geologist</t>
  </si>
  <si>
    <t>Fb8E50ebDB5c1DB</t>
  </si>
  <si>
    <t>pettyrobin@example.org</t>
  </si>
  <si>
    <t>660-957-0620x556</t>
  </si>
  <si>
    <t>EFe3E22f3Af1Aee</t>
  </si>
  <si>
    <t>Sanders</t>
  </si>
  <si>
    <t>bhines@example.net</t>
  </si>
  <si>
    <t>(188)864-5261x386</t>
  </si>
  <si>
    <t>5ce0fFE71D6D1b4</t>
  </si>
  <si>
    <t>Ho</t>
  </si>
  <si>
    <t>ohines@example.org</t>
  </si>
  <si>
    <t>83A6c552dA6B7d1</t>
  </si>
  <si>
    <t>mannkellie@example.com</t>
  </si>
  <si>
    <t>681.220.2972x3657</t>
  </si>
  <si>
    <t>Learning disability nurse</t>
  </si>
  <si>
    <t>E662069BEEdDd2b</t>
  </si>
  <si>
    <t>Debbie</t>
  </si>
  <si>
    <t>nixonphyllis@example.net</t>
  </si>
  <si>
    <t>809.301.4095</t>
  </si>
  <si>
    <t>Physiological scientist</t>
  </si>
  <si>
    <t>376E0dA6eb8B67F</t>
  </si>
  <si>
    <t>Beltran</t>
  </si>
  <si>
    <t>mmcknight@example.net</t>
  </si>
  <si>
    <t>(774)580-2323x7261</t>
  </si>
  <si>
    <t>6f1f332aEfa5aCE</t>
  </si>
  <si>
    <t>raymckee@example.com</t>
  </si>
  <si>
    <t>422.969.6683</t>
  </si>
  <si>
    <t>7310AE9fbB557d1</t>
  </si>
  <si>
    <t>Paula</t>
  </si>
  <si>
    <t>kirkharrell@example.org</t>
  </si>
  <si>
    <t>060-505-2027x91849</t>
  </si>
  <si>
    <t>Armed forces operational officer</t>
  </si>
  <si>
    <t>79EAEf62E21c27a</t>
  </si>
  <si>
    <t>Mario</t>
  </si>
  <si>
    <t>tony06@example.org</t>
  </si>
  <si>
    <t>+1-002-482-5987x2792</t>
  </si>
  <si>
    <t>cbE30cccdb39F7E</t>
  </si>
  <si>
    <t>Brittany</t>
  </si>
  <si>
    <t>imontgomery@example.com</t>
  </si>
  <si>
    <t>001-052-355-4265x7812</t>
  </si>
  <si>
    <t>7cc180329fC93AB</t>
  </si>
  <si>
    <t>Kemp</t>
  </si>
  <si>
    <t>kiara07@example.com</t>
  </si>
  <si>
    <t>Designer, furniture</t>
  </si>
  <si>
    <t>A43b0F1bce3F29D</t>
  </si>
  <si>
    <t>Olson</t>
  </si>
  <si>
    <t>haileycooper@example.net</t>
  </si>
  <si>
    <t>+1-246-768-3179x7640</t>
  </si>
  <si>
    <t>78FcdE3B3B6eAF9</t>
  </si>
  <si>
    <t>Makayla</t>
  </si>
  <si>
    <t>joycefrederick@example.net</t>
  </si>
  <si>
    <t>440-528-5836x734</t>
  </si>
  <si>
    <t>CC336BFDa86A21b</t>
  </si>
  <si>
    <t>Peter</t>
  </si>
  <si>
    <t>Frye</t>
  </si>
  <si>
    <t>miguelpace@example.org</t>
  </si>
  <si>
    <t>(207)417-9164</t>
  </si>
  <si>
    <t>FABdDE2a35f94E5</t>
  </si>
  <si>
    <t>jermaine88@example.net</t>
  </si>
  <si>
    <t>338-884-5330</t>
  </si>
  <si>
    <t>cc6CBB7872bd37b</t>
  </si>
  <si>
    <t>Rickey</t>
  </si>
  <si>
    <t>davearellano@example.net</t>
  </si>
  <si>
    <t>(244)896-8029</t>
  </si>
  <si>
    <t>29adcFbB3f7f8ac</t>
  </si>
  <si>
    <t>Washington</t>
  </si>
  <si>
    <t>wbenton@example.org</t>
  </si>
  <si>
    <t>966.783.0853</t>
  </si>
  <si>
    <t>E837acBD163c07C</t>
  </si>
  <si>
    <t>Nicolas</t>
  </si>
  <si>
    <t>lawrence96@example.com</t>
  </si>
  <si>
    <t>001-220-668-2465</t>
  </si>
  <si>
    <t>Chartered public finance accountant</t>
  </si>
  <si>
    <t>765DCadddAdA8E2</t>
  </si>
  <si>
    <t>kennedyernest@example.org</t>
  </si>
  <si>
    <t>+1-755-597-4571x0245</t>
  </si>
  <si>
    <t>B1B034878a23f71</t>
  </si>
  <si>
    <t>Foster</t>
  </si>
  <si>
    <t>cranejerry@example.org</t>
  </si>
  <si>
    <t>874-779-4101x356</t>
  </si>
  <si>
    <t>b1abD9Bc9eA5ecC</t>
  </si>
  <si>
    <t>braunalejandra@example.com</t>
  </si>
  <si>
    <t>(227)242-6725</t>
  </si>
  <si>
    <t>9Ec872d39FDA457</t>
  </si>
  <si>
    <t>mindy39@example.com</t>
  </si>
  <si>
    <t>001-790-788-9409</t>
  </si>
  <si>
    <t>d44BEa0EFdb098b</t>
  </si>
  <si>
    <t>acordova@example.net</t>
  </si>
  <si>
    <t>+1-022-361-3727x86576</t>
  </si>
  <si>
    <t>C71b30edab0D1D2</t>
  </si>
  <si>
    <t>Jason</t>
  </si>
  <si>
    <t>Snyder</t>
  </si>
  <si>
    <t>gmoody@example.org</t>
  </si>
  <si>
    <t>(719)043-2912x022</t>
  </si>
  <si>
    <t>Chief Financial Officer</t>
  </si>
  <si>
    <t>EBa1c90A0F3B1Bf</t>
  </si>
  <si>
    <t>fstrong@example.net</t>
  </si>
  <si>
    <t>001-341-765-7897x822</t>
  </si>
  <si>
    <t>E7f29DD9F5119d2</t>
  </si>
  <si>
    <t>tanya38@example.net</t>
  </si>
  <si>
    <t>+1-737-105-3176x9547</t>
  </si>
  <si>
    <t>Camera operator</t>
  </si>
  <si>
    <t>dd8AcfF08Fd09b0</t>
  </si>
  <si>
    <t>Luke</t>
  </si>
  <si>
    <t>Gardner</t>
  </si>
  <si>
    <t>duffyanna@example.com</t>
  </si>
  <si>
    <t>001-800-859-2705x742</t>
  </si>
  <si>
    <t>6abBBC47Bca40fe</t>
  </si>
  <si>
    <t>Savage</t>
  </si>
  <si>
    <t>ebowen@example.com</t>
  </si>
  <si>
    <t>aaea9D1D6BeC7b4</t>
  </si>
  <si>
    <t>lindsaydavila@example.com</t>
  </si>
  <si>
    <t>(590)457-2888</t>
  </si>
  <si>
    <t>3BF4BabfF4e0ABA</t>
  </si>
  <si>
    <t>lucerodorothy@example.com</t>
  </si>
  <si>
    <t>+1-120-948-6988x35688</t>
  </si>
  <si>
    <t>A92E7fae28cDA29</t>
  </si>
  <si>
    <t>Mcbride</t>
  </si>
  <si>
    <t>carrillohelen@example.com</t>
  </si>
  <si>
    <t>(367)932-7162</t>
  </si>
  <si>
    <t>bacDf6db099EaB7</t>
  </si>
  <si>
    <t>Wanda</t>
  </si>
  <si>
    <t>benjamincombs@example.com</t>
  </si>
  <si>
    <t>Museum/gallery exhibitions officer</t>
  </si>
  <si>
    <t>60bF355BeEe10aC</t>
  </si>
  <si>
    <t>Fuller</t>
  </si>
  <si>
    <t>colin74@example.org</t>
  </si>
  <si>
    <t>(513)999-4567x74285</t>
  </si>
  <si>
    <t>ad6D9d4EaFc73Af</t>
  </si>
  <si>
    <t>Dakota</t>
  </si>
  <si>
    <t>xkirby@example.com</t>
  </si>
  <si>
    <t>137-904-7225x14318</t>
  </si>
  <si>
    <t>2C5E479F071D550</t>
  </si>
  <si>
    <t>Veronica</t>
  </si>
  <si>
    <t>dgaines@example.com</t>
  </si>
  <si>
    <t>001-834-035-9779x7607</t>
  </si>
  <si>
    <t>Scientist, water quality</t>
  </si>
  <si>
    <t>c27E6eBeeDB9Cec</t>
  </si>
  <si>
    <t>Marcus</t>
  </si>
  <si>
    <t>Williams</t>
  </si>
  <si>
    <t>frankkatelyn@example.org</t>
  </si>
  <si>
    <t>243.038.5985x3082</t>
  </si>
  <si>
    <t>eC3E7C3D8B552f8</t>
  </si>
  <si>
    <t>kaufmantoni@example.org</t>
  </si>
  <si>
    <t>726-548-7879x49736</t>
  </si>
  <si>
    <t>Environmental consultant</t>
  </si>
  <si>
    <t>0d2C1aadbF8Ea0a</t>
  </si>
  <si>
    <t>Berg</t>
  </si>
  <si>
    <t>hperry@example.com</t>
  </si>
  <si>
    <t>+1-090-786-2904x9726</t>
  </si>
  <si>
    <t>Statistician</t>
  </si>
  <si>
    <t>4ce2bBA6EadEDe8</t>
  </si>
  <si>
    <t>hayeslorraine@example.com</t>
  </si>
  <si>
    <t>018-112-8329x50699</t>
  </si>
  <si>
    <t>Microbiologist</t>
  </si>
  <si>
    <t>Aacb6861e543C16</t>
  </si>
  <si>
    <t>Mcdowell</t>
  </si>
  <si>
    <t>hensonscott@example.org</t>
  </si>
  <si>
    <t>001-270-455-3647</t>
  </si>
  <si>
    <t>D3eeAd52DEd79D6</t>
  </si>
  <si>
    <t>Nolan</t>
  </si>
  <si>
    <t>everettmax@example.com</t>
  </si>
  <si>
    <t>001-364-822-9723x415</t>
  </si>
  <si>
    <t>B7d70095bAf1Bf9</t>
  </si>
  <si>
    <t>mariomaynard@example.org</t>
  </si>
  <si>
    <t>290.919.8483</t>
  </si>
  <si>
    <t>79ce2dd5bdb65cB</t>
  </si>
  <si>
    <t>Pearson</t>
  </si>
  <si>
    <t>zbaxter@example.org</t>
  </si>
  <si>
    <t>001-629-486-7115x46931</t>
  </si>
  <si>
    <t>Travel agency manager</t>
  </si>
  <si>
    <t>A30ec99f00021B4</t>
  </si>
  <si>
    <t>Tanner</t>
  </si>
  <si>
    <t>carla69@example.org</t>
  </si>
  <si>
    <t>+1-991-778-7518x7050</t>
  </si>
  <si>
    <t>0eCCF0Daf4f8C8D</t>
  </si>
  <si>
    <t>francisco87@example.org</t>
  </si>
  <si>
    <t>(282)608-7917</t>
  </si>
  <si>
    <t>Physicist, medical</t>
  </si>
  <si>
    <t>d6e92B29BEff8FA</t>
  </si>
  <si>
    <t>Conner</t>
  </si>
  <si>
    <t>larsonjeanne@example.net</t>
  </si>
  <si>
    <t>(415)787-8743x247</t>
  </si>
  <si>
    <t>Dancer</t>
  </si>
  <si>
    <t>e0DA2fcDceBC4B4</t>
  </si>
  <si>
    <t>frankanthony@example.com</t>
  </si>
  <si>
    <t>351-149-8744x238</t>
  </si>
  <si>
    <t>B0a54Ef4dAA83B2</t>
  </si>
  <si>
    <t>janethooper@example.org</t>
  </si>
  <si>
    <t>+1-496-517-7791x9438</t>
  </si>
  <si>
    <t>2bbE8DFA3Bf81ed</t>
  </si>
  <si>
    <t>rebecca63@example.net</t>
  </si>
  <si>
    <t>794.466.9225x6661</t>
  </si>
  <si>
    <t>6dc60Ff5C5b2BbF</t>
  </si>
  <si>
    <t>Kramer</t>
  </si>
  <si>
    <t>meganowenexample.org</t>
  </si>
  <si>
    <t>001-555-355-1245x572</t>
  </si>
  <si>
    <t>Theatre stage manager</t>
  </si>
  <si>
    <t>0BBe5aFF45bfA77</t>
  </si>
  <si>
    <t>Farmer</t>
  </si>
  <si>
    <t>clayton62@example.com</t>
  </si>
  <si>
    <t>919.339.8076x5415</t>
  </si>
  <si>
    <t>942D0AdbB8c924A</t>
  </si>
  <si>
    <t>abigailmorales@example.org</t>
  </si>
  <si>
    <t>86681402e1001b6</t>
  </si>
  <si>
    <t>Perez</t>
  </si>
  <si>
    <t>esanford@example.org</t>
  </si>
  <si>
    <t>+1-469-689-1249x01093</t>
  </si>
  <si>
    <t>154ADAE79A4dd30</t>
  </si>
  <si>
    <t>hpetersen@example.net</t>
  </si>
  <si>
    <t>(507)995-2293</t>
  </si>
  <si>
    <t>9b7Ce8Fcce146A2</t>
  </si>
  <si>
    <t>Davies</t>
  </si>
  <si>
    <t>etaylor@example.org</t>
  </si>
  <si>
    <t>001-791-964-4701x0564</t>
  </si>
  <si>
    <t>EDeB1feed3D9CCc</t>
  </si>
  <si>
    <t>bentonemily@example.com</t>
  </si>
  <si>
    <t>559-428-1721x709</t>
  </si>
  <si>
    <t>5dCd642e46d7f02</t>
  </si>
  <si>
    <t>Shelia</t>
  </si>
  <si>
    <t>jsavage@example.com</t>
  </si>
  <si>
    <t>661-063-6548x9384</t>
  </si>
  <si>
    <t>Programme researcher, broadcasting/film/video</t>
  </si>
  <si>
    <t>c1cB981DEb30dCE</t>
  </si>
  <si>
    <t>Christina</t>
  </si>
  <si>
    <t>Lamb</t>
  </si>
  <si>
    <t>johnstonraymond@example.com</t>
  </si>
  <si>
    <t>+1-602-561-1307x8431</t>
  </si>
  <si>
    <t>6FEc2C844C29102</t>
  </si>
  <si>
    <t>Carla</t>
  </si>
  <si>
    <t>Harrison</t>
  </si>
  <si>
    <t>erinmelton@example.net</t>
  </si>
  <si>
    <t>423-165-5991x45304</t>
  </si>
  <si>
    <t>a52fBF13ecea4c1</t>
  </si>
  <si>
    <t>Mallory</t>
  </si>
  <si>
    <t>Melendez</t>
  </si>
  <si>
    <t>laurenquinn@example.com</t>
  </si>
  <si>
    <t>720.055.0781</t>
  </si>
  <si>
    <t>fBfAA6B4b0EB307</t>
  </si>
  <si>
    <t>Latasha</t>
  </si>
  <si>
    <t>brenda61@example.com</t>
  </si>
  <si>
    <t>001-350-962-8141x3619</t>
  </si>
  <si>
    <t>Art therapist</t>
  </si>
  <si>
    <t>fce9CB38e241cbe</t>
  </si>
  <si>
    <t>Bell</t>
  </si>
  <si>
    <t>aaronmartin@example.org</t>
  </si>
  <si>
    <t>682.463.5176x72708</t>
  </si>
  <si>
    <t>C13eF5Ff0EE76FE</t>
  </si>
  <si>
    <t>Holder</t>
  </si>
  <si>
    <t>comptondiana@example.net</t>
  </si>
  <si>
    <t>+1-236-306-5405x799</t>
  </si>
  <si>
    <t>d5BEDbe8e600ee2</t>
  </si>
  <si>
    <t>Schaefer</t>
  </si>
  <si>
    <t>margaret89@example.com</t>
  </si>
  <si>
    <t>Dispensing optician</t>
  </si>
  <si>
    <t>EFdA2Ab98FE22eA</t>
  </si>
  <si>
    <t>jessicagarza@example.com</t>
  </si>
  <si>
    <t>(615)933-3458x7453</t>
  </si>
  <si>
    <t>66516eCBB4e89aE</t>
  </si>
  <si>
    <t>akim@example.net</t>
  </si>
  <si>
    <t>+1-781-696-7370x74031</t>
  </si>
  <si>
    <t>EfbA87B7D9cB67e</t>
  </si>
  <si>
    <t>Ponce</t>
  </si>
  <si>
    <t>gavin95@example.com</t>
  </si>
  <si>
    <t>517-222-8089x31834</t>
  </si>
  <si>
    <t>bFbE09D66BCeF1E</t>
  </si>
  <si>
    <t>dawnmclean@example.org</t>
  </si>
  <si>
    <t>(905)685-4169</t>
  </si>
  <si>
    <t>7f762CF1418e8E5</t>
  </si>
  <si>
    <t>bbarron@example.com</t>
  </si>
  <si>
    <t>Advice worker</t>
  </si>
  <si>
    <t>37b9ab27d49135E</t>
  </si>
  <si>
    <t>Sophia</t>
  </si>
  <si>
    <t>Wilcox</t>
  </si>
  <si>
    <t>glutz@example.net</t>
  </si>
  <si>
    <t>(736)145-9163</t>
  </si>
  <si>
    <t>877CBB1E1adfF62</t>
  </si>
  <si>
    <t>jonathonmathis@example.com</t>
  </si>
  <si>
    <t>(453)143-9670x36842</t>
  </si>
  <si>
    <t>B9DB91abb5C0C5b</t>
  </si>
  <si>
    <t>Bartlett</t>
  </si>
  <si>
    <t>arthurtrevino@example.org</t>
  </si>
  <si>
    <t>(176)564-2774</t>
  </si>
  <si>
    <t>355FF02cc94d0D7</t>
  </si>
  <si>
    <t>rdodson@example.com</t>
  </si>
  <si>
    <t>410.723.8569x883</t>
  </si>
  <si>
    <t>Architectural technologist</t>
  </si>
  <si>
    <t>81E4c96Ecf5F059</t>
  </si>
  <si>
    <t>eddie58@example.org</t>
  </si>
  <si>
    <t>939-985-3707x313</t>
  </si>
  <si>
    <t>5530f921bf23D5c</t>
  </si>
  <si>
    <t>Jackson</t>
  </si>
  <si>
    <t>tiffanynichols@example.net</t>
  </si>
  <si>
    <t>498-194-1689</t>
  </si>
  <si>
    <t>Surgeon</t>
  </si>
  <si>
    <t>031bA53E65eeBC1</t>
  </si>
  <si>
    <t>Joanna</t>
  </si>
  <si>
    <t>ryan69@example.com</t>
  </si>
  <si>
    <t>(802)350-2352x49831</t>
  </si>
  <si>
    <t>5EFF912D7EDDB23</t>
  </si>
  <si>
    <t>Nunez</t>
  </si>
  <si>
    <t>hendricksrobin@example.org</t>
  </si>
  <si>
    <t>(511)711-3843x56145</t>
  </si>
  <si>
    <t>C0fb32Ef32acDE6</t>
  </si>
  <si>
    <t>sharonmadden@example.org</t>
  </si>
  <si>
    <t>(953)622-3589</t>
  </si>
  <si>
    <t>16fF300920AcdAB</t>
  </si>
  <si>
    <t>johnnycook@example.net</t>
  </si>
  <si>
    <t>852.975.9652</t>
  </si>
  <si>
    <t>f0c60b6Fa0E6B7f</t>
  </si>
  <si>
    <t>devon97@example.net</t>
  </si>
  <si>
    <t>661.377.4449</t>
  </si>
  <si>
    <t>5540c1E31f7FB0B</t>
  </si>
  <si>
    <t>Oscar</t>
  </si>
  <si>
    <t>ccain@example.com</t>
  </si>
  <si>
    <t>666.915.7306x503</t>
  </si>
  <si>
    <t>Primary school teacher</t>
  </si>
  <si>
    <t>60072fE521e4E3c</t>
  </si>
  <si>
    <t>Dominic</t>
  </si>
  <si>
    <t>Hardin</t>
  </si>
  <si>
    <t>sherriblevins@example.com</t>
  </si>
  <si>
    <t>(905)721-3073</t>
  </si>
  <si>
    <t>FcB94DFbd2EBB7d</t>
  </si>
  <si>
    <t>jadekaiser@example.org</t>
  </si>
  <si>
    <t>489.288.8901</t>
  </si>
  <si>
    <t>c2db50eF77B4B61</t>
  </si>
  <si>
    <t>amberblack@example.net</t>
  </si>
  <si>
    <t>607.175.0732</t>
  </si>
  <si>
    <t>cC7dAffc4c29E6B</t>
  </si>
  <si>
    <t>Chen</t>
  </si>
  <si>
    <t>justin26@example.org</t>
  </si>
  <si>
    <t>474.277.5238</t>
  </si>
  <si>
    <t>0B27E88981ff307</t>
  </si>
  <si>
    <t>albert02@example.net</t>
  </si>
  <si>
    <t>125-805-4238x421</t>
  </si>
  <si>
    <t>9dc3bB9C5c13d4B</t>
  </si>
  <si>
    <t>Janice</t>
  </si>
  <si>
    <t>scarlson@example.org</t>
  </si>
  <si>
    <t>+1-808-166-0204x940</t>
  </si>
  <si>
    <t>Scientific laboratory technician</t>
  </si>
  <si>
    <t>dc1bd41eb53fB32</t>
  </si>
  <si>
    <t>Isaac</t>
  </si>
  <si>
    <t>Gallegos</t>
  </si>
  <si>
    <t>georgebianca@example.net</t>
  </si>
  <si>
    <t>462-645-3318</t>
  </si>
  <si>
    <t>d3Ede3b2AA74c11</t>
  </si>
  <si>
    <t>carol15@example.net</t>
  </si>
  <si>
    <t>184a02F68FBeAeB</t>
  </si>
  <si>
    <t>Santiago</t>
  </si>
  <si>
    <t>angelicaerickson@example.org</t>
  </si>
  <si>
    <t>6B7BAEf9e62C7dF</t>
  </si>
  <si>
    <t>Alejandro</t>
  </si>
  <si>
    <t>haroldterry@example.org</t>
  </si>
  <si>
    <t>(683)495-8071x0126</t>
  </si>
  <si>
    <t>cC8D88cd7Acbbe0</t>
  </si>
  <si>
    <t>ostephenson@example.net</t>
  </si>
  <si>
    <t>(884)634-4205</t>
  </si>
  <si>
    <t>29ae3af173Bd2Fa</t>
  </si>
  <si>
    <t>levi80@example.org</t>
  </si>
  <si>
    <t>(925)641-6030x9776</t>
  </si>
  <si>
    <t>BbcaBAcf69aFE3F</t>
  </si>
  <si>
    <t>Lester</t>
  </si>
  <si>
    <t>hannahschultz@example.net</t>
  </si>
  <si>
    <t>360.369.4223x66977</t>
  </si>
  <si>
    <t>c4AC5E4AbB2AEB2</t>
  </si>
  <si>
    <t>vdorsey@example.com</t>
  </si>
  <si>
    <t>001-369-834-6292x9905</t>
  </si>
  <si>
    <t>Immunologist</t>
  </si>
  <si>
    <t>E29888B8eee199D</t>
  </si>
  <si>
    <t>betty19@example.net</t>
  </si>
  <si>
    <t>373.912.0209x84555</t>
  </si>
  <si>
    <t>8Df31D7ACfd8bb2</t>
  </si>
  <si>
    <t>daisy04@example.com</t>
  </si>
  <si>
    <t>412.514.9706x4127</t>
  </si>
  <si>
    <t>eEb16f3Dc4982e4</t>
  </si>
  <si>
    <t>Jennifer</t>
  </si>
  <si>
    <t>Rodriguez</t>
  </si>
  <si>
    <t>shawnadecker@example.org</t>
  </si>
  <si>
    <t>726-904-4868</t>
  </si>
  <si>
    <t>Engineer, building services</t>
  </si>
  <si>
    <t>AFD4f0ddAAFCBfa</t>
  </si>
  <si>
    <t>fhaney@example.net</t>
  </si>
  <si>
    <t>(170)488-2231</t>
  </si>
  <si>
    <t>Engineer, drilling</t>
  </si>
  <si>
    <t>e61e3c13FCA24E7</t>
  </si>
  <si>
    <t>kaitlinli@example.org</t>
  </si>
  <si>
    <t>+1-962-496-0816x1347</t>
  </si>
  <si>
    <t>481aAecCB39CB47</t>
  </si>
  <si>
    <t>lauriemoreno@example.com</t>
  </si>
  <si>
    <t>001-640-403-4459x67633</t>
  </si>
  <si>
    <t>Social researcher</t>
  </si>
  <si>
    <t>B70a32fd2f6721E</t>
  </si>
  <si>
    <t>Melissa</t>
  </si>
  <si>
    <t>lindasalinas@example.com</t>
  </si>
  <si>
    <t>396.078.1822x407</t>
  </si>
  <si>
    <t>Advertising art director</t>
  </si>
  <si>
    <t>a279D0dcb0aae14</t>
  </si>
  <si>
    <t>jake67@example.com</t>
  </si>
  <si>
    <t>616.553.0927</t>
  </si>
  <si>
    <t>cFc801E1d178CFA</t>
  </si>
  <si>
    <t>friedmancheryl@example.com</t>
  </si>
  <si>
    <t>709-150-4840x425</t>
  </si>
  <si>
    <t>de2382a6D2FeAd9</t>
  </si>
  <si>
    <t>ymcguire@example.net</t>
  </si>
  <si>
    <t>E2C4C74d1a53577</t>
  </si>
  <si>
    <t>Campos</t>
  </si>
  <si>
    <t>mckayariel@example.net</t>
  </si>
  <si>
    <t>637-630-1194x335</t>
  </si>
  <si>
    <t>BcD429EC86CC063</t>
  </si>
  <si>
    <t>carolynhill@example.org</t>
  </si>
  <si>
    <t>Television/film/video producer</t>
  </si>
  <si>
    <t>18D809e2e58b7eb</t>
  </si>
  <si>
    <t>hjohnson@example.net</t>
  </si>
  <si>
    <t>0Ba1E22cCd3a8f4</t>
  </si>
  <si>
    <t>rossmunoz@example.org</t>
  </si>
  <si>
    <t>+1-456-275-3963x612</t>
  </si>
  <si>
    <t>D1FE23e11C04B34</t>
  </si>
  <si>
    <t>Cristina</t>
  </si>
  <si>
    <t>Mullins</t>
  </si>
  <si>
    <t>tricia32@example.org</t>
  </si>
  <si>
    <t>070-202-6450x82504</t>
  </si>
  <si>
    <t>Ship broker</t>
  </si>
  <si>
    <t>2fDCA0BDD38dBEd</t>
  </si>
  <si>
    <t>Benjamin</t>
  </si>
  <si>
    <t>russell62@example.net</t>
  </si>
  <si>
    <t>132.604.1470x9780</t>
  </si>
  <si>
    <t>c136dfBED045cE2</t>
  </si>
  <si>
    <t>mfischer@example.net</t>
  </si>
  <si>
    <t>5A14EBa1f0Fb82A</t>
  </si>
  <si>
    <t>Jake</t>
  </si>
  <si>
    <t>donbautista@example.org</t>
  </si>
  <si>
    <t>(857)946-3858</t>
  </si>
  <si>
    <t>329fFcfcdF3bf7b</t>
  </si>
  <si>
    <t>chungbrent@example.com</t>
  </si>
  <si>
    <t>789-933-8338</t>
  </si>
  <si>
    <t>2c89BCF02dC9B8E</t>
  </si>
  <si>
    <t>bailey18@example.net</t>
  </si>
  <si>
    <t>001-591-063-4026x4117</t>
  </si>
  <si>
    <t>Sport and exercise psychologist</t>
  </si>
  <si>
    <t>6b62c7CbdD4F8Dc</t>
  </si>
  <si>
    <t>Fritz</t>
  </si>
  <si>
    <t>kleinmichaela@example.com</t>
  </si>
  <si>
    <t>844-572-2798</t>
  </si>
  <si>
    <t>E7C64B2e9Bf23Fa</t>
  </si>
  <si>
    <t>Daugherty</t>
  </si>
  <si>
    <t>vmalone@example.net</t>
  </si>
  <si>
    <t>890-875-8388</t>
  </si>
  <si>
    <t>ceCF49EDE8cdE2d</t>
  </si>
  <si>
    <t>erinblack@example.com</t>
  </si>
  <si>
    <t>798.165.5590x88099</t>
  </si>
  <si>
    <t>Licensed conveyancer</t>
  </si>
  <si>
    <t>72eFa3AD10aD38B</t>
  </si>
  <si>
    <t>Lonnie</t>
  </si>
  <si>
    <t>tommy55@example.net</t>
  </si>
  <si>
    <t>054.771.3871</t>
  </si>
  <si>
    <t>fFbACbC6EcCfE5a</t>
  </si>
  <si>
    <t>gregoryfaulkner@example.com</t>
  </si>
  <si>
    <t>743-983-6427x58274</t>
  </si>
  <si>
    <t>18CbdA0Aea428B4</t>
  </si>
  <si>
    <t>Teresa</t>
  </si>
  <si>
    <t>lydiasnow@example.com</t>
  </si>
  <si>
    <t>(665)305-0216x11992</t>
  </si>
  <si>
    <t>eA6C14cE5ca3C81</t>
  </si>
  <si>
    <t>angelicahunt@example.org</t>
  </si>
  <si>
    <t>(358)435-9375</t>
  </si>
  <si>
    <t>a6630eDA96f9fC7</t>
  </si>
  <si>
    <t>mlowe@example.net</t>
  </si>
  <si>
    <t>180-063-7265x838</t>
  </si>
  <si>
    <t>Geophysical data processor</t>
  </si>
  <si>
    <t>871F2ABfefbF4A3</t>
  </si>
  <si>
    <t>Harry</t>
  </si>
  <si>
    <t>norma68@example.org</t>
  </si>
  <si>
    <t>009.430.9580</t>
  </si>
  <si>
    <t>fCaD3a15ca735a0</t>
  </si>
  <si>
    <t>mcollier@example.org</t>
  </si>
  <si>
    <t>+1-903-892-9525x529</t>
  </si>
  <si>
    <t>3BdBf8A0FfAfAcb</t>
  </si>
  <si>
    <t>Taylor</t>
  </si>
  <si>
    <t>alvinwolfe@example.com</t>
  </si>
  <si>
    <t>Trade union research officer</t>
  </si>
  <si>
    <t>fdbEA2AdDa8aF65</t>
  </si>
  <si>
    <t>dawn80@example.net</t>
  </si>
  <si>
    <t>191.407.4635</t>
  </si>
  <si>
    <t>fAc9A81E24d6194</t>
  </si>
  <si>
    <t>Dunlap</t>
  </si>
  <si>
    <t>kbaker@example.net</t>
  </si>
  <si>
    <t>(863)100-8674x7242</t>
  </si>
  <si>
    <t>Research scientist (physical sciences)</t>
  </si>
  <si>
    <t>6563bAf04C5b2FB</t>
  </si>
  <si>
    <t>deckeralan@example.org</t>
  </si>
  <si>
    <t>818-788-1660x547</t>
  </si>
  <si>
    <t>4AAdeDb9F2dE401</t>
  </si>
  <si>
    <t>Mendoza</t>
  </si>
  <si>
    <t>dominique06@example.net</t>
  </si>
  <si>
    <t>233.824.3195x51778</t>
  </si>
  <si>
    <t>6F90C663a8EFAaf</t>
  </si>
  <si>
    <t>don02@example.com</t>
  </si>
  <si>
    <t>001-774-260-0550x38762</t>
  </si>
  <si>
    <t>9dC9439fcb8898c</t>
  </si>
  <si>
    <t>Gay</t>
  </si>
  <si>
    <t>rcontreras@example.net</t>
  </si>
  <si>
    <t>328-022-6779x83141</t>
  </si>
  <si>
    <t>Emergency planning/management officer</t>
  </si>
  <si>
    <t>cBca7a8ECf7a04C</t>
  </si>
  <si>
    <t>Gonzalez</t>
  </si>
  <si>
    <t>beanmarco@example.com</t>
  </si>
  <si>
    <t>BDB7854A0B223ED</t>
  </si>
  <si>
    <t>Wong</t>
  </si>
  <si>
    <t>gabriella23@example.net</t>
  </si>
  <si>
    <t>075.355.4165x8276</t>
  </si>
  <si>
    <t>F17c40eA7bBcf0E</t>
  </si>
  <si>
    <t>Heidi</t>
  </si>
  <si>
    <t>Mann</t>
  </si>
  <si>
    <t>pachecogreg@example.net</t>
  </si>
  <si>
    <t>Pension scheme manager</t>
  </si>
  <si>
    <t>aFf347bbc3EfFAc</t>
  </si>
  <si>
    <t>robin49@example.org</t>
  </si>
  <si>
    <t>422-274-4691</t>
  </si>
  <si>
    <t>8a88aa329Cc5a53</t>
  </si>
  <si>
    <t>Cooke</t>
  </si>
  <si>
    <t>claudia41@example.org</t>
  </si>
  <si>
    <t>386-537-2591</t>
  </si>
  <si>
    <t>5B7AbBDF4c5bD56</t>
  </si>
  <si>
    <t>woodardcarmen@example.org</t>
  </si>
  <si>
    <t>296.816.3929x71786</t>
  </si>
  <si>
    <t>ABcC08c0de7Ca9F</t>
  </si>
  <si>
    <t>qguerra@example.com</t>
  </si>
  <si>
    <t>(297)594-8410x62663</t>
  </si>
  <si>
    <t>beE1b8ce6E47B24</t>
  </si>
  <si>
    <t>autumn94@example.net</t>
  </si>
  <si>
    <t>430.773.9174</t>
  </si>
  <si>
    <t>Neurosurgeon</t>
  </si>
  <si>
    <t>39686fAAE3c0baE</t>
  </si>
  <si>
    <t>Adriana</t>
  </si>
  <si>
    <t>sharoncamacho@example.com</t>
  </si>
  <si>
    <t>+1-860-305-5704x3610</t>
  </si>
  <si>
    <t>2ee0fA2dc4c112b</t>
  </si>
  <si>
    <t>jacobsvictoria@example.org</t>
  </si>
  <si>
    <t>399.455.8989x41118</t>
  </si>
  <si>
    <t>950D3ce8eaA57Ec</t>
  </si>
  <si>
    <t>Barber</t>
  </si>
  <si>
    <t>cmcclure@example.org</t>
  </si>
  <si>
    <t>001-553-347-2953x464</t>
  </si>
  <si>
    <t>b82C3953E8e1D41</t>
  </si>
  <si>
    <t>matadawn@example.com</t>
  </si>
  <si>
    <t>635-689-7423</t>
  </si>
  <si>
    <t>eeAcf7C5ABeaa3A</t>
  </si>
  <si>
    <t>kelleymonique@example.com</t>
  </si>
  <si>
    <t>778.522.9372x3991</t>
  </si>
  <si>
    <t>3e4E333a1C6cE0e</t>
  </si>
  <si>
    <t>vballard@example.org</t>
  </si>
  <si>
    <t>(195)771-1086x783</t>
  </si>
  <si>
    <t>Cb6d3d43487A8ab</t>
  </si>
  <si>
    <t>Blackwell</t>
  </si>
  <si>
    <t>justin13@example.net</t>
  </si>
  <si>
    <t>824-312-1632</t>
  </si>
  <si>
    <t>5fBaec9cE8d3d0F</t>
  </si>
  <si>
    <t>mwilkinson@example.org</t>
  </si>
  <si>
    <t>+1-709-664-2054x3248</t>
  </si>
  <si>
    <t>C20fB469baC880d</t>
  </si>
  <si>
    <t>gordonhicks@example.net</t>
  </si>
  <si>
    <t>001-840-069-0166</t>
  </si>
  <si>
    <t>Horticultural therapist</t>
  </si>
  <si>
    <t>5BA5cADcaa8a684</t>
  </si>
  <si>
    <t>Cabrera</t>
  </si>
  <si>
    <t>liucarrie@example.net</t>
  </si>
  <si>
    <t>210-075-9447</t>
  </si>
  <si>
    <t>320ce8F39e6dbeF</t>
  </si>
  <si>
    <t>brittanyaustin@example.com</t>
  </si>
  <si>
    <t>(418)491-0325x400</t>
  </si>
  <si>
    <t>b52B9EEd0DC88Ed</t>
  </si>
  <si>
    <t>mitchell59@example.net</t>
  </si>
  <si>
    <t>016.610.1349x07387</t>
  </si>
  <si>
    <t>Logistics and distribution manager</t>
  </si>
  <si>
    <t>Fc4e3c61e75e25b</t>
  </si>
  <si>
    <t>chrisandrade@example.com</t>
  </si>
  <si>
    <t>129-198-8288</t>
  </si>
  <si>
    <t>99EA1d4cc4EdBAD</t>
  </si>
  <si>
    <t>Frazier</t>
  </si>
  <si>
    <t>casey36@example.net</t>
  </si>
  <si>
    <t>118.814.8452x42346</t>
  </si>
  <si>
    <t>f2e56dDCe3Fa98c</t>
  </si>
  <si>
    <t>Kristie</t>
  </si>
  <si>
    <t>rarias@example.net</t>
  </si>
  <si>
    <t>864.787.4341</t>
  </si>
  <si>
    <t>6BaA3B89DF2B2AD</t>
  </si>
  <si>
    <t>cantrelljocelyn@example.net</t>
  </si>
  <si>
    <t>(234)901-7331</t>
  </si>
  <si>
    <t>6CC40dEEFc92c24</t>
  </si>
  <si>
    <t>harrisveronica@example.org</t>
  </si>
  <si>
    <t>319.813.5517x589</t>
  </si>
  <si>
    <t>adC0d06717586E5</t>
  </si>
  <si>
    <t>zacharymckenzie@example.org</t>
  </si>
  <si>
    <t>442.200.4144</t>
  </si>
  <si>
    <t>DAD7EaBa0e1069e</t>
  </si>
  <si>
    <t>Autumn</t>
  </si>
  <si>
    <t>Morris</t>
  </si>
  <si>
    <t>jake64@example.com</t>
  </si>
  <si>
    <t>+1-109-354-9618x441</t>
  </si>
  <si>
    <t>eC44E4182A06abC</t>
  </si>
  <si>
    <t>Shaw</t>
  </si>
  <si>
    <t>jmorales@example.net</t>
  </si>
  <si>
    <t>801.337.4556</t>
  </si>
  <si>
    <t>4e521fAa0f5f8ae</t>
  </si>
  <si>
    <t>Suzanne</t>
  </si>
  <si>
    <t>jasmine18@example.org</t>
  </si>
  <si>
    <t>(164)960-7560</t>
  </si>
  <si>
    <t>B8eB0eE7EB68383</t>
  </si>
  <si>
    <t>wallscharlene@example.org</t>
  </si>
  <si>
    <t>(333)589-1123x8437</t>
  </si>
  <si>
    <t>82dC7fa4A3eaEC4</t>
  </si>
  <si>
    <t>Willis</t>
  </si>
  <si>
    <t>stricklandglen@example.com</t>
  </si>
  <si>
    <t>001-422-423-3707x9009</t>
  </si>
  <si>
    <t>bEF432EF397Fe85</t>
  </si>
  <si>
    <t>irwinjeanette@example.com</t>
  </si>
  <si>
    <t>488-250-6045</t>
  </si>
  <si>
    <t>Medical laboratory scientific officer</t>
  </si>
  <si>
    <t>b77032B7BaCE48c</t>
  </si>
  <si>
    <t>dodsonjohnathan@example.org</t>
  </si>
  <si>
    <t>184-381-7787</t>
  </si>
  <si>
    <t>9C80Cb7fF40fc99</t>
  </si>
  <si>
    <t>anashepard@example.com</t>
  </si>
  <si>
    <t>(552)475-4500x7325</t>
  </si>
  <si>
    <t>7370a68fABD5E3d</t>
  </si>
  <si>
    <t>jamie40@example.org</t>
  </si>
  <si>
    <t>941-305-4075x248</t>
  </si>
  <si>
    <t>fc9cb1e7d8E052A</t>
  </si>
  <si>
    <t>sotorachel@example.org</t>
  </si>
  <si>
    <t>(161)019-3109</t>
  </si>
  <si>
    <t>d565d9cFfbD3AF0</t>
  </si>
  <si>
    <t>shelbyboyd@example.com</t>
  </si>
  <si>
    <t>486-851-0205</t>
  </si>
  <si>
    <t>e10dc26ABc0D065</t>
  </si>
  <si>
    <t>Cantu</t>
  </si>
  <si>
    <t>bonnie10@example.org</t>
  </si>
  <si>
    <t>672-966-1689x99496</t>
  </si>
  <si>
    <t>1d4D0b0eCb4b333</t>
  </si>
  <si>
    <t>hendrixnichole@example.com</t>
  </si>
  <si>
    <t>Risk manager</t>
  </si>
  <si>
    <t>DEa49Ad9dfDAee1</t>
  </si>
  <si>
    <t>Livingston</t>
  </si>
  <si>
    <t>alvin11@example.org</t>
  </si>
  <si>
    <t>D7eFbcCBD2b8CFe</t>
  </si>
  <si>
    <t>cassidy44@example.com</t>
  </si>
  <si>
    <t>477.038.6776</t>
  </si>
  <si>
    <t>Acupuncturist</t>
  </si>
  <si>
    <t>eF0bC43fC6c8eEd</t>
  </si>
  <si>
    <t>Franklin</t>
  </si>
  <si>
    <t>icasey@example.org</t>
  </si>
  <si>
    <t>016-029-9950x77152</t>
  </si>
  <si>
    <t>AE0Ed431a61C1e6</t>
  </si>
  <si>
    <t>Mikayla</t>
  </si>
  <si>
    <t>samuelcox@example.com</t>
  </si>
  <si>
    <t>289-440-5381</t>
  </si>
  <si>
    <t>Embryologist, clinical</t>
  </si>
  <si>
    <t>FFb8cdb5C63E69c</t>
  </si>
  <si>
    <t>Galvan</t>
  </si>
  <si>
    <t>sfaulkner@example.com</t>
  </si>
  <si>
    <t>936-803-5524x28460</t>
  </si>
  <si>
    <t>Chief Executive Officer</t>
  </si>
  <si>
    <t>Cfe0cBd4ffEde7A</t>
  </si>
  <si>
    <t>Tara</t>
  </si>
  <si>
    <t>oalvarado@example.com</t>
  </si>
  <si>
    <t>(823)441-9182x9746</t>
  </si>
  <si>
    <t>00eC11cFB62fB2B</t>
  </si>
  <si>
    <t>nicholasgood@example.net</t>
  </si>
  <si>
    <t>e4733efeBecBD4f</t>
  </si>
  <si>
    <t>Edgar</t>
  </si>
  <si>
    <t>aaron42@example.com</t>
  </si>
  <si>
    <t>001-056-349-8276x8429</t>
  </si>
  <si>
    <t>47E3c9A5DB3ca23</t>
  </si>
  <si>
    <t>Powers</t>
  </si>
  <si>
    <t>garciadana@example.net</t>
  </si>
  <si>
    <t>+1-962-111-7610x128</t>
  </si>
  <si>
    <t>23332AafEbee265</t>
  </si>
  <si>
    <t>Gonzales</t>
  </si>
  <si>
    <t>edgar54@example.net</t>
  </si>
  <si>
    <t>001-102-414-1115x11785</t>
  </si>
  <si>
    <t>64b8f211A094e07</t>
  </si>
  <si>
    <t>Julia</t>
  </si>
  <si>
    <t>Wallace</t>
  </si>
  <si>
    <t>bobbymerritt@example.org</t>
  </si>
  <si>
    <t>917-642-7439x7863</t>
  </si>
  <si>
    <t>8c6B7440176dDdb</t>
  </si>
  <si>
    <t>carolynmays@example.net</t>
  </si>
  <si>
    <t>(482)379-0001</t>
  </si>
  <si>
    <t>Careers adviser</t>
  </si>
  <si>
    <t>351d22bE7406e46</t>
  </si>
  <si>
    <t>gene17@example.org</t>
  </si>
  <si>
    <t>781.674.1579</t>
  </si>
  <si>
    <t>Scientist, audiological</t>
  </si>
  <si>
    <t>EEbAe78DEE81f5E</t>
  </si>
  <si>
    <t>ahendricks@example.org</t>
  </si>
  <si>
    <t>+1-971-184-4089x6919</t>
  </si>
  <si>
    <t>4C516A7c8C9DaaC</t>
  </si>
  <si>
    <t>Rick</t>
  </si>
  <si>
    <t>sean76@example.org</t>
  </si>
  <si>
    <t>317BB9edDD192ed</t>
  </si>
  <si>
    <t>Sally</t>
  </si>
  <si>
    <t>Bean</t>
  </si>
  <si>
    <t>vwood@example.net</t>
  </si>
  <si>
    <t>+1-653-309-1718x610</t>
  </si>
  <si>
    <t>4b3fDEAa7D3F5AF</t>
  </si>
  <si>
    <t>patty45@example.net</t>
  </si>
  <si>
    <t>+1-939-630-9580x1977</t>
  </si>
  <si>
    <t>C3EDD3aabcF69b4</t>
  </si>
  <si>
    <t>teresa91@example.net</t>
  </si>
  <si>
    <t>(342)679-9074</t>
  </si>
  <si>
    <t>5A395DbcF1A0E7b</t>
  </si>
  <si>
    <t>Ware</t>
  </si>
  <si>
    <t>qrosario@example.org</t>
  </si>
  <si>
    <t>001-067-470-5858x5424</t>
  </si>
  <si>
    <t>EbAbbA1aCFfF5B7</t>
  </si>
  <si>
    <t>Richards</t>
  </si>
  <si>
    <t>johnathancherry@example.com</t>
  </si>
  <si>
    <t>332.379.7131x80027</t>
  </si>
  <si>
    <t>E8bDa6f06112B9F</t>
  </si>
  <si>
    <t>Acosta</t>
  </si>
  <si>
    <t>heathsonya@example.net</t>
  </si>
  <si>
    <t>001-209-389-5718x5678</t>
  </si>
  <si>
    <t>d50ae1d9Fb20c3E</t>
  </si>
  <si>
    <t>Preston</t>
  </si>
  <si>
    <t>diamond93@example.net</t>
  </si>
  <si>
    <t>896-856-2413</t>
  </si>
  <si>
    <t>8Ca66E43bC716d7</t>
  </si>
  <si>
    <t>Flowers</t>
  </si>
  <si>
    <t>leblanctim@example.org</t>
  </si>
  <si>
    <t>e2beE8eECaeDbE0</t>
  </si>
  <si>
    <t>lozanojake@example.com</t>
  </si>
  <si>
    <t>+1-449-059-4336x698</t>
  </si>
  <si>
    <t>Engineer, manufacturing</t>
  </si>
  <si>
    <t>e0F41c80c2c1Eab</t>
  </si>
  <si>
    <t>kerry38@example.net</t>
  </si>
  <si>
    <t>204-842-3096x339</t>
  </si>
  <si>
    <t>A50733Fa88CcF9C</t>
  </si>
  <si>
    <t>Mitchell</t>
  </si>
  <si>
    <t>bergphilip@example.org</t>
  </si>
  <si>
    <t>(219)188-0098</t>
  </si>
  <si>
    <t>E2Df6F4581bfFac</t>
  </si>
  <si>
    <t>Laurie</t>
  </si>
  <si>
    <t>krystalprince@example.com</t>
  </si>
  <si>
    <t>492.143.5763x97973</t>
  </si>
  <si>
    <t>3594AfAeE647138</t>
  </si>
  <si>
    <t>vellis@example.net</t>
  </si>
  <si>
    <t>901-349-3523</t>
  </si>
  <si>
    <t>DE05D6C7CDd5b51</t>
  </si>
  <si>
    <t>Meyers</t>
  </si>
  <si>
    <t>nsuarez@example.com</t>
  </si>
  <si>
    <t>529.863.3381</t>
  </si>
  <si>
    <t>Production assistant, radio</t>
  </si>
  <si>
    <t>22F3FB9afCBDafc</t>
  </si>
  <si>
    <t>scottchavez@example.org</t>
  </si>
  <si>
    <t>107-367-5857x8618</t>
  </si>
  <si>
    <t>a07D3Ce8E60EBd1</t>
  </si>
  <si>
    <t>Ricardo</t>
  </si>
  <si>
    <t>cfields@example.org</t>
  </si>
  <si>
    <t>924-519-0375x947</t>
  </si>
  <si>
    <t>F98EAD17D402EDa</t>
  </si>
  <si>
    <t>Chandler</t>
  </si>
  <si>
    <t>calvin86@example.net</t>
  </si>
  <si>
    <t>+1-836-859-5104x65233</t>
  </si>
  <si>
    <t>00da6a1DC1E5bbE</t>
  </si>
  <si>
    <t>isabelshannon@example.com</t>
  </si>
  <si>
    <t>001-727-852-4052x50553</t>
  </si>
  <si>
    <t>Chief Technology Officer</t>
  </si>
  <si>
    <t>13af4e52F6CE8Bf</t>
  </si>
  <si>
    <t>Parsons</t>
  </si>
  <si>
    <t>brittney91@example.com</t>
  </si>
  <si>
    <t>001-412-442-2633x659</t>
  </si>
  <si>
    <t>Fb8b520f2c19932</t>
  </si>
  <si>
    <t>gregory28@example.com</t>
  </si>
  <si>
    <t>001-041-424-0686</t>
  </si>
  <si>
    <t>a5335efABa80ACa</t>
  </si>
  <si>
    <t>Bianca</t>
  </si>
  <si>
    <t>gillespiemeagan@example.com</t>
  </si>
  <si>
    <t>644.576.9814x78379</t>
  </si>
  <si>
    <t>Administrator, education</t>
  </si>
  <si>
    <t>99Ecd3bE86656B3</t>
  </si>
  <si>
    <t>mroy@example.org</t>
  </si>
  <si>
    <t>539-455-4735</t>
  </si>
  <si>
    <t>C574CFEec88F2dE</t>
  </si>
  <si>
    <t>shannoncurtis@example.org</t>
  </si>
  <si>
    <t>943-177-3715</t>
  </si>
  <si>
    <t>eBefC2C7d78f561</t>
  </si>
  <si>
    <t>qsavage@example.com</t>
  </si>
  <si>
    <t>808.573.4404x71306</t>
  </si>
  <si>
    <t>ce9D2dfDD9E77B2</t>
  </si>
  <si>
    <t>Shelby</t>
  </si>
  <si>
    <t>White</t>
  </si>
  <si>
    <t>angela92@example.com</t>
  </si>
  <si>
    <t>575.039.9176x1456</t>
  </si>
  <si>
    <t>f8faC6db81Dfd38</t>
  </si>
  <si>
    <t>gordoncarmen@example.org</t>
  </si>
  <si>
    <t>(355)742-8207x51681</t>
  </si>
  <si>
    <t>Surveyor, hydrographic</t>
  </si>
  <si>
    <t>25d5F14dbcCB263</t>
  </si>
  <si>
    <t>sramirez@example.org</t>
  </si>
  <si>
    <t>+1-885-922-1909x4367</t>
  </si>
  <si>
    <t>Engineer, manufacturing systems</t>
  </si>
  <si>
    <t>6FE8FB4fa15EC5b</t>
  </si>
  <si>
    <t>Savannah</t>
  </si>
  <si>
    <t>gabriela69@example.net</t>
  </si>
  <si>
    <t>485-308-7944</t>
  </si>
  <si>
    <t>620B1BEBDfDA6a3</t>
  </si>
  <si>
    <t>Rangel</t>
  </si>
  <si>
    <t>lkaiser@example.net</t>
  </si>
  <si>
    <t>044-032-9005</t>
  </si>
  <si>
    <t>aC0baa04fbacBD5</t>
  </si>
  <si>
    <t>Fisher</t>
  </si>
  <si>
    <t>paige81@example.org</t>
  </si>
  <si>
    <t>483-100-6243</t>
  </si>
  <si>
    <t>e34d29886f32bBC</t>
  </si>
  <si>
    <t>Mays</t>
  </si>
  <si>
    <t>vernon46@example.net</t>
  </si>
  <si>
    <t>E3E3DF7B8B4ecDA</t>
  </si>
  <si>
    <t>Marissa</t>
  </si>
  <si>
    <t>eholder@example.com</t>
  </si>
  <si>
    <t>(707)019-7163</t>
  </si>
  <si>
    <t>284CE4fD4Eb08DE</t>
  </si>
  <si>
    <t>tranbailey@example.org</t>
  </si>
  <si>
    <t>823.613.5727</t>
  </si>
  <si>
    <t>AEAEf3A0ae63B50</t>
  </si>
  <si>
    <t>Hodges</t>
  </si>
  <si>
    <t>rileygabriela@example.org</t>
  </si>
  <si>
    <t>522-878-7299</t>
  </si>
  <si>
    <t>Arboriculturist</t>
  </si>
  <si>
    <t>a0dC6ae3356B6D5</t>
  </si>
  <si>
    <t>Wyatt</t>
  </si>
  <si>
    <t>tsims@example.com</t>
  </si>
  <si>
    <t>001-250-399-8093x31859</t>
  </si>
  <si>
    <t>9FD5b1C48AEcBCA</t>
  </si>
  <si>
    <t>Meagan</t>
  </si>
  <si>
    <t>sheenawright@example.com</t>
  </si>
  <si>
    <t>973.975.4139x40429</t>
  </si>
  <si>
    <t>EC09f9fb3CBa775</t>
  </si>
  <si>
    <t>ninajohns@example.org</t>
  </si>
  <si>
    <t>(007)994-1990</t>
  </si>
  <si>
    <t>Aa6C876B91a60d4</t>
  </si>
  <si>
    <t>Darin</t>
  </si>
  <si>
    <t>zoe23@example.com</t>
  </si>
  <si>
    <t>702.042.6731</t>
  </si>
  <si>
    <t>93175960EE96Bbe</t>
  </si>
  <si>
    <t>Knight</t>
  </si>
  <si>
    <t>ochoabrian@example.net</t>
  </si>
  <si>
    <t>001-160-128-8717</t>
  </si>
  <si>
    <t>6b1BE8C57Bbac0E</t>
  </si>
  <si>
    <t>Ann</t>
  </si>
  <si>
    <t>robynkirby@example.net</t>
  </si>
  <si>
    <t>001-733-358-9458x7904</t>
  </si>
  <si>
    <t>Office manager</t>
  </si>
  <si>
    <t>cB5DCFa79BfFFFC</t>
  </si>
  <si>
    <t>achapman@example.org</t>
  </si>
  <si>
    <t>716.795.7329x5416</t>
  </si>
  <si>
    <t>Fd91901a985bA7d</t>
  </si>
  <si>
    <t>Carol</t>
  </si>
  <si>
    <t>Mcclure</t>
  </si>
  <si>
    <t>bianca13@example.com</t>
  </si>
  <si>
    <t>(216)970-8551x30798</t>
  </si>
  <si>
    <t>0Be378C2Ba6FD4A</t>
  </si>
  <si>
    <t>Boone</t>
  </si>
  <si>
    <t>candace98@example.net</t>
  </si>
  <si>
    <t>(140)118-0323x050</t>
  </si>
  <si>
    <t>E3E9D710EeBd8DB</t>
  </si>
  <si>
    <t>Kirby</t>
  </si>
  <si>
    <t>nkelly@example.net</t>
  </si>
  <si>
    <t>+1-088-624-3635x9114</t>
  </si>
  <si>
    <t>DffCc9B50b4e30B</t>
  </si>
  <si>
    <t>tfinley@example.com</t>
  </si>
  <si>
    <t>8Bc69d3FDa8fbaC</t>
  </si>
  <si>
    <t>Harrell</t>
  </si>
  <si>
    <t>rasmussenpam@example.org</t>
  </si>
  <si>
    <t>(150)308-0595</t>
  </si>
  <si>
    <t>Teacher, primary school</t>
  </si>
  <si>
    <t>A3aAD2bb8Bf60bE</t>
  </si>
  <si>
    <t>dbaxter@example.com</t>
  </si>
  <si>
    <t>412-031-6361</t>
  </si>
  <si>
    <t>a4D5AB3F24B6d77</t>
  </si>
  <si>
    <t>Edward</t>
  </si>
  <si>
    <t>omathis@example.com</t>
  </si>
  <si>
    <t>(080)707-6547x467</t>
  </si>
  <si>
    <t>fc888c09Aacc6b4</t>
  </si>
  <si>
    <t>rochakristen@example.com</t>
  </si>
  <si>
    <t>096.293.1882x7725</t>
  </si>
  <si>
    <t>0B4edf100762eec</t>
  </si>
  <si>
    <t>hhudson@example.com</t>
  </si>
  <si>
    <t>879-886-5655</t>
  </si>
  <si>
    <t>86D5cDa28EBCb94</t>
  </si>
  <si>
    <t>catherine58@example.org</t>
  </si>
  <si>
    <t>(877)060-9072x35895</t>
  </si>
  <si>
    <t>c85bf69aE3e34E4</t>
  </si>
  <si>
    <t>Krystal</t>
  </si>
  <si>
    <t>sherri32@example.net</t>
  </si>
  <si>
    <t>+1-445-920-2892x71468</t>
  </si>
  <si>
    <t>EE80d3BF33EfE51</t>
  </si>
  <si>
    <t>Solis</t>
  </si>
  <si>
    <t>qjones@example.net</t>
  </si>
  <si>
    <t>(438)052-8175x43184</t>
  </si>
  <si>
    <t>Dac4E2cBBAb68dE</t>
  </si>
  <si>
    <t>lucasmorrow@example.net</t>
  </si>
  <si>
    <t>(308)681-3349x25388</t>
  </si>
  <si>
    <t>Press photographer</t>
  </si>
  <si>
    <t>aee9DdA1B9682e0</t>
  </si>
  <si>
    <t>Corey</t>
  </si>
  <si>
    <t>Franco</t>
  </si>
  <si>
    <t>karina02@example.org</t>
  </si>
  <si>
    <t>BAFb94f5C9b34D5</t>
  </si>
  <si>
    <t>Lance</t>
  </si>
  <si>
    <t>vpittman@example.org</t>
  </si>
  <si>
    <t>(300)188-4125x920</t>
  </si>
  <si>
    <t>9fefbEfFdd4A99c</t>
  </si>
  <si>
    <t>Joanne</t>
  </si>
  <si>
    <t>Leon</t>
  </si>
  <si>
    <t>vmelton@example.com</t>
  </si>
  <si>
    <t>428-526-2392x336</t>
  </si>
  <si>
    <t>2aF61DF7AceECfa</t>
  </si>
  <si>
    <t>masonweiss@example.net</t>
  </si>
  <si>
    <t>(177)984-6035</t>
  </si>
  <si>
    <t>EeBAA5ED6CDE8Bf</t>
  </si>
  <si>
    <t>Gabrielle</t>
  </si>
  <si>
    <t>ohull@example.com</t>
  </si>
  <si>
    <t>001-466-556-0442</t>
  </si>
  <si>
    <t>c53c8DB9D932b43</t>
  </si>
  <si>
    <t>Jack</t>
  </si>
  <si>
    <t>Vang</t>
  </si>
  <si>
    <t>ohaynes@example.org</t>
  </si>
  <si>
    <t>(150)206-0632x3370</t>
  </si>
  <si>
    <t>C5A1739aBc8bADc</t>
  </si>
  <si>
    <t>Jasmine</t>
  </si>
  <si>
    <t>Zamora</t>
  </si>
  <si>
    <t>morozco@example.net</t>
  </si>
  <si>
    <t>665.166.2275</t>
  </si>
  <si>
    <t>Fc9DF38Ef5E2bc2</t>
  </si>
  <si>
    <t>cmcdaniel@example.com</t>
  </si>
  <si>
    <t>057.029.5607</t>
  </si>
  <si>
    <t>Advertising copywriter</t>
  </si>
  <si>
    <t>edE2b31Bf3340cF</t>
  </si>
  <si>
    <t>Nichole</t>
  </si>
  <si>
    <t>Mullen</t>
  </si>
  <si>
    <t>gfarmer@example.org</t>
  </si>
  <si>
    <t>(774)222-2904x6974</t>
  </si>
  <si>
    <t>aBB177E0B3d6Dbd</t>
  </si>
  <si>
    <t>masseysusan@example.net</t>
  </si>
  <si>
    <t>+1-338-307-8583x95606</t>
  </si>
  <si>
    <t>Geophysicist/field seismologist</t>
  </si>
  <si>
    <t>A6Db362BFD5EABb</t>
  </si>
  <si>
    <t>pgalvan@example.org</t>
  </si>
  <si>
    <t>195.917.1447x62055</t>
  </si>
  <si>
    <t>bAB5F4Ee89BdDba</t>
  </si>
  <si>
    <t>Cowan</t>
  </si>
  <si>
    <t>everettvernon@example.net</t>
  </si>
  <si>
    <t>(222)061-2897x680</t>
  </si>
  <si>
    <t>DaB736EA5edced5</t>
  </si>
  <si>
    <t>shepardamber@example.com</t>
  </si>
  <si>
    <t>733.218.2757x74516</t>
  </si>
  <si>
    <t>6Db5AD72aEb3641</t>
  </si>
  <si>
    <t>Olsen</t>
  </si>
  <si>
    <t>tranarthur@example.com</t>
  </si>
  <si>
    <t>+1-434-468-4914x158</t>
  </si>
  <si>
    <t>3f2112E98876Fd3</t>
  </si>
  <si>
    <t>Megan</t>
  </si>
  <si>
    <t>Walls</t>
  </si>
  <si>
    <t>catherine36@example.com</t>
  </si>
  <si>
    <t>008-480-0881x0290</t>
  </si>
  <si>
    <t>d94669B5a0f3EC3</t>
  </si>
  <si>
    <t>meghan29@example.com</t>
  </si>
  <si>
    <t>(406)014-8462x11620</t>
  </si>
  <si>
    <t>8fB2fAd29B61Def</t>
  </si>
  <si>
    <t>Charlotte</t>
  </si>
  <si>
    <t>Phelps</t>
  </si>
  <si>
    <t>karabecker@example.com</t>
  </si>
  <si>
    <t>916.948.3536x88180</t>
  </si>
  <si>
    <t>Investment banker, operational</t>
  </si>
  <si>
    <t>d44AdDdaBBFf4E8</t>
  </si>
  <si>
    <t>Darren</t>
  </si>
  <si>
    <t>Haas</t>
  </si>
  <si>
    <t>sandra99@example.com</t>
  </si>
  <si>
    <t>001-673-085-3317</t>
  </si>
  <si>
    <t>F59eBE0d0Af9f8E</t>
  </si>
  <si>
    <t>Marilyn</t>
  </si>
  <si>
    <t>kanecandace@example.com</t>
  </si>
  <si>
    <t>892.531.5440x96319</t>
  </si>
  <si>
    <t>CDfCcC583fF75Ad</t>
  </si>
  <si>
    <t>joycemarc@example.net</t>
  </si>
  <si>
    <t>906-581-9729x29595</t>
  </si>
  <si>
    <t>f0EB3d76E9CFECb</t>
  </si>
  <si>
    <t>Kayla</t>
  </si>
  <si>
    <t>daniellemcbride@example.com</t>
  </si>
  <si>
    <t>101.722.3231x11724</t>
  </si>
  <si>
    <t>Contracting civil engineer</t>
  </si>
  <si>
    <t>FDD1387D8E819CE</t>
  </si>
  <si>
    <t>Holt</t>
  </si>
  <si>
    <t>carmen65@example.com</t>
  </si>
  <si>
    <t>Fd1C3A34Cb559b1</t>
  </si>
  <si>
    <t>Burch</t>
  </si>
  <si>
    <t>bhuff@example.com</t>
  </si>
  <si>
    <t>(397)982-5131x6456</t>
  </si>
  <si>
    <t>A8Ac31BEeaE0dfC</t>
  </si>
  <si>
    <t>kerri80@example.net</t>
  </si>
  <si>
    <t>920-362-7131x27074</t>
  </si>
  <si>
    <t>BA455696EABeEcD</t>
  </si>
  <si>
    <t>Warner</t>
  </si>
  <si>
    <t>timgeorge@example.net</t>
  </si>
  <si>
    <t>001-501-959-8535x3147</t>
  </si>
  <si>
    <t>81CbFA7fEA58De1</t>
  </si>
  <si>
    <t>Kline</t>
  </si>
  <si>
    <t>gonzalezchris@example.net</t>
  </si>
  <si>
    <t>430.004.0424</t>
  </si>
  <si>
    <t>DdfeDD89c9D3ab3</t>
  </si>
  <si>
    <t>albert23@example.net</t>
  </si>
  <si>
    <t>(085)670-3662x617</t>
  </si>
  <si>
    <t>79ce3DA8A7f55bD</t>
  </si>
  <si>
    <t>brockvicki@example.com</t>
  </si>
  <si>
    <t>162-470-3570x99770</t>
  </si>
  <si>
    <t>Printmaker</t>
  </si>
  <si>
    <t>10CcecE5865b3Dd</t>
  </si>
  <si>
    <t>Faith</t>
  </si>
  <si>
    <t>amanda30@example.net</t>
  </si>
  <si>
    <t>531-171-3400x4710</t>
  </si>
  <si>
    <t>a282FD457771FbF</t>
  </si>
  <si>
    <t>boyeralexandria@example.org</t>
  </si>
  <si>
    <t>001-249-657-5324x119</t>
  </si>
  <si>
    <t>4eFe340C35aAc2D</t>
  </si>
  <si>
    <t>cameronmark@example.com</t>
  </si>
  <si>
    <t>001-001-675-8236x4462</t>
  </si>
  <si>
    <t>Administrator, Civil Service</t>
  </si>
  <si>
    <t>B927F18CcEaCb11</t>
  </si>
  <si>
    <t>Annette</t>
  </si>
  <si>
    <t>Bray</t>
  </si>
  <si>
    <t>marcus28@example.net</t>
  </si>
  <si>
    <t>185.508.3264x4706</t>
  </si>
  <si>
    <t>2B0D3B6CfDEcDF4</t>
  </si>
  <si>
    <t>nicholebrock@example.com</t>
  </si>
  <si>
    <t>289-955-0581x28314</t>
  </si>
  <si>
    <t>DBE8BFc9DF9Ea82</t>
  </si>
  <si>
    <t>Andersen</t>
  </si>
  <si>
    <t>chungcory@example.com</t>
  </si>
  <si>
    <t>620.430.9199</t>
  </si>
  <si>
    <t>B3C42617eDAC8Fe</t>
  </si>
  <si>
    <t>Dale</t>
  </si>
  <si>
    <t>Dillon</t>
  </si>
  <si>
    <t>jsandoval@example.net</t>
  </si>
  <si>
    <t>(329)946-5918</t>
  </si>
  <si>
    <t>fe5EEFFcBdDBdEF</t>
  </si>
  <si>
    <t>Juan</t>
  </si>
  <si>
    <t>julianbender@example.net</t>
  </si>
  <si>
    <t>735.553.6865x658</t>
  </si>
  <si>
    <t>Financial manager</t>
  </si>
  <si>
    <t>2D797b1A259EDe8</t>
  </si>
  <si>
    <t>wclayton@example.org</t>
  </si>
  <si>
    <t>400-375-9857x5266</t>
  </si>
  <si>
    <t>B6F9FDde6da927E</t>
  </si>
  <si>
    <t>Maurice</t>
  </si>
  <si>
    <t>victordean@example.com</t>
  </si>
  <si>
    <t>0dd05183b9A8f5b</t>
  </si>
  <si>
    <t>andreamcguire@example.org</t>
  </si>
  <si>
    <t>814.905.1415</t>
  </si>
  <si>
    <t>c15fF28Cae9Cabc</t>
  </si>
  <si>
    <t>Joseph</t>
  </si>
  <si>
    <t>Hoover</t>
  </si>
  <si>
    <t>sharonmorse@example.com</t>
  </si>
  <si>
    <t>+1-361-649-8359x4321</t>
  </si>
  <si>
    <t>Energy manager</t>
  </si>
  <si>
    <t>f0a3b1d410EDaBF</t>
  </si>
  <si>
    <t>fernandobeck@example.org</t>
  </si>
  <si>
    <t>256-909-4511</t>
  </si>
  <si>
    <t>C1BAe5CA14aBF98</t>
  </si>
  <si>
    <t>watkinstina@example.net</t>
  </si>
  <si>
    <t>733.616.7739</t>
  </si>
  <si>
    <t>0D52c8bA4D9Ca2E</t>
  </si>
  <si>
    <t>Darlene</t>
  </si>
  <si>
    <t>Estrada</t>
  </si>
  <si>
    <t>yatestoni@example.org</t>
  </si>
  <si>
    <t>093.910.3199x748</t>
  </si>
  <si>
    <t>46a7e536ccED680</t>
  </si>
  <si>
    <t>John</t>
  </si>
  <si>
    <t>alejandro73@example.net</t>
  </si>
  <si>
    <t>905-693-3457x908</t>
  </si>
  <si>
    <t>fBcca7F6bf79bCD</t>
  </si>
  <si>
    <t>Tiffany</t>
  </si>
  <si>
    <t>lmccormick@example.org</t>
  </si>
  <si>
    <t>+1-799-585-2289x59513</t>
  </si>
  <si>
    <t>Commercial horticulturist</t>
  </si>
  <si>
    <t>3BBbd140EAbaefb</t>
  </si>
  <si>
    <t>Smith</t>
  </si>
  <si>
    <t>hannacarol@example.net</t>
  </si>
  <si>
    <t>222.071.7733</t>
  </si>
  <si>
    <t>37ed712C88342A8</t>
  </si>
  <si>
    <t>Tapia</t>
  </si>
  <si>
    <t>keithhenryexample.com</t>
  </si>
  <si>
    <t>79daAEc6A7faE6C</t>
  </si>
  <si>
    <t>wyatt96@example.net</t>
  </si>
  <si>
    <t>001-697-305-7739x09081</t>
  </si>
  <si>
    <t>E610D3efaF3cef2</t>
  </si>
  <si>
    <t>vegajorge@example.org</t>
  </si>
  <si>
    <t>660.573.2637x808</t>
  </si>
  <si>
    <t>B25cC69Faf7B38a</t>
  </si>
  <si>
    <t>jbowers@example.net</t>
  </si>
  <si>
    <t>ECa9D7E0FEAaEba</t>
  </si>
  <si>
    <t>xbass@example.com</t>
  </si>
  <si>
    <t>(653)625-2286</t>
  </si>
  <si>
    <t>fe77eb4cCF44eEc</t>
  </si>
  <si>
    <t>brandon45@example.net</t>
  </si>
  <si>
    <t>+1-373-563-9622x76188</t>
  </si>
  <si>
    <t>Chartered accountant</t>
  </si>
  <si>
    <t>8CA10FF0dEEa21f</t>
  </si>
  <si>
    <t>Katrina</t>
  </si>
  <si>
    <t>ashlee53@example.com</t>
  </si>
  <si>
    <t>230.276.9525x610</t>
  </si>
  <si>
    <t>fdFBbB32dfb4ec8</t>
  </si>
  <si>
    <t>lydia07@example.com</t>
  </si>
  <si>
    <t>476.425.9715</t>
  </si>
  <si>
    <t>Warden/ranger</t>
  </si>
  <si>
    <t>EE4E0EcE2AeAc2F</t>
  </si>
  <si>
    <t>Bennett</t>
  </si>
  <si>
    <t>miguelstrong@example.org</t>
  </si>
  <si>
    <t>(814)085-5804</t>
  </si>
  <si>
    <t>126df1dd227eFe7</t>
  </si>
  <si>
    <t>Aguirre</t>
  </si>
  <si>
    <t>trevinozachary@example.org</t>
  </si>
  <si>
    <t>(668)960-9602x0101</t>
  </si>
  <si>
    <t>Building control surveyor</t>
  </si>
  <si>
    <t>A81c46c8F80Ae89</t>
  </si>
  <si>
    <t>nmccarty@example.com</t>
  </si>
  <si>
    <t>001-690-827-6823</t>
  </si>
  <si>
    <t>55Eb3d4705Dc73e</t>
  </si>
  <si>
    <t>jacobscraig@example.net</t>
  </si>
  <si>
    <t>768-600-9022x6802</t>
  </si>
  <si>
    <t>69565CDFaC8Ae60</t>
  </si>
  <si>
    <t>garysalazar@example.com</t>
  </si>
  <si>
    <t>001-042-061-1896x2658</t>
  </si>
  <si>
    <t>d87879AEb12f3Cc</t>
  </si>
  <si>
    <t>martin53@example.com</t>
  </si>
  <si>
    <t>cE65acBC5C34829</t>
  </si>
  <si>
    <t>blankenshiptanya@example.net</t>
  </si>
  <si>
    <t>791.389.6665</t>
  </si>
  <si>
    <t>7BbFb3BE3362B2a</t>
  </si>
  <si>
    <t>patrickali@example.net</t>
  </si>
  <si>
    <t>+1-658-678-0796x100</t>
  </si>
  <si>
    <t>Ad431d724919CB3</t>
  </si>
  <si>
    <t>hunter83@example.com</t>
  </si>
  <si>
    <t>888-673-1647x339</t>
  </si>
  <si>
    <t>d0B0aB96e7E443d</t>
  </si>
  <si>
    <t>Baker</t>
  </si>
  <si>
    <t>chavezangie@example.org</t>
  </si>
  <si>
    <t>001-244-547-4228x577</t>
  </si>
  <si>
    <t>B4D4Fde7becbE34</t>
  </si>
  <si>
    <t>Chelsey</t>
  </si>
  <si>
    <t>Yates</t>
  </si>
  <si>
    <t>mariah00@example.net</t>
  </si>
  <si>
    <t>(354)768-2267</t>
  </si>
  <si>
    <t>83a5aDE156Cf0E9</t>
  </si>
  <si>
    <t>Ortiz</t>
  </si>
  <si>
    <t>xavier15@example.org</t>
  </si>
  <si>
    <t>650-307-5531x9954</t>
  </si>
  <si>
    <t>bdeDF9E712cED36</t>
  </si>
  <si>
    <t>Lauren</t>
  </si>
  <si>
    <t>jerickson@example.com</t>
  </si>
  <si>
    <t>001-623-260-1996x04686</t>
  </si>
  <si>
    <t>1236F8Fdc4E66D0</t>
  </si>
  <si>
    <t>mhenry@example.com</t>
  </si>
  <si>
    <t>9542414CC6bDc4C</t>
  </si>
  <si>
    <t>bill83@example.org</t>
  </si>
  <si>
    <t>(371)115-5378x4057</t>
  </si>
  <si>
    <t>587Ed14c1FA1BaB</t>
  </si>
  <si>
    <t>ikrause@example.org</t>
  </si>
  <si>
    <t>Private music teacher</t>
  </si>
  <si>
    <t>8C2A9bFb358abc8</t>
  </si>
  <si>
    <t>Mccarty</t>
  </si>
  <si>
    <t>ricardorandall@example.com</t>
  </si>
  <si>
    <t>720-086-8197x3890</t>
  </si>
  <si>
    <t>B142EbBd1c0cFB9</t>
  </si>
  <si>
    <t>Mcgrath</t>
  </si>
  <si>
    <t>dunlapanita@example.org</t>
  </si>
  <si>
    <t>509-275-0998</t>
  </si>
  <si>
    <t>baf281Ccdb9e93D</t>
  </si>
  <si>
    <t>logannichole@example.org</t>
  </si>
  <si>
    <t>665-145-8414</t>
  </si>
  <si>
    <t>FBF7dfBaFbA8D1F</t>
  </si>
  <si>
    <t>Murray</t>
  </si>
  <si>
    <t>fharding@example.org</t>
  </si>
  <si>
    <t>087-308-0738</t>
  </si>
  <si>
    <t>f4562ddE1bbcc5a</t>
  </si>
  <si>
    <t>Claire</t>
  </si>
  <si>
    <t>amyweiss@example.com</t>
  </si>
  <si>
    <t>+1-907-210-2387x79261</t>
  </si>
  <si>
    <t>D8F9eCBf5AA71CE</t>
  </si>
  <si>
    <t>ryangraham@example.com</t>
  </si>
  <si>
    <t>+1-775-874-3760x34327</t>
  </si>
  <si>
    <t>E48bbdeD1E2BFd3</t>
  </si>
  <si>
    <t>Nguyen</t>
  </si>
  <si>
    <t>francoisaac@example.net</t>
  </si>
  <si>
    <t>718.262.5509x411</t>
  </si>
  <si>
    <t>A21627bFE015beb</t>
  </si>
  <si>
    <t>penabrenda@example.org</t>
  </si>
  <si>
    <t>001-698-181-6018</t>
  </si>
  <si>
    <t>AE7F0AFA7Cc4DBd</t>
  </si>
  <si>
    <t>jodi44@example.com</t>
  </si>
  <si>
    <t>558.507.3392x915</t>
  </si>
  <si>
    <t>afaB13A9cE88867</t>
  </si>
  <si>
    <t>uking@example.com</t>
  </si>
  <si>
    <t>(764)929-2298x36207</t>
  </si>
  <si>
    <t>b88dcF3AA92b633</t>
  </si>
  <si>
    <t>mullinsbrittney@example.org</t>
  </si>
  <si>
    <t>(223)316-0688x0761</t>
  </si>
  <si>
    <t>70BBf31CA4bc9c9</t>
  </si>
  <si>
    <t>Silva</t>
  </si>
  <si>
    <t>ihobbs@example.net</t>
  </si>
  <si>
    <t>+1-958-591-5117x1197</t>
  </si>
  <si>
    <t>bF49b5CfaF6aCa9</t>
  </si>
  <si>
    <t>Cunningham</t>
  </si>
  <si>
    <t>ytapia@example.org</t>
  </si>
  <si>
    <t>A4C1a637efac5DA</t>
  </si>
  <si>
    <t>shirleyrichmond@example.com</t>
  </si>
  <si>
    <t>642.550.8218</t>
  </si>
  <si>
    <t>b2E9aEBE4Ba535C</t>
  </si>
  <si>
    <t>merrittrobyn@example.org</t>
  </si>
  <si>
    <t>138-507-2756x712</t>
  </si>
  <si>
    <t>4D7C509f59Baa19</t>
  </si>
  <si>
    <t>jennythornton@example.net</t>
  </si>
  <si>
    <t>+1-731-357-5202x4409</t>
  </si>
  <si>
    <t>d83373CFeE0a5ae</t>
  </si>
  <si>
    <t>traviscolton@example.com</t>
  </si>
  <si>
    <t>E8C19775cb5EED9</t>
  </si>
  <si>
    <t>Coffey</t>
  </si>
  <si>
    <t>drobles@example.org</t>
  </si>
  <si>
    <t>677-182-2530x38369</t>
  </si>
  <si>
    <t>f8eCe9173F7b2Ea</t>
  </si>
  <si>
    <t>Baldwin</t>
  </si>
  <si>
    <t>angiestevenson@example.org</t>
  </si>
  <si>
    <t>290.303.1376x3207</t>
  </si>
  <si>
    <t>adbace610aBA49f</t>
  </si>
  <si>
    <t>Torres</t>
  </si>
  <si>
    <t>gregg74@example.com</t>
  </si>
  <si>
    <t>789-786-3124x77517</t>
  </si>
  <si>
    <t>f6c439Baae52B35</t>
  </si>
  <si>
    <t>Norman</t>
  </si>
  <si>
    <t>owalls@example.net</t>
  </si>
  <si>
    <t>248-153-0503</t>
  </si>
  <si>
    <t>dbA31bfCfE24B7f</t>
  </si>
  <si>
    <t>Woodard</t>
  </si>
  <si>
    <t>schaefercarl@example.com</t>
  </si>
  <si>
    <t>767.512.1621x27080</t>
  </si>
  <si>
    <t>e79A92Fd54f5AFD</t>
  </si>
  <si>
    <t>devin80@example.net</t>
  </si>
  <si>
    <t>001-433-650-3373x4620</t>
  </si>
  <si>
    <t>10B458e0feFE4Fd</t>
  </si>
  <si>
    <t>hmayo@example.org</t>
  </si>
  <si>
    <t>948.380.9471</t>
  </si>
  <si>
    <t>0F4AE9aF3eA15Df</t>
  </si>
  <si>
    <t>Mccormick</t>
  </si>
  <si>
    <t>wcabrera@example.com</t>
  </si>
  <si>
    <t>001-334-315-4714x59213</t>
  </si>
  <si>
    <t>ad7b5bDdfAb1E0d</t>
  </si>
  <si>
    <t>sheena75@example.com</t>
  </si>
  <si>
    <t>995-030-5998x1623</t>
  </si>
  <si>
    <t>3Df32Bb517CDfe8</t>
  </si>
  <si>
    <t>wallwillie@example.org</t>
  </si>
  <si>
    <t>858.407.8658x116</t>
  </si>
  <si>
    <t>AfF8a29BAB7B5A6</t>
  </si>
  <si>
    <t>jodimason@example.org</t>
  </si>
  <si>
    <t>898.673.7362x681</t>
  </si>
  <si>
    <t>d68EDbce2c86Bea</t>
  </si>
  <si>
    <t>mfoster@example.net</t>
  </si>
  <si>
    <t>001-104-509-6327x2046</t>
  </si>
  <si>
    <t>b443a5eebEeF76F</t>
  </si>
  <si>
    <t>tim76@example.org</t>
  </si>
  <si>
    <t>293.175.9873</t>
  </si>
  <si>
    <t>c3d73e9AAa9A541</t>
  </si>
  <si>
    <t>Bonnie</t>
  </si>
  <si>
    <t>mckenziekrista@example.org</t>
  </si>
  <si>
    <t>001-805-814-4219x0833</t>
  </si>
  <si>
    <t>BE5cBbEc6b7eb2a</t>
  </si>
  <si>
    <t>patty77@example.net</t>
  </si>
  <si>
    <t>612-792-3418x804</t>
  </si>
  <si>
    <t>D0DF18bCe1Fa7B5</t>
  </si>
  <si>
    <t>kproctor@example.org</t>
  </si>
  <si>
    <t>(313)135-4715x76417</t>
  </si>
  <si>
    <t>ceA55AECdE7CAF2</t>
  </si>
  <si>
    <t>padillalynn@example.org</t>
  </si>
  <si>
    <t>E2E2B2cefB8B2da</t>
  </si>
  <si>
    <t>brittany41@example.net</t>
  </si>
  <si>
    <t>001-280-757-6282x936</t>
  </si>
  <si>
    <t>30bFa3cc93f5b08</t>
  </si>
  <si>
    <t>jburnett@example.net</t>
  </si>
  <si>
    <t>188-673-9641x5366</t>
  </si>
  <si>
    <t>8b196532D9bA64A</t>
  </si>
  <si>
    <t>Daryl</t>
  </si>
  <si>
    <t>ubarrera@example.net</t>
  </si>
  <si>
    <t>963.848.1756x1804</t>
  </si>
  <si>
    <t>Loss adjuster, chartered</t>
  </si>
  <si>
    <t>0aBcef1EF4Eace6</t>
  </si>
  <si>
    <t>Arias</t>
  </si>
  <si>
    <t>bdouglas@example.org</t>
  </si>
  <si>
    <t>001-077-985-2097x97138</t>
  </si>
  <si>
    <t>0924d672dca92Da</t>
  </si>
  <si>
    <t>Finley</t>
  </si>
  <si>
    <t>marthafarmer@example.org</t>
  </si>
  <si>
    <t>1BAaAac0FD9FdB3</t>
  </si>
  <si>
    <t>Sheila</t>
  </si>
  <si>
    <t>Mcconnell</t>
  </si>
  <si>
    <t>tylerleonard@example.org</t>
  </si>
  <si>
    <t>+1-719-735-9457x10242</t>
  </si>
  <si>
    <t>Technical author</t>
  </si>
  <si>
    <t>F69f1faC3B7DBEC</t>
  </si>
  <si>
    <t>orozcoclarence@example.com</t>
  </si>
  <si>
    <t>EE219a4b1fE6629</t>
  </si>
  <si>
    <t>Drew</t>
  </si>
  <si>
    <t>deborahmitchell@example.net</t>
  </si>
  <si>
    <t>001-949-077-9911</t>
  </si>
  <si>
    <t>3b79D219D4e1bdb</t>
  </si>
  <si>
    <t>bhudson@example.com</t>
  </si>
  <si>
    <t>596-788-5228</t>
  </si>
  <si>
    <t>1a1e64f606B2a5b</t>
  </si>
  <si>
    <t>Hancock</t>
  </si>
  <si>
    <t>brandonbaker@example.com</t>
  </si>
  <si>
    <t>789-981-7796x915</t>
  </si>
  <si>
    <t>F861696279B04A5</t>
  </si>
  <si>
    <t>Owens</t>
  </si>
  <si>
    <t>greggnorman@example.net</t>
  </si>
  <si>
    <t>+1-305-327-2366x28980</t>
  </si>
  <si>
    <t>Environmental education officer</t>
  </si>
  <si>
    <t>D5eBd8eaF6343a9</t>
  </si>
  <si>
    <t>Alvarado</t>
  </si>
  <si>
    <t>brittney39@example.com</t>
  </si>
  <si>
    <t>001-734-829-4956x38835</t>
  </si>
  <si>
    <t>8f5a13Df4daecfD</t>
  </si>
  <si>
    <t>chelsey71@example.org</t>
  </si>
  <si>
    <t>268-839-1696x6125</t>
  </si>
  <si>
    <t>AfDaa3e7b44ed52</t>
  </si>
  <si>
    <t>Snow</t>
  </si>
  <si>
    <t>alexandrahughes@example.org</t>
  </si>
  <si>
    <t>001-355-481-8350</t>
  </si>
  <si>
    <t>22BCbffc0eBa65E</t>
  </si>
  <si>
    <t>navarrovincent@example.org</t>
  </si>
  <si>
    <t>081-671-7361</t>
  </si>
  <si>
    <t>CED7fb5d3fCedBb</t>
  </si>
  <si>
    <t>franciscoblankenship@example.org</t>
  </si>
  <si>
    <t>(681)477-7085</t>
  </si>
  <si>
    <t>e566fCe0Be6A5Dd</t>
  </si>
  <si>
    <t>galvankatherine@example.com</t>
  </si>
  <si>
    <t>(574)162-2018x8589</t>
  </si>
  <si>
    <t>A2a7Af3ED732bbE</t>
  </si>
  <si>
    <t>Joy</t>
  </si>
  <si>
    <t>clifford03@example.com</t>
  </si>
  <si>
    <t>001-956-744-0050x54325</t>
  </si>
  <si>
    <t>Civil Service fast streamer</t>
  </si>
  <si>
    <t>686286a7FEe7C1b</t>
  </si>
  <si>
    <t>meredithrobbins@example.net</t>
  </si>
  <si>
    <t>(275)189-1147x669</t>
  </si>
  <si>
    <t>Adult guidance worker</t>
  </si>
  <si>
    <t>8B9d5abd25461Ce</t>
  </si>
  <si>
    <t>phillip92@example.net</t>
  </si>
  <si>
    <t>984-238-6489x1049</t>
  </si>
  <si>
    <t>6779dac5a24DFAE</t>
  </si>
  <si>
    <t>flamb@example.com</t>
  </si>
  <si>
    <t>458.027.5318</t>
  </si>
  <si>
    <t>AdC55FAebF1Be4E</t>
  </si>
  <si>
    <t>Donovan</t>
  </si>
  <si>
    <t>agriffin@example.com</t>
  </si>
  <si>
    <t>001-631-569-6576</t>
  </si>
  <si>
    <t>Historic buildings inspector/conservation officer</t>
  </si>
  <si>
    <t>ad7fEEBFDEAe920</t>
  </si>
  <si>
    <t>crystal99@example.com</t>
  </si>
  <si>
    <t>CcA0B5091E02CaC</t>
  </si>
  <si>
    <t>hallcameron@example.org</t>
  </si>
  <si>
    <t>230-627-9142x2104</t>
  </si>
  <si>
    <t>Cdf74FD47F4244F</t>
  </si>
  <si>
    <t>christenseneddie@example.net</t>
  </si>
  <si>
    <t>114-483-9899</t>
  </si>
  <si>
    <t>75153AB3Ee6bd5d</t>
  </si>
  <si>
    <t>aprince@example.net</t>
  </si>
  <si>
    <t>(648)118-2320</t>
  </si>
  <si>
    <t>faa798EEd1Edd2a</t>
  </si>
  <si>
    <t>Zimmerman</t>
  </si>
  <si>
    <t>mcguirecynthia@example.com</t>
  </si>
  <si>
    <t>405.113.5033x105</t>
  </si>
  <si>
    <t>F64cD2EdcDe55fb</t>
  </si>
  <si>
    <t>Ewing</t>
  </si>
  <si>
    <t>clintonmcfarland@example.net</t>
  </si>
  <si>
    <t>+1-936-396-3866x14542</t>
  </si>
  <si>
    <t>71c4DaA5D1ff85D</t>
  </si>
  <si>
    <t>melvingregory@example.com</t>
  </si>
  <si>
    <t>833-684-2786x71732</t>
  </si>
  <si>
    <t>4E3adF1DbBf7434</t>
  </si>
  <si>
    <t>wiseroy@example.net</t>
  </si>
  <si>
    <t>(469)527-8931x558</t>
  </si>
  <si>
    <t>Commercial/residential surveyor</t>
  </si>
  <si>
    <t>Ae61a1D0C47ACb6</t>
  </si>
  <si>
    <t>deborah33@example.org</t>
  </si>
  <si>
    <t>972.008.2032x5430</t>
  </si>
  <si>
    <t>2988F38BF80da9f</t>
  </si>
  <si>
    <t>elainekennedy@example.com</t>
  </si>
  <si>
    <t>+1-909-373-8465x27757</t>
  </si>
  <si>
    <t>C85D5ECF82AFef7</t>
  </si>
  <si>
    <t>Wolf</t>
  </si>
  <si>
    <t>ayalaemily@example.org</t>
  </si>
  <si>
    <t>(102)172-1310</t>
  </si>
  <si>
    <t>42D2ad29CDF9B5C</t>
  </si>
  <si>
    <t>Garrett</t>
  </si>
  <si>
    <t>udurham@example.com</t>
  </si>
  <si>
    <t>655-194-6482</t>
  </si>
  <si>
    <t>EBB4eE73def1A97</t>
  </si>
  <si>
    <t>nwatson@example.com</t>
  </si>
  <si>
    <t>(050)855-3724</t>
  </si>
  <si>
    <t>EC6f24AF7930c7a</t>
  </si>
  <si>
    <t>Pitts</t>
  </si>
  <si>
    <t>michaela55@example.org</t>
  </si>
  <si>
    <t>080-925-2906x67169</t>
  </si>
  <si>
    <t>0cD5FA885c96CBb</t>
  </si>
  <si>
    <t>victorgarza@example.org</t>
  </si>
  <si>
    <t>(890)098-3483</t>
  </si>
  <si>
    <t>25Fa91FEdBCB050</t>
  </si>
  <si>
    <t>gibbslawrence@example.com</t>
  </si>
  <si>
    <t>(471)522-5192</t>
  </si>
  <si>
    <t>E0bf9dC10bCE163</t>
  </si>
  <si>
    <t>chavezsheena@example.org</t>
  </si>
  <si>
    <t>aE43a3c34BC6f26</t>
  </si>
  <si>
    <t>danielsnancy@example.net</t>
  </si>
  <si>
    <t>354-580-6565</t>
  </si>
  <si>
    <t>BdC2cCbfeCbf37d</t>
  </si>
  <si>
    <t>pedroroach@example.org</t>
  </si>
  <si>
    <t>107.939.0204x079</t>
  </si>
  <si>
    <t>EcbDD8bB0fBb83A</t>
  </si>
  <si>
    <t>careyjuan@example.net</t>
  </si>
  <si>
    <t>001-491-994-0015x698</t>
  </si>
  <si>
    <t>Lighting technician, broadcasting/film/video</t>
  </si>
  <si>
    <t>5EAfE5278e56B6f</t>
  </si>
  <si>
    <t>Kaitlyn</t>
  </si>
  <si>
    <t>Herman</t>
  </si>
  <si>
    <t>larry76@example.org</t>
  </si>
  <si>
    <t>096-812-8527x63033</t>
  </si>
  <si>
    <t>45CAE3f40bf41Cf</t>
  </si>
  <si>
    <t>ufox@example.org</t>
  </si>
  <si>
    <t>(250)803-1505</t>
  </si>
  <si>
    <t>bfbAd41aCDD0eeB</t>
  </si>
  <si>
    <t>wshort@example.com</t>
  </si>
  <si>
    <t>+1-608-476-4420x21713</t>
  </si>
  <si>
    <t>2da14D3704E0fE4</t>
  </si>
  <si>
    <t>laurensellers@example.net</t>
  </si>
  <si>
    <t>(949)050-9443x460</t>
  </si>
  <si>
    <t>B16fD47975FBe6d</t>
  </si>
  <si>
    <t>Malone</t>
  </si>
  <si>
    <t>claudiaduncan@example.org</t>
  </si>
  <si>
    <t>(904)843-6540x226</t>
  </si>
  <si>
    <t>DAD3b7C01dEAe9A</t>
  </si>
  <si>
    <t>Lori</t>
  </si>
  <si>
    <t>jmatthews@example.com</t>
  </si>
  <si>
    <t>883C2619D119E6C</t>
  </si>
  <si>
    <t>Doris</t>
  </si>
  <si>
    <t>vincent87@example.com</t>
  </si>
  <si>
    <t>166-790-2913</t>
  </si>
  <si>
    <t>EDf6fdbde77B3Be</t>
  </si>
  <si>
    <t>Freeman</t>
  </si>
  <si>
    <t>zfowler@example.org</t>
  </si>
  <si>
    <t>608-980-7018x13752</t>
  </si>
  <si>
    <t>56faBa7ecd95B3a</t>
  </si>
  <si>
    <t>Whitaker</t>
  </si>
  <si>
    <t>brucemeagan@example.com</t>
  </si>
  <si>
    <t>784-932-4753x9904</t>
  </si>
  <si>
    <t>Field trials officer</t>
  </si>
  <si>
    <t>C3f760EFaDfdEbC</t>
  </si>
  <si>
    <t>baileydominguez@example.org</t>
  </si>
  <si>
    <t>721.843.8845x96343</t>
  </si>
  <si>
    <t>8BF6a72fEaEbaDf</t>
  </si>
  <si>
    <t>gvelazquez@example.com</t>
  </si>
  <si>
    <t>570.057.1402</t>
  </si>
  <si>
    <t>1fb9e342FE5e19b</t>
  </si>
  <si>
    <t>mary20@example.com</t>
  </si>
  <si>
    <t>(101)187-2735</t>
  </si>
  <si>
    <t>32eec3434fb60D5</t>
  </si>
  <si>
    <t>Evelyn</t>
  </si>
  <si>
    <t>tamarapeters@example.com</t>
  </si>
  <si>
    <t>+1-214-581-3712x519</t>
  </si>
  <si>
    <t>Hotel manager</t>
  </si>
  <si>
    <t>fC8Bc8065E04E9d</t>
  </si>
  <si>
    <t>reginald52@example.org</t>
  </si>
  <si>
    <t>(269)973-2935</t>
  </si>
  <si>
    <t>063AE732b5F4d8e</t>
  </si>
  <si>
    <t>grant43@example.com</t>
  </si>
  <si>
    <t>657.930.6117</t>
  </si>
  <si>
    <t>Operational researcher</t>
  </si>
  <si>
    <t>e3B787F0c9Db0b4</t>
  </si>
  <si>
    <t>ethan18@example.org</t>
  </si>
  <si>
    <t>+1-072-640-2208x86579</t>
  </si>
  <si>
    <t>Clinical scientist, histocompatibility and immunogenetics</t>
  </si>
  <si>
    <t>CbBa5D581bE08Ad</t>
  </si>
  <si>
    <t>Sharon</t>
  </si>
  <si>
    <t>fred76@example.org</t>
  </si>
  <si>
    <t>001-383-461-6129</t>
  </si>
  <si>
    <t>c3fE3FB12fB3AcA</t>
  </si>
  <si>
    <t>weissphyllis@example.net</t>
  </si>
  <si>
    <t>482-932-9077x3827</t>
  </si>
  <si>
    <t>2a61BB20b781A4C</t>
  </si>
  <si>
    <t>lindasanchez@example.net</t>
  </si>
  <si>
    <t>(540)144-3634x1392</t>
  </si>
  <si>
    <t>8f6fd8Add44e8d3</t>
  </si>
  <si>
    <t>singhmakayla@example.com</t>
  </si>
  <si>
    <t>(298)109-5488</t>
  </si>
  <si>
    <t>3F9daffD29ccD32</t>
  </si>
  <si>
    <t>Tristan</t>
  </si>
  <si>
    <t>galvanruth@example.net</t>
  </si>
  <si>
    <t>(884)758-7678x89521</t>
  </si>
  <si>
    <t>Tourism officer</t>
  </si>
  <si>
    <t>1FC3AAcA1AF8eE0</t>
  </si>
  <si>
    <t>Gordon</t>
  </si>
  <si>
    <t>claytonsandra@example.org</t>
  </si>
  <si>
    <t>986-512-3805x9917</t>
  </si>
  <si>
    <t>6DDB30b2FFfc69c</t>
  </si>
  <si>
    <t>mathisangela@example.net</t>
  </si>
  <si>
    <t>(928)306-0347</t>
  </si>
  <si>
    <t>Oncologist</t>
  </si>
  <si>
    <t>a3BeFFB46bdfa54</t>
  </si>
  <si>
    <t>darryl95@example.com</t>
  </si>
  <si>
    <t>331-362-8560x11017</t>
  </si>
  <si>
    <t>cD3cfF5e2e09DF9</t>
  </si>
  <si>
    <t>Fowler</t>
  </si>
  <si>
    <t>mikaylabass@example.com</t>
  </si>
  <si>
    <t>214.164.7757</t>
  </si>
  <si>
    <t>20c6D6486cf520F</t>
  </si>
  <si>
    <t>ncabrera@example.com</t>
  </si>
  <si>
    <t>001-499-201-3909</t>
  </si>
  <si>
    <t>C4beCaac26a79C1</t>
  </si>
  <si>
    <t>Hendricks</t>
  </si>
  <si>
    <t>livingstonkarina@example.com</t>
  </si>
  <si>
    <t>+1-770-831-4659x137</t>
  </si>
  <si>
    <t>Fde531025F2EC5e</t>
  </si>
  <si>
    <t>ronniesmall@example.org</t>
  </si>
  <si>
    <t>001-190-517-9404x86111</t>
  </si>
  <si>
    <t>Furniture designer</t>
  </si>
  <si>
    <t>81E63bC2E8Fe8A6</t>
  </si>
  <si>
    <t>melvindouglas@example.net</t>
  </si>
  <si>
    <t>924-651-3735x74783</t>
  </si>
  <si>
    <t>bD8F021C8d4A72a</t>
  </si>
  <si>
    <t>elijahsloan@example.org</t>
  </si>
  <si>
    <t>939.265.8218</t>
  </si>
  <si>
    <t>Ac6FDfe2C5f9a2c</t>
  </si>
  <si>
    <t>connor94@example.org</t>
  </si>
  <si>
    <t>776.354.8011x930</t>
  </si>
  <si>
    <t>e8E7Da5f6baccC0</t>
  </si>
  <si>
    <t>stacyfaulkner@example.net</t>
  </si>
  <si>
    <t>BaC4Bff16dbE6b8</t>
  </si>
  <si>
    <t>yschmitt@example.org</t>
  </si>
  <si>
    <t>6aA3C57bC18C4F6</t>
  </si>
  <si>
    <t>welchkristin@example.net</t>
  </si>
  <si>
    <t>+1-120-284-8760x8559</t>
  </si>
  <si>
    <t>E338FFb9aA4f308</t>
  </si>
  <si>
    <t>rodney44@example.com</t>
  </si>
  <si>
    <t>001-892-841-7967x8515</t>
  </si>
  <si>
    <t>feAEC7eeCBE7f44</t>
  </si>
  <si>
    <t>evan66@example.com</t>
  </si>
  <si>
    <t>001-432-372-2770x301</t>
  </si>
  <si>
    <t>e8b628f28cABae1</t>
  </si>
  <si>
    <t>abowers@example.net</t>
  </si>
  <si>
    <t>535.155.1127x35666</t>
  </si>
  <si>
    <t>F5DdD84f2Ffa5D1</t>
  </si>
  <si>
    <t>Gary</t>
  </si>
  <si>
    <t>Ayala</t>
  </si>
  <si>
    <t>franciscogrimes@example.net</t>
  </si>
  <si>
    <t>267.507.2299</t>
  </si>
  <si>
    <t>9cdECF5c8a74EA5</t>
  </si>
  <si>
    <t>Horton</t>
  </si>
  <si>
    <t>olarsen@example.net</t>
  </si>
  <si>
    <t>+1-870-714-3933x101</t>
  </si>
  <si>
    <t>Ergonomist</t>
  </si>
  <si>
    <t>beDE2F2fcD286b3</t>
  </si>
  <si>
    <t>whitney68@example.net</t>
  </si>
  <si>
    <t>734-784-6645x62389</t>
  </si>
  <si>
    <t>4cAFf9C3652D85e</t>
  </si>
  <si>
    <t>lewisnorman@example.com</t>
  </si>
  <si>
    <t>2B047cFF5C68687</t>
  </si>
  <si>
    <t>jcobb@example.org</t>
  </si>
  <si>
    <t>(049)282-2971x4138</t>
  </si>
  <si>
    <t>29bf6246Eb3982E</t>
  </si>
  <si>
    <t>Gillespie</t>
  </si>
  <si>
    <t>jonathon06@example.com</t>
  </si>
  <si>
    <t>(685)948-4460</t>
  </si>
  <si>
    <t>6252EA5d18ECBfD</t>
  </si>
  <si>
    <t>Mercado</t>
  </si>
  <si>
    <t>elizabeth69@example.net</t>
  </si>
  <si>
    <t>8cCd6279BbAac1d</t>
  </si>
  <si>
    <t>melinda00@example.org</t>
  </si>
  <si>
    <t>001-010-754-0144x327</t>
  </si>
  <si>
    <t>5ACB768fD51e6F5</t>
  </si>
  <si>
    <t>Pace</t>
  </si>
  <si>
    <t>cliffordpineda@example.net</t>
  </si>
  <si>
    <t>757.595.6788x22232</t>
  </si>
  <si>
    <t>3A72858Db6CB576</t>
  </si>
  <si>
    <t>villarrealricky@example.org</t>
  </si>
  <si>
    <t>206.284.3683</t>
  </si>
  <si>
    <t>5BBd739Da9474EC</t>
  </si>
  <si>
    <t>Jennings</t>
  </si>
  <si>
    <t>jenniferjoseph@example.com</t>
  </si>
  <si>
    <t>f1fEd9eaC6109Ed</t>
  </si>
  <si>
    <t>edgar99@example.net</t>
  </si>
  <si>
    <t>001-800-452-8704x825</t>
  </si>
  <si>
    <t>A913cf44A9bfC51</t>
  </si>
  <si>
    <t>wchapman@example.org</t>
  </si>
  <si>
    <t>(402)106-6326</t>
  </si>
  <si>
    <t>66C12De86113dE5</t>
  </si>
  <si>
    <t>osbornmaureen@example.com</t>
  </si>
  <si>
    <t>001-696-911-3668x3473</t>
  </si>
  <si>
    <t>2C532FA13c6cBd6</t>
  </si>
  <si>
    <t>Jarvis</t>
  </si>
  <si>
    <t>dorothyhopkins@example.org</t>
  </si>
  <si>
    <t>(757)115-2133x506</t>
  </si>
  <si>
    <t>aDa8ba4b8e986fb</t>
  </si>
  <si>
    <t>Graves</t>
  </si>
  <si>
    <t>cannonebony@example.org</t>
  </si>
  <si>
    <t>+1-351-421-3886x1488</t>
  </si>
  <si>
    <t>Ec6eaDD5Eedc225</t>
  </si>
  <si>
    <t>glen96@example.net</t>
  </si>
  <si>
    <t>374.849.7995</t>
  </si>
  <si>
    <t>2C37B3BF32Cea6e</t>
  </si>
  <si>
    <t>makaylathompson@example.org</t>
  </si>
  <si>
    <t>+1-866-928-4559x8897</t>
  </si>
  <si>
    <t>d8Aaea7cd3e934E</t>
  </si>
  <si>
    <t>Shari</t>
  </si>
  <si>
    <t>carolinenolan@example.net</t>
  </si>
  <si>
    <t>ab2cA1ccAD12EEB</t>
  </si>
  <si>
    <t>joanngarner@example.net</t>
  </si>
  <si>
    <t>968-394-2115</t>
  </si>
  <si>
    <t>6B1DfB4FBd34170</t>
  </si>
  <si>
    <t>Ethan</t>
  </si>
  <si>
    <t>chelseagriffith@example.org</t>
  </si>
  <si>
    <t>001-089-099-5722x35467</t>
  </si>
  <si>
    <t>fB8f5e1fe6FEbd2</t>
  </si>
  <si>
    <t>huynhbrian@example.com</t>
  </si>
  <si>
    <t>701.548.1129</t>
  </si>
  <si>
    <t>ee8AAadf682FD13</t>
  </si>
  <si>
    <t>kirstenfrey@example.net</t>
  </si>
  <si>
    <t>(973)111-2099</t>
  </si>
  <si>
    <t>1E0a404E4F224D8</t>
  </si>
  <si>
    <t>Rosario</t>
  </si>
  <si>
    <t>barrettkarl@example.org</t>
  </si>
  <si>
    <t>001-741-934-2812x133</t>
  </si>
  <si>
    <t>Waste management officer</t>
  </si>
  <si>
    <t>113e041Cbf8CE99</t>
  </si>
  <si>
    <t>Duke</t>
  </si>
  <si>
    <t>billy68@example.com</t>
  </si>
  <si>
    <t>001-686-670-2101x58684</t>
  </si>
  <si>
    <t>CF5fB6653fc6CD5</t>
  </si>
  <si>
    <t>Tracie</t>
  </si>
  <si>
    <t>French</t>
  </si>
  <si>
    <t>xpacheco@example.org</t>
  </si>
  <si>
    <t>054-043-6836x4851</t>
  </si>
  <si>
    <t>2EAda5B2733bD16</t>
  </si>
  <si>
    <t>Oneal</t>
  </si>
  <si>
    <t>knorton@example.com</t>
  </si>
  <si>
    <t>228.998.2616x6624</t>
  </si>
  <si>
    <t>2DA67FBdFb3F477</t>
  </si>
  <si>
    <t>Belinda</t>
  </si>
  <si>
    <t>ehopkins@example.org</t>
  </si>
  <si>
    <t>(048)067-0955</t>
  </si>
  <si>
    <t>2DeA922CC3eC748</t>
  </si>
  <si>
    <t>vyork@example.net</t>
  </si>
  <si>
    <t>714-396-1540</t>
  </si>
  <si>
    <t>Academic librarian</t>
  </si>
  <si>
    <t>4c828faef1Dc4df</t>
  </si>
  <si>
    <t>isabella73@example.net</t>
  </si>
  <si>
    <t>523-423-9705</t>
  </si>
  <si>
    <t>e42ccf07ADaa08B</t>
  </si>
  <si>
    <t>darrell37@example.net</t>
  </si>
  <si>
    <t>(298)223-0098</t>
  </si>
  <si>
    <t>Eaa951e6aFeD7AA</t>
  </si>
  <si>
    <t>Jeffrey</t>
  </si>
  <si>
    <t>walterpierce@example.net</t>
  </si>
  <si>
    <t>242.429.9834x35010</t>
  </si>
  <si>
    <t>7Fbfb4e3DeB3A3D</t>
  </si>
  <si>
    <t>Mack</t>
  </si>
  <si>
    <t>alan30@example.net</t>
  </si>
  <si>
    <t>Engineer, maintenance (IT)</t>
  </si>
  <si>
    <t>6a8E2Dc7dEab8F2</t>
  </si>
  <si>
    <t>adriana37@example.com</t>
  </si>
  <si>
    <t>Meteorologist</t>
  </si>
  <si>
    <t>3Ac9a14bfAAf95f</t>
  </si>
  <si>
    <t>noahcooper@example.net</t>
  </si>
  <si>
    <t>001-316-993-8851x98059</t>
  </si>
  <si>
    <t>DFecd1EEDaEFDDD</t>
  </si>
  <si>
    <t>evelynfrost@example.org</t>
  </si>
  <si>
    <t>+1-509-499-8907x13736</t>
  </si>
  <si>
    <t>7cdbd6FdaeEB85c</t>
  </si>
  <si>
    <t>Beth</t>
  </si>
  <si>
    <t>terrence88@example.com</t>
  </si>
  <si>
    <t>837-675-8108</t>
  </si>
  <si>
    <t>CAc953A2ee4E2FE</t>
  </si>
  <si>
    <t>Yu</t>
  </si>
  <si>
    <t>youngjeffery@example.org</t>
  </si>
  <si>
    <t>115-294-7615x430</t>
  </si>
  <si>
    <t>E3dF2F7F47d45c8</t>
  </si>
  <si>
    <t>nford@example.org</t>
  </si>
  <si>
    <t>(256)026-8691</t>
  </si>
  <si>
    <t>Investment analyst</t>
  </si>
  <si>
    <t>4ebcbCf8Ea9Df39</t>
  </si>
  <si>
    <t>Roman</t>
  </si>
  <si>
    <t>melvinlee@example.org</t>
  </si>
  <si>
    <t>781.755.9303x75833</t>
  </si>
  <si>
    <t>Clothing/textile technologist</t>
  </si>
  <si>
    <t>9BC30d4195aC5aF</t>
  </si>
  <si>
    <t>lawsonsteven@example.org</t>
  </si>
  <si>
    <t>185.001.7369x58101</t>
  </si>
  <si>
    <t>Ec399FeBBF8fD6c</t>
  </si>
  <si>
    <t>kim60@example.com</t>
  </si>
  <si>
    <t>995-373-1135x268</t>
  </si>
  <si>
    <t>8066B38410cE9B5</t>
  </si>
  <si>
    <t>maynarddebbie@example.net</t>
  </si>
  <si>
    <t>635.376.4271x1185</t>
  </si>
  <si>
    <t>CC49c68DfE7eCA0</t>
  </si>
  <si>
    <t>jennifer82@example.net</t>
  </si>
  <si>
    <t>635.742.3409</t>
  </si>
  <si>
    <t>cFae378Dbe7ABeb</t>
  </si>
  <si>
    <t>Alec</t>
  </si>
  <si>
    <t>xkaufman@example.com</t>
  </si>
  <si>
    <t>341-144-9994x27773</t>
  </si>
  <si>
    <t>1f66Cb32Fd49d90</t>
  </si>
  <si>
    <t>elliottross@example.net</t>
  </si>
  <si>
    <t>(449)713-7280x1561</t>
  </si>
  <si>
    <t>CbAbefcEf147B43</t>
  </si>
  <si>
    <t>Ramirez</t>
  </si>
  <si>
    <t>shawn71@example.com</t>
  </si>
  <si>
    <t>668.305.6485x1117</t>
  </si>
  <si>
    <t>A654CCB5Cd8fB04</t>
  </si>
  <si>
    <t>robert62@example.org</t>
  </si>
  <si>
    <t>942.213.8380x01050</t>
  </si>
  <si>
    <t>495126531590EFF</t>
  </si>
  <si>
    <t>tom86@example.net</t>
  </si>
  <si>
    <t>59539c97e0f053A</t>
  </si>
  <si>
    <t>wadkins@example.net</t>
  </si>
  <si>
    <t>+1-667-444-1337x9007</t>
  </si>
  <si>
    <t>F0E57Ed278DdDF4</t>
  </si>
  <si>
    <t>iluna@example.org</t>
  </si>
  <si>
    <t>(874)070-3275</t>
  </si>
  <si>
    <t>0A0F2854B20F583</t>
  </si>
  <si>
    <t>mathewsteele@example.org</t>
  </si>
  <si>
    <t>aDfc80E9EFF57BD</t>
  </si>
  <si>
    <t>Brooke</t>
  </si>
  <si>
    <t>penacameron@example.net</t>
  </si>
  <si>
    <t>427.900.5986</t>
  </si>
  <si>
    <t>Medical physicist</t>
  </si>
  <si>
    <t>f53f9892554E6CC</t>
  </si>
  <si>
    <t>bradley81@example.com</t>
  </si>
  <si>
    <t>668.931.3432x4640</t>
  </si>
  <si>
    <t>b85a0dff94759fe</t>
  </si>
  <si>
    <t>Barr</t>
  </si>
  <si>
    <t>snyderdestiny@example.net</t>
  </si>
  <si>
    <t>031-639-7333</t>
  </si>
  <si>
    <t>2A6D9c01D9BbAef</t>
  </si>
  <si>
    <t>Lacey</t>
  </si>
  <si>
    <t>hskinner@example.org</t>
  </si>
  <si>
    <t>001-256-737-4200</t>
  </si>
  <si>
    <t>1bf46dC8E3eD7Af</t>
  </si>
  <si>
    <t>brad55@example.org</t>
  </si>
  <si>
    <t>340-786-0479x7238</t>
  </si>
  <si>
    <t>160Ad64D8c14d35</t>
  </si>
  <si>
    <t>nathanglass@example.com</t>
  </si>
  <si>
    <t>+1-190-686-0955x62868</t>
  </si>
  <si>
    <t>DaEc6CBca3b6f47</t>
  </si>
  <si>
    <t>kimberly95@example.net</t>
  </si>
  <si>
    <t>+1-381-191-7968x768</t>
  </si>
  <si>
    <t>b04e3d6EAe8a67E</t>
  </si>
  <si>
    <t>haasmadison@example.net</t>
  </si>
  <si>
    <t>001-094-374-2585x450</t>
  </si>
  <si>
    <t>8fcEFd0a3a24d9E</t>
  </si>
  <si>
    <t>Monroe</t>
  </si>
  <si>
    <t>pmaddox@example.net</t>
  </si>
  <si>
    <t>460-988-3598x97378</t>
  </si>
  <si>
    <t>B71dFef8CDe2a29</t>
  </si>
  <si>
    <t>colliersteve@example.org</t>
  </si>
  <si>
    <t>+1-587-593-8442x7883</t>
  </si>
  <si>
    <t>922FEdFDbDd1BAb</t>
  </si>
  <si>
    <t>Kaufman</t>
  </si>
  <si>
    <t>ricky99@example.org</t>
  </si>
  <si>
    <t>(986)481-7709</t>
  </si>
  <si>
    <t>3Edd5aF2CefdbbF</t>
  </si>
  <si>
    <t>stevensrachel@example.org</t>
  </si>
  <si>
    <t>001-969-334-0326x71409</t>
  </si>
  <si>
    <t>Cfa5C58aD7ffFCf</t>
  </si>
  <si>
    <t>estessheena@example.org</t>
  </si>
  <si>
    <t>723.683.2050</t>
  </si>
  <si>
    <t>22B9dA44E673bBE</t>
  </si>
  <si>
    <t>melissaadkins@example.org</t>
  </si>
  <si>
    <t>001-327-125-9041x1678</t>
  </si>
  <si>
    <t>074AABc5f778eBC</t>
  </si>
  <si>
    <t>tklein@example.org</t>
  </si>
  <si>
    <t>169-763-4885</t>
  </si>
  <si>
    <t>7D21eDaAb425a2e</t>
  </si>
  <si>
    <t>krubio@example.net</t>
  </si>
  <si>
    <t>2eBf0daFeBa6e49</t>
  </si>
  <si>
    <t>teresaporter@example.net</t>
  </si>
  <si>
    <t>acCA861F5010F04</t>
  </si>
  <si>
    <t>kelly97@example.com</t>
  </si>
  <si>
    <t>001-308-338-9433</t>
  </si>
  <si>
    <t>bEaBBbaebEEBd30</t>
  </si>
  <si>
    <t>qtyler@example.org</t>
  </si>
  <si>
    <t>717.786.8000</t>
  </si>
  <si>
    <t>6d1c2afb3F27450</t>
  </si>
  <si>
    <t>vrichardson@example.net</t>
  </si>
  <si>
    <t>707.937.1339</t>
  </si>
  <si>
    <t>bab186AfD81Ae5B</t>
  </si>
  <si>
    <t>glen29@example.com</t>
  </si>
  <si>
    <t>575.363.1417</t>
  </si>
  <si>
    <t>d3cBcDd25dfC49B</t>
  </si>
  <si>
    <t>andres21@example.com</t>
  </si>
  <si>
    <t>001-238-803-7688x69587</t>
  </si>
  <si>
    <t>EA2EBeea39bEFE1</t>
  </si>
  <si>
    <t>ndillon@example.net</t>
  </si>
  <si>
    <t>766.920.3274</t>
  </si>
  <si>
    <t>EbcBEAE9bCfa5B6</t>
  </si>
  <si>
    <t>kerrymosley@example.com</t>
  </si>
  <si>
    <t>204-940-6593x7429</t>
  </si>
  <si>
    <t>e45F14B2E1C76e0</t>
  </si>
  <si>
    <t>codybullock@example.com</t>
  </si>
  <si>
    <t>(474)574-3330x0460</t>
  </si>
  <si>
    <t>Rural practice surveyor</t>
  </si>
  <si>
    <t>2FD25051Caf96cb</t>
  </si>
  <si>
    <t>carla20@example.net</t>
  </si>
  <si>
    <t>+1-398-665-0303x1337</t>
  </si>
  <si>
    <t>8BE5019Dcf8049C</t>
  </si>
  <si>
    <t>suzanne13@example.org</t>
  </si>
  <si>
    <t>001-860-175-1466</t>
  </si>
  <si>
    <t>08Ed2bd3C82cd87</t>
  </si>
  <si>
    <t>murphydarryl@example.org</t>
  </si>
  <si>
    <t>284-448-9206</t>
  </si>
  <si>
    <t>e6eB21Dd81A187e</t>
  </si>
  <si>
    <t>carneybrittney@example.com</t>
  </si>
  <si>
    <t>997-203-1464x8461</t>
  </si>
  <si>
    <t>dD7DcdDb119ca1e</t>
  </si>
  <si>
    <t>peckperry@example.net</t>
  </si>
  <si>
    <t>392-245-2983x018</t>
  </si>
  <si>
    <t>cf084dDeD4Fb44C</t>
  </si>
  <si>
    <t>Kenneth</t>
  </si>
  <si>
    <t>loretta86@example.net</t>
  </si>
  <si>
    <t>615-618-2852</t>
  </si>
  <si>
    <t>Bda0CeED83d7CEa</t>
  </si>
  <si>
    <t>Jefferson</t>
  </si>
  <si>
    <t>johnathan58@example.com</t>
  </si>
  <si>
    <t>635-560-2052</t>
  </si>
  <si>
    <t>2c78c8F233f0Bbe</t>
  </si>
  <si>
    <t>Rollins</t>
  </si>
  <si>
    <t>mosespaula@example.org</t>
  </si>
  <si>
    <t>(240)531-0723x94286</t>
  </si>
  <si>
    <t>9eE8eEEcFbEdd0f</t>
  </si>
  <si>
    <t>armstrongjerome@example.org</t>
  </si>
  <si>
    <t>213.504.4727x877</t>
  </si>
  <si>
    <t>Agricultural engineer</t>
  </si>
  <si>
    <t>88aCD4Cdd86Cb82</t>
  </si>
  <si>
    <t>pattonpatty@example.net</t>
  </si>
  <si>
    <t>+1-631-405-0443x58029</t>
  </si>
  <si>
    <t>5c23B005B87FDc3</t>
  </si>
  <si>
    <t>Velez</t>
  </si>
  <si>
    <t>shawnawang@example.org</t>
  </si>
  <si>
    <t>132.591.5716x9004</t>
  </si>
  <si>
    <t>42Fe84a98CF2A12</t>
  </si>
  <si>
    <t>alberthahn@example.net</t>
  </si>
  <si>
    <t>+1-416-208-9098x05533</t>
  </si>
  <si>
    <t>Aa7BA46aFFac415</t>
  </si>
  <si>
    <t>jane56@example.com</t>
  </si>
  <si>
    <t>450-939-3139x02940</t>
  </si>
  <si>
    <t>D4EC1749d515dF7</t>
  </si>
  <si>
    <t>maldonadoelizabeth@example.net</t>
  </si>
  <si>
    <t>001-524-825-4349x0202</t>
  </si>
  <si>
    <t>4Bf09CfaF2c0d5d</t>
  </si>
  <si>
    <t>Melvin</t>
  </si>
  <si>
    <t>Burns</t>
  </si>
  <si>
    <t>sergiowatkins@example.net</t>
  </si>
  <si>
    <t>+1-921-334-1511x314</t>
  </si>
  <si>
    <t>dF9e923C0Da4dcE</t>
  </si>
  <si>
    <t>Woodward</t>
  </si>
  <si>
    <t>jayjensen@example.org</t>
  </si>
  <si>
    <t>CbD885aC57aC01d</t>
  </si>
  <si>
    <t>chris15@example.net</t>
  </si>
  <si>
    <t>001-153-054-4194x86791</t>
  </si>
  <si>
    <t>C31eBe772F20Cde</t>
  </si>
  <si>
    <t>monicaguzman@example.com</t>
  </si>
  <si>
    <t>(391)858-6112x02712</t>
  </si>
  <si>
    <t>F69de668fd90de5</t>
  </si>
  <si>
    <t>stevenssheena@example.net</t>
  </si>
  <si>
    <t>(760)734-4477x26532</t>
  </si>
  <si>
    <t>337b9cbd132bF30</t>
  </si>
  <si>
    <t>caseysmall@example.com</t>
  </si>
  <si>
    <t>+1-906-271-5303x531</t>
  </si>
  <si>
    <t>2B1FDa41Be3F1DB</t>
  </si>
  <si>
    <t>Patterson</t>
  </si>
  <si>
    <t>jray@example.org</t>
  </si>
  <si>
    <t>001-229-397-0542x0478</t>
  </si>
  <si>
    <t>Veterinary surgeon</t>
  </si>
  <si>
    <t>6df4CdC3CC41Eb2</t>
  </si>
  <si>
    <t>averyjeremiah@example.com</t>
  </si>
  <si>
    <t>811.291.5900x28206</t>
  </si>
  <si>
    <t>013a316799eD614</t>
  </si>
  <si>
    <t>Kellie</t>
  </si>
  <si>
    <t>rachael99@example.com</t>
  </si>
  <si>
    <t>530.072.0801x330</t>
  </si>
  <si>
    <t>42dae033eEe1067</t>
  </si>
  <si>
    <t>millspeggy@example.net</t>
  </si>
  <si>
    <t>703.125.6660x6662</t>
  </si>
  <si>
    <t>B0adfB8bcd60532</t>
  </si>
  <si>
    <t>vmitchell@example.net</t>
  </si>
  <si>
    <t>990-821-7363x38080</t>
  </si>
  <si>
    <t>Jewellery designer</t>
  </si>
  <si>
    <t>7fbBcD58aEAA711</t>
  </si>
  <si>
    <t>mcgrathsue@example.net</t>
  </si>
  <si>
    <t>001-531-439-7350x12277</t>
  </si>
  <si>
    <t>Sports coach</t>
  </si>
  <si>
    <t>53Bd8d9CCeeDCDc</t>
  </si>
  <si>
    <t>nicolas33@example.com</t>
  </si>
  <si>
    <t>001-623-203-0670x826</t>
  </si>
  <si>
    <t>621bfCD1e84ede0</t>
  </si>
  <si>
    <t>courtney99@example.net</t>
  </si>
  <si>
    <t>9DD1Df51CE24E4a</t>
  </si>
  <si>
    <t>angie81@example.com</t>
  </si>
  <si>
    <t>003.425.6041</t>
  </si>
  <si>
    <t>24eA26a75329D2f</t>
  </si>
  <si>
    <t>mbutler@example.net</t>
  </si>
  <si>
    <t>033-727-8169x179</t>
  </si>
  <si>
    <t>aFB32A23FaFC01F</t>
  </si>
  <si>
    <t>edwinarellano@example.com</t>
  </si>
  <si>
    <t>ec02fa7BAdE6785</t>
  </si>
  <si>
    <t>alidalton@example.com</t>
  </si>
  <si>
    <t>bdAabbC4fab499F</t>
  </si>
  <si>
    <t>cruzbarry@example.net</t>
  </si>
  <si>
    <t>(818)710-9733x5847</t>
  </si>
  <si>
    <t>cb367DC49De0E7D</t>
  </si>
  <si>
    <t>Montes</t>
  </si>
  <si>
    <t>jenny10@example.org</t>
  </si>
  <si>
    <t>8C65EEFbF2BdBd9</t>
  </si>
  <si>
    <t>wandabonilla@example.org</t>
  </si>
  <si>
    <t>06DA1D6a8ADd0F8</t>
  </si>
  <si>
    <t>jessica20@example.org</t>
  </si>
  <si>
    <t>e1aa5604F8D74CB</t>
  </si>
  <si>
    <t>Brad</t>
  </si>
  <si>
    <t>sierrapatrick@example.com</t>
  </si>
  <si>
    <t>001-409-875-8079x53465</t>
  </si>
  <si>
    <t>13a963dfbDe2Cbd</t>
  </si>
  <si>
    <t>Marie</t>
  </si>
  <si>
    <t>Foley</t>
  </si>
  <si>
    <t>brookereyes@example.com</t>
  </si>
  <si>
    <t>001-819-892-5685x26464</t>
  </si>
  <si>
    <t>Landscape architect</t>
  </si>
  <si>
    <t>47D8f94aecBFcBC</t>
  </si>
  <si>
    <t>unoble@example.net</t>
  </si>
  <si>
    <t>569-984-8653x0508</t>
  </si>
  <si>
    <t>D4022c94a95Abd2</t>
  </si>
  <si>
    <t>Winters</t>
  </si>
  <si>
    <t>marcus69@example.net</t>
  </si>
  <si>
    <t>(976)557-1492x087</t>
  </si>
  <si>
    <t>44f84Fddc32bd52</t>
  </si>
  <si>
    <t>alan95@example.org</t>
  </si>
  <si>
    <t>029.775.9419x47922</t>
  </si>
  <si>
    <t>3dfEC7bB1e1eE8b</t>
  </si>
  <si>
    <t>Geoffrey</t>
  </si>
  <si>
    <t>awalter@example.com</t>
  </si>
  <si>
    <t>+1-130-078-5671x87156</t>
  </si>
  <si>
    <t>8E6EC42Fc2F3B4F</t>
  </si>
  <si>
    <t>christinabeard@example.net</t>
  </si>
  <si>
    <t>(798)305-4174</t>
  </si>
  <si>
    <t>BE17aBF6839c5D5</t>
  </si>
  <si>
    <t>Gibbs</t>
  </si>
  <si>
    <t>villaconnie@example.net</t>
  </si>
  <si>
    <t>(739)326-1050</t>
  </si>
  <si>
    <t>A2dbAC1728cDC99</t>
  </si>
  <si>
    <t>Lewis</t>
  </si>
  <si>
    <t>yreeves@example.net</t>
  </si>
  <si>
    <t>6F5d43128Ba8c7A</t>
  </si>
  <si>
    <t>Bishop</t>
  </si>
  <si>
    <t>fredblake@example.org</t>
  </si>
  <si>
    <t>+1-931-207-8141x63727</t>
  </si>
  <si>
    <t>e3ffeA11a29faCE</t>
  </si>
  <si>
    <t>Bradshaw</t>
  </si>
  <si>
    <t>karimatthews@example.org</t>
  </si>
  <si>
    <t>(155)815-8381x4939</t>
  </si>
  <si>
    <t>E4ec815DFc526CE</t>
  </si>
  <si>
    <t>sweeneycatherine@example.com</t>
  </si>
  <si>
    <t>+1-944-681-6656x72050</t>
  </si>
  <si>
    <t>Dbc556Df265E40C</t>
  </si>
  <si>
    <t>efinley@example.org</t>
  </si>
  <si>
    <t>(301)589-5603x7383</t>
  </si>
  <si>
    <t>45a8f337FaBF3d7</t>
  </si>
  <si>
    <t>kmercado@example.com</t>
  </si>
  <si>
    <t>(510)539-4611</t>
  </si>
  <si>
    <t>Surveyor, minerals</t>
  </si>
  <si>
    <t>e1BC4aCEF689e55</t>
  </si>
  <si>
    <t>Anthony</t>
  </si>
  <si>
    <t>chase48@example.com</t>
  </si>
  <si>
    <t>c795cB67EcFC33E</t>
  </si>
  <si>
    <t>neilharding@example.com</t>
  </si>
  <si>
    <t>(384)983-7086x160</t>
  </si>
  <si>
    <t>Call centre manager</t>
  </si>
  <si>
    <t>Ed015d4fA7F78D6</t>
  </si>
  <si>
    <t>Trevino</t>
  </si>
  <si>
    <t>brett69@example.com</t>
  </si>
  <si>
    <t>2FBD53dBe69212A</t>
  </si>
  <si>
    <t>penadwayne@example.com</t>
  </si>
  <si>
    <t>001-944-521-1346x3031</t>
  </si>
  <si>
    <t>f9AfFDFCEc838CE</t>
  </si>
  <si>
    <t>careyyvette@example.org</t>
  </si>
  <si>
    <t>+1-188-397-3922x5901</t>
  </si>
  <si>
    <t>92fF81BbE21e1e7</t>
  </si>
  <si>
    <t>zfinley@example.net</t>
  </si>
  <si>
    <t>624-904-7670x5432</t>
  </si>
  <si>
    <t>70Bee3B2ACa0eBc</t>
  </si>
  <si>
    <t>Tammy</t>
  </si>
  <si>
    <t>Friedman</t>
  </si>
  <si>
    <t>laura84@example.com</t>
  </si>
  <si>
    <t>478.928.6817x4004</t>
  </si>
  <si>
    <t>5fb70A5EBA41135</t>
  </si>
  <si>
    <t>Mckay</t>
  </si>
  <si>
    <t>monicaharper@example.org</t>
  </si>
  <si>
    <t>869-904-6688</t>
  </si>
  <si>
    <t>cd9e0a22B8170e9</t>
  </si>
  <si>
    <t>rebeccachung@example.org</t>
  </si>
  <si>
    <t>(632)168-3817x734</t>
  </si>
  <si>
    <t>5116Ba0B6Cc50C4</t>
  </si>
  <si>
    <t>travis88@example.com</t>
  </si>
  <si>
    <t>(000)186-7162x5926</t>
  </si>
  <si>
    <t>6E15eA84DA76Af6</t>
  </si>
  <si>
    <t>wbean@example.com</t>
  </si>
  <si>
    <t>571.285.8666</t>
  </si>
  <si>
    <t>bCBa5B45E2B160C</t>
  </si>
  <si>
    <t>ravenmassey@example.org</t>
  </si>
  <si>
    <t>(366)831-0007</t>
  </si>
  <si>
    <t>EFeBD3d5A2B8138</t>
  </si>
  <si>
    <t>Sierra</t>
  </si>
  <si>
    <t>stuart29@example.com</t>
  </si>
  <si>
    <t>904-982-1008</t>
  </si>
  <si>
    <t>d7EA2b6892b66cf</t>
  </si>
  <si>
    <t>brentbruce@example.net</t>
  </si>
  <si>
    <t>(748)758-0497x89765</t>
  </si>
  <si>
    <t>FE798016Ea68Cd2</t>
  </si>
  <si>
    <t>Huang</t>
  </si>
  <si>
    <t>bfranco@example.com</t>
  </si>
  <si>
    <t>001-059-316-9999x160</t>
  </si>
  <si>
    <t>aF1F89Af8eBf67A</t>
  </si>
  <si>
    <t>fieldsdouglas@example.net</t>
  </si>
  <si>
    <t>648.465.5924</t>
  </si>
  <si>
    <t>0fe7fBb6bf5B0f1</t>
  </si>
  <si>
    <t>devonmcmillan@example.com</t>
  </si>
  <si>
    <t>339-202-6151</t>
  </si>
  <si>
    <t>858cedAf0A95CfD</t>
  </si>
  <si>
    <t>Figueroa</t>
  </si>
  <si>
    <t>fsimmons@example.com</t>
  </si>
  <si>
    <t>(632)315-4835x4985</t>
  </si>
  <si>
    <t>aF2DCcaa00E5DAf</t>
  </si>
  <si>
    <t>dan15@example.com</t>
  </si>
  <si>
    <t>187B8e7d7B922eb</t>
  </si>
  <si>
    <t>ajohnson@example.org</t>
  </si>
  <si>
    <t>211.095.5734</t>
  </si>
  <si>
    <t>4d35FDe1dA7f19C</t>
  </si>
  <si>
    <t>paulamartinez@example.net</t>
  </si>
  <si>
    <t>217.076.5246</t>
  </si>
  <si>
    <t>f8392ca5FDBd01E</t>
  </si>
  <si>
    <t>mccanndean@example.com</t>
  </si>
  <si>
    <t>416-187-0862</t>
  </si>
  <si>
    <t>aEF11a74DEc7BB5</t>
  </si>
  <si>
    <t>stephanie01@example.net</t>
  </si>
  <si>
    <t>493.682.1332x81078</t>
  </si>
  <si>
    <t>Proofreader</t>
  </si>
  <si>
    <t>d277D0Ac1ACEE29</t>
  </si>
  <si>
    <t>tommy45@example.com</t>
  </si>
  <si>
    <t>1Abc7eED41bBE5D</t>
  </si>
  <si>
    <t>harold90@example.net</t>
  </si>
  <si>
    <t>(204)790-1711</t>
  </si>
  <si>
    <t>Video editor</t>
  </si>
  <si>
    <t>5e1193a0a2fd455</t>
  </si>
  <si>
    <t>seanfaulkner@example.org</t>
  </si>
  <si>
    <t>(182)425-3178x41714</t>
  </si>
  <si>
    <t>Acff34Edb2263Da</t>
  </si>
  <si>
    <t>laurie91@example.net</t>
  </si>
  <si>
    <t>601-299-7310</t>
  </si>
  <si>
    <t>c8Cc76B9d212ed2</t>
  </si>
  <si>
    <t>Lara</t>
  </si>
  <si>
    <t>mikayla59@example.net</t>
  </si>
  <si>
    <t>+1-094-934-0520x9146</t>
  </si>
  <si>
    <t>89d1b5778Cf9adB</t>
  </si>
  <si>
    <t>wolfemarisa@example.net</t>
  </si>
  <si>
    <t>(208)130-3605x0305</t>
  </si>
  <si>
    <t>02f2b5663BB8Fee</t>
  </si>
  <si>
    <t>Drake</t>
  </si>
  <si>
    <t>ggiles@example.org</t>
  </si>
  <si>
    <t>963.079.9524x349</t>
  </si>
  <si>
    <t>BEb4bac4e3FbC5d</t>
  </si>
  <si>
    <t>Moyer</t>
  </si>
  <si>
    <t>choibarbara@example.org</t>
  </si>
  <si>
    <t>(733)006-0272x24250</t>
  </si>
  <si>
    <t>B72fBd7Cc309Cb6</t>
  </si>
  <si>
    <t>pattymoon@example.org</t>
  </si>
  <si>
    <t>113.388.9961x23202</t>
  </si>
  <si>
    <t>bDAed011Fc72f0b</t>
  </si>
  <si>
    <t>Jo</t>
  </si>
  <si>
    <t>tmcmahon@example.com</t>
  </si>
  <si>
    <t>565.666.2412</t>
  </si>
  <si>
    <t>18Cb31eFFBF3d7a</t>
  </si>
  <si>
    <t>madelinemcintosh@example.com</t>
  </si>
  <si>
    <t>(180)649-1816</t>
  </si>
  <si>
    <t>4ba63aEc3d18e5B</t>
  </si>
  <si>
    <t>tiffany47@example.com</t>
  </si>
  <si>
    <t>Public relations account executive</t>
  </si>
  <si>
    <t>aDA40EDA66259D2</t>
  </si>
  <si>
    <t>qdelgado@example.org</t>
  </si>
  <si>
    <t>694.631.2483x42993</t>
  </si>
  <si>
    <t>Public affairs consultant</t>
  </si>
  <si>
    <t>84E87dAEA5e3aA1</t>
  </si>
  <si>
    <t>Schneider</t>
  </si>
  <si>
    <t>meghan12@example.com</t>
  </si>
  <si>
    <t>FE44Fe52a5daB33</t>
  </si>
  <si>
    <t>Kendra</t>
  </si>
  <si>
    <t>jorgefleming@example.net</t>
  </si>
  <si>
    <t>876.746.0277x29165</t>
  </si>
  <si>
    <t>0de973b38d20d48</t>
  </si>
  <si>
    <t>Stout</t>
  </si>
  <si>
    <t>alawson@example.net</t>
  </si>
  <si>
    <t>FBa039BFe0ccd4E</t>
  </si>
  <si>
    <t>kerry37@example.com</t>
  </si>
  <si>
    <t>001-977-118-2429x2368</t>
  </si>
  <si>
    <t>61eCf930227CbeB</t>
  </si>
  <si>
    <t>coloncassandra@example.com</t>
  </si>
  <si>
    <t>915-540-2411x20312</t>
  </si>
  <si>
    <t>58DC41FB3DeB124</t>
  </si>
  <si>
    <t>hbyrd@example.org</t>
  </si>
  <si>
    <t>eCa3EbF39Bc519E</t>
  </si>
  <si>
    <t>Timothy</t>
  </si>
  <si>
    <t>Walker</t>
  </si>
  <si>
    <t>tabitha07@example.org</t>
  </si>
  <si>
    <t>001-247-274-3689x46113</t>
  </si>
  <si>
    <t>Make</t>
  </si>
  <si>
    <t>CdaFFc1E59f37fa</t>
  </si>
  <si>
    <t>caroline95@example.net</t>
  </si>
  <si>
    <t>080.674.8039x401</t>
  </si>
  <si>
    <t>Engineer, technical sales</t>
  </si>
  <si>
    <t>5FcCe82f4aD1dE0</t>
  </si>
  <si>
    <t>reginaldreyes@example.org</t>
  </si>
  <si>
    <t>2c85c38bCF41d8D</t>
  </si>
  <si>
    <t>Ferrell</t>
  </si>
  <si>
    <t>ferrellrandall@example.com</t>
  </si>
  <si>
    <t>(249)493-8981x14153</t>
  </si>
  <si>
    <t>ff970cC51eB2A56</t>
  </si>
  <si>
    <t>Evans</t>
  </si>
  <si>
    <t>tamara54@example.net</t>
  </si>
  <si>
    <t>220.870.4182x4682</t>
  </si>
  <si>
    <t>Garment/textile technologist</t>
  </si>
  <si>
    <t>C06cd5E0CFeFbdA</t>
  </si>
  <si>
    <t>lucas18@example.org</t>
  </si>
  <si>
    <t>9a7cDCABD2A6d73</t>
  </si>
  <si>
    <t>rebeccarandolph@example.net</t>
  </si>
  <si>
    <t>667.100.5520x535</t>
  </si>
  <si>
    <t>Af8d1fDB2beac06</t>
  </si>
  <si>
    <t>Lyons</t>
  </si>
  <si>
    <t>bruceclay@example.com</t>
  </si>
  <si>
    <t>175-783-6814x71381</t>
  </si>
  <si>
    <t>1d54F593b61E081</t>
  </si>
  <si>
    <t>ymann@example.net</t>
  </si>
  <si>
    <t>(189)772-0557x20307</t>
  </si>
  <si>
    <t>cb274aE944E28DC</t>
  </si>
  <si>
    <t>Jose</t>
  </si>
  <si>
    <t>kaitlynvelez@example.org</t>
  </si>
  <si>
    <t>001-907-345-0305</t>
  </si>
  <si>
    <t>fb556E2f77cfafC</t>
  </si>
  <si>
    <t>sue94@example.org</t>
  </si>
  <si>
    <t>25f244d9001D323</t>
  </si>
  <si>
    <t>zimmermanjackie@example.com</t>
  </si>
  <si>
    <t>368-170-6450x6518</t>
  </si>
  <si>
    <t>214dfafAAbD7dFC</t>
  </si>
  <si>
    <t>warren65@example.org</t>
  </si>
  <si>
    <t>569-248-4382x3154</t>
  </si>
  <si>
    <t>5ecC24De13AeD72</t>
  </si>
  <si>
    <t>shermanfranklin@example.net</t>
  </si>
  <si>
    <t>656-957-4451x6577</t>
  </si>
  <si>
    <t>Passenger transport manager</t>
  </si>
  <si>
    <t>D2580AeDcC66A44</t>
  </si>
  <si>
    <t>elizabethdaugherty@example.net</t>
  </si>
  <si>
    <t>(582)229-2412x231</t>
  </si>
  <si>
    <t>Firefighter</t>
  </si>
  <si>
    <t>e75744DAC14BF4b</t>
  </si>
  <si>
    <t>ktate@example.org</t>
  </si>
  <si>
    <t>782-831-7669x583</t>
  </si>
  <si>
    <t>FCD9Bead0d96b02</t>
  </si>
  <si>
    <t>debbie77@example.net</t>
  </si>
  <si>
    <t>(738)255-6392</t>
  </si>
  <si>
    <t>aed5aDd9dbf29d9</t>
  </si>
  <si>
    <t>qrichmond@example.net</t>
  </si>
  <si>
    <t>001-981-367-4079x06120</t>
  </si>
  <si>
    <t>4ab231ecD7b31a0</t>
  </si>
  <si>
    <t>Mariah</t>
  </si>
  <si>
    <t>Leach</t>
  </si>
  <si>
    <t>penawayne@example.org</t>
  </si>
  <si>
    <t>001-070-380-4039x3262</t>
  </si>
  <si>
    <t>c2022C7b46aEA31</t>
  </si>
  <si>
    <t>jonathan99@example.net</t>
  </si>
  <si>
    <t>6Ec962c6278f9DB</t>
  </si>
  <si>
    <t>tgould@example.org</t>
  </si>
  <si>
    <t>218.132.0663</t>
  </si>
  <si>
    <t>E08b6CFaCd452de</t>
  </si>
  <si>
    <t>howard88@example.com</t>
  </si>
  <si>
    <t>(696)079-3189</t>
  </si>
  <si>
    <t>e5c8acBaaCfcB2C</t>
  </si>
  <si>
    <t>Chavez</t>
  </si>
  <si>
    <t>darcher@example.org</t>
  </si>
  <si>
    <t>749.920.1517x074</t>
  </si>
  <si>
    <t>accf2ff031b0cb0</t>
  </si>
  <si>
    <t>dixonrose@example.net</t>
  </si>
  <si>
    <t>759-338-7062</t>
  </si>
  <si>
    <t>D3cabda21eaD3ab</t>
  </si>
  <si>
    <t>Colin</t>
  </si>
  <si>
    <t>tamiwu@example.com</t>
  </si>
  <si>
    <t>001-057-849-4822x519</t>
  </si>
  <si>
    <t>4FD8bE3c742fDC3</t>
  </si>
  <si>
    <t>Barnes</t>
  </si>
  <si>
    <t>hernandezjeanette@example.net</t>
  </si>
  <si>
    <t>(256)879-3980</t>
  </si>
  <si>
    <t>2c624fDd94fdB1C</t>
  </si>
  <si>
    <t>pbanks@example.org</t>
  </si>
  <si>
    <t>145.002.6988x55999</t>
  </si>
  <si>
    <t>Dietitian</t>
  </si>
  <si>
    <t>ceC1d8ed8c4f9Cd</t>
  </si>
  <si>
    <t>carmen39@example.org</t>
  </si>
  <si>
    <t>AFF5dfbFeC5B7ef</t>
  </si>
  <si>
    <t>morganmariah@example.net</t>
  </si>
  <si>
    <t>CbdF9fCabe10Ccb</t>
  </si>
  <si>
    <t>zcantu@example.com</t>
  </si>
  <si>
    <t>(145)157-2465</t>
  </si>
  <si>
    <t>ffFdab422B1fcCA</t>
  </si>
  <si>
    <t>sheena78@example.org</t>
  </si>
  <si>
    <t>(668)478-1987</t>
  </si>
  <si>
    <t>BD9EB1D9Ea406e5</t>
  </si>
  <si>
    <t>frenchkirsten@example.net</t>
  </si>
  <si>
    <t>776.168.2130</t>
  </si>
  <si>
    <t>FDDA4D53f81D1F2</t>
  </si>
  <si>
    <t>Bryant</t>
  </si>
  <si>
    <t>wallolivia@example.com</t>
  </si>
  <si>
    <t>+1-201-450-3778x917</t>
  </si>
  <si>
    <t>0D88bC32cF1eBF4</t>
  </si>
  <si>
    <t>eugeneriddle@example.org</t>
  </si>
  <si>
    <t>+1-021-784-2823x739</t>
  </si>
  <si>
    <t>Water quality scientist</t>
  </si>
  <si>
    <t>FbA8F0613308bE9</t>
  </si>
  <si>
    <t>ecampbell@example.net</t>
  </si>
  <si>
    <t>7c78d5D5b62AD3E</t>
  </si>
  <si>
    <t>sophia43@example.com</t>
  </si>
  <si>
    <t>001-261-567-3968x3009</t>
  </si>
  <si>
    <t>1Fee65Fba71FA5d</t>
  </si>
  <si>
    <t>njefferson@example.org</t>
  </si>
  <si>
    <t>(653)106-4911</t>
  </si>
  <si>
    <t>2baBF7EcdCAd9ef</t>
  </si>
  <si>
    <t>Summers</t>
  </si>
  <si>
    <t>jodi22@example.net</t>
  </si>
  <si>
    <t>+1-151-954-5682x3368</t>
  </si>
  <si>
    <t>Early years teacher</t>
  </si>
  <si>
    <t>C3C18B361922Ace</t>
  </si>
  <si>
    <t>Javier</t>
  </si>
  <si>
    <t>Mercer</t>
  </si>
  <si>
    <t>sbenson@example.net</t>
  </si>
  <si>
    <t>(675)678-0205x12842</t>
  </si>
  <si>
    <t>E2297bc42Ed373a</t>
  </si>
  <si>
    <t>Holden</t>
  </si>
  <si>
    <t>maciasjeremiah@example.net</t>
  </si>
  <si>
    <t>413-043-6209</t>
  </si>
  <si>
    <t>Eb03bCCFf287e5E</t>
  </si>
  <si>
    <t>bobby40@example.net</t>
  </si>
  <si>
    <t>+1-849-340-3409x798</t>
  </si>
  <si>
    <t>5b1acD3bD3CeDD9</t>
  </si>
  <si>
    <t>ryan44@example.net</t>
  </si>
  <si>
    <t>736-817-9840</t>
  </si>
  <si>
    <t>5bebE5ECDaEf632</t>
  </si>
  <si>
    <t>Melanie</t>
  </si>
  <si>
    <t>joycoleman@example.net</t>
  </si>
  <si>
    <t>(272)574-1004</t>
  </si>
  <si>
    <t>deF12bA1D1cBA71</t>
  </si>
  <si>
    <t>mcguirechloe@example.net</t>
  </si>
  <si>
    <t>922.287.9120</t>
  </si>
  <si>
    <t>12bfdc22Bcf8B1A</t>
  </si>
  <si>
    <t>vmay@example.com</t>
  </si>
  <si>
    <t>(379)249-9837</t>
  </si>
  <si>
    <t>edFB2DD84DCe45E</t>
  </si>
  <si>
    <t>Marc</t>
  </si>
  <si>
    <t>llittle@example.com</t>
  </si>
  <si>
    <t>(140)499-5779</t>
  </si>
  <si>
    <t>Acd7FA6E50C759D</t>
  </si>
  <si>
    <t>tamaramckinney@example.org</t>
  </si>
  <si>
    <t>924-720-3250x90502</t>
  </si>
  <si>
    <t>6AD00110F5Fdcd1</t>
  </si>
  <si>
    <t>tiffany59@example.net</t>
  </si>
  <si>
    <t>(194)281-8167x4053</t>
  </si>
  <si>
    <t>6CDbADe6510670c</t>
  </si>
  <si>
    <t>dhuerta@example.com</t>
  </si>
  <si>
    <t>868.703.1890</t>
  </si>
  <si>
    <t>6faadffC56506c7</t>
  </si>
  <si>
    <t>olsonlarry@example.com</t>
  </si>
  <si>
    <t>349-786-0469</t>
  </si>
  <si>
    <t>BB7B2f5EB8BAdab</t>
  </si>
  <si>
    <t>gweiss@example.com</t>
  </si>
  <si>
    <t>224-403-2487</t>
  </si>
  <si>
    <t>d8C32faf2b8ca1A</t>
  </si>
  <si>
    <t>sfleming@example.net</t>
  </si>
  <si>
    <t>(705)178-5498x3067</t>
  </si>
  <si>
    <t>e293a0e5AB0c7f7</t>
  </si>
  <si>
    <t>charlenehayden@example.com</t>
  </si>
  <si>
    <t>dd2dfAD11EfAF3b</t>
  </si>
  <si>
    <t>waguilar@example.org</t>
  </si>
  <si>
    <t>089.239.8599x3483</t>
  </si>
  <si>
    <t>De1AdeC50b0BC4b</t>
  </si>
  <si>
    <t>Arnold</t>
  </si>
  <si>
    <t>ppitts@example.com</t>
  </si>
  <si>
    <t>134-446-0074x9809</t>
  </si>
  <si>
    <t>9d75ccDa0DA8E22</t>
  </si>
  <si>
    <t>evelyn65@example.com</t>
  </si>
  <si>
    <t>(599)105-4761x352</t>
  </si>
  <si>
    <t>72694CD6e37ab4a</t>
  </si>
  <si>
    <t>gabrielwright@example.org</t>
  </si>
  <si>
    <t>001-186-315-1555</t>
  </si>
  <si>
    <t>3606A20dF57840C</t>
  </si>
  <si>
    <t>macdonaldstephanie@example.net</t>
  </si>
  <si>
    <t>886-249-7363x230</t>
  </si>
  <si>
    <t>b64eE9E22bebE0F</t>
  </si>
  <si>
    <t>nataliebolton@example.org</t>
  </si>
  <si>
    <t>001-452-922-8278x8273</t>
  </si>
  <si>
    <t>0Af0Cc1De9CdA0A</t>
  </si>
  <si>
    <t>Monica</t>
  </si>
  <si>
    <t>schaeferkelli@example.org</t>
  </si>
  <si>
    <t>794-389-9491</t>
  </si>
  <si>
    <t>18d178a8eBF758e</t>
  </si>
  <si>
    <t>fowleralicia@example.net</t>
  </si>
  <si>
    <t>591.366.3496x8926</t>
  </si>
  <si>
    <t>44DFaAbBdcd2CDf</t>
  </si>
  <si>
    <t>Harper</t>
  </si>
  <si>
    <t>bernard72@example.com</t>
  </si>
  <si>
    <t>001-971-914-8451x7040</t>
  </si>
  <si>
    <t>b4A91C7C71DFB97</t>
  </si>
  <si>
    <t>shelbypaul@example.org</t>
  </si>
  <si>
    <t>531.392.4550x457</t>
  </si>
  <si>
    <t>fB1cfe6a3AF0eFf</t>
  </si>
  <si>
    <t>markmcconnell@example.net</t>
  </si>
  <si>
    <t>370-975-8440x5088</t>
  </si>
  <si>
    <t>D6FBcfCC09c079C</t>
  </si>
  <si>
    <t>candiceorozco@example.org</t>
  </si>
  <si>
    <t>(189)480-2373</t>
  </si>
  <si>
    <t>B40b73FE57b489D</t>
  </si>
  <si>
    <t>vaughansamuel@example.org</t>
  </si>
  <si>
    <t>001-165-561-5601x604</t>
  </si>
  <si>
    <t>32B507c76c4f4aF</t>
  </si>
  <si>
    <t>wmedina@example.com</t>
  </si>
  <si>
    <t>+1-463-591-1047x44077</t>
  </si>
  <si>
    <t>6132BcebAa9840d</t>
  </si>
  <si>
    <t>djarvis@example.net</t>
  </si>
  <si>
    <t>+1-362-396-4201x4730</t>
  </si>
  <si>
    <t>CCafEAbfCcc7A70</t>
  </si>
  <si>
    <t>davisjulie@example.com</t>
  </si>
  <si>
    <t>001-097-756-3552</t>
  </si>
  <si>
    <t>88fC25CA0062dC7</t>
  </si>
  <si>
    <t>Wood</t>
  </si>
  <si>
    <t>dstokes@example.net</t>
  </si>
  <si>
    <t>142.863.8351</t>
  </si>
  <si>
    <t>bb498F3cb71B9B6</t>
  </si>
  <si>
    <t>desireepatton@example.com</t>
  </si>
  <si>
    <t>(693)776-8253x7141</t>
  </si>
  <si>
    <t>FDacB2331A66fC4</t>
  </si>
  <si>
    <t>mccalltravis@example.net</t>
  </si>
  <si>
    <t>+1-717-319-7549x193</t>
  </si>
  <si>
    <t>99Fc5C36e6b9e4f</t>
  </si>
  <si>
    <t>hayden63@example.org</t>
  </si>
  <si>
    <t>478-467-0131x76892</t>
  </si>
  <si>
    <t>5a1FC8efB7C2cfe</t>
  </si>
  <si>
    <t>Osborn</t>
  </si>
  <si>
    <t>noblebrittany@example.org</t>
  </si>
  <si>
    <t>(624)300-4943</t>
  </si>
  <si>
    <t>21F10104CAFA37E</t>
  </si>
  <si>
    <t>wbonilla@example.com</t>
  </si>
  <si>
    <t>1aB8C6dB0cEfB55</t>
  </si>
  <si>
    <t>kurtlucero@example.org</t>
  </si>
  <si>
    <t>387-861-8196x0891</t>
  </si>
  <si>
    <t>fbaDdeaE04232BA</t>
  </si>
  <si>
    <t>Herring</t>
  </si>
  <si>
    <t>brewerclaudia@example.com</t>
  </si>
  <si>
    <t>065-102-3656x40189</t>
  </si>
  <si>
    <t>A1dd852E9acA8c5</t>
  </si>
  <si>
    <t>carl83@example.net</t>
  </si>
  <si>
    <t>676.444.9642x9784</t>
  </si>
  <si>
    <t>c4d34D25267aDfE</t>
  </si>
  <si>
    <t>gbradford@example.com</t>
  </si>
  <si>
    <t>(492)481-3391x014</t>
  </si>
  <si>
    <t>ffB6FD8e14159fB</t>
  </si>
  <si>
    <t>Claudia</t>
  </si>
  <si>
    <t>rhammond@example.org</t>
  </si>
  <si>
    <t>(595)079-5705x212</t>
  </si>
  <si>
    <t>193E92FcFf4DDe6</t>
  </si>
  <si>
    <t>erik97@example.org</t>
  </si>
  <si>
    <t>Ce9Aee64CDCB0F3</t>
  </si>
  <si>
    <t>mia85@example.net</t>
  </si>
  <si>
    <t>+1-644-437-8191x75907</t>
  </si>
  <si>
    <t>D2C019B7d71fDBd</t>
  </si>
  <si>
    <t>melissameadows@example.org</t>
  </si>
  <si>
    <t>046-470-8173</t>
  </si>
  <si>
    <t>ccc1aadE6b07bFc</t>
  </si>
  <si>
    <t>marvin17@example.org</t>
  </si>
  <si>
    <t>fc7BE88eBeaCfCD</t>
  </si>
  <si>
    <t>gmontgomery@example.org</t>
  </si>
  <si>
    <t>(434)153-5533</t>
  </si>
  <si>
    <t>8387916daF97c0e</t>
  </si>
  <si>
    <t>conleylinda@example.org</t>
  </si>
  <si>
    <t>001-614-931-3171</t>
  </si>
  <si>
    <t>3e3422Dc8fF9Ba9</t>
  </si>
  <si>
    <t>noblemark@example.com</t>
  </si>
  <si>
    <t>5B8ba9eA6BA7C9c</t>
  </si>
  <si>
    <t>meganbrown@example.net</t>
  </si>
  <si>
    <t>Professor Emeritus</t>
  </si>
  <si>
    <t>F9c11B0c95bCBde</t>
  </si>
  <si>
    <t>suzanne34@example.net</t>
  </si>
  <si>
    <t>eEEbE4482BCCdeE</t>
  </si>
  <si>
    <t>Porter</t>
  </si>
  <si>
    <t>zrice@example.com</t>
  </si>
  <si>
    <t>899-191-7562x175</t>
  </si>
  <si>
    <t>5B09CC3Cf956BE9</t>
  </si>
  <si>
    <t>ashley65@example.net</t>
  </si>
  <si>
    <t>001-387-536-7193x816</t>
  </si>
  <si>
    <t>f4B55cc6DBF02E4</t>
  </si>
  <si>
    <t>wmcmillan@example.org</t>
  </si>
  <si>
    <t>(811)215-6484</t>
  </si>
  <si>
    <t>eE6d90Ea005Fb86</t>
  </si>
  <si>
    <t>gonzalezmichaela@example.org</t>
  </si>
  <si>
    <t>Health and safety adviser</t>
  </si>
  <si>
    <t>A3Ea8B3373a3DCC</t>
  </si>
  <si>
    <t>Michaela</t>
  </si>
  <si>
    <t>beckerarthur@example.com</t>
  </si>
  <si>
    <t>(290)894-7240</t>
  </si>
  <si>
    <t>3CCEB1CA3b5b23E</t>
  </si>
  <si>
    <t>Mathew</t>
  </si>
  <si>
    <t>Schmidt</t>
  </si>
  <si>
    <t>malikhess@example.org</t>
  </si>
  <si>
    <t>001-522-403-7164x70428</t>
  </si>
  <si>
    <t>cbBa30FecEaedf4</t>
  </si>
  <si>
    <t>Hensley</t>
  </si>
  <si>
    <t>willie35@example.net</t>
  </si>
  <si>
    <t>955-993-9282x6374</t>
  </si>
  <si>
    <t>Translator</t>
  </si>
  <si>
    <t>E0CCB2B3d2adB45</t>
  </si>
  <si>
    <t>Simpson</t>
  </si>
  <si>
    <t>arielsimpson@example.org</t>
  </si>
  <si>
    <t>001-866-757-5170</t>
  </si>
  <si>
    <t>Immigration officer</t>
  </si>
  <si>
    <t>7DaFF3675Bd8D8c</t>
  </si>
  <si>
    <t>Giles</t>
  </si>
  <si>
    <t>brenda85@example.org</t>
  </si>
  <si>
    <t>8a162B4AF98cebB</t>
  </si>
  <si>
    <t>gwendolynklein@example.net</t>
  </si>
  <si>
    <t>EE0D6F8d6155e66</t>
  </si>
  <si>
    <t>richard11@example.com</t>
  </si>
  <si>
    <t>150-921-8481x06356</t>
  </si>
  <si>
    <t>Ccdc03dDcBCDC45</t>
  </si>
  <si>
    <t>Mccoy</t>
  </si>
  <si>
    <t>zayala@example.net</t>
  </si>
  <si>
    <t>001-553-213-7590</t>
  </si>
  <si>
    <t>4eD9500b5BBBD35</t>
  </si>
  <si>
    <t>klevine@example.org</t>
  </si>
  <si>
    <t>634-779-0028</t>
  </si>
  <si>
    <t>aBd9E08e641da5C</t>
  </si>
  <si>
    <t>Ochoa</t>
  </si>
  <si>
    <t>yolanda77@example.org</t>
  </si>
  <si>
    <t>001-425-002-7098x89765</t>
  </si>
  <si>
    <t>1835DB76DCFFF3c</t>
  </si>
  <si>
    <t>Mcknight</t>
  </si>
  <si>
    <t>marygood@example.com</t>
  </si>
  <si>
    <t>404-311-1011x85279</t>
  </si>
  <si>
    <t>De056A7FeA65c65</t>
  </si>
  <si>
    <t>cschmidt@example.org</t>
  </si>
  <si>
    <t>F033232B134259E</t>
  </si>
  <si>
    <t>Moody</t>
  </si>
  <si>
    <t>devonelliott@example.net</t>
  </si>
  <si>
    <t>883.261.9354</t>
  </si>
  <si>
    <t>d6fd8dBD4CEFBD4</t>
  </si>
  <si>
    <t>Vickie</t>
  </si>
  <si>
    <t>zachary71@example.com</t>
  </si>
  <si>
    <t>517-452-5711x80975</t>
  </si>
  <si>
    <t>DEa5eaa1A6E9D9d</t>
  </si>
  <si>
    <t>kim21@example.com</t>
  </si>
  <si>
    <t>462.084.1805x8571</t>
  </si>
  <si>
    <t>a75626C0722b873</t>
  </si>
  <si>
    <t>cpace@example.com</t>
  </si>
  <si>
    <t>(278)583-7808x064</t>
  </si>
  <si>
    <t>eAa62dAE8e3BBC0</t>
  </si>
  <si>
    <t>lpearson@example.net</t>
  </si>
  <si>
    <t>931-794-1231x3418</t>
  </si>
  <si>
    <t>6E7F3d5A16Bed5B</t>
  </si>
  <si>
    <t>Sheena</t>
  </si>
  <si>
    <t>Rojas</t>
  </si>
  <si>
    <t>ernestbeltran@example.org</t>
  </si>
  <si>
    <t>+1-588-505-1979x19981</t>
  </si>
  <si>
    <t>141E9229ACe7d75</t>
  </si>
  <si>
    <t>cesar41@example.org</t>
  </si>
  <si>
    <t>+1-066-725-8070x2334</t>
  </si>
  <si>
    <t>Fb42d6301e7c49E</t>
  </si>
  <si>
    <t>vrichard@example.net</t>
  </si>
  <si>
    <t>(544)166-6935x865</t>
  </si>
  <si>
    <t>FC647a82A2CDFD5</t>
  </si>
  <si>
    <t>Kristina</t>
  </si>
  <si>
    <t>yatesjoanna@example.com</t>
  </si>
  <si>
    <t>(155)176-7062</t>
  </si>
  <si>
    <t>Abd7F6609fc8DF5</t>
  </si>
  <si>
    <t>Klein</t>
  </si>
  <si>
    <t>petersonnathaniel@example.org</t>
  </si>
  <si>
    <t>915.061.4069x231</t>
  </si>
  <si>
    <t>7c72eaEba04CeBf</t>
  </si>
  <si>
    <t>Fernando</t>
  </si>
  <si>
    <t>Alvarez</t>
  </si>
  <si>
    <t>tina52@example.org</t>
  </si>
  <si>
    <t>(962)594-1945x58687</t>
  </si>
  <si>
    <t>FEb21FFc9cAE54a</t>
  </si>
  <si>
    <t>Jay</t>
  </si>
  <si>
    <t>tim97@example.com</t>
  </si>
  <si>
    <t>972.362.1492</t>
  </si>
  <si>
    <t>FfF51Cebb453BCE</t>
  </si>
  <si>
    <t>ggraham@example.net</t>
  </si>
  <si>
    <t>+1-308-764-9859x758</t>
  </si>
  <si>
    <t>Editor, film/video</t>
  </si>
  <si>
    <t>dC7C0EEEBD082ED</t>
  </si>
  <si>
    <t>Harmon</t>
  </si>
  <si>
    <t>davenportgregory@example.org</t>
  </si>
  <si>
    <t>(835)965-5446x0682</t>
  </si>
  <si>
    <t>DA5a27CE1dfC372</t>
  </si>
  <si>
    <t>Holloway</t>
  </si>
  <si>
    <t>gmoon@example.net</t>
  </si>
  <si>
    <t>579.983.8620x12122</t>
  </si>
  <si>
    <t>e88b30c7CE92AED</t>
  </si>
  <si>
    <t>ureynolds@example.net</t>
  </si>
  <si>
    <t>001-764-431-1877x124</t>
  </si>
  <si>
    <t>aA8c747B1ACe2ad</t>
  </si>
  <si>
    <t>Herrera</t>
  </si>
  <si>
    <t>pleach@example.net</t>
  </si>
  <si>
    <t>+1-691-100-0557x036</t>
  </si>
  <si>
    <t>9EeE2f92af6eCB6</t>
  </si>
  <si>
    <t>patrick63@example.net</t>
  </si>
  <si>
    <t>593.600.8018</t>
  </si>
  <si>
    <t>FC66Eb40E540CfF</t>
  </si>
  <si>
    <t>gabriellezhang@example.net</t>
  </si>
  <si>
    <t>702-509-5562x57230</t>
  </si>
  <si>
    <t>EAB9c339B60DA2D</t>
  </si>
  <si>
    <t>shopkins@example.org</t>
  </si>
  <si>
    <t>001-927-195-8591x0376</t>
  </si>
  <si>
    <t>Cb6Cf48FDBaeeA5</t>
  </si>
  <si>
    <t>paula37@example.org</t>
  </si>
  <si>
    <t>(391)959-1356x0303</t>
  </si>
  <si>
    <t>Eb8FEacbe5d650B</t>
  </si>
  <si>
    <t>anna45@example.com</t>
  </si>
  <si>
    <t>Fe74E9bBD7D8fdC</t>
  </si>
  <si>
    <t>danieljose@example.org</t>
  </si>
  <si>
    <t>7a6036886E02Eff</t>
  </si>
  <si>
    <t>caitlinpotts@example.net</t>
  </si>
  <si>
    <t>814-128-9545x2274</t>
  </si>
  <si>
    <t>aEccb9c455B8554</t>
  </si>
  <si>
    <t>marilyn22@example.org</t>
  </si>
  <si>
    <t>640-947-6058</t>
  </si>
  <si>
    <t>a8EDF5D48a22c7c</t>
  </si>
  <si>
    <t>Kylie</t>
  </si>
  <si>
    <t>mpittman@example.net</t>
  </si>
  <si>
    <t>(549)435-9366x187</t>
  </si>
  <si>
    <t>D1c40eefd6ca745</t>
  </si>
  <si>
    <t>mirandacarroll@example.net</t>
  </si>
  <si>
    <t>256.454.0860</t>
  </si>
  <si>
    <t>Buyer, retail</t>
  </si>
  <si>
    <t>24d1a2DfB2Bd2aD</t>
  </si>
  <si>
    <t>hurstgilbert@example.org</t>
  </si>
  <si>
    <t>CD27cE1FBdE7BFB</t>
  </si>
  <si>
    <t>944.560.9029x53830</t>
  </si>
  <si>
    <t>3C9EbEa803730Ad</t>
  </si>
  <si>
    <t>erika06@example.org</t>
  </si>
  <si>
    <t>+1-767-303-3705x72234</t>
  </si>
  <si>
    <t>1E4faaB8AdCB7A3</t>
  </si>
  <si>
    <t>Rush</t>
  </si>
  <si>
    <t>lwebster@example.org</t>
  </si>
  <si>
    <t>827-393-3510x49472</t>
  </si>
  <si>
    <t>2C8ed58c20Abe8d</t>
  </si>
  <si>
    <t>Darius</t>
  </si>
  <si>
    <t>Lin</t>
  </si>
  <si>
    <t>knielsen@example.org</t>
  </si>
  <si>
    <t>(281)009-7836</t>
  </si>
  <si>
    <t>C6d03cd619bD8ff</t>
  </si>
  <si>
    <t>Bethany</t>
  </si>
  <si>
    <t>feliciaavila@example.org</t>
  </si>
  <si>
    <t>354.636.6116</t>
  </si>
  <si>
    <t>0f70f802112b987</t>
  </si>
  <si>
    <t>rmcclure@example.com</t>
  </si>
  <si>
    <t>307Bd44d869b80F</t>
  </si>
  <si>
    <t>mariebond@example.com</t>
  </si>
  <si>
    <t>463.200.5641x8103</t>
  </si>
  <si>
    <t>Media buyer</t>
  </si>
  <si>
    <t>eE2f6eA95A7eBaB</t>
  </si>
  <si>
    <t>timothy37@example.org</t>
  </si>
  <si>
    <t>(824)721-8405</t>
  </si>
  <si>
    <t>64B5Ff9a8c14C3e</t>
  </si>
  <si>
    <t>Kiara</t>
  </si>
  <si>
    <t>campbellemma@example.net</t>
  </si>
  <si>
    <t>847-991-0785x456</t>
  </si>
  <si>
    <t>db088be3FDD78a7</t>
  </si>
  <si>
    <t>Wang</t>
  </si>
  <si>
    <t>costajanet@example.org</t>
  </si>
  <si>
    <t>001-429-862-0296</t>
  </si>
  <si>
    <t>78a59b055afc687</t>
  </si>
  <si>
    <t>tbarron@example.org</t>
  </si>
  <si>
    <t>(482)132-9324</t>
  </si>
  <si>
    <t>dAA8DFbAFFc1bF3</t>
  </si>
  <si>
    <t>elliottrobin@example.org</t>
  </si>
  <si>
    <t>856-566-8285</t>
  </si>
  <si>
    <t>debf49C5Ec31874</t>
  </si>
  <si>
    <t>omcfarland@example.com</t>
  </si>
  <si>
    <t>a7B14Abd80f4cDF</t>
  </si>
  <si>
    <t>xfarrell@example.net</t>
  </si>
  <si>
    <t>001-410-706-4391x79984</t>
  </si>
  <si>
    <t>Administrator, arts</t>
  </si>
  <si>
    <t>aaD4ca47DCfdFda</t>
  </si>
  <si>
    <t>cgrimes@example.net</t>
  </si>
  <si>
    <t>(039)493-8849</t>
  </si>
  <si>
    <t>eAe3BE4Ba729c4D</t>
  </si>
  <si>
    <t>tiffanylane@example.com</t>
  </si>
  <si>
    <t>810.439.8538x82352</t>
  </si>
  <si>
    <t>6a6bE8dBF4fF98a</t>
  </si>
  <si>
    <t>shawnaroman@example.org</t>
  </si>
  <si>
    <t>BDfBE5DC48eF9CE</t>
  </si>
  <si>
    <t>kaitlin05@example.org</t>
  </si>
  <si>
    <t>+1-757-763-4332x8642</t>
  </si>
  <si>
    <t>970aa1dbfA8fa88</t>
  </si>
  <si>
    <t>Briggs</t>
  </si>
  <si>
    <t>hdougherty@example.net</t>
  </si>
  <si>
    <t>(343)660-6695x144</t>
  </si>
  <si>
    <t>832A14d57ed4563</t>
  </si>
  <si>
    <t>Murillo</t>
  </si>
  <si>
    <t>douglasrobinson@example.com</t>
  </si>
  <si>
    <t>B3c2c6ACce1fFfe</t>
  </si>
  <si>
    <t>Jane</t>
  </si>
  <si>
    <t>pmaxwell@example.net</t>
  </si>
  <si>
    <t>(353)814-2761x816</t>
  </si>
  <si>
    <t>e8248EEB1d8af1B</t>
  </si>
  <si>
    <t>sroth@example.net</t>
  </si>
  <si>
    <t>535.997.0835x250</t>
  </si>
  <si>
    <t>C152b0d25fB9D42</t>
  </si>
  <si>
    <t>barnesroberta@example.net</t>
  </si>
  <si>
    <t>580.746.1875</t>
  </si>
  <si>
    <t>cc3D8dB2c9DBA6c</t>
  </si>
  <si>
    <t>Merritt</t>
  </si>
  <si>
    <t>alicarrie@example.com</t>
  </si>
  <si>
    <t>001-373-830-0254x9842</t>
  </si>
  <si>
    <t>Af148c0cFE2CaA7</t>
  </si>
  <si>
    <t>andersencarl@example.net</t>
  </si>
  <si>
    <t>235-172-5443</t>
  </si>
  <si>
    <t>Cbffa6BC0CCd0dB</t>
  </si>
  <si>
    <t>cheyenne24@example.org</t>
  </si>
  <si>
    <t>(562)186-9832</t>
  </si>
  <si>
    <t>B8bE3d1a2c27A36</t>
  </si>
  <si>
    <t>heatherwashington@example.net</t>
  </si>
  <si>
    <t>(992)351-0925x0482</t>
  </si>
  <si>
    <t>e7A89B789aFb53f</t>
  </si>
  <si>
    <t>vcollins@example.org</t>
  </si>
  <si>
    <t>+1-356-339-7368x28852</t>
  </si>
  <si>
    <t>DAf3af186ED64c0</t>
  </si>
  <si>
    <t>nmcgee@example.org</t>
  </si>
  <si>
    <t>2Ce6E3AdF8A23B4</t>
  </si>
  <si>
    <t>Harvey</t>
  </si>
  <si>
    <t>umerritt@example.org</t>
  </si>
  <si>
    <t>+1-640-280-3740x7003</t>
  </si>
  <si>
    <t>AA9443cE6E90D4b</t>
  </si>
  <si>
    <t>ginamoody@example.net</t>
  </si>
  <si>
    <t>001-717-428-5302x753</t>
  </si>
  <si>
    <t>c9e8A762F7Cffd4</t>
  </si>
  <si>
    <t>cristianbullock@example.org</t>
  </si>
  <si>
    <t>(545)379-2112x45884</t>
  </si>
  <si>
    <t>5e231d9E6cFdE0A</t>
  </si>
  <si>
    <t>nina57@example.net</t>
  </si>
  <si>
    <t>093.836.6547x04011</t>
  </si>
  <si>
    <t>e259eC0361EC8BC</t>
  </si>
  <si>
    <t>holly46@example.org</t>
  </si>
  <si>
    <t>572.530.6330</t>
  </si>
  <si>
    <t>F8CD6E4CfC0C6Ed</t>
  </si>
  <si>
    <t>bradleyjimenez@example.com</t>
  </si>
  <si>
    <t>240.069.9988x3324</t>
  </si>
  <si>
    <t>aDccCe32FEc3dfD</t>
  </si>
  <si>
    <t>epatel@example.com</t>
  </si>
  <si>
    <t>(390)233-2870x81209</t>
  </si>
  <si>
    <t>A9554acBdcf97b5</t>
  </si>
  <si>
    <t>benjamin08@example.org</t>
  </si>
  <si>
    <t>0a0Edcd32ae53f1</t>
  </si>
  <si>
    <t>dan64@example.com</t>
  </si>
  <si>
    <t>+1-638-603-6264x256</t>
  </si>
  <si>
    <t>3a3DAcbe2A51cA3</t>
  </si>
  <si>
    <t>sarah39@example.net</t>
  </si>
  <si>
    <t>aB68345Da06DCDD</t>
  </si>
  <si>
    <t>lmullins@example.net</t>
  </si>
  <si>
    <t>077-292-4021x90986</t>
  </si>
  <si>
    <t>4C9bA23F6121b83</t>
  </si>
  <si>
    <t>Ward</t>
  </si>
  <si>
    <t>stricklanddarrell@example.net</t>
  </si>
  <si>
    <t>+1-134-303-4470x35886</t>
  </si>
  <si>
    <t>F6dBa3F77Dcc9Cd</t>
  </si>
  <si>
    <t>carrolivia@example.org</t>
  </si>
  <si>
    <t>443-252-5151x31418</t>
  </si>
  <si>
    <t>Comptroller</t>
  </si>
  <si>
    <t>4832bdEAEeda1ed</t>
  </si>
  <si>
    <t>enorman@example.org</t>
  </si>
  <si>
    <t>332-507-9156</t>
  </si>
  <si>
    <t>21f0b0E9814c329</t>
  </si>
  <si>
    <t>Jacobs</t>
  </si>
  <si>
    <t>aaron94@example.net</t>
  </si>
  <si>
    <t>644.929.4717</t>
  </si>
  <si>
    <t>8C751DF6F5CddF5</t>
  </si>
  <si>
    <t>Cory</t>
  </si>
  <si>
    <t>destiny52@example.net</t>
  </si>
  <si>
    <t>001-803-995-5408x8949</t>
  </si>
  <si>
    <t>Df954F1ebD4AE9d</t>
  </si>
  <si>
    <t>calhounjerry@example.net</t>
  </si>
  <si>
    <t>353.674.9501</t>
  </si>
  <si>
    <t>8949Ee008eaE6aD</t>
  </si>
  <si>
    <t>fguzman@example.org</t>
  </si>
  <si>
    <t>+1-896-470-5454x35928</t>
  </si>
  <si>
    <t>18fd9c9283Fc1D7</t>
  </si>
  <si>
    <t>colemansean@example.org</t>
  </si>
  <si>
    <t>927-400-4910x554</t>
  </si>
  <si>
    <t>d7Bc58AC2baeD6B</t>
  </si>
  <si>
    <t>Morgan</t>
  </si>
  <si>
    <t>fsullivan@example.net</t>
  </si>
  <si>
    <t>001-542-668-3928x5253</t>
  </si>
  <si>
    <t>aAECE805fDcE5B9</t>
  </si>
  <si>
    <t>Chung</t>
  </si>
  <si>
    <t>blairdarlene@example.net</t>
  </si>
  <si>
    <t>001-432-698-9972</t>
  </si>
  <si>
    <t>865BfFb1E31e4ea</t>
  </si>
  <si>
    <t>suarezmindy@example.net</t>
  </si>
  <si>
    <t>(671)619-4033</t>
  </si>
  <si>
    <t>a70D13B63fFed0b</t>
  </si>
  <si>
    <t>beckercesar@example.com</t>
  </si>
  <si>
    <t>cBB1cc8Cfbe8c6f</t>
  </si>
  <si>
    <t>bowenjimmyexample.net</t>
  </si>
  <si>
    <t>(122)919-4000x93348</t>
  </si>
  <si>
    <t>2eCEBF1D4363eAe</t>
  </si>
  <si>
    <t>Jenkins</t>
  </si>
  <si>
    <t>silvapatrick@example.org</t>
  </si>
  <si>
    <t>129-942-3274x635</t>
  </si>
  <si>
    <t>0cb3da3c6E6Cb15</t>
  </si>
  <si>
    <t>Kurt</t>
  </si>
  <si>
    <t>Young</t>
  </si>
  <si>
    <t>darlene38@example.org</t>
  </si>
  <si>
    <t>231-558-7575x2958</t>
  </si>
  <si>
    <t>C4bc2c735c1f0d0</t>
  </si>
  <si>
    <t>cameron08@example.net</t>
  </si>
  <si>
    <t>67f244DaBD8E45e</t>
  </si>
  <si>
    <t>bbishop@example.net</t>
  </si>
  <si>
    <t>590.718.3163</t>
  </si>
  <si>
    <t>9ec0cA5b73eE2fB</t>
  </si>
  <si>
    <t>sharijacobs@example.net</t>
  </si>
  <si>
    <t>136-586-7022x385</t>
  </si>
  <si>
    <t>8ae48E785CB7FdA</t>
  </si>
  <si>
    <t>sherryweeks@example.org</t>
  </si>
  <si>
    <t>(409)334-9517x26466</t>
  </si>
  <si>
    <t>96929bdEb33da8A</t>
  </si>
  <si>
    <t>Reese</t>
  </si>
  <si>
    <t>linparker@example.org</t>
  </si>
  <si>
    <t>427.623.4437x550</t>
  </si>
  <si>
    <t>dd049CeF1abA8a4</t>
  </si>
  <si>
    <t>trevor84@example.com</t>
  </si>
  <si>
    <t>483fD60bB14CCC6</t>
  </si>
  <si>
    <t>Clarence</t>
  </si>
  <si>
    <t>Hogan</t>
  </si>
  <si>
    <t>rothdenise@example.com</t>
  </si>
  <si>
    <t>+1-831-403-7591x021</t>
  </si>
  <si>
    <t>AEd4cdf5DFA6323</t>
  </si>
  <si>
    <t>anita56@example.com</t>
  </si>
  <si>
    <t>745BCbC34AD4FD1</t>
  </si>
  <si>
    <t>maryswanson@example.net</t>
  </si>
  <si>
    <t>(425)397-9972x3739</t>
  </si>
  <si>
    <t>D6C1AA1b93d483F</t>
  </si>
  <si>
    <t>skirk@example.net</t>
  </si>
  <si>
    <t>731.763.6659x2318</t>
  </si>
  <si>
    <t>75f8beBCf5A43D8</t>
  </si>
  <si>
    <t>tswanson@example.com</t>
  </si>
  <si>
    <t>001-318-903-1750x3526</t>
  </si>
  <si>
    <t>CbCa11FEF73e31e</t>
  </si>
  <si>
    <t>687.453.5150x125</t>
  </si>
  <si>
    <t>CED538758EEC1F7</t>
  </si>
  <si>
    <t>bbridges@example.org</t>
  </si>
  <si>
    <t>FBDaF835d91D2AD</t>
  </si>
  <si>
    <t>Bradford</t>
  </si>
  <si>
    <t>radkins@example.com</t>
  </si>
  <si>
    <t>001-205-166-1147x34313</t>
  </si>
  <si>
    <t>Designer, textile</t>
  </si>
  <si>
    <t>A32FF34AB6b3ed3</t>
  </si>
  <si>
    <t>sanfordann@example.com</t>
  </si>
  <si>
    <t>+1-416-389-5128x742</t>
  </si>
  <si>
    <t>0E632eBCeCCA5bf</t>
  </si>
  <si>
    <t>Marshall</t>
  </si>
  <si>
    <t>rhonda77@example.com</t>
  </si>
  <si>
    <t>(180)508-7161x18127</t>
  </si>
  <si>
    <t>BDbE4641d9E3D2C</t>
  </si>
  <si>
    <t>gary77@example.org</t>
  </si>
  <si>
    <t>001-757-428-1144x380</t>
  </si>
  <si>
    <t>Therapist, nutritional</t>
  </si>
  <si>
    <t>B89bb8a3730994D</t>
  </si>
  <si>
    <t>Isabel</t>
  </si>
  <si>
    <t>christianromero@example.org</t>
  </si>
  <si>
    <t>649.395.3887x426</t>
  </si>
  <si>
    <t>f5f623DEb5025dB</t>
  </si>
  <si>
    <t>autumn79@example.org</t>
  </si>
  <si>
    <t>(914)237-2507x1392</t>
  </si>
  <si>
    <t>6F6D9F3aAf8cc8F</t>
  </si>
  <si>
    <t>derek41@example.net</t>
  </si>
  <si>
    <t>001-322-056-1649x788</t>
  </si>
  <si>
    <t>FbdCEF863D3eEaa</t>
  </si>
  <si>
    <t>Tyler</t>
  </si>
  <si>
    <t>hatfieldisabella@example.com</t>
  </si>
  <si>
    <t>495-562-7708x96175</t>
  </si>
  <si>
    <t>Retail manager</t>
  </si>
  <si>
    <t>eF88b79948bDa0f</t>
  </si>
  <si>
    <t>rebecca88@example.org</t>
  </si>
  <si>
    <t>(299)900-7801x7782</t>
  </si>
  <si>
    <t>45f5aeb69C27E4a</t>
  </si>
  <si>
    <t>Colton</t>
  </si>
  <si>
    <t>frank89@example.net</t>
  </si>
  <si>
    <t>(016)220-0058x7874</t>
  </si>
  <si>
    <t>De464f32a47cdee</t>
  </si>
  <si>
    <t>robin39@example.org</t>
  </si>
  <si>
    <t>470c0Ec3cee9C93</t>
  </si>
  <si>
    <t>katelynmckenzie@example.net</t>
  </si>
  <si>
    <t>152-574-2837x863</t>
  </si>
  <si>
    <t>61d5d61BcEcdefF</t>
  </si>
  <si>
    <t>soniatravis@example.net</t>
  </si>
  <si>
    <t>DEAA2cfe7ffDD31</t>
  </si>
  <si>
    <t>Medina</t>
  </si>
  <si>
    <t>claudia88@example.com</t>
  </si>
  <si>
    <t>0EE9CFaE1eb14fD</t>
  </si>
  <si>
    <t>ashley88@example.com</t>
  </si>
  <si>
    <t>658-304-3967x01704</t>
  </si>
  <si>
    <t>0eF2D139BE1A284</t>
  </si>
  <si>
    <t>vincentglover@example.com</t>
  </si>
  <si>
    <t>001-053-321-6775x1828</t>
  </si>
  <si>
    <t>EE8bf3bBcBf0A03</t>
  </si>
  <si>
    <t>tmontoya@example.com</t>
  </si>
  <si>
    <t>001-511-245-8734x0490</t>
  </si>
  <si>
    <t>cfa222e37d4BdBa</t>
  </si>
  <si>
    <t>joygeorge@example.org</t>
  </si>
  <si>
    <t>550-737-6352x879</t>
  </si>
  <si>
    <t>5BEf9d907dCE56f</t>
  </si>
  <si>
    <t>cyoder@example.net</t>
  </si>
  <si>
    <t>828.614.1344x676</t>
  </si>
  <si>
    <t>18CeDEAeB893CAf</t>
  </si>
  <si>
    <t>Mclean</t>
  </si>
  <si>
    <t>dolson@example.org</t>
  </si>
  <si>
    <t>+1-751-118-0378x90952</t>
  </si>
  <si>
    <t>Sports therapist</t>
  </si>
  <si>
    <t>1e4913BAbCBC93c</t>
  </si>
  <si>
    <t>jmckinney@example.org</t>
  </si>
  <si>
    <t>001-328-512-1810</t>
  </si>
  <si>
    <t>b5ffF04Ede421Ec</t>
  </si>
  <si>
    <t>mauricebuckley@example.com</t>
  </si>
  <si>
    <t>124-041-6656x227</t>
  </si>
  <si>
    <t>9CA712E0bf67CD6</t>
  </si>
  <si>
    <t>stefaniepacheco@example.org</t>
  </si>
  <si>
    <t>219-928-3766x6662</t>
  </si>
  <si>
    <t>FdE7661ce5e6b1b</t>
  </si>
  <si>
    <t>Sherman</t>
  </si>
  <si>
    <t>billy10@example.net</t>
  </si>
  <si>
    <t>CbecCE0F83aCABE</t>
  </si>
  <si>
    <t>Farrell</t>
  </si>
  <si>
    <t>lauren66@example.org</t>
  </si>
  <si>
    <t>Dc6A7ea952af063</t>
  </si>
  <si>
    <t>rhondasilva@example.org</t>
  </si>
  <si>
    <t>edbA72c8CfBc7Af</t>
  </si>
  <si>
    <t>marisa00@example.org</t>
  </si>
  <si>
    <t>(164)471-9508</t>
  </si>
  <si>
    <t>cFfbD3F7a19b31E</t>
  </si>
  <si>
    <t>annpoole@example.org</t>
  </si>
  <si>
    <t>945.060.9125x453</t>
  </si>
  <si>
    <t>b32dd4F8cB2a108</t>
  </si>
  <si>
    <t>nunezcathy@example.org</t>
  </si>
  <si>
    <t>427.387.9679x904</t>
  </si>
  <si>
    <t>DbD154dc0aeF27e</t>
  </si>
  <si>
    <t>Adams</t>
  </si>
  <si>
    <t>sparksdaisy@example.net</t>
  </si>
  <si>
    <t>(369)789-3282</t>
  </si>
  <si>
    <t>Field seismologist</t>
  </si>
  <si>
    <t>8bf7F7eEE3B61F3</t>
  </si>
  <si>
    <t>sethchambers@example.net</t>
  </si>
  <si>
    <t>178.126.0877x6727</t>
  </si>
  <si>
    <t>5D2f1B41dFf5447</t>
  </si>
  <si>
    <t>sdyer@example.net</t>
  </si>
  <si>
    <t>+1-397-758-4723x836</t>
  </si>
  <si>
    <t>5FFa9Aa98C4e75b</t>
  </si>
  <si>
    <t>greeneallison@example.net</t>
  </si>
  <si>
    <t>001-450-862-6393x868</t>
  </si>
  <si>
    <t>fC7c47cbdaF3cC0</t>
  </si>
  <si>
    <t>krystal39@example.net</t>
  </si>
  <si>
    <t>413.951.4994x493</t>
  </si>
  <si>
    <t>39E93c78546CF4b</t>
  </si>
  <si>
    <t>cohensusan@example.net</t>
  </si>
  <si>
    <t>822.377.1086x21276</t>
  </si>
  <si>
    <t>Engineer, petroleum</t>
  </si>
  <si>
    <t>79aCD4cf1ac1f0E</t>
  </si>
  <si>
    <t>annwhite@example.net</t>
  </si>
  <si>
    <t>5637ee12Ab7ef65</t>
  </si>
  <si>
    <t>ydillon@example.com</t>
  </si>
  <si>
    <t>977-424-5147x9857</t>
  </si>
  <si>
    <t>99175B0DB353dD0</t>
  </si>
  <si>
    <t>Shah</t>
  </si>
  <si>
    <t>richardsophia@example.org</t>
  </si>
  <si>
    <t>001-285-527-4771x3756</t>
  </si>
  <si>
    <t>Astronomer</t>
  </si>
  <si>
    <t>C95b5baAE6Dc3EC</t>
  </si>
  <si>
    <t>jade86@example.org</t>
  </si>
  <si>
    <t>(907)162-2792x9727</t>
  </si>
  <si>
    <t>A6E6a588AcB4Aed</t>
  </si>
  <si>
    <t>joannewood@example.com</t>
  </si>
  <si>
    <t>+1-245-851-6954x0969</t>
  </si>
  <si>
    <t>c2F23AFBD3BdDc8</t>
  </si>
  <si>
    <t>lhobbs@example.net</t>
  </si>
  <si>
    <t>81a3bBcb95FeAbe</t>
  </si>
  <si>
    <t>kyle29@example.net</t>
  </si>
  <si>
    <t>(610)752-9958x485</t>
  </si>
  <si>
    <t>CacdceEfDBc2600</t>
  </si>
  <si>
    <t>matthewmolina@example.net</t>
  </si>
  <si>
    <t>937-456-7368</t>
  </si>
  <si>
    <t>CFCFb0Faf040cB5</t>
  </si>
  <si>
    <t>charleshodges@example.net</t>
  </si>
  <si>
    <t>F8BA01f1bfE5dB1</t>
  </si>
  <si>
    <t>Faulkner</t>
  </si>
  <si>
    <t>bvaldez@example.org</t>
  </si>
  <si>
    <t>001-584-950-6017x16225</t>
  </si>
  <si>
    <t>eeb6B1ecaff10d7</t>
  </si>
  <si>
    <t>albert11@example.net</t>
  </si>
  <si>
    <t>(894)782-4689x6341</t>
  </si>
  <si>
    <t>Ac8C1D142Ce065b</t>
  </si>
  <si>
    <t>harringtonmariah@example.com</t>
  </si>
  <si>
    <t>+1-187-744-5868x443</t>
  </si>
  <si>
    <t>13e025Ff3fccbDB</t>
  </si>
  <si>
    <t>aaron15@example.net</t>
  </si>
  <si>
    <t>ae0CDA6C02C98cf</t>
  </si>
  <si>
    <t>Crawford</t>
  </si>
  <si>
    <t>lcolon@example.com</t>
  </si>
  <si>
    <t>181-422-7457x48506</t>
  </si>
  <si>
    <t>bEE6fD9Efb0Ce4f</t>
  </si>
  <si>
    <t>Jade</t>
  </si>
  <si>
    <t>krystalpennington@example.com</t>
  </si>
  <si>
    <t>7509BA7F5A93fe0</t>
  </si>
  <si>
    <t>zblair@example.net</t>
  </si>
  <si>
    <t>+1-970-362-0302x32790</t>
  </si>
  <si>
    <t>95AF17BAd4a80f2</t>
  </si>
  <si>
    <t>johnkoch@example.net</t>
  </si>
  <si>
    <t>F43a7EAB91FC924</t>
  </si>
  <si>
    <t>karlcalhoun@example.com</t>
  </si>
  <si>
    <t>(429)872-8552x60557</t>
  </si>
  <si>
    <t>9a7BF909fA75DCF</t>
  </si>
  <si>
    <t>jorge29@example.org</t>
  </si>
  <si>
    <t>001-409-866-8025</t>
  </si>
  <si>
    <t>8cC3bbC5Cddf8Da</t>
  </si>
  <si>
    <t>shawerik@example.com</t>
  </si>
  <si>
    <t>001-192-830-4748x23082</t>
  </si>
  <si>
    <t>3E0b5E9aFe7EE1F</t>
  </si>
  <si>
    <t>Hailey</t>
  </si>
  <si>
    <t>Park</t>
  </si>
  <si>
    <t>brianna06@example.com</t>
  </si>
  <si>
    <t>+1-204-386-9228x40880</t>
  </si>
  <si>
    <t>d6F8c2CCc8d1540</t>
  </si>
  <si>
    <t>Webb</t>
  </si>
  <si>
    <t>sandersdustin@example.net</t>
  </si>
  <si>
    <t>(151)153-6685x1403</t>
  </si>
  <si>
    <t>1A353FaCd2C7A1c</t>
  </si>
  <si>
    <t>humphreykellie@example.com</t>
  </si>
  <si>
    <t>142.589.8248x063</t>
  </si>
  <si>
    <t>f428F9effe8aAdE</t>
  </si>
  <si>
    <t>yeseniapetersen@example.com</t>
  </si>
  <si>
    <t>+1-958-609-7814x14664</t>
  </si>
  <si>
    <t>6Db4d55C1A77C4E</t>
  </si>
  <si>
    <t>astout@example.net</t>
  </si>
  <si>
    <t>+1-279-070-0878x763</t>
  </si>
  <si>
    <t>25cfDC03aCdd2E7</t>
  </si>
  <si>
    <t>weisstimothy@example.org</t>
  </si>
  <si>
    <t>936.112.7907x879</t>
  </si>
  <si>
    <t>E71bf0fE9c6DDBe</t>
  </si>
  <si>
    <t>lhebert@example.com</t>
  </si>
  <si>
    <t>+1-134-672-5217x151</t>
  </si>
  <si>
    <t>43c99fC3c08a1fc</t>
  </si>
  <si>
    <t>craigsharp@example.com</t>
  </si>
  <si>
    <t>086-367-1790</t>
  </si>
  <si>
    <t>FAfcACc3C0C3F7B</t>
  </si>
  <si>
    <t>johnlopez@example.org</t>
  </si>
  <si>
    <t>001-773-735-0306</t>
  </si>
  <si>
    <t>2aeD9885C31DDdb</t>
  </si>
  <si>
    <t>jermaineglass@example.net</t>
  </si>
  <si>
    <t>912.330.5109</t>
  </si>
  <si>
    <t>D43aBDc6669BeeF</t>
  </si>
  <si>
    <t>hunter01@example.org</t>
  </si>
  <si>
    <t>+1-069-291-1725x47796</t>
  </si>
  <si>
    <t>AE93AEcb5dFE319</t>
  </si>
  <si>
    <t>zavalachristy@example.org</t>
  </si>
  <si>
    <t>BEb27bdEf5FceFa</t>
  </si>
  <si>
    <t>Day</t>
  </si>
  <si>
    <t>terri98@example.net</t>
  </si>
  <si>
    <t>001-681-489-2415</t>
  </si>
  <si>
    <t>3d89AF999caCcEC</t>
  </si>
  <si>
    <t>jleblanc@example.org</t>
  </si>
  <si>
    <t>406.415.4649x060</t>
  </si>
  <si>
    <t>ac1D002e31A4C72</t>
  </si>
  <si>
    <t>orosario@example.com</t>
  </si>
  <si>
    <t>+1-692-581-0964x7019</t>
  </si>
  <si>
    <t>3DEA86aa1Af92f9</t>
  </si>
  <si>
    <t>Luna</t>
  </si>
  <si>
    <t>angiephelps@example.org</t>
  </si>
  <si>
    <t>707-632-4056</t>
  </si>
  <si>
    <t>3105ff885f6beF1</t>
  </si>
  <si>
    <t>grant76@example.org</t>
  </si>
  <si>
    <t>(741)374-6189x2284</t>
  </si>
  <si>
    <t>eED73077D4ab3a8</t>
  </si>
  <si>
    <t>ygregory@example.org</t>
  </si>
  <si>
    <t>892-912-9421</t>
  </si>
  <si>
    <t>09ECf7b05cDCd7D</t>
  </si>
  <si>
    <t>qdelacruz@example.net</t>
  </si>
  <si>
    <t>001-771-668-2682x061</t>
  </si>
  <si>
    <t>176d6c45ED2CBF5</t>
  </si>
  <si>
    <t>wjohnson@example.com</t>
  </si>
  <si>
    <t>B92acb9D6a0aad2</t>
  </si>
  <si>
    <t>maldonadomaureen@example.org</t>
  </si>
  <si>
    <t>(519)610-7077x8653</t>
  </si>
  <si>
    <t>3E09DB7Cdf61bfe</t>
  </si>
  <si>
    <t>nchavez@example.org</t>
  </si>
  <si>
    <t>310-991-8789x82670</t>
  </si>
  <si>
    <t>ADb2db122bE2CF9</t>
  </si>
  <si>
    <t>oconner@example.com</t>
  </si>
  <si>
    <t>eE8020D5EFAd479</t>
  </si>
  <si>
    <t>wterrell@example.com</t>
  </si>
  <si>
    <t>001-429-555-9772x730</t>
  </si>
  <si>
    <t>1e6BeD200a7d64F</t>
  </si>
  <si>
    <t>kerrymaynard@example.com</t>
  </si>
  <si>
    <t>766-499-0863x24306</t>
  </si>
  <si>
    <t>17bcAEA23B762AC</t>
  </si>
  <si>
    <t>pvilla@example.net</t>
  </si>
  <si>
    <t>2CE0bB8b06B6da6</t>
  </si>
  <si>
    <t>earlproctor@example.org</t>
  </si>
  <si>
    <t>001-407-686-2159x078</t>
  </si>
  <si>
    <t>BC3Cfd3A6e9c018</t>
  </si>
  <si>
    <t>carl76@example.net</t>
  </si>
  <si>
    <t>254-963-7291x999</t>
  </si>
  <si>
    <t>b2850dBAF2C3ABe</t>
  </si>
  <si>
    <t>lbooth@example.org</t>
  </si>
  <si>
    <t>782-006-9031x59258</t>
  </si>
  <si>
    <t>A5BBB90C96205b9</t>
  </si>
  <si>
    <t>pbuckley@example.org</t>
  </si>
  <si>
    <t>5Bb7c35981c4272</t>
  </si>
  <si>
    <t>daryl39@example.com</t>
  </si>
  <si>
    <t>(178)174-0160</t>
  </si>
  <si>
    <t>F48aD82371B29fF</t>
  </si>
  <si>
    <t>mindyallen@example.net</t>
  </si>
  <si>
    <t>DC2CB6981ACb4dE</t>
  </si>
  <si>
    <t>fullerkeith@example.net</t>
  </si>
  <si>
    <t>E165caA3d7de03f</t>
  </si>
  <si>
    <t>francofranklin@example.com</t>
  </si>
  <si>
    <t>(776)328-7569x568</t>
  </si>
  <si>
    <t>1c9bc8f656e0f3b</t>
  </si>
  <si>
    <t>Rasmussen</t>
  </si>
  <si>
    <t>stacieproctor@example.net</t>
  </si>
  <si>
    <t>f1De8773a80f74A</t>
  </si>
  <si>
    <t>marissa07@example.net</t>
  </si>
  <si>
    <t>001-533-180-6007</t>
  </si>
  <si>
    <t>2B4F4e6f5014070</t>
  </si>
  <si>
    <t>xkelley@example.com</t>
  </si>
  <si>
    <t>(722)317-9912</t>
  </si>
  <si>
    <t>Drilling engineer</t>
  </si>
  <si>
    <t>E91fABbfE8e423C</t>
  </si>
  <si>
    <t>hendersontyler@example.com</t>
  </si>
  <si>
    <t>001-390-679-9367</t>
  </si>
  <si>
    <t>6138fff573A1e41</t>
  </si>
  <si>
    <t>Bowman</t>
  </si>
  <si>
    <t>rcarey@example.com</t>
  </si>
  <si>
    <t>(231)567-3563x3606</t>
  </si>
  <si>
    <t>2FbecbAc5A194a0</t>
  </si>
  <si>
    <t>Mcclain</t>
  </si>
  <si>
    <t>bradymartin@example.org</t>
  </si>
  <si>
    <t>(802)544-3657</t>
  </si>
  <si>
    <t>Abd6FaF558f0B7e</t>
  </si>
  <si>
    <t>Collier</t>
  </si>
  <si>
    <t>paulameadows@example.org</t>
  </si>
  <si>
    <t>637.185.0881x9710</t>
  </si>
  <si>
    <t>CeD34B9B5dD2DC7</t>
  </si>
  <si>
    <t>adamspriscilla@example.com</t>
  </si>
  <si>
    <t>289.967.9909</t>
  </si>
  <si>
    <t>C1eeDD1cAA442F9</t>
  </si>
  <si>
    <t>jasonwebster@example.net</t>
  </si>
  <si>
    <t>492-580-4598x8980</t>
  </si>
  <si>
    <t>bADcd4FcA90624d</t>
  </si>
  <si>
    <t>Greg</t>
  </si>
  <si>
    <t>jorge44@example.com</t>
  </si>
  <si>
    <t>+1-178-961-9763x8843</t>
  </si>
  <si>
    <t>d869A5Bfd2B6C45</t>
  </si>
  <si>
    <t>alialexandria@example.net</t>
  </si>
  <si>
    <t>212.425.6261</t>
  </si>
  <si>
    <t>5fB4f9cfdB2e8d3</t>
  </si>
  <si>
    <t>xsandoval@example.org</t>
  </si>
  <si>
    <t>297-846-9326</t>
  </si>
  <si>
    <t>E605bB1D962e8fE</t>
  </si>
  <si>
    <t>maureengay@example.org</t>
  </si>
  <si>
    <t>001-722-289-0871x8235</t>
  </si>
  <si>
    <t>38b37872641130E</t>
  </si>
  <si>
    <t>uchen@example.org</t>
  </si>
  <si>
    <t>(724)537-5776x02609</t>
  </si>
  <si>
    <t>043B29Dba48E24c</t>
  </si>
  <si>
    <t>haileyaguilar@example.net</t>
  </si>
  <si>
    <t>220-623-3455x846</t>
  </si>
  <si>
    <t>BBee5CEE5Ac6eAf</t>
  </si>
  <si>
    <t>jonathon95@example.net</t>
  </si>
  <si>
    <t>e7Bba1F5Fa8B2dA</t>
  </si>
  <si>
    <t>Small</t>
  </si>
  <si>
    <t>iwiggins@example.net</t>
  </si>
  <si>
    <t>+1-326-930-6680x3658</t>
  </si>
  <si>
    <t>e1F6accbf1CB37E</t>
  </si>
  <si>
    <t>lfernandez@example.net</t>
  </si>
  <si>
    <t>299.666.7911</t>
  </si>
  <si>
    <t>b59bFcbdBcFd2df</t>
  </si>
  <si>
    <t>williamsonantonio@example.net</t>
  </si>
  <si>
    <t>(639)879-0218x6493</t>
  </si>
  <si>
    <t>cBcbf64d2e783Bb</t>
  </si>
  <si>
    <t>ggaines@example.net</t>
  </si>
  <si>
    <t>305.566.0118</t>
  </si>
  <si>
    <t>58C948F41ee1ad5</t>
  </si>
  <si>
    <t>lorettamyers@example.org</t>
  </si>
  <si>
    <t>001-672-232-3494x73421</t>
  </si>
  <si>
    <t>865Fcbce9FC5Fe3</t>
  </si>
  <si>
    <t>savagerebecca@example.net</t>
  </si>
  <si>
    <t>001-309-903-9882x920</t>
  </si>
  <si>
    <t>cCB7FAc05F21c7e</t>
  </si>
  <si>
    <t>omcmahon@example.com</t>
  </si>
  <si>
    <t>001-889-389-9858x2177</t>
  </si>
  <si>
    <t>EAD5EfFc0BA5899</t>
  </si>
  <si>
    <t>genepena@example.net</t>
  </si>
  <si>
    <t>4C3e30c3b3aBadF</t>
  </si>
  <si>
    <t>robertohess@example.org</t>
  </si>
  <si>
    <t>(577)295-7453x406</t>
  </si>
  <si>
    <t>CAbeCF80BF9B0E9</t>
  </si>
  <si>
    <t>dhorne@example.org</t>
  </si>
  <si>
    <t>736.320.4527x68936</t>
  </si>
  <si>
    <t>ADa7DF778EbCa76</t>
  </si>
  <si>
    <t>ramirezkendra@example.org</t>
  </si>
  <si>
    <t>+1-907-590-9315x50214</t>
  </si>
  <si>
    <t>aCbF4bF985bfb89</t>
  </si>
  <si>
    <t>madeline62@example.com</t>
  </si>
  <si>
    <t>(183)510-8230x663</t>
  </si>
  <si>
    <t>5B3F7A1D580aA4D</t>
  </si>
  <si>
    <t>dwayne85@example.org</t>
  </si>
  <si>
    <t>(680)228-7105</t>
  </si>
  <si>
    <t>3DbEF5faAcACe03</t>
  </si>
  <si>
    <t>Quinn</t>
  </si>
  <si>
    <t>dicksonbarbara@example.net</t>
  </si>
  <si>
    <t>99dCc57fC5c2D66</t>
  </si>
  <si>
    <t>lindseykennedy@example.net</t>
  </si>
  <si>
    <t>bA1e7FBCb600E95</t>
  </si>
  <si>
    <t>atkinsdawn@example.net</t>
  </si>
  <si>
    <t>+1-706-873-8548x678</t>
  </si>
  <si>
    <t>7E6d7D2BDDEd0ae</t>
  </si>
  <si>
    <t>graveschelsey@example.net</t>
  </si>
  <si>
    <t>379-928-0589</t>
  </si>
  <si>
    <t>E8EA0baAFBbaDB7</t>
  </si>
  <si>
    <t>gailfuentes@example.net</t>
  </si>
  <si>
    <t>(773)895-7309</t>
  </si>
  <si>
    <t>AA9e01a9F4ceD8B</t>
  </si>
  <si>
    <t>neil75@example.org</t>
  </si>
  <si>
    <t>027.446.8157</t>
  </si>
  <si>
    <t>39bB430a67dcffC</t>
  </si>
  <si>
    <t>christinaibarra@example.org</t>
  </si>
  <si>
    <t>+1-279-816-8988x356</t>
  </si>
  <si>
    <t>Psychologist, educational</t>
  </si>
  <si>
    <t>Aa4cA109a61BF54</t>
  </si>
  <si>
    <t>lydiahansen@example.org</t>
  </si>
  <si>
    <t>+1-082-588-1412x5293</t>
  </si>
  <si>
    <t>da2FEe8ad74DCae</t>
  </si>
  <si>
    <t>averyjavier@example.org</t>
  </si>
  <si>
    <t>(470)994-5191</t>
  </si>
  <si>
    <t>ED5A02dF385c360</t>
  </si>
  <si>
    <t>dsweeney@example.net</t>
  </si>
  <si>
    <t>844-086-1507x714</t>
  </si>
  <si>
    <t>dddbf1FFF4ca6cB</t>
  </si>
  <si>
    <t>mariahthomas@example.net</t>
  </si>
  <si>
    <t>359-648-0906</t>
  </si>
  <si>
    <t>89Cf421AAfEbCDD</t>
  </si>
  <si>
    <t>javier98@example.com</t>
  </si>
  <si>
    <t>947-479-8241</t>
  </si>
  <si>
    <t>137FA9D9aBb4b88</t>
  </si>
  <si>
    <t>hansonshannon@example.com</t>
  </si>
  <si>
    <t>+1-762-707-2799x520</t>
  </si>
  <si>
    <t>C264f831Cd90a9c</t>
  </si>
  <si>
    <t>chris85@example.com</t>
  </si>
  <si>
    <t>417.601.6513x25654</t>
  </si>
  <si>
    <t>38FAC85479A06EB</t>
  </si>
  <si>
    <t>Villarreal</t>
  </si>
  <si>
    <t>chelseymoses@example.org</t>
  </si>
  <si>
    <t>+1-530-836-8944x255</t>
  </si>
  <si>
    <t>7c6fdc45a3BdFAF</t>
  </si>
  <si>
    <t>amy27@example.com</t>
  </si>
  <si>
    <t>753.366.4208</t>
  </si>
  <si>
    <t>b678843f551EA2C</t>
  </si>
  <si>
    <t>chavezelizabeth@example.com</t>
  </si>
  <si>
    <t>7A9CC0C08E5CFBD</t>
  </si>
  <si>
    <t>randywatts@example.com</t>
  </si>
  <si>
    <t>342-392-5715x16764</t>
  </si>
  <si>
    <t>a3b212B51ECB3d0</t>
  </si>
  <si>
    <t>Alexandra</t>
  </si>
  <si>
    <t>xlevine@example.org</t>
  </si>
  <si>
    <t>+1-614-320-3010x4997</t>
  </si>
  <si>
    <t>2B4CdF971F1caba</t>
  </si>
  <si>
    <t>gpham@example.org</t>
  </si>
  <si>
    <t>550-827-0467x61524</t>
  </si>
  <si>
    <t>1c74de8d8A6E64a</t>
  </si>
  <si>
    <t>wudonna@example.net</t>
  </si>
  <si>
    <t>021Fa96bc34eEd3</t>
  </si>
  <si>
    <t>Stokes</t>
  </si>
  <si>
    <t>drewcooley@example.org</t>
  </si>
  <si>
    <t>712.005.9565x336</t>
  </si>
  <si>
    <t>44cAE2Ab2B699CB</t>
  </si>
  <si>
    <t>Sexton</t>
  </si>
  <si>
    <t>achandler@example.org</t>
  </si>
  <si>
    <t>761-563-0547x4029</t>
  </si>
  <si>
    <t>34b7d42B29D7716</t>
  </si>
  <si>
    <t>phudson@example.org</t>
  </si>
  <si>
    <t>817.856.7296x481</t>
  </si>
  <si>
    <t>41ba203faB8a5A0</t>
  </si>
  <si>
    <t>rparker@example.net</t>
  </si>
  <si>
    <t>356-090-1266</t>
  </si>
  <si>
    <t>8F1aA0Ad0Bac9bd</t>
  </si>
  <si>
    <t>ronniemanning@example.org</t>
  </si>
  <si>
    <t>158.108.2486</t>
  </si>
  <si>
    <t>22F66dd1eF3348F</t>
  </si>
  <si>
    <t>huntercody@example.net</t>
  </si>
  <si>
    <t>867.275.6789</t>
  </si>
  <si>
    <t>D4C7Cfd61Ad4a36</t>
  </si>
  <si>
    <t>knappchristie@example.com</t>
  </si>
  <si>
    <t>(364)438-4636x92243</t>
  </si>
  <si>
    <t>59a2059fdbeBCFf</t>
  </si>
  <si>
    <t>Schroeder</t>
  </si>
  <si>
    <t>paige00@example.net</t>
  </si>
  <si>
    <t>001-372-397-0720x005</t>
  </si>
  <si>
    <t>20c98A00dCca19E</t>
  </si>
  <si>
    <t>madeline80@example.net</t>
  </si>
  <si>
    <t>(905)538-8064</t>
  </si>
  <si>
    <t>78011A9fBbCbe98</t>
  </si>
  <si>
    <t>monica22@example.net</t>
  </si>
  <si>
    <t>001-683-600-5262x6926</t>
  </si>
  <si>
    <t>4D62be0DfF5FA77</t>
  </si>
  <si>
    <t>heatherstafford@example.org</t>
  </si>
  <si>
    <t>053.841.0246</t>
  </si>
  <si>
    <t>C2b92eD592D8A3D</t>
  </si>
  <si>
    <t>connor25@example.net</t>
  </si>
  <si>
    <t>(370)706-1845x14149</t>
  </si>
  <si>
    <t>2bd1Dc4f1c1aE4A</t>
  </si>
  <si>
    <t>rbean@example.com</t>
  </si>
  <si>
    <t>280-569-6051</t>
  </si>
  <si>
    <t>6Bbd993111Efd9B</t>
  </si>
  <si>
    <t>ricardo93@example.com</t>
  </si>
  <si>
    <t>313-988-6284</t>
  </si>
  <si>
    <t>5875B828de2D5ad</t>
  </si>
  <si>
    <t>autumn34@example.org</t>
  </si>
  <si>
    <t>163-217-8915</t>
  </si>
  <si>
    <t>92fB7cCBB92a262</t>
  </si>
  <si>
    <t>Gabriela</t>
  </si>
  <si>
    <t>damon28@example.com</t>
  </si>
  <si>
    <t>(272)457-4536x1404</t>
  </si>
  <si>
    <t>86DDfd4D0bc0cD2</t>
  </si>
  <si>
    <t>aguilarkathryn@example.com</t>
  </si>
  <si>
    <t>777.262.5280x31997</t>
  </si>
  <si>
    <t>679B6cAf77DF75e</t>
  </si>
  <si>
    <t>Watts</t>
  </si>
  <si>
    <t>kristopherchase@example.org</t>
  </si>
  <si>
    <t>001-680-530-3677x38481</t>
  </si>
  <si>
    <t>05E51533AB1C3ec</t>
  </si>
  <si>
    <t>petersheather@example.com</t>
  </si>
  <si>
    <t>919-352-0323x8020</t>
  </si>
  <si>
    <t>8A153a2fd32ff2C</t>
  </si>
  <si>
    <t>carly78@example.com</t>
  </si>
  <si>
    <t>396-899-7271</t>
  </si>
  <si>
    <t>f3e70bfDf60AcF0</t>
  </si>
  <si>
    <t>Hale</t>
  </si>
  <si>
    <t>svilla@example.net</t>
  </si>
  <si>
    <t>ee292AB776400cD</t>
  </si>
  <si>
    <t>fspencer@example.org</t>
  </si>
  <si>
    <t>(100)011-0398x37566</t>
  </si>
  <si>
    <t>CAC34F3ed43EaB1</t>
  </si>
  <si>
    <t>nmiles@example.org</t>
  </si>
  <si>
    <t>464-380-8845x6411</t>
  </si>
  <si>
    <t>Horticulturist, commercial</t>
  </si>
  <si>
    <t>e37Eccbad5acB3C</t>
  </si>
  <si>
    <t>Moss</t>
  </si>
  <si>
    <t>jimmy24@example.org</t>
  </si>
  <si>
    <t>761.653.9535x416</t>
  </si>
  <si>
    <t>0F1dDf3cEC853de</t>
  </si>
  <si>
    <t>sheila30@example.org</t>
  </si>
  <si>
    <t>1F4DFC3A8F949D9</t>
  </si>
  <si>
    <t>alexa32@example.com</t>
  </si>
  <si>
    <t>001-983-523-7742x98369</t>
  </si>
  <si>
    <t>cb56a32b6F59Ec9</t>
  </si>
  <si>
    <t>Harold</t>
  </si>
  <si>
    <t>cochranerin@example.org</t>
  </si>
  <si>
    <t>359.253.5523x676</t>
  </si>
  <si>
    <t>8aFa5fad43bcabb</t>
  </si>
  <si>
    <t>Sheri</t>
  </si>
  <si>
    <t>urios@example.net</t>
  </si>
  <si>
    <t>001-578-742-2146</t>
  </si>
  <si>
    <t>dB2A62f24D407B3</t>
  </si>
  <si>
    <t>terrancemassey@example.com</t>
  </si>
  <si>
    <t>8ef29FBc2aBdbFF</t>
  </si>
  <si>
    <t>Mccarthy</t>
  </si>
  <si>
    <t>johnsongeorge@example.net</t>
  </si>
  <si>
    <t>(523)248-7203x06968</t>
  </si>
  <si>
    <t>171fDaD4Efb7826</t>
  </si>
  <si>
    <t>angel60@example.org</t>
  </si>
  <si>
    <t>920.738.1911</t>
  </si>
  <si>
    <t>fa0ee7a20cB4F47</t>
  </si>
  <si>
    <t>melaniebullock@example.net</t>
  </si>
  <si>
    <t>001-310-684-8215x03545</t>
  </si>
  <si>
    <t>EB34c0FeFe6f3Cb</t>
  </si>
  <si>
    <t>erinarias@example.net</t>
  </si>
  <si>
    <t>001-787-498-1120x4971</t>
  </si>
  <si>
    <t>D0f7aED75BdCa3E</t>
  </si>
  <si>
    <t>cesarblanchard@example.org</t>
  </si>
  <si>
    <t>438.250.5195x7212</t>
  </si>
  <si>
    <t>Publishing rights manager</t>
  </si>
  <si>
    <t>Bda6Fda43DA3D7E</t>
  </si>
  <si>
    <t>tferguson@example.net</t>
  </si>
  <si>
    <t>974.144.2986x1622</t>
  </si>
  <si>
    <t>Fashion designer</t>
  </si>
  <si>
    <t>F92BeFc4Ba9863f</t>
  </si>
  <si>
    <t>tylerbriggs@example.org</t>
  </si>
  <si>
    <t>450-814-2395x159</t>
  </si>
  <si>
    <t>37B1dB5bAE5bfb7</t>
  </si>
  <si>
    <t>hurleyjoy@example.net</t>
  </si>
  <si>
    <t>347-698-3844x111</t>
  </si>
  <si>
    <t>6ca1B5e869FA45A</t>
  </si>
  <si>
    <t>dhoover@example.net</t>
  </si>
  <si>
    <t>(074)184-9227x035</t>
  </si>
  <si>
    <t>5FB2b49c953DC52</t>
  </si>
  <si>
    <t>Sparks</t>
  </si>
  <si>
    <t>jason24@example.com</t>
  </si>
  <si>
    <t>001-685-530-1730x78305</t>
  </si>
  <si>
    <t>C3Dbc0E2440aCDF</t>
  </si>
  <si>
    <t>Morton</t>
  </si>
  <si>
    <t>ruth68@example.org</t>
  </si>
  <si>
    <t>001-816-783-0540x1866</t>
  </si>
  <si>
    <t>16fBE5301fb127E</t>
  </si>
  <si>
    <t>Ritter</t>
  </si>
  <si>
    <t>katie19@example.net</t>
  </si>
  <si>
    <t>(326)296-6388x29369</t>
  </si>
  <si>
    <t>5bc1C36aFcED8DE</t>
  </si>
  <si>
    <t>whenry@example.com</t>
  </si>
  <si>
    <t>(387)949-0079x954</t>
  </si>
  <si>
    <t>67AFcea7FD6e6f6</t>
  </si>
  <si>
    <t>Goodwin</t>
  </si>
  <si>
    <t>kelleyadrienne@example.com</t>
  </si>
  <si>
    <t>449.691.0537</t>
  </si>
  <si>
    <t>ECaDaa2C2EbcEab</t>
  </si>
  <si>
    <t>warrenapril@example.org</t>
  </si>
  <si>
    <t>579.946.0953x704</t>
  </si>
  <si>
    <t>6e3e7aB3fEF862C</t>
  </si>
  <si>
    <t>colonsummer@example.com</t>
  </si>
  <si>
    <t>(632)129-4750x11970</t>
  </si>
  <si>
    <t>37c0dC9DCEefa28</t>
  </si>
  <si>
    <t>Tracy</t>
  </si>
  <si>
    <t>hannah64@example.com</t>
  </si>
  <si>
    <t>583-886-6085x3535</t>
  </si>
  <si>
    <t>b56aBCEEb1BdA0b</t>
  </si>
  <si>
    <t>francocasey@example.net</t>
  </si>
  <si>
    <t>(205)932-1102x14497</t>
  </si>
  <si>
    <t>bF352BEE02B1Ba0</t>
  </si>
  <si>
    <t>Pena</t>
  </si>
  <si>
    <t>audreypham@example.org</t>
  </si>
  <si>
    <t>+1-746-213-2891x0010</t>
  </si>
  <si>
    <t>Engineer, electronics</t>
  </si>
  <si>
    <t>598cf0b7efA67aE</t>
  </si>
  <si>
    <t>victorfarmer@example.com</t>
  </si>
  <si>
    <t>110.278.5980x685</t>
  </si>
  <si>
    <t>2724aD35E9044ff</t>
  </si>
  <si>
    <t>andres46@example.org</t>
  </si>
  <si>
    <t>027.221.3843x34792</t>
  </si>
  <si>
    <t>8A1A004750B101a</t>
  </si>
  <si>
    <t>Buckley</t>
  </si>
  <si>
    <t>sheena15@example.net</t>
  </si>
  <si>
    <t>(108)297-2333</t>
  </si>
  <si>
    <t>7071c654Eb1b4b3</t>
  </si>
  <si>
    <t>Christensen</t>
  </si>
  <si>
    <t>jordanacosta@example.org</t>
  </si>
  <si>
    <t>+1-460-966-2517x655</t>
  </si>
  <si>
    <t>A1Ed1D6B4eDe7E7</t>
  </si>
  <si>
    <t>eodonnell@example.com</t>
  </si>
  <si>
    <t>918-077-5704</t>
  </si>
  <si>
    <t>368bcE90a492641</t>
  </si>
  <si>
    <t>mccanngabriela@example.org</t>
  </si>
  <si>
    <t>585-396-7182x5514</t>
  </si>
  <si>
    <t>Nurse, mental health</t>
  </si>
  <si>
    <t>CC7dfe8949DC663</t>
  </si>
  <si>
    <t>burkecarmen@example.net</t>
  </si>
  <si>
    <t>+1-690-455-0502x7076</t>
  </si>
  <si>
    <t>8451b29aE2A334F</t>
  </si>
  <si>
    <t>alvaradomackenzie@example.org</t>
  </si>
  <si>
    <t>D9BF0d67aCeEd03</t>
  </si>
  <si>
    <t>gracehood@example.net</t>
  </si>
  <si>
    <t>362-015-0533</t>
  </si>
  <si>
    <t>f3F726D65Fcbfd7</t>
  </si>
  <si>
    <t>huntandres@example.net</t>
  </si>
  <si>
    <t>001-311-716-1297</t>
  </si>
  <si>
    <t>5A601Cd6E51BfD3</t>
  </si>
  <si>
    <t>bowersjordan@example.com</t>
  </si>
  <si>
    <t>723-145-2457</t>
  </si>
  <si>
    <t>EdEdCFCDc8cfE95</t>
  </si>
  <si>
    <t>bettyvaughan@example.net</t>
  </si>
  <si>
    <t>311-351-0331x6223</t>
  </si>
  <si>
    <t>0653baE1FAddbbc</t>
  </si>
  <si>
    <t>qwise@example.org</t>
  </si>
  <si>
    <t>001-863-484-4916x168</t>
  </si>
  <si>
    <t>c692E81aebD5a5d</t>
  </si>
  <si>
    <t>Hannah</t>
  </si>
  <si>
    <t>dcalhoun@example.net</t>
  </si>
  <si>
    <t>+1-025-726-8714x55215</t>
  </si>
  <si>
    <t>bdccE88eB5D9D6E</t>
  </si>
  <si>
    <t>kzavala@example.net</t>
  </si>
  <si>
    <t>79ff4F414a87cAA</t>
  </si>
  <si>
    <t>Richardson</t>
  </si>
  <si>
    <t>martinvilla@example.org</t>
  </si>
  <si>
    <t>+1-460-174-5910x21950</t>
  </si>
  <si>
    <t>bbbc0B54a8a5779</t>
  </si>
  <si>
    <t>herbert54@example.org</t>
  </si>
  <si>
    <t>(231)296-4227x3562</t>
  </si>
  <si>
    <t>bcCF59FC7aaCaD7</t>
  </si>
  <si>
    <t>allisonmcmahon@example.net</t>
  </si>
  <si>
    <t>(686)023-2336</t>
  </si>
  <si>
    <t>Musician</t>
  </si>
  <si>
    <t>18CdBBaf3A2F9B0</t>
  </si>
  <si>
    <t>Alice</t>
  </si>
  <si>
    <t>Atkinson</t>
  </si>
  <si>
    <t>hsnyder@example.com</t>
  </si>
  <si>
    <t>001-245-345-0428</t>
  </si>
  <si>
    <t>50DDEE2DB9Be93A</t>
  </si>
  <si>
    <t>gsanchez@example.com</t>
  </si>
  <si>
    <t>412.485.2872x8233</t>
  </si>
  <si>
    <t>BD8a01C700a745C</t>
  </si>
  <si>
    <t>reginald15@example.org</t>
  </si>
  <si>
    <t>161-168-6790</t>
  </si>
  <si>
    <t>A287D96C6E0260d</t>
  </si>
  <si>
    <t>galvanjeremiah@example.com</t>
  </si>
  <si>
    <t>479-819-9804</t>
  </si>
  <si>
    <t>cd151ddef6761Bc</t>
  </si>
  <si>
    <t>pmarks@example.net</t>
  </si>
  <si>
    <t>(891)630-2597x4586</t>
  </si>
  <si>
    <t>Fb7B4B40aa04D8f</t>
  </si>
  <si>
    <t>ischmitt@example.org</t>
  </si>
  <si>
    <t>001-063-729-8497</t>
  </si>
  <si>
    <t>2Bf8C6eDA2ABb8b</t>
  </si>
  <si>
    <t>Edwards</t>
  </si>
  <si>
    <t>angela26@example.org</t>
  </si>
  <si>
    <t>001-583-734-2979x7607</t>
  </si>
  <si>
    <t>ce2Ff39D883d9Df</t>
  </si>
  <si>
    <t>coreymichael@example.com</t>
  </si>
  <si>
    <t>(872)593-3748</t>
  </si>
  <si>
    <t>Theatre director</t>
  </si>
  <si>
    <t>9F58bcb89BCcAAB</t>
  </si>
  <si>
    <t>groberson@example.com</t>
  </si>
  <si>
    <t>(530)723-7306</t>
  </si>
  <si>
    <t>3AdE1B3CAbf74f8</t>
  </si>
  <si>
    <t>Nelson</t>
  </si>
  <si>
    <t>yvette06@example.com</t>
  </si>
  <si>
    <t>756-555-3652x5757</t>
  </si>
  <si>
    <t>704E5037B4F2Cb1</t>
  </si>
  <si>
    <t>jennyvance@example.org</t>
  </si>
  <si>
    <t>430-303-7067x214</t>
  </si>
  <si>
    <t>Fd99CeF08927DCC</t>
  </si>
  <si>
    <t>rose55@example.net</t>
  </si>
  <si>
    <t>E803CBEE0cAD1dc</t>
  </si>
  <si>
    <t>donna67@example.com</t>
  </si>
  <si>
    <t>487.932.5102x267</t>
  </si>
  <si>
    <t>daF267ff5E16b08</t>
  </si>
  <si>
    <t>yturner@example.com</t>
  </si>
  <si>
    <t>465-875-7118x432</t>
  </si>
  <si>
    <t>Company secretary</t>
  </si>
  <si>
    <t>A8f2aBb80DCEF20</t>
  </si>
  <si>
    <t>vlawrence@example.com</t>
  </si>
  <si>
    <t>(145)442-3553x745</t>
  </si>
  <si>
    <t>5fFBbc368aea9dd</t>
  </si>
  <si>
    <t>audrey62@example.net</t>
  </si>
  <si>
    <t>919.348.6803x7473</t>
  </si>
  <si>
    <t>7bDfDea57D86ae2</t>
  </si>
  <si>
    <t>vclayton@example.org</t>
  </si>
  <si>
    <t>934-897-2173x2826</t>
  </si>
  <si>
    <t>3ADc25dc0f6bD63</t>
  </si>
  <si>
    <t>elijah79@example.com</t>
  </si>
  <si>
    <t>168.058.7263</t>
  </si>
  <si>
    <t>5AE7E5d9fB48BfC</t>
  </si>
  <si>
    <t>Hopkins</t>
  </si>
  <si>
    <t>cbenitez@example.org</t>
  </si>
  <si>
    <t>+1-623-022-1671x56868</t>
  </si>
  <si>
    <t>161E105A1b9bbd9</t>
  </si>
  <si>
    <t>louis47@example.org</t>
  </si>
  <si>
    <t>+1-298-655-7876x4364</t>
  </si>
  <si>
    <t>fFd56DAAb5ebeBA</t>
  </si>
  <si>
    <t>Glass</t>
  </si>
  <si>
    <t>haysmarisa@example.org</t>
  </si>
  <si>
    <t>(500)279-7644x19438</t>
  </si>
  <si>
    <t>75Cd79e8A97BE37</t>
  </si>
  <si>
    <t>monica14@example.net</t>
  </si>
  <si>
    <t>001-199-832-6103</t>
  </si>
  <si>
    <t>A8ce0A4DFAB5721</t>
  </si>
  <si>
    <t>alec03@example.net</t>
  </si>
  <si>
    <t>654-304-2574</t>
  </si>
  <si>
    <t>6a4F6dA5c110B86</t>
  </si>
  <si>
    <t>Summer</t>
  </si>
  <si>
    <t>margaretbarr@example.org</t>
  </si>
  <si>
    <t>+1-834-016-8216x8000</t>
  </si>
  <si>
    <t>eFaBaEe0fb31F46</t>
  </si>
  <si>
    <t>gina30@example.net</t>
  </si>
  <si>
    <t>001-184-242-1647x190</t>
  </si>
  <si>
    <t>C0aa8A5D7F32Ff6</t>
  </si>
  <si>
    <t>nina10@example.com</t>
  </si>
  <si>
    <t>c2eCd640ba10204</t>
  </si>
  <si>
    <t>Kelley</t>
  </si>
  <si>
    <t>spearsbeth@example.org</t>
  </si>
  <si>
    <t>427-451-5419</t>
  </si>
  <si>
    <t>109C2788c441D8d</t>
  </si>
  <si>
    <t>dondudley@example.org</t>
  </si>
  <si>
    <t>001-162-995-3686x7635</t>
  </si>
  <si>
    <t>EFfce9f9e5Acef2</t>
  </si>
  <si>
    <t>Cassandra</t>
  </si>
  <si>
    <t>pmadden@example.org</t>
  </si>
  <si>
    <t>001-723-977-6394x2240</t>
  </si>
  <si>
    <t>Ae01FD06aa6dCab</t>
  </si>
  <si>
    <t>qfaulkner@example.net</t>
  </si>
  <si>
    <t>001-074-892-9767</t>
  </si>
  <si>
    <t>1Bced569E6a5F71</t>
  </si>
  <si>
    <t>peterscollin@example.com</t>
  </si>
  <si>
    <t>(501)659-7075x569</t>
  </si>
  <si>
    <t>cE4C6EC68c18e8F</t>
  </si>
  <si>
    <t>emeyers@example.com</t>
  </si>
  <si>
    <t>+1-736-135-3610x429</t>
  </si>
  <si>
    <t>6a3d1fF5d07Eae9</t>
  </si>
  <si>
    <t>hmolina@example.com</t>
  </si>
  <si>
    <t>+1-447-398-4348x164</t>
  </si>
  <si>
    <t>acdc8BFad68c175</t>
  </si>
  <si>
    <t>bking@example.org</t>
  </si>
  <si>
    <t>(070)662-2849</t>
  </si>
  <si>
    <t>df7AF6faBbcAE3d</t>
  </si>
  <si>
    <t>Derek</t>
  </si>
  <si>
    <t>marisa72@example.org</t>
  </si>
  <si>
    <t>f3752C834Aad5Ea</t>
  </si>
  <si>
    <t>tyler96@example.org</t>
  </si>
  <si>
    <t>(634)305-7435x112</t>
  </si>
  <si>
    <t>1Bb4bbCe11D1eAe</t>
  </si>
  <si>
    <t>gutierrezgloria@example.com</t>
  </si>
  <si>
    <t>+1-391-306-7522x9850</t>
  </si>
  <si>
    <t>e6cdcDCDC8EC3d2</t>
  </si>
  <si>
    <t>barbarasanford@example.org</t>
  </si>
  <si>
    <t>101.963.4808x34798</t>
  </si>
  <si>
    <t>b52695B8aE52fc9</t>
  </si>
  <si>
    <t>samantha72@example.net</t>
  </si>
  <si>
    <t>(267)377-1836x5509</t>
  </si>
  <si>
    <t>e60De121dbA68C6</t>
  </si>
  <si>
    <t>carmen22@example.com</t>
  </si>
  <si>
    <t>800-972-1206</t>
  </si>
  <si>
    <t>Information systems manager</t>
  </si>
  <si>
    <t>06bA6371FbfE5E9</t>
  </si>
  <si>
    <t>john91@example.com</t>
  </si>
  <si>
    <t>001-692-222-7395x1429</t>
  </si>
  <si>
    <t>Dfb5686E4Ccd6CE</t>
  </si>
  <si>
    <t>wschaefer@example.org</t>
  </si>
  <si>
    <t>001-051-667-3942x2800</t>
  </si>
  <si>
    <t>0De5280A0B039A2</t>
  </si>
  <si>
    <t>wrightmanuel@example.com</t>
  </si>
  <si>
    <t>001-287-385-2634x869</t>
  </si>
  <si>
    <t>DCde21923380590</t>
  </si>
  <si>
    <t>fevans@example.com</t>
  </si>
  <si>
    <t>+1-391-949-8257x786</t>
  </si>
  <si>
    <t>3b60bcb52d4b476</t>
  </si>
  <si>
    <t>Pamela</t>
  </si>
  <si>
    <t>shepherdtamara@example.net</t>
  </si>
  <si>
    <t>238-778-4926x7354</t>
  </si>
  <si>
    <t>CA7F545f54aFD45</t>
  </si>
  <si>
    <t>kathryn78@example.com</t>
  </si>
  <si>
    <t>59A75Ffb2D7ea35</t>
  </si>
  <si>
    <t>srichardson@example.org</t>
  </si>
  <si>
    <t>036-000-6734</t>
  </si>
  <si>
    <t>D12DEd7CFdcdAAc</t>
  </si>
  <si>
    <t>imccarthy@example.com</t>
  </si>
  <si>
    <t>373.392.3455x6236</t>
  </si>
  <si>
    <t>cddfD57F1fCF4E8</t>
  </si>
  <si>
    <t>jhurley@example.org</t>
  </si>
  <si>
    <t>(651)171-0321</t>
  </si>
  <si>
    <t>84AFdFcd3DbdBc2</t>
  </si>
  <si>
    <t>maureenvillarreal@example.org</t>
  </si>
  <si>
    <t>001-608-957-1113x81215</t>
  </si>
  <si>
    <t>2A1245fFE3B449e</t>
  </si>
  <si>
    <t>baileywilkins@example.net</t>
  </si>
  <si>
    <t>A563c005bABE1fA</t>
  </si>
  <si>
    <t>haysannette@example.org</t>
  </si>
  <si>
    <t>001-445-935-6708</t>
  </si>
  <si>
    <t>f0aC5FBc7af6843</t>
  </si>
  <si>
    <t>kelleyjames@example.com</t>
  </si>
  <si>
    <t>+1-198-436-8453x777</t>
  </si>
  <si>
    <t>aDaa34C0FaEeEBf</t>
  </si>
  <si>
    <t>mcannon@example.org</t>
  </si>
  <si>
    <t>001-189-673-4723x451</t>
  </si>
  <si>
    <t>a59D290E4bBFF5C</t>
  </si>
  <si>
    <t>kashley@example.net</t>
  </si>
  <si>
    <t>990-389-5348</t>
  </si>
  <si>
    <t>AbF96e4FA70B207</t>
  </si>
  <si>
    <t>claudia56@example.com</t>
  </si>
  <si>
    <t>738-805-3649</t>
  </si>
  <si>
    <t>9b7787bB254EC53</t>
  </si>
  <si>
    <t>donaldcherry@example.com</t>
  </si>
  <si>
    <t>+1-468-828-0021x42299</t>
  </si>
  <si>
    <t>a0d8EeAfc8bAEe0</t>
  </si>
  <si>
    <t>Benton</t>
  </si>
  <si>
    <t>frostsandy@example.net</t>
  </si>
  <si>
    <t>+1-930-353-2520x808</t>
  </si>
  <si>
    <t>45D4f5F5B129289</t>
  </si>
  <si>
    <t>jose94@example.com</t>
  </si>
  <si>
    <t>025-410-0272</t>
  </si>
  <si>
    <t>bc859dD17Fc9a7D</t>
  </si>
  <si>
    <t>Waller</t>
  </si>
  <si>
    <t>mccormicksandy@example.com</t>
  </si>
  <si>
    <t>617-814-4843</t>
  </si>
  <si>
    <t>4EBcb74BEea2f80</t>
  </si>
  <si>
    <t>jgrant@example.org</t>
  </si>
  <si>
    <t>+1-868-722-3427x6602</t>
  </si>
  <si>
    <t>1A52c784F4aB5EE</t>
  </si>
  <si>
    <t>michelemason@example.org</t>
  </si>
  <si>
    <t>862.534.0471</t>
  </si>
  <si>
    <t>644fCbbABDeAB5b</t>
  </si>
  <si>
    <t>valenzuelasteve@example.org</t>
  </si>
  <si>
    <t>(703)674-9370</t>
  </si>
  <si>
    <t>369Cd6FA15aCB84</t>
  </si>
  <si>
    <t>mshort@example.com</t>
  </si>
  <si>
    <t>(569)362-2941</t>
  </si>
  <si>
    <t>41dB92ACDaf03dA</t>
  </si>
  <si>
    <t>Cooley</t>
  </si>
  <si>
    <t>alexandratorres@example.com</t>
  </si>
  <si>
    <t>2821dFCDc45ebea</t>
  </si>
  <si>
    <t>deborah08@example.com</t>
  </si>
  <si>
    <t>C235DfD524E4A17</t>
  </si>
  <si>
    <t>jmalone@example.com</t>
  </si>
  <si>
    <t>281.870.5442</t>
  </si>
  <si>
    <t>25524b44Ec6Aec4</t>
  </si>
  <si>
    <t>Vaughan</t>
  </si>
  <si>
    <t>sallynichols@example.com</t>
  </si>
  <si>
    <t>885.650.9702x55917</t>
  </si>
  <si>
    <t>3C651eFE56Cb90f</t>
  </si>
  <si>
    <t>dholmes@example.net</t>
  </si>
  <si>
    <t>4DB4cfDb8d98E3D</t>
  </si>
  <si>
    <t>brandy15@example.org</t>
  </si>
  <si>
    <t>029-429-8141x274</t>
  </si>
  <si>
    <t>89dCa9eAcF2177e</t>
  </si>
  <si>
    <t>Braun</t>
  </si>
  <si>
    <t>fishersydney@example.com</t>
  </si>
  <si>
    <t>+1-540-556-8077x915</t>
  </si>
  <si>
    <t>1b7A140B497A336</t>
  </si>
  <si>
    <t>caitlynhoffman@example.org</t>
  </si>
  <si>
    <t>001-159-624-2705x38859</t>
  </si>
  <si>
    <t>FCCd908F4Bc05B3</t>
  </si>
  <si>
    <t>Garner</t>
  </si>
  <si>
    <t>tristanwu@example.org</t>
  </si>
  <si>
    <t>173-655-4231</t>
  </si>
  <si>
    <t>F0c0C8aF17E2eEA</t>
  </si>
  <si>
    <t>westphyllis@example.com</t>
  </si>
  <si>
    <t>(149)961-4330x37904</t>
  </si>
  <si>
    <t>Medical secretary</t>
  </si>
  <si>
    <t>d94EAfB0cBf9524</t>
  </si>
  <si>
    <t>vanessa41@example.com</t>
  </si>
  <si>
    <t>491.082.7065x671</t>
  </si>
  <si>
    <t>e6Ea38ECcDA4FdA</t>
  </si>
  <si>
    <t>ilam@example.net</t>
  </si>
  <si>
    <t>747.168.1125</t>
  </si>
  <si>
    <t>2B3ca552F628a0F</t>
  </si>
  <si>
    <t>Guzman</t>
  </si>
  <si>
    <t>ichan@example.com</t>
  </si>
  <si>
    <t>(062)384-8339x9281</t>
  </si>
  <si>
    <t>D5A2A8EBfC3b84C</t>
  </si>
  <si>
    <t>harryzimmerman@example.org</t>
  </si>
  <si>
    <t>226-735-6618</t>
  </si>
  <si>
    <t>Lecturer, further education</t>
  </si>
  <si>
    <t>5Ac3FCEb286dFeE</t>
  </si>
  <si>
    <t>Eduardo</t>
  </si>
  <si>
    <t>freyalisha@example.org</t>
  </si>
  <si>
    <t>(967)652-4615x431</t>
  </si>
  <si>
    <t>b3Ca0c13cC43E3f</t>
  </si>
  <si>
    <t>glennhelen@example.org</t>
  </si>
  <si>
    <t>(205)104-8823x087</t>
  </si>
  <si>
    <t>B153eD7d71726c9</t>
  </si>
  <si>
    <t>dakotaoneal@example.com</t>
  </si>
  <si>
    <t>001-524-670-2539x917</t>
  </si>
  <si>
    <t>B425c510Cc7dcFB</t>
  </si>
  <si>
    <t>phillipblevins@example.org</t>
  </si>
  <si>
    <t>(140)769-3336</t>
  </si>
  <si>
    <t>cdFfe3B2ac3467E</t>
  </si>
  <si>
    <t>domingueztyrone@example.org</t>
  </si>
  <si>
    <t>+1-506-639-5612x3616</t>
  </si>
  <si>
    <t>41A1A7Abee4BEEA</t>
  </si>
  <si>
    <t>jacquelinelambert@example.org</t>
  </si>
  <si>
    <t>463.413.7095x221</t>
  </si>
  <si>
    <t>6bcDB7fAd221f7F</t>
  </si>
  <si>
    <t>franklinmike@example.org</t>
  </si>
  <si>
    <t>918-110-7684x8075</t>
  </si>
  <si>
    <t>bF6ff2cC7BcF114</t>
  </si>
  <si>
    <t>xhanson@example.org</t>
  </si>
  <si>
    <t>(755)938-4489</t>
  </si>
  <si>
    <t>7dDAFbd9CD6CDEd</t>
  </si>
  <si>
    <t>Maddox</t>
  </si>
  <si>
    <t>poolealyssa@example.com</t>
  </si>
  <si>
    <t>(202)583-5686x18519</t>
  </si>
  <si>
    <t>6420A5F4bd6c4E2</t>
  </si>
  <si>
    <t>russell45@example.org</t>
  </si>
  <si>
    <t>95B0e11AFB78F6F</t>
  </si>
  <si>
    <t>patrickdonna@example.com</t>
  </si>
  <si>
    <t>801.662.1918</t>
  </si>
  <si>
    <t>C32A6EdF25CfCc1</t>
  </si>
  <si>
    <t>kirkbrendan@example.org</t>
  </si>
  <si>
    <t>211.387.6087</t>
  </si>
  <si>
    <t>1900dF6b91a4Acd</t>
  </si>
  <si>
    <t>glenncalderon@example.net</t>
  </si>
  <si>
    <t>+1-746-204-9465x974</t>
  </si>
  <si>
    <t>1BB3fc3AAc0d9Af</t>
  </si>
  <si>
    <t>dicksonlogan@example.org</t>
  </si>
  <si>
    <t>250-365-7108x2386</t>
  </si>
  <si>
    <t>0BEb97aACA2Ac7f</t>
  </si>
  <si>
    <t>ucooley@example.com</t>
  </si>
  <si>
    <t>001-875-709-4561</t>
  </si>
  <si>
    <t>f5F77D20d99ec47</t>
  </si>
  <si>
    <t>steve99@example.com</t>
  </si>
  <si>
    <t>001-800-095-1119x711</t>
  </si>
  <si>
    <t>8B6bcc196D53EbD</t>
  </si>
  <si>
    <t>sallydillon@example.com</t>
  </si>
  <si>
    <t>+1-443-415-2687x048</t>
  </si>
  <si>
    <t>1920e1Be3FdB1bC</t>
  </si>
  <si>
    <t>rachelfitzgerald@example.net</t>
  </si>
  <si>
    <t>9BEA1F5bD2B7Faa</t>
  </si>
  <si>
    <t>martha36@example.org</t>
  </si>
  <si>
    <t>(908)499-5788x5024</t>
  </si>
  <si>
    <t>cA40655eb85d82c</t>
  </si>
  <si>
    <t>allen98@example.com</t>
  </si>
  <si>
    <t>462.321.3767x255</t>
  </si>
  <si>
    <t>2DE94cFF8f2FcAB</t>
  </si>
  <si>
    <t>uterrell@example.net</t>
  </si>
  <si>
    <t>(433)827-7092x17867</t>
  </si>
  <si>
    <t>70c00EDcDec7808</t>
  </si>
  <si>
    <t>priscillaspencer@example.org</t>
  </si>
  <si>
    <t>3Af25296fA9CADb</t>
  </si>
  <si>
    <t>hannah71@example.net</t>
  </si>
  <si>
    <t>001-663-460-1117</t>
  </si>
  <si>
    <t>3FbfEC2BEa5fcfD</t>
  </si>
  <si>
    <t>isuarez@example.net</t>
  </si>
  <si>
    <t>919.374.9281x6208</t>
  </si>
  <si>
    <t>8C6B362C313Ee2f</t>
  </si>
  <si>
    <t>Barnett</t>
  </si>
  <si>
    <t>jesusduffy@example.com</t>
  </si>
  <si>
    <t>(777)053-1080x9362</t>
  </si>
  <si>
    <t>Surveyor, building</t>
  </si>
  <si>
    <t>FED4a635Ec60140</t>
  </si>
  <si>
    <t>arthur87@example.net</t>
  </si>
  <si>
    <t>001-079-299-5210x240</t>
  </si>
  <si>
    <t>1eA3bCaeA3cc7CD</t>
  </si>
  <si>
    <t>stricklandmelinda@example.org</t>
  </si>
  <si>
    <t>B86FE236Daf8e80</t>
  </si>
  <si>
    <t>lacey93@example.net</t>
  </si>
  <si>
    <t>173-349-6069</t>
  </si>
  <si>
    <t>fEeCE6120fad8EB</t>
  </si>
  <si>
    <t>calebrichards@example.org</t>
  </si>
  <si>
    <t>ECea3d84eff3Cdd</t>
  </si>
  <si>
    <t>Mcdonald</t>
  </si>
  <si>
    <t>adamvazquez@example.net</t>
  </si>
  <si>
    <t>(105)892-4961</t>
  </si>
  <si>
    <t>c7373b18EBc03C4</t>
  </si>
  <si>
    <t>sydneynorton@example.com</t>
  </si>
  <si>
    <t>605-809-0159</t>
  </si>
  <si>
    <t>6DEeda58AE5FDA8</t>
  </si>
  <si>
    <t>michaelbryant@example.net</t>
  </si>
  <si>
    <t>001-369-500-2506x7824</t>
  </si>
  <si>
    <t>daCc2B49a896FA9</t>
  </si>
  <si>
    <t>ralph55@example.net</t>
  </si>
  <si>
    <t>251.633.2647</t>
  </si>
  <si>
    <t>b1fBF12263EFfEd</t>
  </si>
  <si>
    <t>jasminquinn@example.com</t>
  </si>
  <si>
    <t>274.147.9223</t>
  </si>
  <si>
    <t>dCBFe1CD9a1d107</t>
  </si>
  <si>
    <t>donyu@example.org</t>
  </si>
  <si>
    <t>527.681.8497x5227</t>
  </si>
  <si>
    <t>Ab1abcAFac61EbE</t>
  </si>
  <si>
    <t>mhart@example.net</t>
  </si>
  <si>
    <t>001-225-958-3369x25207</t>
  </si>
  <si>
    <t>513598a9576A5C9</t>
  </si>
  <si>
    <t>kristie15@example.net</t>
  </si>
  <si>
    <t>Ba6d3ad1a5e3DAe</t>
  </si>
  <si>
    <t>snowdaryl@example.com</t>
  </si>
  <si>
    <t>283.596.2573x663</t>
  </si>
  <si>
    <t>24B60F7DdE143dA</t>
  </si>
  <si>
    <t>ccastro@example.net</t>
  </si>
  <si>
    <t>A9E2300b1Be17b0</t>
  </si>
  <si>
    <t>nolantiffany@example.org</t>
  </si>
  <si>
    <t>6aa607cFEA7b56d</t>
  </si>
  <si>
    <t>camachophilip@example.com</t>
  </si>
  <si>
    <t>315.672.6415x20255</t>
  </si>
  <si>
    <t>4Cb46EbE1f46A6B</t>
  </si>
  <si>
    <t>kclay@example.com</t>
  </si>
  <si>
    <t>0b78C826Eeae5cd</t>
  </si>
  <si>
    <t>mcintyrenorman@example.org</t>
  </si>
  <si>
    <t>AAeb1FF4c3148fC</t>
  </si>
  <si>
    <t>adriennebarajas@example.net</t>
  </si>
  <si>
    <t>464.433.1877</t>
  </si>
  <si>
    <t>CF7037fF0c26AaB</t>
  </si>
  <si>
    <t>bschwartz@example.org</t>
  </si>
  <si>
    <t>001-186-731-6597x0170</t>
  </si>
  <si>
    <t>28Be9eC7Cba85C8</t>
  </si>
  <si>
    <t>tranannette@example.org</t>
  </si>
  <si>
    <t>984.141.3614x41245</t>
  </si>
  <si>
    <t>Ecologist</t>
  </si>
  <si>
    <t>E9fbe6b5fe90f2D</t>
  </si>
  <si>
    <t>Kerri</t>
  </si>
  <si>
    <t>summerhudson@example.org</t>
  </si>
  <si>
    <t>001-884-099-2312x20709</t>
  </si>
  <si>
    <t>FC197CfBD018b53</t>
  </si>
  <si>
    <t>gabrielfranklin@example.com</t>
  </si>
  <si>
    <t>850-546-6148</t>
  </si>
  <si>
    <t>Therapist, occupational</t>
  </si>
  <si>
    <t>5E8DfF8ED72bd3E</t>
  </si>
  <si>
    <t>mitchellsexton@example.org</t>
  </si>
  <si>
    <t>+1-835-852-7980x49313</t>
  </si>
  <si>
    <t>de342D16023CA74</t>
  </si>
  <si>
    <t>krojas@example.net</t>
  </si>
  <si>
    <t>(283)151-2018</t>
  </si>
  <si>
    <t>0dffCEE7A80C5DF</t>
  </si>
  <si>
    <t>brice@example.com</t>
  </si>
  <si>
    <t>712.349.0120x79800</t>
  </si>
  <si>
    <t>242E8f5136A542d</t>
  </si>
  <si>
    <t>marisa79@example.net</t>
  </si>
  <si>
    <t>589.597.8642x57784</t>
  </si>
  <si>
    <t>C2dFA1F2dE69BC1</t>
  </si>
  <si>
    <t>quinnmichelle@example.org</t>
  </si>
  <si>
    <t>+1-626-247-4374x650</t>
  </si>
  <si>
    <t>39222f33f6d53ec</t>
  </si>
  <si>
    <t>guzmanjoyce@example.com</t>
  </si>
  <si>
    <t>001-331-630-4325x9801</t>
  </si>
  <si>
    <t>bE6B5bdbceb77B6</t>
  </si>
  <si>
    <t>Mcdaniel</t>
  </si>
  <si>
    <t>bairddesiree@example.com</t>
  </si>
  <si>
    <t>+1-822-322-5948x8606</t>
  </si>
  <si>
    <t>a7C9D95C78C04fF</t>
  </si>
  <si>
    <t>ssanford@example.net</t>
  </si>
  <si>
    <t>574.817.9715</t>
  </si>
  <si>
    <t>F9cf234A731d13B</t>
  </si>
  <si>
    <t>alisha37@example.net</t>
  </si>
  <si>
    <t>735.626.9377</t>
  </si>
  <si>
    <t>1Cd2B1d1a2DFFbc</t>
  </si>
  <si>
    <t>rose09@example.com</t>
  </si>
  <si>
    <t>001-691-274-5108x8032</t>
  </si>
  <si>
    <t>Fc1e7dF0974A51e</t>
  </si>
  <si>
    <t>hsims@example.net</t>
  </si>
  <si>
    <t>+1-668-436-8517x86434</t>
  </si>
  <si>
    <t>a3af1e8a6fDbda4</t>
  </si>
  <si>
    <t>pattontyrone@example.net</t>
  </si>
  <si>
    <t>fE90F421Dd4d7c2</t>
  </si>
  <si>
    <t>javier37@example.org</t>
  </si>
  <si>
    <t>975.027.6262x809</t>
  </si>
  <si>
    <t>66baeD9974CF3a6</t>
  </si>
  <si>
    <t>costapaige@example.org</t>
  </si>
  <si>
    <t>002.868.9047</t>
  </si>
  <si>
    <t>de063cCa26D4A34</t>
  </si>
  <si>
    <t>Ralph</t>
  </si>
  <si>
    <t>elizabeth82@example.org</t>
  </si>
  <si>
    <t>001-497-481-5470x2104</t>
  </si>
  <si>
    <t>d0e38a9afc0ee4A</t>
  </si>
  <si>
    <t>Hammond</t>
  </si>
  <si>
    <t>ublevins@example.com</t>
  </si>
  <si>
    <t>001-993-171-6694x19433</t>
  </si>
  <si>
    <t>B72b9CfC8EcC6aC</t>
  </si>
  <si>
    <t>Daniels</t>
  </si>
  <si>
    <t>cordovalawrence@example.com</t>
  </si>
  <si>
    <t>(990)490-2874x070</t>
  </si>
  <si>
    <t>d7F3906FfcA2C2E</t>
  </si>
  <si>
    <t>lucas53@example.org</t>
  </si>
  <si>
    <t>(216)102-1616x479</t>
  </si>
  <si>
    <t>CdDAD5cbbfa6ad9</t>
  </si>
  <si>
    <t>kramerkendra@example.net</t>
  </si>
  <si>
    <t>231.886.0685x133</t>
  </si>
  <si>
    <t>e80F1Af8CaA4eC2</t>
  </si>
  <si>
    <t>Baxter</t>
  </si>
  <si>
    <t>herbertvargas@example.com</t>
  </si>
  <si>
    <t>886.606.3287x623</t>
  </si>
  <si>
    <t>1DDEb1fCca5dDaE</t>
  </si>
  <si>
    <t>johnstonharold@example.com</t>
  </si>
  <si>
    <t>(821)439-5795</t>
  </si>
  <si>
    <t>c8b96Be02AE82C7</t>
  </si>
  <si>
    <t>jocelyn38@example.com</t>
  </si>
  <si>
    <t>(972)863-0326x0732</t>
  </si>
  <si>
    <t>9ec74d0E87f9428</t>
  </si>
  <si>
    <t>richmondellen@example.com</t>
  </si>
  <si>
    <t>310-496-6766</t>
  </si>
  <si>
    <t>fdbd18CEce3F18D</t>
  </si>
  <si>
    <t>Nicole</t>
  </si>
  <si>
    <t>Calhoun</t>
  </si>
  <si>
    <t>jeffersoncheyenne@example.com</t>
  </si>
  <si>
    <t>847-300-6727</t>
  </si>
  <si>
    <t>cFdAdA93a5DCa84</t>
  </si>
  <si>
    <t>leroy24@example.org</t>
  </si>
  <si>
    <t>409-444-1578</t>
  </si>
  <si>
    <t>94066D073a64AAf</t>
  </si>
  <si>
    <t>berryjaime@example.net</t>
  </si>
  <si>
    <t>D26efa2F876B9af</t>
  </si>
  <si>
    <t>coltonknox@example.com</t>
  </si>
  <si>
    <t>(793)738-2577x9065</t>
  </si>
  <si>
    <t>Engineer, communications</t>
  </si>
  <si>
    <t>eCDCa9F1D3f6D79</t>
  </si>
  <si>
    <t>ehensley@example.net</t>
  </si>
  <si>
    <t>090.912.9060</t>
  </si>
  <si>
    <t>3A26ebABC2a3eC9</t>
  </si>
  <si>
    <t>jchen@example.net</t>
  </si>
  <si>
    <t>(452)659-9179</t>
  </si>
  <si>
    <t>7Daa8DB6FFCdbE5</t>
  </si>
  <si>
    <t>parkerkatie@example.net</t>
  </si>
  <si>
    <t>(404)292-4530x579</t>
  </si>
  <si>
    <t>72AE118dF3D40B7</t>
  </si>
  <si>
    <t>amberpierce@example.net</t>
  </si>
  <si>
    <t>(822)038-8366x44103</t>
  </si>
  <si>
    <t>EbfA5fbc89eeC72</t>
  </si>
  <si>
    <t>cfischer@example.org</t>
  </si>
  <si>
    <t>001-402-701-6838x98124</t>
  </si>
  <si>
    <t>E5C83955cf4D9Fc</t>
  </si>
  <si>
    <t>tyroneoneill@example.com</t>
  </si>
  <si>
    <t>(865)653-2382x7686</t>
  </si>
  <si>
    <t>444Fc8826d3D314</t>
  </si>
  <si>
    <t>gkent@example.com</t>
  </si>
  <si>
    <t>001-988-349-6132x96999</t>
  </si>
  <si>
    <t>85af44aDA9bacb0</t>
  </si>
  <si>
    <t>michellesnyder@example.net</t>
  </si>
  <si>
    <t>+1-554-051-5362x6398</t>
  </si>
  <si>
    <t>Financial risk analyst</t>
  </si>
  <si>
    <t>Dbc96C0908e5afc</t>
  </si>
  <si>
    <t>khutchinson@example.net</t>
  </si>
  <si>
    <t>2607ec1Fea6c7A8</t>
  </si>
  <si>
    <t>xdyer@example.com</t>
  </si>
  <si>
    <t>001-429-622-5219x58872</t>
  </si>
  <si>
    <t>dDacCE76EFfCded</t>
  </si>
  <si>
    <t>dbyrd@example.net</t>
  </si>
  <si>
    <t>722.449.5869x67014</t>
  </si>
  <si>
    <t>F6aF5Dedb855adA</t>
  </si>
  <si>
    <t>gmccarthy@example.net</t>
  </si>
  <si>
    <t>d4b5aE7a28A678B</t>
  </si>
  <si>
    <t>yhurst@example.org</t>
  </si>
  <si>
    <t>876.924.2706</t>
  </si>
  <si>
    <t>Quarry manager</t>
  </si>
  <si>
    <t>63E69a7b377172c</t>
  </si>
  <si>
    <t>mathewbarber@example.org</t>
  </si>
  <si>
    <t>742-627-9706x87119</t>
  </si>
  <si>
    <t>e3fB8d8EbaD3f83</t>
  </si>
  <si>
    <t>tristanrowland@example.org</t>
  </si>
  <si>
    <t>C9cCc8cc4D21ADb</t>
  </si>
  <si>
    <t>tricia52@example.com</t>
  </si>
  <si>
    <t>(258)273-7646x0647</t>
  </si>
  <si>
    <t>9832ab3465E00b6</t>
  </si>
  <si>
    <t>reyesomar@example.net</t>
  </si>
  <si>
    <t>354-133-2885x91267</t>
  </si>
  <si>
    <t>e2a9FEfb75e0c0C</t>
  </si>
  <si>
    <t>butlercory@example.net</t>
  </si>
  <si>
    <t>001-522-179-4679x5279</t>
  </si>
  <si>
    <t>Industrial/product designer</t>
  </si>
  <si>
    <t>31ABef1c0D1324a</t>
  </si>
  <si>
    <t>smithtiffany@example.org</t>
  </si>
  <si>
    <t>374.055.5237x150</t>
  </si>
  <si>
    <t>AAA280ED3dF4dDF</t>
  </si>
  <si>
    <t>christinesampson@example.net</t>
  </si>
  <si>
    <t>319.611.9942x1805</t>
  </si>
  <si>
    <t>55b187e71a201b9</t>
  </si>
  <si>
    <t>greg16@example.org</t>
  </si>
  <si>
    <t>001-157-924-6567x3454</t>
  </si>
  <si>
    <t>FaAEcA31Aa9cBF2</t>
  </si>
  <si>
    <t>mhammond@example.net</t>
  </si>
  <si>
    <t>716-273-2360x75460</t>
  </si>
  <si>
    <t>A78be5BEeeeA539</t>
  </si>
  <si>
    <t>Webster</t>
  </si>
  <si>
    <t>cheyenne95@example.com</t>
  </si>
  <si>
    <t>89CA5eD6809DbA5</t>
  </si>
  <si>
    <t>abbottwayne@example.com</t>
  </si>
  <si>
    <t>342-542-2984</t>
  </si>
  <si>
    <t>dFF2cEe82d8a76d</t>
  </si>
  <si>
    <t>alejandrabradford@example.org</t>
  </si>
  <si>
    <t>(190)163-1951</t>
  </si>
  <si>
    <t>Copy</t>
  </si>
  <si>
    <t>78f9De30a3658cE</t>
  </si>
  <si>
    <t>charlenestevens@example.net</t>
  </si>
  <si>
    <t>499-587-3008x57769</t>
  </si>
  <si>
    <t>a5cbf446e70ac81</t>
  </si>
  <si>
    <t>briana28@example.net</t>
  </si>
  <si>
    <t>067.411.8141x170</t>
  </si>
  <si>
    <t>a7edfbd7D5a7F62</t>
  </si>
  <si>
    <t>Mejia</t>
  </si>
  <si>
    <t>wharrell@example.net</t>
  </si>
  <si>
    <t>+1-068-101-7132x8308</t>
  </si>
  <si>
    <t>aA12344b4dBb9B7</t>
  </si>
  <si>
    <t>Green</t>
  </si>
  <si>
    <t>ccalhoun@example.com</t>
  </si>
  <si>
    <t>(382)475-8343x5550</t>
  </si>
  <si>
    <t>1CFC8016df3F160</t>
  </si>
  <si>
    <t>daryl12@example.com</t>
  </si>
  <si>
    <t>626.473.2577x40875</t>
  </si>
  <si>
    <t>2E8ba77aDA6dbFb</t>
  </si>
  <si>
    <t>steelemason@example.com</t>
  </si>
  <si>
    <t>361.406.4109</t>
  </si>
  <si>
    <t>5AcabEeF2069d47</t>
  </si>
  <si>
    <t>karikeller@example.com</t>
  </si>
  <si>
    <t>(006)065-4158</t>
  </si>
  <si>
    <t>06A03FB3f09cfdC</t>
  </si>
  <si>
    <t>Harrington</t>
  </si>
  <si>
    <t>annettecobb@example.net</t>
  </si>
  <si>
    <t>+1-505-875-7469x732</t>
  </si>
  <si>
    <t>Psychologist, prison and probation services</t>
  </si>
  <si>
    <t>164fDF173F3DfeF</t>
  </si>
  <si>
    <t>Lynch</t>
  </si>
  <si>
    <t>colecollin@example.com</t>
  </si>
  <si>
    <t>267-167-5895x040</t>
  </si>
  <si>
    <t>B511eb65adCa693</t>
  </si>
  <si>
    <t>claytonwhitney@example.com</t>
  </si>
  <si>
    <t>001-350-871-1035x33054</t>
  </si>
  <si>
    <t>f6d6f5Bdf77f5AA</t>
  </si>
  <si>
    <t>stephaniegilmore@example.org</t>
  </si>
  <si>
    <t>6f2F6ECFcB43C04</t>
  </si>
  <si>
    <t>josephclements@example.com</t>
  </si>
  <si>
    <t>+1-845-928-6696x513</t>
  </si>
  <si>
    <t>be1CC05cd3C2bf7</t>
  </si>
  <si>
    <t>avasquez@example.com</t>
  </si>
  <si>
    <t>(768)824-5961x2043</t>
  </si>
  <si>
    <t>E9671Df81A0Fa7C</t>
  </si>
  <si>
    <t>jimmyfuentes@example.com</t>
  </si>
  <si>
    <t>852.334.8049</t>
  </si>
  <si>
    <t>CA7b4A52193e2Ad</t>
  </si>
  <si>
    <t>kentwyatt@example.org</t>
  </si>
  <si>
    <t>2D6b7dc29c834E4</t>
  </si>
  <si>
    <t>vanessaburnett@example.com</t>
  </si>
  <si>
    <t>385.486.9473x352</t>
  </si>
  <si>
    <t>4Bea42e929A2dE7</t>
  </si>
  <si>
    <t>kristopher51@example.com</t>
  </si>
  <si>
    <t>+1-282-203-9762x301</t>
  </si>
  <si>
    <t>111aFbAA22Aa4a2</t>
  </si>
  <si>
    <t>ashleyrita@example.org</t>
  </si>
  <si>
    <t>(883)858-1474</t>
  </si>
  <si>
    <t>cdD63E1Cf0c043b</t>
  </si>
  <si>
    <t>Spears</t>
  </si>
  <si>
    <t>shawnbarnes@example.org</t>
  </si>
  <si>
    <t>+1-262-881-5849x6001</t>
  </si>
  <si>
    <t>bb0a6CEFAdE6Fa9</t>
  </si>
  <si>
    <t>kelseyfloyd@example.com</t>
  </si>
  <si>
    <t>861-757-2040</t>
  </si>
  <si>
    <t>00d0Ae5EEb457dA</t>
  </si>
  <si>
    <t>bsolis@example.org</t>
  </si>
  <si>
    <t>D6bC508c7ecaE49</t>
  </si>
  <si>
    <t>lawrencerussell@example.com</t>
  </si>
  <si>
    <t>9Cbb0bA8afA6a2e</t>
  </si>
  <si>
    <t>lucasmcmahon@example.org</t>
  </si>
  <si>
    <t>6868b4DBeb5C05b</t>
  </si>
  <si>
    <t>Horn</t>
  </si>
  <si>
    <t>hunter93@example.com</t>
  </si>
  <si>
    <t>Air traffic controller</t>
  </si>
  <si>
    <t>BBccdAC42fBd3Da</t>
  </si>
  <si>
    <t>avalencia@example.com</t>
  </si>
  <si>
    <t>001-822-183-3845x901</t>
  </si>
  <si>
    <t>A6f3ee0fa0dFa7A</t>
  </si>
  <si>
    <t>nathan20@example.org</t>
  </si>
  <si>
    <t>500-049-8040</t>
  </si>
  <si>
    <t>deb412b3A8B89Cc</t>
  </si>
  <si>
    <t>alanporter@example.com</t>
  </si>
  <si>
    <t>001-716-580-5037x20042</t>
  </si>
  <si>
    <t>Leisure centre manager</t>
  </si>
  <si>
    <t>d33CC7B4AD27d72</t>
  </si>
  <si>
    <t>Horne</t>
  </si>
  <si>
    <t>kwest@example.net</t>
  </si>
  <si>
    <t>+1-557-267-3064x66851</t>
  </si>
  <si>
    <t>CF3d728b1f9aD4E</t>
  </si>
  <si>
    <t>Sheryl</t>
  </si>
  <si>
    <t>hhinton@example.com</t>
  </si>
  <si>
    <t>F1CADDE8edECEbd</t>
  </si>
  <si>
    <t>Dickson</t>
  </si>
  <si>
    <t>toni88@example.net</t>
  </si>
  <si>
    <t>009.904.9813x3216</t>
  </si>
  <si>
    <t>D69a2Ed4CCe3aEf</t>
  </si>
  <si>
    <t>douglas93@example.com</t>
  </si>
  <si>
    <t>237c0b1883c3bDb</t>
  </si>
  <si>
    <t>xpruitt@example.org</t>
  </si>
  <si>
    <t>001-495-305-2767x648</t>
  </si>
  <si>
    <t>AEc948fc07a1E3B</t>
  </si>
  <si>
    <t>willisderrick@example.org</t>
  </si>
  <si>
    <t>001-124-394-9893x5190</t>
  </si>
  <si>
    <t>fa0f1c43efeAA8c</t>
  </si>
  <si>
    <t>eddiecurry@example.net</t>
  </si>
  <si>
    <t>+1-096-982-8018x6231</t>
  </si>
  <si>
    <t>Bb0748C2FE46Bc5</t>
  </si>
  <si>
    <t>sharon45@example.org</t>
  </si>
  <si>
    <t>001-920-192-9842x179</t>
  </si>
  <si>
    <t>4fC6AC0f76aA0Ca</t>
  </si>
  <si>
    <t>martinezfernando@example.net</t>
  </si>
  <si>
    <t>(209)634-0795x839</t>
  </si>
  <si>
    <t>c26e5ba67be86fC</t>
  </si>
  <si>
    <t>cindy04@example.org</t>
  </si>
  <si>
    <t>(386)870-4475x2392</t>
  </si>
  <si>
    <t>deB920eFEEDa5AE</t>
  </si>
  <si>
    <t>sylvia11@example.org</t>
  </si>
  <si>
    <t>(600)200-3766</t>
  </si>
  <si>
    <t>b62350b3aa8Aa0D</t>
  </si>
  <si>
    <t>randallroth@example.net</t>
  </si>
  <si>
    <t>(853)833-9714</t>
  </si>
  <si>
    <t>dfbbe31EBBFDb7E</t>
  </si>
  <si>
    <t>harrisphillip@example.net</t>
  </si>
  <si>
    <t>+1-800-985-2298x028</t>
  </si>
  <si>
    <t>C7B3f322807A198</t>
  </si>
  <si>
    <t>Escobar</t>
  </si>
  <si>
    <t>angelwoodward@example.net</t>
  </si>
  <si>
    <t>(350)155-2185</t>
  </si>
  <si>
    <t>0F253d25BcdF4B4</t>
  </si>
  <si>
    <t>claytonriley@example.com</t>
  </si>
  <si>
    <t>001-313-978-9696x47080</t>
  </si>
  <si>
    <t>A8DA7946E3ea5BD</t>
  </si>
  <si>
    <t>sbryan@example.org</t>
  </si>
  <si>
    <t>Ac61Cfa3bfDdA26</t>
  </si>
  <si>
    <t>Diaz</t>
  </si>
  <si>
    <t>holmestroy@example.com</t>
  </si>
  <si>
    <t>+1-039-126-6969x72397</t>
  </si>
  <si>
    <t>aac07AC372Dcd46</t>
  </si>
  <si>
    <t>cindy81@example.com</t>
  </si>
  <si>
    <t>224.554.1404x0453</t>
  </si>
  <si>
    <t>D21EdC9a2DCC584</t>
  </si>
  <si>
    <t>vsimmons@example.net</t>
  </si>
  <si>
    <t>+1-923-861-9867x3035</t>
  </si>
  <si>
    <t>d99A833B08BCEB0</t>
  </si>
  <si>
    <t>cgarza@example.org</t>
  </si>
  <si>
    <t>926-763-5160</t>
  </si>
  <si>
    <t>74bFfc48033DE2A</t>
  </si>
  <si>
    <t>srobbins@example.com</t>
  </si>
  <si>
    <t>483-405-4202x112</t>
  </si>
  <si>
    <t>dCf4Bd5b8E8ffD3</t>
  </si>
  <si>
    <t>htodd@example.net</t>
  </si>
  <si>
    <t>+1-466-922-7844x60825</t>
  </si>
  <si>
    <t>5EdFC563B0B3C9f</t>
  </si>
  <si>
    <t>Pope</t>
  </si>
  <si>
    <t>sallydouglas@example.com</t>
  </si>
  <si>
    <t>001-285-126-0632x5193</t>
  </si>
  <si>
    <t>1BfdEf5ffFf4dBC</t>
  </si>
  <si>
    <t>qkrause@example.org</t>
  </si>
  <si>
    <t>(002)064-8795x09380</t>
  </si>
  <si>
    <t>33EB8B37Bcd8aad</t>
  </si>
  <si>
    <t>pfitzgerald@example.com</t>
  </si>
  <si>
    <t>+1-334-017-7370x14583</t>
  </si>
  <si>
    <t>A87cfaE300fc873</t>
  </si>
  <si>
    <t>tracy44@example.com</t>
  </si>
  <si>
    <t>237.432.9576</t>
  </si>
  <si>
    <t>0CDcFcCedF94Be0</t>
  </si>
  <si>
    <t>carmenkrueger@example.net</t>
  </si>
  <si>
    <t>d4689948cf6eeE8</t>
  </si>
  <si>
    <t>vpugh@example.org</t>
  </si>
  <si>
    <t>+1-317-390-3657x8319</t>
  </si>
  <si>
    <t>5fBD96636b9BB9A</t>
  </si>
  <si>
    <t>navarrokurt@example.com</t>
  </si>
  <si>
    <t>+1-559-836-2870x487</t>
  </si>
  <si>
    <t>a927Ad73bB82351</t>
  </si>
  <si>
    <t>maureenterrell@example.com</t>
  </si>
  <si>
    <t>+1-390-522-8711x783</t>
  </si>
  <si>
    <t>af2d8F78d481A54</t>
  </si>
  <si>
    <t>anthony14@example.com</t>
  </si>
  <si>
    <t>858.244.4915x8739</t>
  </si>
  <si>
    <t>B0E0DbfEea39da8</t>
  </si>
  <si>
    <t>hoganjacqueline@example.net</t>
  </si>
  <si>
    <t>F40E9444E484Ddd</t>
  </si>
  <si>
    <t>suttonann@example.com</t>
  </si>
  <si>
    <t>869.738.3217</t>
  </si>
  <si>
    <t>d3064AC29D4dEd8</t>
  </si>
  <si>
    <t>Roy</t>
  </si>
  <si>
    <t>cesparza@example.com</t>
  </si>
  <si>
    <t>001-158-306-6694x6464</t>
  </si>
  <si>
    <t>8dFFE5eCe1Af87C</t>
  </si>
  <si>
    <t>wharrison@example.com</t>
  </si>
  <si>
    <t>+1-309-448-9335x732</t>
  </si>
  <si>
    <t>24A1112deAAfdf3</t>
  </si>
  <si>
    <t>blakelamb@example.com</t>
  </si>
  <si>
    <t>687.273.4117x2107</t>
  </si>
  <si>
    <t>74fe4Ac02b3bCad</t>
  </si>
  <si>
    <t>gordonhaynes@example.org</t>
  </si>
  <si>
    <t>(947)163-4055x779</t>
  </si>
  <si>
    <t>4c7Bd8eC2e8dB8D</t>
  </si>
  <si>
    <t>xmckinney@example.net</t>
  </si>
  <si>
    <t>ddd1ac5bbf271d7</t>
  </si>
  <si>
    <t>Morrison</t>
  </si>
  <si>
    <t>arellanobrian@example.net</t>
  </si>
  <si>
    <t>282-142-6947</t>
  </si>
  <si>
    <t>Environmental health practitioner</t>
  </si>
  <si>
    <t>4F0813d15f13D1c</t>
  </si>
  <si>
    <t>cliffordhartman@example.org</t>
  </si>
  <si>
    <t>708.892.1219x7679</t>
  </si>
  <si>
    <t>5CF7c7DE248ad96</t>
  </si>
  <si>
    <t>melissawelch@example.org</t>
  </si>
  <si>
    <t>(720)554-7859</t>
  </si>
  <si>
    <t>Gaffer</t>
  </si>
  <si>
    <t>FaaF53dCdB834fe</t>
  </si>
  <si>
    <t>fvasquez@example.net</t>
  </si>
  <si>
    <t>001-174-555-1387x834</t>
  </si>
  <si>
    <t>FBa88C3CadC1E26</t>
  </si>
  <si>
    <t>preston67@example.com</t>
  </si>
  <si>
    <t>(154)908-6410</t>
  </si>
  <si>
    <t>A29fCf3C0E55b1b</t>
  </si>
  <si>
    <t>martin54@example.net</t>
  </si>
  <si>
    <t>868-842-3012</t>
  </si>
  <si>
    <t>f99994bfcCA4eC2</t>
  </si>
  <si>
    <t>olsonchelsea@example.org</t>
  </si>
  <si>
    <t>(262)782-3234x906</t>
  </si>
  <si>
    <t>c9FB242f7119DE8</t>
  </si>
  <si>
    <t>Carpenter</t>
  </si>
  <si>
    <t>bensonbrenda@example.com</t>
  </si>
  <si>
    <t>001-818-418-5930x49639</t>
  </si>
  <si>
    <t>7d1D37a9aE646e0</t>
  </si>
  <si>
    <t>freese@example.com</t>
  </si>
  <si>
    <t>657.969.0367x823</t>
  </si>
  <si>
    <t>f0f3Eb9a3d22DaE</t>
  </si>
  <si>
    <t>summersmelanie@example.com</t>
  </si>
  <si>
    <t>252.904.1384x6019</t>
  </si>
  <si>
    <t>fD4fed36Bddb18a</t>
  </si>
  <si>
    <t>devin16@example.org</t>
  </si>
  <si>
    <t>188.032.8613</t>
  </si>
  <si>
    <t>21Fc00fbf2aFBfd</t>
  </si>
  <si>
    <t>christine29@example.com</t>
  </si>
  <si>
    <t>(200)816-7748x22276</t>
  </si>
  <si>
    <t>Physiotherapist</t>
  </si>
  <si>
    <t>c8CE9E9cA680c0d</t>
  </si>
  <si>
    <t>stevemccall@example.org</t>
  </si>
  <si>
    <t>(786)909-6860x4877</t>
  </si>
  <si>
    <t>FeCfCAbe9a15caf</t>
  </si>
  <si>
    <t>Mcpherson</t>
  </si>
  <si>
    <t>chaneydiane@example.org</t>
  </si>
  <si>
    <t>(295)758-5203x07146</t>
  </si>
  <si>
    <t>ac354BdB528526e</t>
  </si>
  <si>
    <t>yhuber@example.net</t>
  </si>
  <si>
    <t>001-922-799-4768x283</t>
  </si>
  <si>
    <t>4F5E55eD3E4a937</t>
  </si>
  <si>
    <t>joycesavage@example.net</t>
  </si>
  <si>
    <t>4778c1b65Be9BDF</t>
  </si>
  <si>
    <t>pedrograves@example.org</t>
  </si>
  <si>
    <t>073.784.4558</t>
  </si>
  <si>
    <t>aA6a9B8A0B92441</t>
  </si>
  <si>
    <t>kentedgar@example.org</t>
  </si>
  <si>
    <t>(480)342-6133x029</t>
  </si>
  <si>
    <t>f5c8fe3f30aEdBb</t>
  </si>
  <si>
    <t>duane30@example.org</t>
  </si>
  <si>
    <t>546.636.2693x861</t>
  </si>
  <si>
    <t>7c2aBB7CEf6cFC6</t>
  </si>
  <si>
    <t>James</t>
  </si>
  <si>
    <t>vbest@example.net</t>
  </si>
  <si>
    <t>111-469-6753</t>
  </si>
  <si>
    <t>21abD3baB7cE675</t>
  </si>
  <si>
    <t>bridgetpark@example.org</t>
  </si>
  <si>
    <t>001-213-517-5629</t>
  </si>
  <si>
    <t>2e856A1DA296af7</t>
  </si>
  <si>
    <t>bookeralisha@example.org</t>
  </si>
  <si>
    <t>(571)441-9130</t>
  </si>
  <si>
    <t>DaA7cdC14BF479F</t>
  </si>
  <si>
    <t>brendan19@example.net</t>
  </si>
  <si>
    <t>(336)677-1581x9317</t>
  </si>
  <si>
    <t>fcfDDECDaB389AD</t>
  </si>
  <si>
    <t>mmullen@example.net</t>
  </si>
  <si>
    <t>439.694.2078</t>
  </si>
  <si>
    <t>75CE8F6e78564D9</t>
  </si>
  <si>
    <t>lindseycandace@example.org</t>
  </si>
  <si>
    <t>854.854.6474x7696</t>
  </si>
  <si>
    <t>15Acedc3b835012</t>
  </si>
  <si>
    <t>rpacheco@example.org</t>
  </si>
  <si>
    <t>185.159.6119</t>
  </si>
  <si>
    <t>C4eFd51ECabC99F</t>
  </si>
  <si>
    <t>Rodgers</t>
  </si>
  <si>
    <t>gibsonbarbara@example.net</t>
  </si>
  <si>
    <t>001-595-672-1395x766</t>
  </si>
  <si>
    <t>dBa2fEf69dccd02</t>
  </si>
  <si>
    <t>derek11@example.org</t>
  </si>
  <si>
    <t>738-763-5363x005</t>
  </si>
  <si>
    <t>c4B21E31E27410A</t>
  </si>
  <si>
    <t>diana17@example.net</t>
  </si>
  <si>
    <t>927-652-9963x51619</t>
  </si>
  <si>
    <t>Ea0fEEDb57de024</t>
  </si>
  <si>
    <t>bprice@example.com</t>
  </si>
  <si>
    <t>147.527.3596x524</t>
  </si>
  <si>
    <t>6f2CbB608A614fe</t>
  </si>
  <si>
    <t>Barrett</t>
  </si>
  <si>
    <t>leonard96@example.org</t>
  </si>
  <si>
    <t>F98e8B3B18AF508</t>
  </si>
  <si>
    <t>lacey22@example.com</t>
  </si>
  <si>
    <t>994.157.5247x0984</t>
  </si>
  <si>
    <t>AbB6ceB7EcE0E31</t>
  </si>
  <si>
    <t>sabrinaewing@example.org</t>
  </si>
  <si>
    <t>001-925-064-4378x422</t>
  </si>
  <si>
    <t>9DBDE9C8E275E46</t>
  </si>
  <si>
    <t>gaineschase@example.com</t>
  </si>
  <si>
    <t>(005)684-1072x0991</t>
  </si>
  <si>
    <t>2a3b44ECBb81E9c</t>
  </si>
  <si>
    <t>don76@example.net</t>
  </si>
  <si>
    <t>001-023-994-2497x3220</t>
  </si>
  <si>
    <t>Futures trader</t>
  </si>
  <si>
    <t>61bEB0e3d1E01DE</t>
  </si>
  <si>
    <t>joycealbert@example.org</t>
  </si>
  <si>
    <t>001-704-387-6179x19835</t>
  </si>
  <si>
    <t>b75dA73bfADAED8</t>
  </si>
  <si>
    <t>fvaughn@example.net</t>
  </si>
  <si>
    <t>+1-979-542-9296x281</t>
  </si>
  <si>
    <t>8c2E8CDc747C336</t>
  </si>
  <si>
    <t>leonreilly@example.org</t>
  </si>
  <si>
    <t>967.805.3844</t>
  </si>
  <si>
    <t>ed71BB8C56c5Bb4</t>
  </si>
  <si>
    <t>Orr</t>
  </si>
  <si>
    <t>myerschris@example.com</t>
  </si>
  <si>
    <t>920-869-3388</t>
  </si>
  <si>
    <t>C0570ffA855C9ad</t>
  </si>
  <si>
    <t>lawrence53@example.com</t>
  </si>
  <si>
    <t>817-113-6691x32475</t>
  </si>
  <si>
    <t>f4daCad13FA10Ad</t>
  </si>
  <si>
    <t>bwyatt@example.com</t>
  </si>
  <si>
    <t>061-864-9551x817</t>
  </si>
  <si>
    <t>faAd041cFC5Ff03</t>
  </si>
  <si>
    <t>grantdunlap@example.net</t>
  </si>
  <si>
    <t>+1-665-570-9790x03594</t>
  </si>
  <si>
    <t>08Fc5FfC33814da</t>
  </si>
  <si>
    <t>sandrapetersen@example.net</t>
  </si>
  <si>
    <t>(671)160-8068</t>
  </si>
  <si>
    <t>F6bda17B47959Fe</t>
  </si>
  <si>
    <t>Pugh</t>
  </si>
  <si>
    <t>juliehuber@example.org</t>
  </si>
  <si>
    <t>(251)403-3291x5336</t>
  </si>
  <si>
    <t>d93D01CB25AeB5b</t>
  </si>
  <si>
    <t>terrenceday@example.org</t>
  </si>
  <si>
    <t>331-095-9152x588</t>
  </si>
  <si>
    <t>Financial adviser</t>
  </si>
  <si>
    <t>7e98bCb6fDC5F4E</t>
  </si>
  <si>
    <t>smallclaire@example.org</t>
  </si>
  <si>
    <t>(797)773-6889x7672</t>
  </si>
  <si>
    <t>FefA71f7522adc6</t>
  </si>
  <si>
    <t>leejeanne@example.com</t>
  </si>
  <si>
    <t>+1-549-638-2614x6789</t>
  </si>
  <si>
    <t>1a71eABac48BeE4</t>
  </si>
  <si>
    <t>danielfernando@example.com</t>
  </si>
  <si>
    <t>707-330-7062</t>
  </si>
  <si>
    <t>bd8eBCb02968c41</t>
  </si>
  <si>
    <t>blanchardadrienne@example.org</t>
  </si>
  <si>
    <t>+1-587-108-8396x00936</t>
  </si>
  <si>
    <t>dDD26A0688B627c</t>
  </si>
  <si>
    <t>timothyterrell@example.org</t>
  </si>
  <si>
    <t>001-772-346-3439x1951</t>
  </si>
  <si>
    <t>92Ab4f0FfCC7E3A</t>
  </si>
  <si>
    <t>selenamacdonald@example.com</t>
  </si>
  <si>
    <t>(617)184-5636x6603</t>
  </si>
  <si>
    <t>dDe91Ecc6c4B2ec</t>
  </si>
  <si>
    <t>jordan73@example.com</t>
  </si>
  <si>
    <t>097-195-1702x5370</t>
  </si>
  <si>
    <t>DDC6d2F64cdCc3A</t>
  </si>
  <si>
    <t>bfrazier@example.net</t>
  </si>
  <si>
    <t>54bcb06BD7aD0E9</t>
  </si>
  <si>
    <t>ashleecopeland@example.net</t>
  </si>
  <si>
    <t>431.698.8884x545</t>
  </si>
  <si>
    <t>AD9e4c5F0b21F51</t>
  </si>
  <si>
    <t>Berger</t>
  </si>
  <si>
    <t>adrianacharles@example.org</t>
  </si>
  <si>
    <t>(278)265-1550x83760</t>
  </si>
  <si>
    <t>cABC8A28A8E4C3e</t>
  </si>
  <si>
    <t>meyerisabella@example.net</t>
  </si>
  <si>
    <t>(209)891-0327</t>
  </si>
  <si>
    <t>708dAFdDde4dAdb</t>
  </si>
  <si>
    <t>Martinez</t>
  </si>
  <si>
    <t>frances57@example.org</t>
  </si>
  <si>
    <t>(616)805-2195x303</t>
  </si>
  <si>
    <t>Optician, dispensing</t>
  </si>
  <si>
    <t>CAf6d2CeDeDF826</t>
  </si>
  <si>
    <t>ejefferson@example.com</t>
  </si>
  <si>
    <t>+1-575-787-1540x2071</t>
  </si>
  <si>
    <t>84fB5aEdDb5adEd</t>
  </si>
  <si>
    <t>isaacchristian@example.org</t>
  </si>
  <si>
    <t>001-828-712-9319x4378</t>
  </si>
  <si>
    <t>5fDbccCa8bfafaf</t>
  </si>
  <si>
    <t>mooneymackenzie@example.org</t>
  </si>
  <si>
    <t>FAD7bD6eB7AeA4f</t>
  </si>
  <si>
    <t>fcantu@example.org</t>
  </si>
  <si>
    <t>(405)727-4665</t>
  </si>
  <si>
    <t>8CC096ddbDbf1a8</t>
  </si>
  <si>
    <t>swhite@example.net</t>
  </si>
  <si>
    <t>697-232-8313</t>
  </si>
  <si>
    <t>73daf0FDBd653b7</t>
  </si>
  <si>
    <t>darrell19@example.net</t>
  </si>
  <si>
    <t>345.663.1710x73284</t>
  </si>
  <si>
    <t>b0aeacf8CDE25c7</t>
  </si>
  <si>
    <t>stewartjessica@example.org</t>
  </si>
  <si>
    <t>(327)133-5758</t>
  </si>
  <si>
    <t>Illustrator</t>
  </si>
  <si>
    <t>85BdB3F572e7227</t>
  </si>
  <si>
    <t>christinashelton@example.org</t>
  </si>
  <si>
    <t>(321)335-6983x9770</t>
  </si>
  <si>
    <t>bDe9cD31e5E8Ff5</t>
  </si>
  <si>
    <t>ejones@example.com</t>
  </si>
  <si>
    <t>(202)169-6077</t>
  </si>
  <si>
    <t>18dcD4B3419Daf0</t>
  </si>
  <si>
    <t>desireebrady@example.net</t>
  </si>
  <si>
    <t>+1-731-671-3936x130</t>
  </si>
  <si>
    <t>bD3BFeC7dcb341a</t>
  </si>
  <si>
    <t>isaiahduke@example.net</t>
  </si>
  <si>
    <t>001-651-785-3609</t>
  </si>
  <si>
    <t>778D1FcC9f5Ec02</t>
  </si>
  <si>
    <t>audrey31@example.com</t>
  </si>
  <si>
    <t>+1-021-473-8938x88438</t>
  </si>
  <si>
    <t>3c8Dd9EcaE75Cd3</t>
  </si>
  <si>
    <t>krausecaleb@example.org</t>
  </si>
  <si>
    <t>627.905.5183x549</t>
  </si>
  <si>
    <t>c5AD9Bd5Fae0cB3</t>
  </si>
  <si>
    <t>katherine48@example.org</t>
  </si>
  <si>
    <t>743-440-0236x4902</t>
  </si>
  <si>
    <t>88F0989d73B0FC1</t>
  </si>
  <si>
    <t>idelacruz@example.org</t>
  </si>
  <si>
    <t>(101)397-1609x9158</t>
  </si>
  <si>
    <t>9bFBfBd0EEa3e70</t>
  </si>
  <si>
    <t>smartinez@example.net</t>
  </si>
  <si>
    <t>001-150-321-9237</t>
  </si>
  <si>
    <t>0750f6d6aCe10b4</t>
  </si>
  <si>
    <t>newmanandrea@example.net</t>
  </si>
  <si>
    <t>001-913-777-2484x11610</t>
  </si>
  <si>
    <t>727f82bda7ba04d</t>
  </si>
  <si>
    <t>qhodges@example.org</t>
  </si>
  <si>
    <t>373-598-6954x8534</t>
  </si>
  <si>
    <t>bacb5eb4A2bF978</t>
  </si>
  <si>
    <t>chelseyhaney@example.com</t>
  </si>
  <si>
    <t>243.958.3053</t>
  </si>
  <si>
    <t>8Bcce630eCcDcfB</t>
  </si>
  <si>
    <t>annette56@example.org</t>
  </si>
  <si>
    <t>(001)606-5020</t>
  </si>
  <si>
    <t>56483d9c2cc3D6f</t>
  </si>
  <si>
    <t>vbarnett@example.net</t>
  </si>
  <si>
    <t>094.399.1090</t>
  </si>
  <si>
    <t>4fdE6D43D225a30</t>
  </si>
  <si>
    <t>burgesssandy@example.com</t>
  </si>
  <si>
    <t>0C8c7BfE9C3038F</t>
  </si>
  <si>
    <t>Yang</t>
  </si>
  <si>
    <t>rose23@example.com</t>
  </si>
  <si>
    <t>+1-473-993-8525x7409</t>
  </si>
  <si>
    <t>76E720DadAccdcB</t>
  </si>
  <si>
    <t>meadowskaitlin@example.org</t>
  </si>
  <si>
    <t>(096)788-2253</t>
  </si>
  <si>
    <t>5D4C9fbC5d93fCA</t>
  </si>
  <si>
    <t>bboyer@example.org</t>
  </si>
  <si>
    <t>001-774-181-5265x55785</t>
  </si>
  <si>
    <t>b6cE7A2Cccb474E</t>
  </si>
  <si>
    <t>debra32@example.com</t>
  </si>
  <si>
    <t>(127)328-0714</t>
  </si>
  <si>
    <t>4507811da8D12ba</t>
  </si>
  <si>
    <t>Lisa</t>
  </si>
  <si>
    <t>pchristian@example.com</t>
  </si>
  <si>
    <t>464-783-5396x1992</t>
  </si>
  <si>
    <t>292976f77Ae9529</t>
  </si>
  <si>
    <t>gmurray@example.com</t>
  </si>
  <si>
    <t>(415)169-8026</t>
  </si>
  <si>
    <t>Ec1e1f6742A7656</t>
  </si>
  <si>
    <t>Salazar</t>
  </si>
  <si>
    <t>garzajillian@example.org</t>
  </si>
  <si>
    <t>(527)948-8187x189</t>
  </si>
  <si>
    <t>c792E099c92c707</t>
  </si>
  <si>
    <t>Anne</t>
  </si>
  <si>
    <t>wisejoan@example.net</t>
  </si>
  <si>
    <t>+1-355-385-7533x95082</t>
  </si>
  <si>
    <t>39189024C074F5F</t>
  </si>
  <si>
    <t>Ebony</t>
  </si>
  <si>
    <t>dbenjamin@example.net</t>
  </si>
  <si>
    <t>6bBDAcbe7eBf4b6</t>
  </si>
  <si>
    <t>swilliams@example.org</t>
  </si>
  <si>
    <t>134.814.3482x05953</t>
  </si>
  <si>
    <t>eEDD6E4fe9f5D55</t>
  </si>
  <si>
    <t>albert70@example.net</t>
  </si>
  <si>
    <t>356-462-2884x3943</t>
  </si>
  <si>
    <t>51E7e1EC31aB0c6</t>
  </si>
  <si>
    <t>paulstewart@example.com</t>
  </si>
  <si>
    <t>761-894-6429x34542</t>
  </si>
  <si>
    <t>B14a40dF4f7fFEE</t>
  </si>
  <si>
    <t>phillip04@example.org</t>
  </si>
  <si>
    <t>993-394-6333x036</t>
  </si>
  <si>
    <t>DcbE9ab7B6b9304</t>
  </si>
  <si>
    <t>gordonalbert@example.com</t>
  </si>
  <si>
    <t>132-893-2518x277</t>
  </si>
  <si>
    <t>BdC8DDfC4bCdAE2</t>
  </si>
  <si>
    <t>arthurmiranda@example.net</t>
  </si>
  <si>
    <t>001-756-771-8520x00072</t>
  </si>
  <si>
    <t>D493A3e67dDeaf4</t>
  </si>
  <si>
    <t>pamelamccann@example.com</t>
  </si>
  <si>
    <t>192-090-4688x124</t>
  </si>
  <si>
    <t>e3a85Ad61daf5Ba</t>
  </si>
  <si>
    <t>Dorothy</t>
  </si>
  <si>
    <t>mcleanmandy@example.net</t>
  </si>
  <si>
    <t>(849)506-3001x84886</t>
  </si>
  <si>
    <t>53D8b5F0FaF6778</t>
  </si>
  <si>
    <t>ptownsend@example.net</t>
  </si>
  <si>
    <t>+1-139-933-7153x89607</t>
  </si>
  <si>
    <t>cDF4D9B3E92Ff0a</t>
  </si>
  <si>
    <t>flowerskatelyn@example.org</t>
  </si>
  <si>
    <t>001-261-612-9928x416</t>
  </si>
  <si>
    <t>82B86F6618Ecfa3</t>
  </si>
  <si>
    <t>hodgejoe@example.org</t>
  </si>
  <si>
    <t>9008DC1dfB7968e</t>
  </si>
  <si>
    <t>Jodi</t>
  </si>
  <si>
    <t>Espinoza</t>
  </si>
  <si>
    <t>leon92@example.org</t>
  </si>
  <si>
    <t>(026)971-2576x67855</t>
  </si>
  <si>
    <t>Ff1D0f004deB2Ce</t>
  </si>
  <si>
    <t>bridgetmonroe@example.net</t>
  </si>
  <si>
    <t>(231)319-7406x19966</t>
  </si>
  <si>
    <t>bCD140bd1C88D35</t>
  </si>
  <si>
    <t>maldonadocaroline@example.org</t>
  </si>
  <si>
    <t>933.841.0902x815</t>
  </si>
  <si>
    <t>48DbDCceC1Eeb1E</t>
  </si>
  <si>
    <t>kevin64@example.com</t>
  </si>
  <si>
    <t>(375)683-7571x2767</t>
  </si>
  <si>
    <t>1c0ea90fa671142</t>
  </si>
  <si>
    <t>alfredvelasquez@example.org</t>
  </si>
  <si>
    <t>(238)270-9192</t>
  </si>
  <si>
    <t>6d05E1f4E0F255f</t>
  </si>
  <si>
    <t>Houston</t>
  </si>
  <si>
    <t>simonwillie@example.net</t>
  </si>
  <si>
    <t>001-035-287-7606x746</t>
  </si>
  <si>
    <t>E77aFF2b0E3aadc</t>
  </si>
  <si>
    <t>Chapman</t>
  </si>
  <si>
    <t>hestertanner@example.com</t>
  </si>
  <si>
    <t>116.839.4185x8052</t>
  </si>
  <si>
    <t>26e5B79C644B4B9</t>
  </si>
  <si>
    <t>jayodonnell@example.org</t>
  </si>
  <si>
    <t>+1-276-843-8703x9594</t>
  </si>
  <si>
    <t>A8f1ddcf9B198bC</t>
  </si>
  <si>
    <t>gdudley@example.net</t>
  </si>
  <si>
    <t>740-477-2410x60999</t>
  </si>
  <si>
    <t>1Ee2dfe94a7ef94</t>
  </si>
  <si>
    <t>nguyenlacey@example.net</t>
  </si>
  <si>
    <t>bFCb7494527CeEd</t>
  </si>
  <si>
    <t>paulturner@example.com</t>
  </si>
  <si>
    <t>758BfDd8FEFfc6C</t>
  </si>
  <si>
    <t>richarddennis@example.com</t>
  </si>
  <si>
    <t>620-711-5660x83886</t>
  </si>
  <si>
    <t>DA0C965eeC03fDA</t>
  </si>
  <si>
    <t>angie91@example.com</t>
  </si>
  <si>
    <t>3E8F18DD2b7a84F</t>
  </si>
  <si>
    <t>gibsoncarlos@example.net</t>
  </si>
  <si>
    <t>(432)055-8601</t>
  </si>
  <si>
    <t>8D518FBd82Df2E3</t>
  </si>
  <si>
    <t>alejandromassey@example.net</t>
  </si>
  <si>
    <t>+1-623-883-0002x517</t>
  </si>
  <si>
    <t>8c651D1F28Feca8</t>
  </si>
  <si>
    <t>bridgetbuckley@example.net</t>
  </si>
  <si>
    <t>F894AcAFea29bfa</t>
  </si>
  <si>
    <t>parrishbrett@example.net</t>
  </si>
  <si>
    <t>860.884.2781</t>
  </si>
  <si>
    <t>8aC2d15bBca7eC6</t>
  </si>
  <si>
    <t>jeaton@example.org</t>
  </si>
  <si>
    <t>(598)643-3181</t>
  </si>
  <si>
    <t>D9DD97D8F75cB6A</t>
  </si>
  <si>
    <t>agregory@example.net</t>
  </si>
  <si>
    <t>a6688Dc5Cdac3aa</t>
  </si>
  <si>
    <t>alan36@example.org</t>
  </si>
  <si>
    <t>481-839-0948x36429</t>
  </si>
  <si>
    <t>ACEEFeb9c6Ba412</t>
  </si>
  <si>
    <t>grosstracey@example.org</t>
  </si>
  <si>
    <t>412-579-5991</t>
  </si>
  <si>
    <t>D1E5CF1FDd1BBfa</t>
  </si>
  <si>
    <t>kiddlogan@example.net</t>
  </si>
  <si>
    <t>+1-354-768-7126x84116</t>
  </si>
  <si>
    <t>EB6bD2446b7DF6B</t>
  </si>
  <si>
    <t>kirbytravis@example.net</t>
  </si>
  <si>
    <t>(216)778-1560x127</t>
  </si>
  <si>
    <t>AEF38Db1faA2cB2</t>
  </si>
  <si>
    <t>bowersnathan@example.org</t>
  </si>
  <si>
    <t>(567)318-3259</t>
  </si>
  <si>
    <t>b386Db0821a0C7b</t>
  </si>
  <si>
    <t>doris97@example.com</t>
  </si>
  <si>
    <t>549.162.9691x819</t>
  </si>
  <si>
    <t>fD743d14d3dDf7b</t>
  </si>
  <si>
    <t>madelineperry@example.org</t>
  </si>
  <si>
    <t>008.695.6396</t>
  </si>
  <si>
    <t>bbDf8ea29A8beC3</t>
  </si>
  <si>
    <t>jacob62@example.com</t>
  </si>
  <si>
    <t>285-708-8818x027</t>
  </si>
  <si>
    <t>5B8d9beAAca3CE5</t>
  </si>
  <si>
    <t>rosemanuel@example.net</t>
  </si>
  <si>
    <t>DDf4f2FEbf57dbA</t>
  </si>
  <si>
    <t>echan@example.net</t>
  </si>
  <si>
    <t>(523)175-1682x50701</t>
  </si>
  <si>
    <t>f5fda1Df054Cb77</t>
  </si>
  <si>
    <t>bradysuarez@example.net</t>
  </si>
  <si>
    <t>305.432.8124</t>
  </si>
  <si>
    <t>6Bcfd7B9df5E8bB</t>
  </si>
  <si>
    <t>ichung@example.org</t>
  </si>
  <si>
    <t>463.237.5588x4204</t>
  </si>
  <si>
    <t>e15aceC4BeD1B2B</t>
  </si>
  <si>
    <t>hbyrd@example.com</t>
  </si>
  <si>
    <t>101-869-3786x7487</t>
  </si>
  <si>
    <t>fbEF42DF08D2cAa</t>
  </si>
  <si>
    <t>kayla11@example.com</t>
  </si>
  <si>
    <t>361-482-0687x0177</t>
  </si>
  <si>
    <t>307f57122C0fD84</t>
  </si>
  <si>
    <t>ihiggins@example.com</t>
  </si>
  <si>
    <t>001-882-099-5858x3228</t>
  </si>
  <si>
    <t>2fFA02dB9baF2DC</t>
  </si>
  <si>
    <t>iarnold@example.com</t>
  </si>
  <si>
    <t>001-480-692-0568</t>
  </si>
  <si>
    <t>bf23BFE3cF0aF90</t>
  </si>
  <si>
    <t>vhoover@example.net</t>
  </si>
  <si>
    <t>558.062.8330x149</t>
  </si>
  <si>
    <t>5FddcaD1DAC740c</t>
  </si>
  <si>
    <t>clarence99@example.net</t>
  </si>
  <si>
    <t>(128)283-9660x576</t>
  </si>
  <si>
    <t>Accab5DfaAf1FDa</t>
  </si>
  <si>
    <t>georgekim@example.net</t>
  </si>
  <si>
    <t>318-654-9999</t>
  </si>
  <si>
    <t>7c971dcf1c94C34</t>
  </si>
  <si>
    <t>Berry</t>
  </si>
  <si>
    <t>darlenehall@example.com</t>
  </si>
  <si>
    <t>001-322-444-1058x207</t>
  </si>
  <si>
    <t>b2498c2B488fB1D</t>
  </si>
  <si>
    <t>Sampson</t>
  </si>
  <si>
    <t>dalton21@example.net</t>
  </si>
  <si>
    <t>813-389-1615x23269</t>
  </si>
  <si>
    <t>CeA0afE5342ed54</t>
  </si>
  <si>
    <t>tim91@example.org</t>
  </si>
  <si>
    <t>(832)707-0814x2788</t>
  </si>
  <si>
    <t>EB3A4765adBE6C5</t>
  </si>
  <si>
    <t>Janet</t>
  </si>
  <si>
    <t>sriley@example.org</t>
  </si>
  <si>
    <t>675-574-1552</t>
  </si>
  <si>
    <t>Exhibition designer</t>
  </si>
  <si>
    <t>dA9c3bF8c71B9ff</t>
  </si>
  <si>
    <t>tasha89@example.net</t>
  </si>
  <si>
    <t>dABaA0EB3C5ddc0</t>
  </si>
  <si>
    <t>Sweeney</t>
  </si>
  <si>
    <t>colin86@example.org</t>
  </si>
  <si>
    <t>921.356.3455x4027</t>
  </si>
  <si>
    <t>0cF44eeA2bc12f4</t>
  </si>
  <si>
    <t>Potter</t>
  </si>
  <si>
    <t>eberg@example.org</t>
  </si>
  <si>
    <t>1a0Dc5FCD7BE8C9</t>
  </si>
  <si>
    <t>zhangmallory@example.net</t>
  </si>
  <si>
    <t>381.543.7420</t>
  </si>
  <si>
    <t>f2e1F80BEeAeBeD</t>
  </si>
  <si>
    <t>dpennington@example.com</t>
  </si>
  <si>
    <t>4D4FEAced5c9bbD</t>
  </si>
  <si>
    <t>Debra</t>
  </si>
  <si>
    <t>estespenny@example.org</t>
  </si>
  <si>
    <t>156.570.2510x42248</t>
  </si>
  <si>
    <t>ACceB43B0AC5bc4</t>
  </si>
  <si>
    <t>riley26@example.com</t>
  </si>
  <si>
    <t>381.115.0405x549</t>
  </si>
  <si>
    <t>A1aB331f8Fe4108</t>
  </si>
  <si>
    <t>sloanblake@example.com</t>
  </si>
  <si>
    <t>246-210-1589x1387</t>
  </si>
  <si>
    <t>2Ea95e0ddac15B4</t>
  </si>
  <si>
    <t>rivasdwayne@example.org</t>
  </si>
  <si>
    <t>439.534.6439</t>
  </si>
  <si>
    <t>98b515e3894AED6</t>
  </si>
  <si>
    <t>Howe</t>
  </si>
  <si>
    <t>dan04@example.net</t>
  </si>
  <si>
    <t>076-805-6705</t>
  </si>
  <si>
    <t>EfDAAfcdae774e0</t>
  </si>
  <si>
    <t>washingtonkent@example.net</t>
  </si>
  <si>
    <t>682-362-4491</t>
  </si>
  <si>
    <t>462baA11D93d858</t>
  </si>
  <si>
    <t>ADEB1C7E6d372AC</t>
  </si>
  <si>
    <t>marshalltricia@example.net</t>
  </si>
  <si>
    <t>743-736-6418</t>
  </si>
  <si>
    <t>FDD8Fc52966Ce81</t>
  </si>
  <si>
    <t>garzabailey@example.com</t>
  </si>
  <si>
    <t>670.375.4648x42388</t>
  </si>
  <si>
    <t>3aCc5E62fB728B2</t>
  </si>
  <si>
    <t>duanemoses@example.org</t>
  </si>
  <si>
    <t>001-876-967-1410x41593</t>
  </si>
  <si>
    <t>1F3Cad7F34df0Ab</t>
  </si>
  <si>
    <t>Nash</t>
  </si>
  <si>
    <t>autumnmathis@example.org</t>
  </si>
  <si>
    <t>+1-619-813-6852x65775</t>
  </si>
  <si>
    <t>e5bAAce1f0872b0</t>
  </si>
  <si>
    <t>snowpatricia@example.org</t>
  </si>
  <si>
    <t>BD44DAA78a5A9B7</t>
  </si>
  <si>
    <t>qlevine@example.com</t>
  </si>
  <si>
    <t>670.835.5689</t>
  </si>
  <si>
    <t>4F5EAae8061aCE4</t>
  </si>
  <si>
    <t>randy62@example.org</t>
  </si>
  <si>
    <t>(888)138-9769</t>
  </si>
  <si>
    <t>9d9cfca4EEbD1E6</t>
  </si>
  <si>
    <t>gibbsbrianna@example.net</t>
  </si>
  <si>
    <t>001-381-753-4679x084</t>
  </si>
  <si>
    <t>Youth worker</t>
  </si>
  <si>
    <t>57ab87ba8294cF2</t>
  </si>
  <si>
    <t>tlloyd@example.org</t>
  </si>
  <si>
    <t>(765)935-3079x1450</t>
  </si>
  <si>
    <t>5aCaeF9B3079e8B</t>
  </si>
  <si>
    <t>estone@example.org</t>
  </si>
  <si>
    <t>001-563-785-2695</t>
  </si>
  <si>
    <t>dC4992b732aEE62</t>
  </si>
  <si>
    <t>george31@example.net</t>
  </si>
  <si>
    <t>001-082-190-5871x25015</t>
  </si>
  <si>
    <t>c5737B180778dfE</t>
  </si>
  <si>
    <t>emclean@example.com</t>
  </si>
  <si>
    <t>(609)610-5567x22882</t>
  </si>
  <si>
    <t>Government social research officer</t>
  </si>
  <si>
    <t>f5DFfCd3afbaFE0</t>
  </si>
  <si>
    <t>bradleybarr@example.org</t>
  </si>
  <si>
    <t>+1-269-125-2059x5659</t>
  </si>
  <si>
    <t>773980AF5F0C63D</t>
  </si>
  <si>
    <t>kimlonnie@example.com</t>
  </si>
  <si>
    <t>407-044-7034x2432</t>
  </si>
  <si>
    <t>63f206e49cCeA81</t>
  </si>
  <si>
    <t>mccoybeverly@example.net</t>
  </si>
  <si>
    <t>BdEcaADDC4E955D</t>
  </si>
  <si>
    <t>lwerner@example.com</t>
  </si>
  <si>
    <t>(210)160-2716x8745</t>
  </si>
  <si>
    <t>a9e6CAa9d3Fc3Bb</t>
  </si>
  <si>
    <t>sabrinanash@example.com</t>
  </si>
  <si>
    <t>762.098.8781x9081</t>
  </si>
  <si>
    <t>Da2418c3E59A245</t>
  </si>
  <si>
    <t>atkinsfernando@example.net</t>
  </si>
  <si>
    <t>83E79Db9a5AfBD3</t>
  </si>
  <si>
    <t>Ramos</t>
  </si>
  <si>
    <t>franklinbarry@example.com</t>
  </si>
  <si>
    <t>001-236-672-6032</t>
  </si>
  <si>
    <t>c46CAf38d0C28AA</t>
  </si>
  <si>
    <t>zbarton@example.com</t>
  </si>
  <si>
    <t>(062)322-5719x392</t>
  </si>
  <si>
    <t>50DAaec63f2b347</t>
  </si>
  <si>
    <t>brandondickson@example.org</t>
  </si>
  <si>
    <t>087.498.6979x3144</t>
  </si>
  <si>
    <t>fEbDA283a560d3C</t>
  </si>
  <si>
    <t>chelsea38@example.org</t>
  </si>
  <si>
    <t>EDdaBaCafCEf0ED</t>
  </si>
  <si>
    <t>hunter47@example.com</t>
  </si>
  <si>
    <t>(041)037-3195x32825</t>
  </si>
  <si>
    <t>F703bE2bf3a5Ad0</t>
  </si>
  <si>
    <t>teresa56@example.org</t>
  </si>
  <si>
    <t>001-412-988-1839x847</t>
  </si>
  <si>
    <t>ab4b89C1FBca7F1</t>
  </si>
  <si>
    <t>hardingabigail@example.com</t>
  </si>
  <si>
    <t>451-198-9800x7135</t>
  </si>
  <si>
    <t>CDEdef937D0dbFd</t>
  </si>
  <si>
    <t>spencer95@example.com</t>
  </si>
  <si>
    <t>(754)466-8380x051</t>
  </si>
  <si>
    <t>cdC8DbFdAb6BEE1</t>
  </si>
  <si>
    <t>Cuevas</t>
  </si>
  <si>
    <t>sray@example.org</t>
  </si>
  <si>
    <t>5234EE331d9Bc12</t>
  </si>
  <si>
    <t>flynnmanuel@example.org</t>
  </si>
  <si>
    <t>001-002-025-7236x901</t>
  </si>
  <si>
    <t>c3FbCeDcEC17BbC</t>
  </si>
  <si>
    <t>philip42@example.com</t>
  </si>
  <si>
    <t>(833)808-7096x656</t>
  </si>
  <si>
    <t>dB00e7CDBB82eB2</t>
  </si>
  <si>
    <t>carolyn35@example.org</t>
  </si>
  <si>
    <t>(727)451-6221</t>
  </si>
  <si>
    <t>eC5ABCf67D44bFD</t>
  </si>
  <si>
    <t>monroediane@example.net</t>
  </si>
  <si>
    <t>001-486-027-1718x9322</t>
  </si>
  <si>
    <t>86Fab9dD6e1a40B</t>
  </si>
  <si>
    <t>pennyblair@example.net</t>
  </si>
  <si>
    <t>770.251.2068x76211</t>
  </si>
  <si>
    <t>5EC6c5BccBC0029</t>
  </si>
  <si>
    <t>zbenjamin@example.com</t>
  </si>
  <si>
    <t>FDed0c4cccfCcED</t>
  </si>
  <si>
    <t>mholt@example.com</t>
  </si>
  <si>
    <t>128-341-1491x67741</t>
  </si>
  <si>
    <t>feBeac8E76A900E</t>
  </si>
  <si>
    <t>ferrellclinton@example.org</t>
  </si>
  <si>
    <t>245-396-6318x07058</t>
  </si>
  <si>
    <t>c19CDDDe826e9be</t>
  </si>
  <si>
    <t>gabrielle96@example.org</t>
  </si>
  <si>
    <t>192.894.8843x71661</t>
  </si>
  <si>
    <t>dfA458eEdda0acc</t>
  </si>
  <si>
    <t>haleroberto@example.com</t>
  </si>
  <si>
    <t>bCAb50c8B3AEffc</t>
  </si>
  <si>
    <t>vnelson@example.net</t>
  </si>
  <si>
    <t>345.018.7514x03580</t>
  </si>
  <si>
    <t>5f0bf9ddCbd4C86</t>
  </si>
  <si>
    <t>albertshepard@example.org</t>
  </si>
  <si>
    <t>001-410-203-1706x337</t>
  </si>
  <si>
    <t>Accountant, chartered public finance</t>
  </si>
  <si>
    <t>fdFF08144DCeafC</t>
  </si>
  <si>
    <t>caleb81@example.net</t>
  </si>
  <si>
    <t>(143)126-3242x348</t>
  </si>
  <si>
    <t>Eadcd0D15f677D5</t>
  </si>
  <si>
    <t>mayorobert@example.org</t>
  </si>
  <si>
    <t>778-236-6087</t>
  </si>
  <si>
    <t>D2ACd3BC134c9D9</t>
  </si>
  <si>
    <t>ystevens@example.org</t>
  </si>
  <si>
    <t>+1-322-999-7557x40270</t>
  </si>
  <si>
    <t>e5DEdC064eDE3C4</t>
  </si>
  <si>
    <t>Shirley</t>
  </si>
  <si>
    <t>Brewer</t>
  </si>
  <si>
    <t>tuckerzachary@example.net</t>
  </si>
  <si>
    <t>343.941.7838x797</t>
  </si>
  <si>
    <t>212f285325eE43e</t>
  </si>
  <si>
    <t>jschmitt@example.net</t>
  </si>
  <si>
    <t>001-171-651-7632x36724</t>
  </si>
  <si>
    <t>680A18A1Ca7Fd9A</t>
  </si>
  <si>
    <t>wcosta@example.org</t>
  </si>
  <si>
    <t>(407)523-0268x99036</t>
  </si>
  <si>
    <t>C6db480Cf60e8Ef</t>
  </si>
  <si>
    <t>zhangcalvin@example.org</t>
  </si>
  <si>
    <t>001-366-483-1383x42088</t>
  </si>
  <si>
    <t>C8f4D61fCAcBDca</t>
  </si>
  <si>
    <t>pattersonronnie@example.net</t>
  </si>
  <si>
    <t>479.781.7525x558</t>
  </si>
  <si>
    <t>bEdeB29160abfEb</t>
  </si>
  <si>
    <t>herrerafred@example.com</t>
  </si>
  <si>
    <t>+1-732-886-9856x873</t>
  </si>
  <si>
    <t>271daA50613d2Ec</t>
  </si>
  <si>
    <t>tanyaguerrero@example.com</t>
  </si>
  <si>
    <t>048-958-3135</t>
  </si>
  <si>
    <t>D0A78ee963EB70D</t>
  </si>
  <si>
    <t>douglascortez@example.net</t>
  </si>
  <si>
    <t>(408)727-8466</t>
  </si>
  <si>
    <t>Sub</t>
  </si>
  <si>
    <t>46CfBb69bDF776F</t>
  </si>
  <si>
    <t>Werner</t>
  </si>
  <si>
    <t>dawsonevan@example.org</t>
  </si>
  <si>
    <t>+1-173-025-3110x54629</t>
  </si>
  <si>
    <t>5527fbaD58E3ED2</t>
  </si>
  <si>
    <t>Montoya</t>
  </si>
  <si>
    <t>ricardochaney@example.com</t>
  </si>
  <si>
    <t>5dBc5beDa9F2beB</t>
  </si>
  <si>
    <t>stefaniegraves@example.org</t>
  </si>
  <si>
    <t>001-217-420-9166x0985</t>
  </si>
  <si>
    <t>faecf0F2dC0E3Cf</t>
  </si>
  <si>
    <t>kristina77@example.com</t>
  </si>
  <si>
    <t>489-205-2349x4092</t>
  </si>
  <si>
    <t>Fish farm manager</t>
  </si>
  <si>
    <t>5A5CD2Bcf5BcCe6</t>
  </si>
  <si>
    <t>bonniebecker@example.com</t>
  </si>
  <si>
    <t>176.136.1201</t>
  </si>
  <si>
    <t>Cb4602A7e2EdD23</t>
  </si>
  <si>
    <t>kyliesalinas@example.org</t>
  </si>
  <si>
    <t>778-607-2217x56105</t>
  </si>
  <si>
    <t>062B9A8cFaaeEAA</t>
  </si>
  <si>
    <t>kimberly91@example.org</t>
  </si>
  <si>
    <t>483.620.2379x382</t>
  </si>
  <si>
    <t>CF51Ce906CcaBA3</t>
  </si>
  <si>
    <t>roger77@example.net</t>
  </si>
  <si>
    <t>927.886.5903</t>
  </si>
  <si>
    <t>e6BdD6C8bAB30D0</t>
  </si>
  <si>
    <t>bobby35@example.com</t>
  </si>
  <si>
    <t>314-345-1648x65237</t>
  </si>
  <si>
    <t>a898899325A65cC</t>
  </si>
  <si>
    <t>sanderslarry@example.com</t>
  </si>
  <si>
    <t>(725)638-8336</t>
  </si>
  <si>
    <t>CF8faa54725Ef05</t>
  </si>
  <si>
    <t>Clark</t>
  </si>
  <si>
    <t>sanchezdawn@example.com</t>
  </si>
  <si>
    <t>346-558-4810x5809</t>
  </si>
  <si>
    <t>6A03f7D00fF9eD2</t>
  </si>
  <si>
    <t>richardjeremiah@example.com</t>
  </si>
  <si>
    <t>990-260-8062</t>
  </si>
  <si>
    <t>b7E406acdAfa0ce</t>
  </si>
  <si>
    <t>ybailey@example.org</t>
  </si>
  <si>
    <t>14D8db761CAbEDF</t>
  </si>
  <si>
    <t>arroyokeith@example.net</t>
  </si>
  <si>
    <t>(476)425-0047</t>
  </si>
  <si>
    <t>EaC15ABaABf4C31</t>
  </si>
  <si>
    <t>pchambers@example.net</t>
  </si>
  <si>
    <t>(868)384-5658x15350</t>
  </si>
  <si>
    <t>93c966d7A7Ebb5f</t>
  </si>
  <si>
    <t>dennisdyer@example.org</t>
  </si>
  <si>
    <t>001-566-852-7386</t>
  </si>
  <si>
    <t>CBb20EB1cAdd69F</t>
  </si>
  <si>
    <t>ihaynes@example.org</t>
  </si>
  <si>
    <t>353.553.5001</t>
  </si>
  <si>
    <t>E73F487CD0f39BF</t>
  </si>
  <si>
    <t>Archer</t>
  </si>
  <si>
    <t>owhitaker@example.org</t>
  </si>
  <si>
    <t>(884)423-0895</t>
  </si>
  <si>
    <t>FFbBE64e342Dd2B</t>
  </si>
  <si>
    <t>dillon16@example.net</t>
  </si>
  <si>
    <t>751-800-6180x790</t>
  </si>
  <si>
    <t>3cd0b2C1d6FC3EE</t>
  </si>
  <si>
    <t>ablevins@example.net</t>
  </si>
  <si>
    <t>40E60d9AADE7996</t>
  </si>
  <si>
    <t>davidsonkelsey@example.com</t>
  </si>
  <si>
    <t>795.398.2440</t>
  </si>
  <si>
    <t>aCfD584Ef74Ccd4</t>
  </si>
  <si>
    <t>cristinabarber@example.net</t>
  </si>
  <si>
    <t>207-187-8904x094</t>
  </si>
  <si>
    <t>FBc3E1C2A0BbCC8</t>
  </si>
  <si>
    <t>mccannbrian@example.org</t>
  </si>
  <si>
    <t>207.790.5306x69716</t>
  </si>
  <si>
    <t>F1B5db89E8cE651</t>
  </si>
  <si>
    <t>mrobles@example.com</t>
  </si>
  <si>
    <t>718E8FA8B4ad72e</t>
  </si>
  <si>
    <t>chasevernon@example.com</t>
  </si>
  <si>
    <t>+1-909-069-2814x628</t>
  </si>
  <si>
    <t>0ed7A406Aa80Afb</t>
  </si>
  <si>
    <t>pamballard@example.org</t>
  </si>
  <si>
    <t>478.274.2335</t>
  </si>
  <si>
    <t>8e0C9FBAd9aC4AE</t>
  </si>
  <si>
    <t>wgarrison@example.org</t>
  </si>
  <si>
    <t>+1-246-437-4278x39713</t>
  </si>
  <si>
    <t>e7388CDD0DFED0c</t>
  </si>
  <si>
    <t>adkinsyvette@example.net</t>
  </si>
  <si>
    <t>826-333-5419x612</t>
  </si>
  <si>
    <t>c02aa5cF3A7ce2d</t>
  </si>
  <si>
    <t>monica68@example.net</t>
  </si>
  <si>
    <t>177-971-8591</t>
  </si>
  <si>
    <t>d9DA13d6fA3e6dC</t>
  </si>
  <si>
    <t>jerry42@example.com</t>
  </si>
  <si>
    <t>61B9BEE98FA2fdc</t>
  </si>
  <si>
    <t>gonzalesolivia@example.com</t>
  </si>
  <si>
    <t>099.007.3646</t>
  </si>
  <si>
    <t>1d47F178A5c7DCc</t>
  </si>
  <si>
    <t>dsoto@example.net</t>
  </si>
  <si>
    <t>934-326-2866x2162</t>
  </si>
  <si>
    <t>6bbdff4D0Db3970</t>
  </si>
  <si>
    <t>vanessacastillo@example.org</t>
  </si>
  <si>
    <t>(905)923-9647x7796</t>
  </si>
  <si>
    <t>5E0c1cac8faA1f7</t>
  </si>
  <si>
    <t>Black</t>
  </si>
  <si>
    <t>andres36@example.org</t>
  </si>
  <si>
    <t>288-581-2193x0405</t>
  </si>
  <si>
    <t>229cD3F5B6e2ff1</t>
  </si>
  <si>
    <t>mcmillanlorraine@example.net</t>
  </si>
  <si>
    <t>434-804-9605x0294</t>
  </si>
  <si>
    <t>536A4Cb3E76FE99</t>
  </si>
  <si>
    <t>cristianriddle@example.org</t>
  </si>
  <si>
    <t>A4de5D4b0B9369e</t>
  </si>
  <si>
    <t>noah45@example.net</t>
  </si>
  <si>
    <t>322.374.5550x75424</t>
  </si>
  <si>
    <t>5e42e1cd3bf8B72</t>
  </si>
  <si>
    <t>Ellis</t>
  </si>
  <si>
    <t>thomasguerra@example.org</t>
  </si>
  <si>
    <t>46CdAa9BA927ca7</t>
  </si>
  <si>
    <t>diane18@example.net</t>
  </si>
  <si>
    <t>(932)158-8211</t>
  </si>
  <si>
    <t>6b010513fc0Abb4</t>
  </si>
  <si>
    <t>Marvin</t>
  </si>
  <si>
    <t>Fox</t>
  </si>
  <si>
    <t>floresbenjamin@example.org</t>
  </si>
  <si>
    <t>046.337.6528x35694</t>
  </si>
  <si>
    <t>fdacD665Eb0c9aa</t>
  </si>
  <si>
    <t>joannaandrews@example.com</t>
  </si>
  <si>
    <t>+1-962-862-8907x585</t>
  </si>
  <si>
    <t>e349c685237baca</t>
  </si>
  <si>
    <t>migueleaton@example.net</t>
  </si>
  <si>
    <t>233-159-0301x407</t>
  </si>
  <si>
    <t>8A595c5205F05B3</t>
  </si>
  <si>
    <t>rroberson@example.org</t>
  </si>
  <si>
    <t>933.672.8630</t>
  </si>
  <si>
    <t>e1dd9Bb88Cd5f16</t>
  </si>
  <si>
    <t>angelpatton@example.org</t>
  </si>
  <si>
    <t>2Cc9FDA8B26AFBC</t>
  </si>
  <si>
    <t>kellermelanie@example.net</t>
  </si>
  <si>
    <t>(200)195-8865x216</t>
  </si>
  <si>
    <t>4beeAFfDde000eF</t>
  </si>
  <si>
    <t>dennisshaun@example.org</t>
  </si>
  <si>
    <t>001-032-626-6996x388</t>
  </si>
  <si>
    <t>C1e2d5D03573aB0</t>
  </si>
  <si>
    <t>hli@example.org</t>
  </si>
  <si>
    <t>816.839.8744</t>
  </si>
  <si>
    <t>3aFBDcB7DE0Fe9c</t>
  </si>
  <si>
    <t>francis01@example.com</t>
  </si>
  <si>
    <t>091.327.8832x698</t>
  </si>
  <si>
    <t>AC27bAa5A7f80Bb</t>
  </si>
  <si>
    <t>kyliegamble@example.com</t>
  </si>
  <si>
    <t>756-096-7546x622</t>
  </si>
  <si>
    <t>f1fedAb7D9a6d8C</t>
  </si>
  <si>
    <t>xhuffman@example.net</t>
  </si>
  <si>
    <t>(782)772-3732</t>
  </si>
  <si>
    <t>510fef5D5143aFe</t>
  </si>
  <si>
    <t>angie37@example.org</t>
  </si>
  <si>
    <t>714-595-5318</t>
  </si>
  <si>
    <t>f7Eb0bCe5C7FEca</t>
  </si>
  <si>
    <t>hcombs@example.com</t>
  </si>
  <si>
    <t>002-824-4587x43475</t>
  </si>
  <si>
    <t>Cce246CbCDF777a</t>
  </si>
  <si>
    <t>jacksonmarshall@example.net</t>
  </si>
  <si>
    <t>617-978-1391x519</t>
  </si>
  <si>
    <t>7f6C69Ab6fEafFA</t>
  </si>
  <si>
    <t>laranicole@example.net</t>
  </si>
  <si>
    <t>(586)208-4731x949</t>
  </si>
  <si>
    <t>bcFeb21570616A5</t>
  </si>
  <si>
    <t>harry64@example.com</t>
  </si>
  <si>
    <t>+1-107-168-5670x63215</t>
  </si>
  <si>
    <t>194DbA48CD1CFbD</t>
  </si>
  <si>
    <t>pclarke@example.com</t>
  </si>
  <si>
    <t>081.734.0614x46603</t>
  </si>
  <si>
    <t>EEA1ad09fcD6E23</t>
  </si>
  <si>
    <t>Gray</t>
  </si>
  <si>
    <t>shane32@example.net</t>
  </si>
  <si>
    <t>001-767-348-3315x152</t>
  </si>
  <si>
    <t>2bE1dfff7d8a3BA</t>
  </si>
  <si>
    <t>Bauer</t>
  </si>
  <si>
    <t>jchristensen@example.com</t>
  </si>
  <si>
    <t>001-226-784-7988</t>
  </si>
  <si>
    <t>A363B18f4FE9d5B</t>
  </si>
  <si>
    <t>antoniohendrix@example.com</t>
  </si>
  <si>
    <t>928-306-8115</t>
  </si>
  <si>
    <t>6b1EB13f069fA39</t>
  </si>
  <si>
    <t>wdurham@example.com</t>
  </si>
  <si>
    <t>(541)299-0945</t>
  </si>
  <si>
    <t>ddd6ad4E095ee23</t>
  </si>
  <si>
    <t>Deborah</t>
  </si>
  <si>
    <t>phyllismclaughlin@example.org</t>
  </si>
  <si>
    <t>001-413-843-7979x8405</t>
  </si>
  <si>
    <t>9C5b7b20fD60feA</t>
  </si>
  <si>
    <t>wernermario@example.net</t>
  </si>
  <si>
    <t>(346)771-6365x27765</t>
  </si>
  <si>
    <t>15DEf2a76fb5ccf</t>
  </si>
  <si>
    <t>webermaurice@example.net</t>
  </si>
  <si>
    <t>361-972-3255</t>
  </si>
  <si>
    <t>9E47E0A2aa386cE</t>
  </si>
  <si>
    <t>solisvictoria@example.net</t>
  </si>
  <si>
    <t>868.154.1818x35464</t>
  </si>
  <si>
    <t>ffb87810f7338Fe</t>
  </si>
  <si>
    <t>Leblanc</t>
  </si>
  <si>
    <t>allen50@example.net</t>
  </si>
  <si>
    <t>001-086-966-6377x90161</t>
  </si>
  <si>
    <t>4D8e03e1B2d7aBe</t>
  </si>
  <si>
    <t>sabrinagentry@example.org</t>
  </si>
  <si>
    <t>+1-711-372-8488x6752</t>
  </si>
  <si>
    <t>AEF28f77a94bcE2</t>
  </si>
  <si>
    <t>frederickgarrett@example.net</t>
  </si>
  <si>
    <t>975.859.9141x09153</t>
  </si>
  <si>
    <t>B1C4DF5ffD3cdeC</t>
  </si>
  <si>
    <t>carla43@example.com</t>
  </si>
  <si>
    <t>268-119-4824</t>
  </si>
  <si>
    <t>d17DDF0E1E160bA</t>
  </si>
  <si>
    <t>mallory53@example.net</t>
  </si>
  <si>
    <t>8fb0AA5d8aB8e19</t>
  </si>
  <si>
    <t>kayleebeltran@example.net</t>
  </si>
  <si>
    <t>369.843.2652x946</t>
  </si>
  <si>
    <t>Engineer, structural</t>
  </si>
  <si>
    <t>Cffd5F7779A8F03</t>
  </si>
  <si>
    <t>debra36@example.net</t>
  </si>
  <si>
    <t>(470)852-5813x37060</t>
  </si>
  <si>
    <t>DcACFa07Ec68E2D</t>
  </si>
  <si>
    <t>Elizabeth</t>
  </si>
  <si>
    <t>kristiclayton@example.com</t>
  </si>
  <si>
    <t>+1-165-698-1900x734</t>
  </si>
  <si>
    <t>9e1b0F6Da206BdB</t>
  </si>
  <si>
    <t>gonzalezcarla@example.com</t>
  </si>
  <si>
    <t>Cbdfe254d12b49a</t>
  </si>
  <si>
    <t>tanyahorn@example.com</t>
  </si>
  <si>
    <t>+1-899-369-0774x017</t>
  </si>
  <si>
    <t>bc3214c467Db6Dc</t>
  </si>
  <si>
    <t>Griffith</t>
  </si>
  <si>
    <t>finleyolivia@example.com</t>
  </si>
  <si>
    <t>133-887-3705x83675</t>
  </si>
  <si>
    <t>ecb4dbB602962DF</t>
  </si>
  <si>
    <t>Trevor</t>
  </si>
  <si>
    <t>samuel59@example.org</t>
  </si>
  <si>
    <t>018-255-5363</t>
  </si>
  <si>
    <t>795D7AFa6D311Be</t>
  </si>
  <si>
    <t>hflores@example.net</t>
  </si>
  <si>
    <t>847-115-1268</t>
  </si>
  <si>
    <t>Insurance claims handler</t>
  </si>
  <si>
    <t>583854ABcE1867D</t>
  </si>
  <si>
    <t>gilbertshelley@example.com</t>
  </si>
  <si>
    <t>865-933-8693x507</t>
  </si>
  <si>
    <t>Fcf8D4AB4c5c96c</t>
  </si>
  <si>
    <t>Ruben</t>
  </si>
  <si>
    <t>adam84@example.org</t>
  </si>
  <si>
    <t>358.144.9408</t>
  </si>
  <si>
    <t>3cBD6d8DfBBB968</t>
  </si>
  <si>
    <t>sheenanorris@example.net</t>
  </si>
  <si>
    <t>01feA02EBb57FCE</t>
  </si>
  <si>
    <t>kurt82@example.org</t>
  </si>
  <si>
    <t>001-991-931-2289x927</t>
  </si>
  <si>
    <t>8B87dF97d3EaCAB</t>
  </si>
  <si>
    <t>rpatrick@example.com</t>
  </si>
  <si>
    <t>+1-701-697-8808x292</t>
  </si>
  <si>
    <t>8a83F73a3401ad6</t>
  </si>
  <si>
    <t>carlsexton@example.org</t>
  </si>
  <si>
    <t>353.575.9621</t>
  </si>
  <si>
    <t>b0e20144bc72301</t>
  </si>
  <si>
    <t>ebony45@example.com</t>
  </si>
  <si>
    <t>245-646-5647x9685</t>
  </si>
  <si>
    <t>E5E809F05D1cca8</t>
  </si>
  <si>
    <t>hdouglas@example.org</t>
  </si>
  <si>
    <t>001-406-913-6197x41282</t>
  </si>
  <si>
    <t>98Ea14BBb2eAd4e</t>
  </si>
  <si>
    <t>Olivia</t>
  </si>
  <si>
    <t>mbooth@example.net</t>
  </si>
  <si>
    <t>178-990-0742</t>
  </si>
  <si>
    <t>F04FEFbC14c6Af8</t>
  </si>
  <si>
    <t>mmarsh@example.net</t>
  </si>
  <si>
    <t>911.166.8636x763</t>
  </si>
  <si>
    <t>FcDA9e3adFBD0e8</t>
  </si>
  <si>
    <t>darlene54@example.net</t>
  </si>
  <si>
    <t>(128)604-4482</t>
  </si>
  <si>
    <t>3E28d3aDC0B105D</t>
  </si>
  <si>
    <t>byrdjake@example.org</t>
  </si>
  <si>
    <t>513-637-0662</t>
  </si>
  <si>
    <t>C23217fdDEE35dB</t>
  </si>
  <si>
    <t>gnorton@example.com</t>
  </si>
  <si>
    <t>001-070-685-8117x146</t>
  </si>
  <si>
    <t>5183aBEFb5B76A2</t>
  </si>
  <si>
    <t>larachloe@example.com</t>
  </si>
  <si>
    <t>43B33CcAd1daf1c</t>
  </si>
  <si>
    <t>efrank@example.org</t>
  </si>
  <si>
    <t>001-844-630-3074x5685</t>
  </si>
  <si>
    <t>DD18D0a40Bb6f39</t>
  </si>
  <si>
    <t>kduke@example.net</t>
  </si>
  <si>
    <t>170.206.6475x55338</t>
  </si>
  <si>
    <t>b0BefF1e6079A9C</t>
  </si>
  <si>
    <t>montesdonna@example.com</t>
  </si>
  <si>
    <t>822-761-7355x474</t>
  </si>
  <si>
    <t>02d9C50c855d68f</t>
  </si>
  <si>
    <t>lozanonicole@example.net</t>
  </si>
  <si>
    <t>762.489.0531x83265</t>
  </si>
  <si>
    <t>a2B67B4Beab87Da</t>
  </si>
  <si>
    <t>kwang@example.com</t>
  </si>
  <si>
    <t>+1-151-515-7076x326</t>
  </si>
  <si>
    <t>b4BcCdFf673AFED</t>
  </si>
  <si>
    <t>tiffanystark@example.net</t>
  </si>
  <si>
    <t>387-260-3189x86090</t>
  </si>
  <si>
    <t>117B70BEE8Eb6Ed</t>
  </si>
  <si>
    <t>mary22@example.net</t>
  </si>
  <si>
    <t>+1-695-772-7963x2243</t>
  </si>
  <si>
    <t>7FAECBAE0a35EB6</t>
  </si>
  <si>
    <t>Williamson</t>
  </si>
  <si>
    <t>hollybridges@example.com</t>
  </si>
  <si>
    <t>726.765.1884x509</t>
  </si>
  <si>
    <t>a7bFBab7CCAdC02</t>
  </si>
  <si>
    <t>jessica12@example.net</t>
  </si>
  <si>
    <t>001-796-504-1441</t>
  </si>
  <si>
    <t>8DE36F7b63EFfaC</t>
  </si>
  <si>
    <t>harryballard@example.org</t>
  </si>
  <si>
    <t>569-139-7054x09181</t>
  </si>
  <si>
    <t>a0C81e2eBa04DC9</t>
  </si>
  <si>
    <t>escobarkevin@example.com</t>
  </si>
  <si>
    <t>352-898-2539</t>
  </si>
  <si>
    <t>73cc6AD9236f3c4</t>
  </si>
  <si>
    <t>brad91@example.org</t>
  </si>
  <si>
    <t>079-073-7845x868</t>
  </si>
  <si>
    <t>bc84bd78Cb11c73</t>
  </si>
  <si>
    <t>zjenkins@example.org</t>
  </si>
  <si>
    <t>813.574.0629x786</t>
  </si>
  <si>
    <t>8faEBe3bcB098e9</t>
  </si>
  <si>
    <t>parker85@example.com</t>
  </si>
  <si>
    <t>840.059.6895</t>
  </si>
  <si>
    <t>CA8A4040fb7A8Ab</t>
  </si>
  <si>
    <t>mercermia@example.org</t>
  </si>
  <si>
    <t>904-896-1611x48024</t>
  </si>
  <si>
    <t>9e8e8fC82D336eB</t>
  </si>
  <si>
    <t>rherman@example.net</t>
  </si>
  <si>
    <t>001-524-568-5236</t>
  </si>
  <si>
    <t>62b8B220768Dfdf</t>
  </si>
  <si>
    <t>Jesse</t>
  </si>
  <si>
    <t>joseph77@example.net</t>
  </si>
  <si>
    <t>364.299.7354x6096</t>
  </si>
  <si>
    <t>Colour technologist</t>
  </si>
  <si>
    <t>21572f9E6d790AD</t>
  </si>
  <si>
    <t>privers@example.net</t>
  </si>
  <si>
    <t>001-193-195-9557x0103</t>
  </si>
  <si>
    <t>2Da0b9e5b87b089</t>
  </si>
  <si>
    <t>thorntonjake@example.org</t>
  </si>
  <si>
    <t>965-141-0648x48288</t>
  </si>
  <si>
    <t>f0CcdA8c452AC88</t>
  </si>
  <si>
    <t>shelly39@example.net</t>
  </si>
  <si>
    <t>049-095-1792x62181</t>
  </si>
  <si>
    <t>Ed57AB546A0bdcb</t>
  </si>
  <si>
    <t>Sawyer</t>
  </si>
  <si>
    <t>fbright@example.com</t>
  </si>
  <si>
    <t>001-328-676-6933x7083</t>
  </si>
  <si>
    <t>6fefC52Ec2EaFEB</t>
  </si>
  <si>
    <t>chelsey48@example.org</t>
  </si>
  <si>
    <t>001-724-139-6909</t>
  </si>
  <si>
    <t>Cdf1a3cBeA7579d</t>
  </si>
  <si>
    <t>adrianaherman@example.org</t>
  </si>
  <si>
    <t>001-229-292-5188x726</t>
  </si>
  <si>
    <t>bbfB1b6EaF2BaDf</t>
  </si>
  <si>
    <t>vargastheodore@example.com</t>
  </si>
  <si>
    <t>(518)401-4452x9137</t>
  </si>
  <si>
    <t>5aC76d9df5D7EeA</t>
  </si>
  <si>
    <t>Oliver</t>
  </si>
  <si>
    <t>ariasamanda@example.net</t>
  </si>
  <si>
    <t>+1-327-838-0061x0994</t>
  </si>
  <si>
    <t>FbEF17bE41BFaEe</t>
  </si>
  <si>
    <t>slozano@example.org</t>
  </si>
  <si>
    <t>8355DcbCB5f1E07</t>
  </si>
  <si>
    <t>veronicabeard@example.com</t>
  </si>
  <si>
    <t>(524)651-6228x7378</t>
  </si>
  <si>
    <t>Cf38357aC9De742</t>
  </si>
  <si>
    <t>dchristian@example.net</t>
  </si>
  <si>
    <t>(555)886-6221x91848</t>
  </si>
  <si>
    <t>39e8cBfF0db6c6E</t>
  </si>
  <si>
    <t>evan73@example.org</t>
  </si>
  <si>
    <t>875-536-4505x698</t>
  </si>
  <si>
    <t>AE5d440dD639d2C</t>
  </si>
  <si>
    <t>sherryallison@example.net</t>
  </si>
  <si>
    <t>001-576-729-6642</t>
  </si>
  <si>
    <t>d66bDeB8aBE5E31</t>
  </si>
  <si>
    <t>savageearl@example.com</t>
  </si>
  <si>
    <t>(185)885-0081x9904</t>
  </si>
  <si>
    <t>f60fBB9e4Cd6Bac</t>
  </si>
  <si>
    <t>ramirezduane@example.org</t>
  </si>
  <si>
    <t>559-960-1739x621</t>
  </si>
  <si>
    <t>F0F956CcEfDAdc5</t>
  </si>
  <si>
    <t>sherrera@example.org</t>
  </si>
  <si>
    <t>302.568.4015x0262</t>
  </si>
  <si>
    <t>CFE9dE31cf85D76</t>
  </si>
  <si>
    <t>Krista</t>
  </si>
  <si>
    <t>cfrye@example.org</t>
  </si>
  <si>
    <t>064.684.2530</t>
  </si>
  <si>
    <t>Bc0EC2e029A06EA</t>
  </si>
  <si>
    <t>fernandoclay@example.com</t>
  </si>
  <si>
    <t>001-798-937-8954x475</t>
  </si>
  <si>
    <t>Psychologist, sport and exercise</t>
  </si>
  <si>
    <t>79EFa25C5a11EaB</t>
  </si>
  <si>
    <t>reginaldjenkins@example.net</t>
  </si>
  <si>
    <t>923.224.2004x1047</t>
  </si>
  <si>
    <t>A46e309FB65A182</t>
  </si>
  <si>
    <t>dwayne91@example.org</t>
  </si>
  <si>
    <t>592-286-2296x511</t>
  </si>
  <si>
    <t>2A981CceCCCa066</t>
  </si>
  <si>
    <t>renee79@example.org</t>
  </si>
  <si>
    <t>850-912-7074x73337</t>
  </si>
  <si>
    <t>3CEa9efE2084f15</t>
  </si>
  <si>
    <t>icaldwell@example.net</t>
  </si>
  <si>
    <t>(442)339-5892</t>
  </si>
  <si>
    <t>1e00C83d1CBDbC1</t>
  </si>
  <si>
    <t>vperry@example.com</t>
  </si>
  <si>
    <t>001-631-187-0672x17057</t>
  </si>
  <si>
    <t>0e41D8d218bF7fe</t>
  </si>
  <si>
    <t>aarellano@example.net</t>
  </si>
  <si>
    <t>646-416-2797</t>
  </si>
  <si>
    <t>B43e61E973a247F</t>
  </si>
  <si>
    <t>gordon61@example.net</t>
  </si>
  <si>
    <t>7e0DdFee5A98bF0</t>
  </si>
  <si>
    <t>ilin@example.net</t>
  </si>
  <si>
    <t>306-160-9664x45610</t>
  </si>
  <si>
    <t>D832d1FfBeAC3a4</t>
  </si>
  <si>
    <t>charlene34@example.org</t>
  </si>
  <si>
    <t>164.466.2315</t>
  </si>
  <si>
    <t>A08db4A80f565fc</t>
  </si>
  <si>
    <t>amolina@example.com</t>
  </si>
  <si>
    <t>(099)076-0150</t>
  </si>
  <si>
    <t>F2f8eD4ECB0b65F</t>
  </si>
  <si>
    <t>lawrencebarrera@example.net</t>
  </si>
  <si>
    <t>(832)029-5312</t>
  </si>
  <si>
    <t>De356D57FaFD1fb</t>
  </si>
  <si>
    <t>barbara64@example.org</t>
  </si>
  <si>
    <t>479-099-9442x149</t>
  </si>
  <si>
    <t>Baeb39fe7d6E6aB</t>
  </si>
  <si>
    <t>kclements@example.com</t>
  </si>
  <si>
    <t>001-901-687-2568x6342</t>
  </si>
  <si>
    <t>7dF03EdCFeA47cD</t>
  </si>
  <si>
    <t>Brennan</t>
  </si>
  <si>
    <t>malloryfriedman@example.com</t>
  </si>
  <si>
    <t>454-761-6063x150</t>
  </si>
  <si>
    <t>2F41aFc05CdB388</t>
  </si>
  <si>
    <t>Bass</t>
  </si>
  <si>
    <t>hutchinsonbrianna@example.com</t>
  </si>
  <si>
    <t>948.906.1951x15004</t>
  </si>
  <si>
    <t>6985c44b82Ab5f0</t>
  </si>
  <si>
    <t>wgrant@example.com</t>
  </si>
  <si>
    <t>075.341.2245x9238</t>
  </si>
  <si>
    <t>aB47Fe8b817B541</t>
  </si>
  <si>
    <t>tblevins@example.net</t>
  </si>
  <si>
    <t>001-635-234-0064x80070</t>
  </si>
  <si>
    <t>70AF1BcF7e8B127</t>
  </si>
  <si>
    <t>montestami@example.net</t>
  </si>
  <si>
    <t>+1-919-963-5607x509</t>
  </si>
  <si>
    <t>EAccC2C48d2714D</t>
  </si>
  <si>
    <t>cookeyesenia@example.com</t>
  </si>
  <si>
    <t>+1-698-090-8914x04738</t>
  </si>
  <si>
    <t>6d3CF6A55d4DD3D</t>
  </si>
  <si>
    <t>jo38@example.com</t>
  </si>
  <si>
    <t>001-361-564-1527</t>
  </si>
  <si>
    <t>df3feDACF059D2D</t>
  </si>
  <si>
    <t>dhogan@example.com</t>
  </si>
  <si>
    <t>001-786-135-8157</t>
  </si>
  <si>
    <t>e55feEB2bcb1E62</t>
  </si>
  <si>
    <t>jacksonricardo@example.org</t>
  </si>
  <si>
    <t>538.361.0702</t>
  </si>
  <si>
    <t>0EC2680Ef60F7aB</t>
  </si>
  <si>
    <t>nweeks@example.net</t>
  </si>
  <si>
    <t>(721)039-1573x7031</t>
  </si>
  <si>
    <t>d2bfe99BAb0e75C</t>
  </si>
  <si>
    <t>hendricksdave@example.org</t>
  </si>
  <si>
    <t>673.357.3078x04630</t>
  </si>
  <si>
    <t>F8E7C4dCa34A2af</t>
  </si>
  <si>
    <t>loriblake@example.com</t>
  </si>
  <si>
    <t>(796)101-8773x190</t>
  </si>
  <si>
    <t>6fd2D0e35a922e7</t>
  </si>
  <si>
    <t>williemclean@example.com</t>
  </si>
  <si>
    <t>E8b23B27dD8DE0f</t>
  </si>
  <si>
    <t>msnyder@example.net</t>
  </si>
  <si>
    <t>037-422-8621x1764</t>
  </si>
  <si>
    <t>D7C298BEF7AEc65</t>
  </si>
  <si>
    <t>Felicia</t>
  </si>
  <si>
    <t>kerry57@example.net</t>
  </si>
  <si>
    <t>(249)318-2999x23822</t>
  </si>
  <si>
    <t>20D0dFBc2d3cb9A</t>
  </si>
  <si>
    <t>qkennedy@example.com</t>
  </si>
  <si>
    <t>001-725-987-5914x8977</t>
  </si>
  <si>
    <t>2dCaaF36CB8622B</t>
  </si>
  <si>
    <t>kstein@example.com</t>
  </si>
  <si>
    <t>001-381-830-6837x46028</t>
  </si>
  <si>
    <t>8ab6aE5d4a3c2DC</t>
  </si>
  <si>
    <t>mmyers@example.org</t>
  </si>
  <si>
    <t>276-905-5797x05240</t>
  </si>
  <si>
    <t>ad63e81A8Aaf285</t>
  </si>
  <si>
    <t>ublair@example.net</t>
  </si>
  <si>
    <t>018.660.0058</t>
  </si>
  <si>
    <t>6Ada2bdbC4aFb4E</t>
  </si>
  <si>
    <t>cantrellsamantha@example.com</t>
  </si>
  <si>
    <t>001-697-237-0981x68317</t>
  </si>
  <si>
    <t>acD2054Ae27b9af</t>
  </si>
  <si>
    <t>mclaughlinchase@example.com</t>
  </si>
  <si>
    <t>+1-193-025-7008x7832</t>
  </si>
  <si>
    <t>4da98a7A7aF0FaE</t>
  </si>
  <si>
    <t>Potts</t>
  </si>
  <si>
    <t>mmcdaniel@example.com</t>
  </si>
  <si>
    <t>001-272-506-0250x538</t>
  </si>
  <si>
    <t>42Ca2e7bCd02fEB</t>
  </si>
  <si>
    <t>pstuart@example.com</t>
  </si>
  <si>
    <t>747-432-4719x4718</t>
  </si>
  <si>
    <t>a9f35b89bceC156</t>
  </si>
  <si>
    <t>mikaylahull@example.com</t>
  </si>
  <si>
    <t>(271)905-9614</t>
  </si>
  <si>
    <t>Ec79d03b6fFc66B</t>
  </si>
  <si>
    <t>neilmora@example.org</t>
  </si>
  <si>
    <t>9B811cF2089fd46</t>
  </si>
  <si>
    <t>cshort@example.net</t>
  </si>
  <si>
    <t>001-324-811-8272x386</t>
  </si>
  <si>
    <t>E6dFe49aA5Ff9cC</t>
  </si>
  <si>
    <t>herringbryan@example.com</t>
  </si>
  <si>
    <t>582.101.4362</t>
  </si>
  <si>
    <t>dE53DfCAa05D5FF</t>
  </si>
  <si>
    <t>gail04@example.com</t>
  </si>
  <si>
    <t>(467)087-3244</t>
  </si>
  <si>
    <t>aaA7968e8b6dC9a</t>
  </si>
  <si>
    <t>mackenzie68@example.com</t>
  </si>
  <si>
    <t>3C6A4f797D73B5a</t>
  </si>
  <si>
    <t>hayden36@example.org</t>
  </si>
  <si>
    <t>501.698.0157</t>
  </si>
  <si>
    <t>bbcF048481aEeeb</t>
  </si>
  <si>
    <t>yfranco@example.org</t>
  </si>
  <si>
    <t>365.257.0101x622</t>
  </si>
  <si>
    <t>da5c68a7a6bB7fc</t>
  </si>
  <si>
    <t>chad16@example.com</t>
  </si>
  <si>
    <t>5cA5584Fe4B01Bb</t>
  </si>
  <si>
    <t>richardsmatthew@example.org</t>
  </si>
  <si>
    <t>001-547-032-9561x369</t>
  </si>
  <si>
    <t>EbD0cD8d5266abA</t>
  </si>
  <si>
    <t>mortonjared@example.com</t>
  </si>
  <si>
    <t>975-218-7583</t>
  </si>
  <si>
    <t>CCD9E1bb9e00C48</t>
  </si>
  <si>
    <t>cdorsey@example.org</t>
  </si>
  <si>
    <t>001-306-867-6571x83794</t>
  </si>
  <si>
    <t>61Cf56E94ddbe5c</t>
  </si>
  <si>
    <t>cristiandominguez@example.com</t>
  </si>
  <si>
    <t>(195)500-8855</t>
  </si>
  <si>
    <t>9d738fFda9c02d5</t>
  </si>
  <si>
    <t>joyfernandez@example.net</t>
  </si>
  <si>
    <t>7d712FB7b6B29A8</t>
  </si>
  <si>
    <t>obrienkristopher@example.com</t>
  </si>
  <si>
    <t>3f59FAEfedEC023</t>
  </si>
  <si>
    <t>alfredkidd@example.net</t>
  </si>
  <si>
    <t>+1-751-484-2644x993</t>
  </si>
  <si>
    <t>Ac78F20BfE267fa</t>
  </si>
  <si>
    <t>peckmelanie@example.com</t>
  </si>
  <si>
    <t>+1-546-733-9820x01273</t>
  </si>
  <si>
    <t>eBadb63EDEBF75b</t>
  </si>
  <si>
    <t>friedmangabriella@example.net</t>
  </si>
  <si>
    <t>912.648.4794</t>
  </si>
  <si>
    <t>4e11a1278B8B4aF</t>
  </si>
  <si>
    <t>grantmeagan@example.com</t>
  </si>
  <si>
    <t>BAacff506730EEf</t>
  </si>
  <si>
    <t>calebwhitaker@example.com</t>
  </si>
  <si>
    <t>001-543-931-0232x65619</t>
  </si>
  <si>
    <t>D619dB7aaB4b1Fe</t>
  </si>
  <si>
    <t>kayleehurst@example.org</t>
  </si>
  <si>
    <t>+1-767-361-8069x815</t>
  </si>
  <si>
    <t>bbA5aCe2dBe343d</t>
  </si>
  <si>
    <t>shirley86@example.net</t>
  </si>
  <si>
    <t>Fc1B13A7CD93dEb</t>
  </si>
  <si>
    <t>villanuevasophia@example.net</t>
  </si>
  <si>
    <t>fE0edeeB57a1A3b</t>
  </si>
  <si>
    <t>tylerayers@example.net</t>
  </si>
  <si>
    <t>951-277-2437</t>
  </si>
  <si>
    <t>Bd8e484C4bECEe4</t>
  </si>
  <si>
    <t>mauricejarvis@example.com</t>
  </si>
  <si>
    <t>001-470-033-2302</t>
  </si>
  <si>
    <t>ACf7D23Ac5cD9Af</t>
  </si>
  <si>
    <t>hayleybarron@example.com</t>
  </si>
  <si>
    <t>001-902-484-7032x13496</t>
  </si>
  <si>
    <t>AfA3CaBeBef0424</t>
  </si>
  <si>
    <t>wintersmarilyn@example.net</t>
  </si>
  <si>
    <t>001-941-597-5825x655</t>
  </si>
  <si>
    <t>b6C3c08c3Df5d8c</t>
  </si>
  <si>
    <t>shelly54@example.net</t>
  </si>
  <si>
    <t>+1-442-519-3046x28224</t>
  </si>
  <si>
    <t>b3a1AF64e81225C</t>
  </si>
  <si>
    <t>debrascott@example.com</t>
  </si>
  <si>
    <t>(354)366-9402x73971</t>
  </si>
  <si>
    <t>86d570E8bca9cdf</t>
  </si>
  <si>
    <t>ghaynes@example.org</t>
  </si>
  <si>
    <t>001-281-544-5840x0060</t>
  </si>
  <si>
    <t>ECdE5bFd18Db355</t>
  </si>
  <si>
    <t>gchung@example.org</t>
  </si>
  <si>
    <t>(096)024-1597x42114</t>
  </si>
  <si>
    <t>CfcC3D07c4D4871</t>
  </si>
  <si>
    <t>clarkepamela@example.net</t>
  </si>
  <si>
    <t>157-252-1614</t>
  </si>
  <si>
    <t>2323E12d016faDd</t>
  </si>
  <si>
    <t>hmoran@example.com</t>
  </si>
  <si>
    <t>366.299.9845</t>
  </si>
  <si>
    <t>45FF4d4bca7A3C5</t>
  </si>
  <si>
    <t>mitchellgibbs@example.net</t>
  </si>
  <si>
    <t>448-316-5440x0228</t>
  </si>
  <si>
    <t>E0F1f382A7c248C</t>
  </si>
  <si>
    <t>mooremichele@example.org</t>
  </si>
  <si>
    <t>409.882.6871x7620</t>
  </si>
  <si>
    <t>CBfEB15aDF6e000</t>
  </si>
  <si>
    <t>hboyd@example.net</t>
  </si>
  <si>
    <t>130-454-6057x83058</t>
  </si>
  <si>
    <t>6e8807BD23Dcc05</t>
  </si>
  <si>
    <t>perezashley@example.net</t>
  </si>
  <si>
    <t>fABBF678Dd85583</t>
  </si>
  <si>
    <t>dillonbarker@example.net</t>
  </si>
  <si>
    <t>+1-251-218-3283x42338</t>
  </si>
  <si>
    <t>337efa102faB1c2</t>
  </si>
  <si>
    <t>Blankenship</t>
  </si>
  <si>
    <t>dodsonsean@example.org</t>
  </si>
  <si>
    <t>633-625-2778x579</t>
  </si>
  <si>
    <t>Aed75cCfB894b85</t>
  </si>
  <si>
    <t>fieldslynn@example.com</t>
  </si>
  <si>
    <t>(702)157-6268x9975</t>
  </si>
  <si>
    <t>86ADF726B4aCF6C</t>
  </si>
  <si>
    <t>Davenport</t>
  </si>
  <si>
    <t>connorwaters@example.org</t>
  </si>
  <si>
    <t>(172)405-3011x805</t>
  </si>
  <si>
    <t>9bFc564cBeD3ea2</t>
  </si>
  <si>
    <t>randy13@example.net</t>
  </si>
  <si>
    <t>(997)409-2605x9586</t>
  </si>
  <si>
    <t>ACCc3A4DEdeeEfd</t>
  </si>
  <si>
    <t>alex73@example.com</t>
  </si>
  <si>
    <t>(607)457-2579x716</t>
  </si>
  <si>
    <t>ed9db44cbf12b0a</t>
  </si>
  <si>
    <t>lrandolph@example.org</t>
  </si>
  <si>
    <t>001-196-316-3124x232</t>
  </si>
  <si>
    <t>5Ce8DB0FBfb35ef</t>
  </si>
  <si>
    <t>nfigueroa@example.com</t>
  </si>
  <si>
    <t>729-699-6714x58157</t>
  </si>
  <si>
    <t>Eae7E6c23d9c13D</t>
  </si>
  <si>
    <t>destinyroberts@example.com</t>
  </si>
  <si>
    <t>001-144-742-6016x814</t>
  </si>
  <si>
    <t>9Fb10D0f7fBadF9</t>
  </si>
  <si>
    <t>bgallegos@example.org</t>
  </si>
  <si>
    <t>+1-989-580-6872x1273</t>
  </si>
  <si>
    <t>9f22fB3cdABe86B</t>
  </si>
  <si>
    <t>aimee05@example.org</t>
  </si>
  <si>
    <t>001-129-321-0474x467</t>
  </si>
  <si>
    <t>7AcC19c55176acd</t>
  </si>
  <si>
    <t>rosalesterrence@example.net</t>
  </si>
  <si>
    <t>(109)049-7974x591</t>
  </si>
  <si>
    <t>30fb61ACFE0aEC6</t>
  </si>
  <si>
    <t>penasherry@example.net</t>
  </si>
  <si>
    <t>398.984.8469x87286</t>
  </si>
  <si>
    <t>B46Bb4FD6A7455F</t>
  </si>
  <si>
    <t>connor73@example.net</t>
  </si>
  <si>
    <t>189.043.5346x35696</t>
  </si>
  <si>
    <t>fbfC7ed2bDB550D</t>
  </si>
  <si>
    <t>yeseniaandersen@example.net</t>
  </si>
  <si>
    <t>D6f55175Dcfe285</t>
  </si>
  <si>
    <t>zrhodes@example.org</t>
  </si>
  <si>
    <t>+1-533-909-3811x768</t>
  </si>
  <si>
    <t>0eDf7aEb0CAcA6E</t>
  </si>
  <si>
    <t>areeves@example.org</t>
  </si>
  <si>
    <t>746.873.2601x1685</t>
  </si>
  <si>
    <t>ce0FeFaBD9ff87d</t>
  </si>
  <si>
    <t>carly60@example.net</t>
  </si>
  <si>
    <t>001-291-617-4713x8511</t>
  </si>
  <si>
    <t>Bf326BF5bCD0E1e</t>
  </si>
  <si>
    <t>fishergavin@example.net</t>
  </si>
  <si>
    <t>618.937.9153</t>
  </si>
  <si>
    <t>BFfe8b373Ada03B</t>
  </si>
  <si>
    <t>ryanselena@example.org</t>
  </si>
  <si>
    <t>835-684-9296</t>
  </si>
  <si>
    <t>43F6CbaacEB5b6d</t>
  </si>
  <si>
    <t>corey86@example.com</t>
  </si>
  <si>
    <t>(893)168-6847x3589</t>
  </si>
  <si>
    <t>A5B1a61fBDaeF6B</t>
  </si>
  <si>
    <t>craigraymond@example.net</t>
  </si>
  <si>
    <t>0f72d3dE932BF4a</t>
  </si>
  <si>
    <t>diazdarius@example.org</t>
  </si>
  <si>
    <t>(191)641-6649</t>
  </si>
  <si>
    <t>022B7eBfBBFaF2D</t>
  </si>
  <si>
    <t>maxwellperez@example.net</t>
  </si>
  <si>
    <t>(878)245-6295x3166</t>
  </si>
  <si>
    <t>f47cD88C312aea4</t>
  </si>
  <si>
    <t>priscillashort@example.com</t>
  </si>
  <si>
    <t>001-291-462-1930x8236</t>
  </si>
  <si>
    <t>eBCcFEFBE27eBfa</t>
  </si>
  <si>
    <t>breannaward@example.org</t>
  </si>
  <si>
    <t>591-883-4934x162</t>
  </si>
  <si>
    <t>b0f07dFCB0c1eFF</t>
  </si>
  <si>
    <t>salinasstephen@example.com</t>
  </si>
  <si>
    <t>F08fEACD282356B</t>
  </si>
  <si>
    <t>gordonblackburn@example.com</t>
  </si>
  <si>
    <t>001-293-007-8033x54606</t>
  </si>
  <si>
    <t>8d2260aeEd5ca3B</t>
  </si>
  <si>
    <t>shirleycraig@example.com</t>
  </si>
  <si>
    <t>+1-961-708-5732x888</t>
  </si>
  <si>
    <t>95B9CFCED4Ea3EB</t>
  </si>
  <si>
    <t>keith19@example.net</t>
  </si>
  <si>
    <t>+1-309-097-3392x1685</t>
  </si>
  <si>
    <t>70e3A34cDee010C</t>
  </si>
  <si>
    <t>Bond</t>
  </si>
  <si>
    <t>carly70@example.net</t>
  </si>
  <si>
    <t>(149)500-9299x59116</t>
  </si>
  <si>
    <t>D5cc71FDD19AFDc</t>
  </si>
  <si>
    <t>Cherry</t>
  </si>
  <si>
    <t>mgould@example.org</t>
  </si>
  <si>
    <t>326.506.7525</t>
  </si>
  <si>
    <t>aEEa0eD1Db2EB88</t>
  </si>
  <si>
    <t>isaiah12@example.net</t>
  </si>
  <si>
    <t>(778)769-9072x657</t>
  </si>
  <si>
    <t>fbebDaACfabeeEb</t>
  </si>
  <si>
    <t>whitneydylan@example.net</t>
  </si>
  <si>
    <t>(319)073-6987</t>
  </si>
  <si>
    <t>A18CbDbca6b5AD6</t>
  </si>
  <si>
    <t>simpsonmindy@example.net</t>
  </si>
  <si>
    <t>001-646-397-8751x3164</t>
  </si>
  <si>
    <t>860B69FDB2D99Ef</t>
  </si>
  <si>
    <t>jreeves@example.net</t>
  </si>
  <si>
    <t>625-982-6363</t>
  </si>
  <si>
    <t>05C38080bD855af</t>
  </si>
  <si>
    <t>malonediana@example.org</t>
  </si>
  <si>
    <t>847-943-7450x09265</t>
  </si>
  <si>
    <t>C4474D33BF78a61</t>
  </si>
  <si>
    <t>gerald11@example.org</t>
  </si>
  <si>
    <t>(408)619-4107</t>
  </si>
  <si>
    <t>AC964835b44dF5f</t>
  </si>
  <si>
    <t>owenskristen@example.org</t>
  </si>
  <si>
    <t>9fE0f0ABeCaFa2E</t>
  </si>
  <si>
    <t>ncolon@example.net</t>
  </si>
  <si>
    <t>001-413-506-1688x0271</t>
  </si>
  <si>
    <t>867C8f55e1eD711</t>
  </si>
  <si>
    <t>alec84@example.org</t>
  </si>
  <si>
    <t>403-209-8802</t>
  </si>
  <si>
    <t>4deAe66DD49d75b</t>
  </si>
  <si>
    <t>vbond@example.com</t>
  </si>
  <si>
    <t>001-224-972-5823x4139</t>
  </si>
  <si>
    <t>B4Fbf9A174B7eFd</t>
  </si>
  <si>
    <t>jenkinsriley@example.net</t>
  </si>
  <si>
    <t>001-302-040-2498</t>
  </si>
  <si>
    <t>aCc5c333Ab0b1D9</t>
  </si>
  <si>
    <t>fbray@example.net</t>
  </si>
  <si>
    <t>001-161-043-8497x40508</t>
  </si>
  <si>
    <t>cAB7df124C8951F</t>
  </si>
  <si>
    <t>yatessusan@example.com</t>
  </si>
  <si>
    <t>001-820-760-9091x68608</t>
  </si>
  <si>
    <t>a5Db0e12A4905BF</t>
  </si>
  <si>
    <t>knappalex@example.org</t>
  </si>
  <si>
    <t>801.199.9317</t>
  </si>
  <si>
    <t>0afF7FD3D156B71</t>
  </si>
  <si>
    <t>usosa@example.org</t>
  </si>
  <si>
    <t>979-140-6580x637</t>
  </si>
  <si>
    <t>DCA5Ef4d117E7fC</t>
  </si>
  <si>
    <t>liluke@example.com</t>
  </si>
  <si>
    <t>+1-258-478-5136x6824</t>
  </si>
  <si>
    <t>cB8d8B83A2e5dDE</t>
  </si>
  <si>
    <t>djordan@example.com</t>
  </si>
  <si>
    <t>458-092-0689</t>
  </si>
  <si>
    <t>7DdAE34f2D58CF2</t>
  </si>
  <si>
    <t>melvin52@example.com</t>
  </si>
  <si>
    <t>(667)491-5284</t>
  </si>
  <si>
    <t>32FB11246DFFF57</t>
  </si>
  <si>
    <t>douglas61@example.com</t>
  </si>
  <si>
    <t>409-980-2340x90841</t>
  </si>
  <si>
    <t>9006AbCbb7c0bAC</t>
  </si>
  <si>
    <t>hmoore@example.com</t>
  </si>
  <si>
    <t>7D0e7ffDeB24cb3</t>
  </si>
  <si>
    <t>pettykelli@example.com</t>
  </si>
  <si>
    <t>1F474AeBabfeed8</t>
  </si>
  <si>
    <t>pjensen@example.net</t>
  </si>
  <si>
    <t>(601)602-9231</t>
  </si>
  <si>
    <t>fDDe0cBc3E1C8A5</t>
  </si>
  <si>
    <t>rileyvalentine@example.org</t>
  </si>
  <si>
    <t>(757)935-0139</t>
  </si>
  <si>
    <t>3E874ad5d2A6BBC</t>
  </si>
  <si>
    <t>jesus08@example.org</t>
  </si>
  <si>
    <t>(951)062-8352</t>
  </si>
  <si>
    <t>Publishing copy</t>
  </si>
  <si>
    <t>Ab11830dA4B6AC9</t>
  </si>
  <si>
    <t>Reid</t>
  </si>
  <si>
    <t>jeanettetanner@example.com</t>
  </si>
  <si>
    <t>(145)257-2551x81688</t>
  </si>
  <si>
    <t>C9Ba03Ca1cbe49d</t>
  </si>
  <si>
    <t>mariah94@example.com</t>
  </si>
  <si>
    <t>635.585.8853</t>
  </si>
  <si>
    <t>2A40ee4e4A0DdD6</t>
  </si>
  <si>
    <t>michaelsheppard@example.org</t>
  </si>
  <si>
    <t>e2e845cfdCf0a9A</t>
  </si>
  <si>
    <t>pierceshane@example.org</t>
  </si>
  <si>
    <t>+1-827-689-3829x0119</t>
  </si>
  <si>
    <t>6dec7d2E501Df19</t>
  </si>
  <si>
    <t>achurch@example.com</t>
  </si>
  <si>
    <t>(949)243-9433x17510</t>
  </si>
  <si>
    <t>eB3Bc56F63FEFaC</t>
  </si>
  <si>
    <t>glawrence@example.net</t>
  </si>
  <si>
    <t>190.408.4445</t>
  </si>
  <si>
    <t>6DED058feDd8279</t>
  </si>
  <si>
    <t>lorismall@example.com</t>
  </si>
  <si>
    <t>(814)657-8431x076</t>
  </si>
  <si>
    <t>0bD6E371Aa5A8b2</t>
  </si>
  <si>
    <t>Campbell</t>
  </si>
  <si>
    <t>mccormicktammie@example.com</t>
  </si>
  <si>
    <t>001-342-028-7906x54642</t>
  </si>
  <si>
    <t>10fdA8A944bF5cb</t>
  </si>
  <si>
    <t>danieltrevor@example.org</t>
  </si>
  <si>
    <t>fffc92cDa26C5BA</t>
  </si>
  <si>
    <t>vpeterson@example.net</t>
  </si>
  <si>
    <t>8f42903bCf03a65</t>
  </si>
  <si>
    <t>bryan09@example.org</t>
  </si>
  <si>
    <t>001-610-238-2467x74354</t>
  </si>
  <si>
    <t>71efa9aDBfCfb9D</t>
  </si>
  <si>
    <t>alidarren@example.net</t>
  </si>
  <si>
    <t>(892)787-3780x587</t>
  </si>
  <si>
    <t>09bB4106BeF54d7</t>
  </si>
  <si>
    <t>rowlandchloe@example.com</t>
  </si>
  <si>
    <t>(521)902-6786x3072</t>
  </si>
  <si>
    <t>B4d7c38A5b7b9CB</t>
  </si>
  <si>
    <t>msampson@example.com</t>
  </si>
  <si>
    <t>631.987.6832x856</t>
  </si>
  <si>
    <t>B4c10519E14f4C0</t>
  </si>
  <si>
    <t>keithkaufman@example.org</t>
  </si>
  <si>
    <t>+1-677-353-6807x0612</t>
  </si>
  <si>
    <t>Eedeaa3F6ebb36C</t>
  </si>
  <si>
    <t>brent23@example.org</t>
  </si>
  <si>
    <t>001-009-168-3798x14007</t>
  </si>
  <si>
    <t>7bc64aBb52Ab1FE</t>
  </si>
  <si>
    <t>shawshelley@example.org</t>
  </si>
  <si>
    <t>001-120-066-4495x0538</t>
  </si>
  <si>
    <t>1398CcfA499E6e1</t>
  </si>
  <si>
    <t>ronaldfitzgerald@example.net</t>
  </si>
  <si>
    <t>655.499.4879</t>
  </si>
  <si>
    <t>F40ff6eBdC1aBbd</t>
  </si>
  <si>
    <t>Patton</t>
  </si>
  <si>
    <t>sandy34@example.org</t>
  </si>
  <si>
    <t>001-977-841-0977x629</t>
  </si>
  <si>
    <t>c67bC2670F5031E</t>
  </si>
  <si>
    <t>Leah</t>
  </si>
  <si>
    <t>egiles@example.org</t>
  </si>
  <si>
    <t>51De8E874abeA97</t>
  </si>
  <si>
    <t>uday@example.org</t>
  </si>
  <si>
    <t>001-692-979-6473</t>
  </si>
  <si>
    <t>B7EA402C2DbA1Be</t>
  </si>
  <si>
    <t>esparzadarrell@example.org</t>
  </si>
  <si>
    <t>(985)926-9025</t>
  </si>
  <si>
    <t>c7EeAe657D4c2a2</t>
  </si>
  <si>
    <t>fieldsnatalie@example.net</t>
  </si>
  <si>
    <t>832.551.5753</t>
  </si>
  <si>
    <t>8e15881FCB27e8a</t>
  </si>
  <si>
    <t>natalieleon@example.org</t>
  </si>
  <si>
    <t>359-820-9554x43877</t>
  </si>
  <si>
    <t>eaeBd64D22a1cF6</t>
  </si>
  <si>
    <t>rtravis@example.com</t>
  </si>
  <si>
    <t>634-346-4393x3530</t>
  </si>
  <si>
    <t>edd0bB490D19C0C</t>
  </si>
  <si>
    <t>matthewkramer@example.net</t>
  </si>
  <si>
    <t>(017)589-7399</t>
  </si>
  <si>
    <t>37307d7Bf6cf21E</t>
  </si>
  <si>
    <t>warejamie@example.com</t>
  </si>
  <si>
    <t>001-717-538-4367x82670</t>
  </si>
  <si>
    <t>D6BeE842d6e98d7</t>
  </si>
  <si>
    <t>xrichard@example.com</t>
  </si>
  <si>
    <t>659-566-0032</t>
  </si>
  <si>
    <t>f0efF1dcb02625a</t>
  </si>
  <si>
    <t>strongellen@example.org</t>
  </si>
  <si>
    <t>(870)065-4661x3366</t>
  </si>
  <si>
    <t>1D5adA9eA0EbCfD</t>
  </si>
  <si>
    <t>taylorkirsten@example.net</t>
  </si>
  <si>
    <t>360-535-3400x49666</t>
  </si>
  <si>
    <t>dCeC7844bdB6d34</t>
  </si>
  <si>
    <t>tnash@example.net</t>
  </si>
  <si>
    <t>109.503.6912</t>
  </si>
  <si>
    <t>0ff6BbaAD2b5fC5</t>
  </si>
  <si>
    <t>shellybaxter@example.net</t>
  </si>
  <si>
    <t>144-844-9196x094</t>
  </si>
  <si>
    <t>2154dDf252fD2f2</t>
  </si>
  <si>
    <t>xparrish@example.org</t>
  </si>
  <si>
    <t>687.242.8352x906</t>
  </si>
  <si>
    <t>IT sales professional</t>
  </si>
  <si>
    <t>e87E19DCbBAdE4F</t>
  </si>
  <si>
    <t>wardharold@example.org</t>
  </si>
  <si>
    <t>(670)715-2620</t>
  </si>
  <si>
    <t>aD5481cc7daEE11</t>
  </si>
  <si>
    <t>edunn@example.net</t>
  </si>
  <si>
    <t>562-705-7038x123</t>
  </si>
  <si>
    <t>ae80CDfc35a81B4</t>
  </si>
  <si>
    <t>kayleedillon@example.net</t>
  </si>
  <si>
    <t>001-752-203-0399</t>
  </si>
  <si>
    <t>9fCfc79eC73A946</t>
  </si>
  <si>
    <t>ctapia@example.net</t>
  </si>
  <si>
    <t>(306)592-2803</t>
  </si>
  <si>
    <t>cc39cb16Fc0f776</t>
  </si>
  <si>
    <t>erica86@example.com</t>
  </si>
  <si>
    <t>(317)270-3639</t>
  </si>
  <si>
    <t>BB98cF504193add</t>
  </si>
  <si>
    <t>lynchdean@example.net</t>
  </si>
  <si>
    <t>eCE7D4f9E7cE056</t>
  </si>
  <si>
    <t>mosleyralph@example.org</t>
  </si>
  <si>
    <t>427.188.0657x7706</t>
  </si>
  <si>
    <t>650eBD0F88f3ee4</t>
  </si>
  <si>
    <t>Wade</t>
  </si>
  <si>
    <t>bernard58@example.org</t>
  </si>
  <si>
    <t>+1-407-251-7652x341</t>
  </si>
  <si>
    <t>AB6e1cF39E2aa7F</t>
  </si>
  <si>
    <t>manuel51@example.net</t>
  </si>
  <si>
    <t>001-336-272-5796x3816</t>
  </si>
  <si>
    <t>9B0DDe211959f1A</t>
  </si>
  <si>
    <t>toni77@example.net</t>
  </si>
  <si>
    <t>(280)769-4623</t>
  </si>
  <si>
    <t>F2aa0bB6FaDE58B</t>
  </si>
  <si>
    <t>stephanietrujillo@example.net</t>
  </si>
  <si>
    <t>947.444.9610</t>
  </si>
  <si>
    <t>da54d6c16Eceb1E</t>
  </si>
  <si>
    <t>zachary19@example.org</t>
  </si>
  <si>
    <t>6E499BF331dFB60</t>
  </si>
  <si>
    <t>shawnoneal@example.net</t>
  </si>
  <si>
    <t>001-366-146-4171x33963</t>
  </si>
  <si>
    <t>5BcC342CAA5b4Bd</t>
  </si>
  <si>
    <t>danawalls@example.com</t>
  </si>
  <si>
    <t>318.356.2858</t>
  </si>
  <si>
    <t>64De475ea0Ebf68</t>
  </si>
  <si>
    <t>Lopez</t>
  </si>
  <si>
    <t>jeanne42@example.net</t>
  </si>
  <si>
    <t>(350)880-4672x669</t>
  </si>
  <si>
    <t>C60C1D1fFcD8e96</t>
  </si>
  <si>
    <t>Duarte</t>
  </si>
  <si>
    <t>kerryshelton@example.org</t>
  </si>
  <si>
    <t>315-250-2532x17759</t>
  </si>
  <si>
    <t>06AE155E917F0AE</t>
  </si>
  <si>
    <t>patty68@example.com</t>
  </si>
  <si>
    <t>(029)210-8671x19240</t>
  </si>
  <si>
    <t>e2776Fb56cA8943</t>
  </si>
  <si>
    <t>erica67@example.com</t>
  </si>
  <si>
    <t>096-226-9171</t>
  </si>
  <si>
    <t>Ed8B14A0B48F734</t>
  </si>
  <si>
    <t>jonathonfrost@example.org</t>
  </si>
  <si>
    <t>001-681-335-0978x01629</t>
  </si>
  <si>
    <t>c9cfd7A27FA30eE</t>
  </si>
  <si>
    <t>chloe91@example.org</t>
  </si>
  <si>
    <t>(447)722-0651x691</t>
  </si>
  <si>
    <t>6C4C6445Fd908d5</t>
  </si>
  <si>
    <t>kwoods@example.com</t>
  </si>
  <si>
    <t>759.394.6442</t>
  </si>
  <si>
    <t>07AdE02b150fE1E</t>
  </si>
  <si>
    <t>bballard@example.com</t>
  </si>
  <si>
    <t>2bdDbb4A0bDd54b</t>
  </si>
  <si>
    <t>ybautista@example.org</t>
  </si>
  <si>
    <t>433.212.5426x8751</t>
  </si>
  <si>
    <t>5a90ce7d5DC4d48</t>
  </si>
  <si>
    <t>gburke@example.net</t>
  </si>
  <si>
    <t>+1-295-481-5899x8749</t>
  </si>
  <si>
    <t>4Db9DFeC9A61ed5</t>
  </si>
  <si>
    <t>Sosa</t>
  </si>
  <si>
    <t>cingram@example.com</t>
  </si>
  <si>
    <t>941.883.2718</t>
  </si>
  <si>
    <t>5eBC5a6a1CAD632</t>
  </si>
  <si>
    <t>stefanieyoung@example.com</t>
  </si>
  <si>
    <t>500-286-8857x95090</t>
  </si>
  <si>
    <t>B5940a0bc6cec10</t>
  </si>
  <si>
    <t>michele38@example.net</t>
  </si>
  <si>
    <t>001-621-104-9835x980</t>
  </si>
  <si>
    <t>aFA7A78ED9F66f2</t>
  </si>
  <si>
    <t>benderdiane@example.org</t>
  </si>
  <si>
    <t>068-077-6577</t>
  </si>
  <si>
    <t>3AfC4Fba0a0CDF9</t>
  </si>
  <si>
    <t>Abbott</t>
  </si>
  <si>
    <t>emilymccoy@example.org</t>
  </si>
  <si>
    <t>(966)322-3692</t>
  </si>
  <si>
    <t>63fcfeDb359EB79</t>
  </si>
  <si>
    <t>blackwellseth@example.com</t>
  </si>
  <si>
    <t>(868)743-7683x22955</t>
  </si>
  <si>
    <t>e2aaF468Feb2AFf</t>
  </si>
  <si>
    <t>mcneilmaria@example.net</t>
  </si>
  <si>
    <t>337.628.7031x305</t>
  </si>
  <si>
    <t>E3D21A5470eac68</t>
  </si>
  <si>
    <t>preston11@example.com</t>
  </si>
  <si>
    <t>E6BD0Ba49C64dE2</t>
  </si>
  <si>
    <t>Crane</t>
  </si>
  <si>
    <t>conniewilkinson@example.net</t>
  </si>
  <si>
    <t>+1-150-558-6814x92978</t>
  </si>
  <si>
    <t>8F01fe1b2B639BE</t>
  </si>
  <si>
    <t>hamptonsabrina@example.com</t>
  </si>
  <si>
    <t>630.505.7209</t>
  </si>
  <si>
    <t>2F5EcA62BaD5f72</t>
  </si>
  <si>
    <t>dillon99@example.org</t>
  </si>
  <si>
    <t>+1-235-521-0994x2288</t>
  </si>
  <si>
    <t>86dDdca0bd099cF</t>
  </si>
  <si>
    <t>pamelaallison@example.net</t>
  </si>
  <si>
    <t>885.355.8943x914</t>
  </si>
  <si>
    <t>feF42f30E326dC2</t>
  </si>
  <si>
    <t>yhuerta@example.com</t>
  </si>
  <si>
    <t>001-452-752-3611x93432</t>
  </si>
  <si>
    <t>8Dc66B9e3A43Bfe</t>
  </si>
  <si>
    <t>qhaynes@example.net</t>
  </si>
  <si>
    <t>975.626.5297x4314</t>
  </si>
  <si>
    <t>EC6F6FEafE0e5C4</t>
  </si>
  <si>
    <t>carolynpatton@example.org</t>
  </si>
  <si>
    <t>(879)130-8776x424</t>
  </si>
  <si>
    <t>ee039fcba2f4ede</t>
  </si>
  <si>
    <t>selenadunlap@example.net</t>
  </si>
  <si>
    <t>001-450-557-4338x49163</t>
  </si>
  <si>
    <t>99aCD14DA7E92b1</t>
  </si>
  <si>
    <t>cardenaszoe@example.org</t>
  </si>
  <si>
    <t>001-981-232-6814x131</t>
  </si>
  <si>
    <t>2C696C2FF7dDBB5</t>
  </si>
  <si>
    <t>caitlyn63@example.net</t>
  </si>
  <si>
    <t>(563)205-7122</t>
  </si>
  <si>
    <t>89CDE6f100A2CEF</t>
  </si>
  <si>
    <t>frostshaun@example.net</t>
  </si>
  <si>
    <t>597.307.6336</t>
  </si>
  <si>
    <t>2797c2D0826B806</t>
  </si>
  <si>
    <t>madisoncervantes@example.org</t>
  </si>
  <si>
    <t>(937)278-5941</t>
  </si>
  <si>
    <t>e3E18FA7FbFaf23</t>
  </si>
  <si>
    <t>zstephens@example.net</t>
  </si>
  <si>
    <t>384.794.2673x51673</t>
  </si>
  <si>
    <t>eA4e9D1b444f37b</t>
  </si>
  <si>
    <t>rileybilly@example.com</t>
  </si>
  <si>
    <t>882.714.2937</t>
  </si>
  <si>
    <t>cDA67F1D7A7D972</t>
  </si>
  <si>
    <t>brittneyforbes@example.org</t>
  </si>
  <si>
    <t>418.700.9399x6175</t>
  </si>
  <si>
    <t>460Ab1d800bAc81</t>
  </si>
  <si>
    <t>Mcneil</t>
  </si>
  <si>
    <t>bailey74@example.org</t>
  </si>
  <si>
    <t>745-605-1927x5921</t>
  </si>
  <si>
    <t>Bd4146ccB1A8b77</t>
  </si>
  <si>
    <t>chelsey39@example.net</t>
  </si>
  <si>
    <t>298-469-9006</t>
  </si>
  <si>
    <t>aD42d279F65CA3A</t>
  </si>
  <si>
    <t>brianna37@example.net</t>
  </si>
  <si>
    <t>001-158-382-3354</t>
  </si>
  <si>
    <t>8B13df828A6A8D3</t>
  </si>
  <si>
    <t>001-594-391-6952x7704</t>
  </si>
  <si>
    <t>BabD6A1E6DB5D09</t>
  </si>
  <si>
    <t>galvandeanna@example.com</t>
  </si>
  <si>
    <t>(983)472-7951x15690</t>
  </si>
  <si>
    <t>Occupational psychologist</t>
  </si>
  <si>
    <t>AEde029fBb022eD</t>
  </si>
  <si>
    <t>hgray@example.net</t>
  </si>
  <si>
    <t>001-431-238-6773x15177</t>
  </si>
  <si>
    <t>Ec55c85E7Fae61a</t>
  </si>
  <si>
    <t>uosborne@example.com</t>
  </si>
  <si>
    <t>727-660-7068</t>
  </si>
  <si>
    <t>95B9Ec7cED7fFfd</t>
  </si>
  <si>
    <t>gbarrett@example.net</t>
  </si>
  <si>
    <t>+1-796-317-0429x6059</t>
  </si>
  <si>
    <t>c7af0D6BF4DFfF1</t>
  </si>
  <si>
    <t>mhorton@example.com</t>
  </si>
  <si>
    <t>897.044.3458x6243</t>
  </si>
  <si>
    <t>5DCF83ECaD9083d</t>
  </si>
  <si>
    <t>dylanodonnell@example.org</t>
  </si>
  <si>
    <t>001-856-362-2918x7237</t>
  </si>
  <si>
    <t>9a005C7fbf3bcdc</t>
  </si>
  <si>
    <t>daniellesanders@example.org</t>
  </si>
  <si>
    <t>+1-821-731-5235x639</t>
  </si>
  <si>
    <t>550FFb7E6663B86</t>
  </si>
  <si>
    <t>kyoung@example.org</t>
  </si>
  <si>
    <t>(187)334-3469x47054</t>
  </si>
  <si>
    <t>6E3DDCec5b1B3fE</t>
  </si>
  <si>
    <t>anthonyodonnell@example.com</t>
  </si>
  <si>
    <t>327.396.3990x409</t>
  </si>
  <si>
    <t>80E1781e0CAda79</t>
  </si>
  <si>
    <t>sydneykemp@example.net</t>
  </si>
  <si>
    <t>(131)746-2221</t>
  </si>
  <si>
    <t>6655cfd556C3Ea5</t>
  </si>
  <si>
    <t>tinasawyer@example.com</t>
  </si>
  <si>
    <t>001-341-766-2673</t>
  </si>
  <si>
    <t>E9eB77ff96dc7Af</t>
  </si>
  <si>
    <t>brett97@example.net</t>
  </si>
  <si>
    <t>+1-218-993-8418x67267</t>
  </si>
  <si>
    <t>720cea4fbfBD5A6</t>
  </si>
  <si>
    <t>sharongiles@example.com</t>
  </si>
  <si>
    <t>001-470-532-5780x816</t>
  </si>
  <si>
    <t>40C134bCeC97F7F</t>
  </si>
  <si>
    <t>Rhodes</t>
  </si>
  <si>
    <t>rhodesparker@example.net</t>
  </si>
  <si>
    <t>+1-261-359-0628x182</t>
  </si>
  <si>
    <t>d7cCd6Bc2eEBe16</t>
  </si>
  <si>
    <t>cathyflores@example.net</t>
  </si>
  <si>
    <t>a8d1f6df269eCDa</t>
  </si>
  <si>
    <t>Matthew</t>
  </si>
  <si>
    <t>glutz@example.com</t>
  </si>
  <si>
    <t>001-553-933-2099x0206</t>
  </si>
  <si>
    <t>Bb13397dBB3e3BE</t>
  </si>
  <si>
    <t>zolson@example.net</t>
  </si>
  <si>
    <t>fBB2e3E8Bac5CDA</t>
  </si>
  <si>
    <t>tanyajarvis@example.org</t>
  </si>
  <si>
    <t>(872)543-3753x77238</t>
  </si>
  <si>
    <t>aEDA4096CC3a900</t>
  </si>
  <si>
    <t>guerrerotim@example.net</t>
  </si>
  <si>
    <t>001-056-013-8518x6541</t>
  </si>
  <si>
    <t>BD09d4Ea0cBE2B4</t>
  </si>
  <si>
    <t>grantbrooke@example.org</t>
  </si>
  <si>
    <t>830-941-1148</t>
  </si>
  <si>
    <t>136e4b9fd4aF051</t>
  </si>
  <si>
    <t>Ingram</t>
  </si>
  <si>
    <t>harpermolly@example.com</t>
  </si>
  <si>
    <t>829.581.1792x25818</t>
  </si>
  <si>
    <t>5fBeaBfbe0107EB</t>
  </si>
  <si>
    <t>mia82@example.org</t>
  </si>
  <si>
    <t>30a1B8aCA4BA652</t>
  </si>
  <si>
    <t>murillorebecca@example.com</t>
  </si>
  <si>
    <t>+1-593-940-9593x60961</t>
  </si>
  <si>
    <t>4Ff6a30f3FDe4C4</t>
  </si>
  <si>
    <t>Cross</t>
  </si>
  <si>
    <t>staceyschroeder@example.net</t>
  </si>
  <si>
    <t>966-898-9868</t>
  </si>
  <si>
    <t>aECF348FD9D9B55</t>
  </si>
  <si>
    <t>arthurbecker@example.net</t>
  </si>
  <si>
    <t>639.375.5939x75830</t>
  </si>
  <si>
    <t>Af6348a00D35De0</t>
  </si>
  <si>
    <t>velasquezwayne@example.org</t>
  </si>
  <si>
    <t>654-635-0075x26328</t>
  </si>
  <si>
    <t>D01bC8A236B602b</t>
  </si>
  <si>
    <t>mariah87@example.com</t>
  </si>
  <si>
    <t>(760)954-2680x7538</t>
  </si>
  <si>
    <t>CF0892ADAECdB1f</t>
  </si>
  <si>
    <t>bochoa@example.org</t>
  </si>
  <si>
    <t>CBFF75c04e8C5ac</t>
  </si>
  <si>
    <t>Laura</t>
  </si>
  <si>
    <t>kmcgee@example.net</t>
  </si>
  <si>
    <t>(548)968-6640x6598</t>
  </si>
  <si>
    <t>48e4dfcEeC54F7a</t>
  </si>
  <si>
    <t>dhowe@example.com</t>
  </si>
  <si>
    <t>+1-369-650-3473x2958</t>
  </si>
  <si>
    <t>5Daac5dA0c2cd34</t>
  </si>
  <si>
    <t>ehines@example.org</t>
  </si>
  <si>
    <t>147.801.0403x013</t>
  </si>
  <si>
    <t>8bbDBFc5488e203</t>
  </si>
  <si>
    <t>wdavenport@example.com</t>
  </si>
  <si>
    <t>455-687-3429x392</t>
  </si>
  <si>
    <t>eAf7bACEaF1A747</t>
  </si>
  <si>
    <t>weissgilbert@example.net</t>
  </si>
  <si>
    <t>+1-688-544-8735x211</t>
  </si>
  <si>
    <t>0a38aAfbB0eecfd</t>
  </si>
  <si>
    <t>martha18@example.net</t>
  </si>
  <si>
    <t>(629)855-7346</t>
  </si>
  <si>
    <t>43a390De6937638</t>
  </si>
  <si>
    <t>solomonlindsay@example.net</t>
  </si>
  <si>
    <t>001-332-888-2647x429</t>
  </si>
  <si>
    <t>8AbC43c0beEFbf4</t>
  </si>
  <si>
    <t>lambcory@example.net</t>
  </si>
  <si>
    <t>740.924.6295x503</t>
  </si>
  <si>
    <t>C6AdCf3864fED19</t>
  </si>
  <si>
    <t>sextongregg@example.com</t>
  </si>
  <si>
    <t>b7fDcB528B7524f</t>
  </si>
  <si>
    <t>gary43@example.net</t>
  </si>
  <si>
    <t>001-559-850-4782x977</t>
  </si>
  <si>
    <t>0E6C58b848A7Fe4</t>
  </si>
  <si>
    <t>angela02@example.com</t>
  </si>
  <si>
    <t>001-908-745-9402x711</t>
  </si>
  <si>
    <t>f4B4db18E10f6A2</t>
  </si>
  <si>
    <t>khorn@example.com</t>
  </si>
  <si>
    <t>(523)168-3372x44103</t>
  </si>
  <si>
    <t>aF9Bbe057Cfa085</t>
  </si>
  <si>
    <t>ushannon@example.org</t>
  </si>
  <si>
    <t>+1-452-638-6811x96639</t>
  </si>
  <si>
    <t>db31D1FF8F6AebA</t>
  </si>
  <si>
    <t>lydiatran@example.org</t>
  </si>
  <si>
    <t>+1-715-614-5007x804</t>
  </si>
  <si>
    <t>9B690cE6A4cE4fB</t>
  </si>
  <si>
    <t>michael98@example.net</t>
  </si>
  <si>
    <t>001-542-022-8012x28942</t>
  </si>
  <si>
    <t>24d0ffA9DcEB6F4</t>
  </si>
  <si>
    <t>selenapetty@example.com</t>
  </si>
  <si>
    <t>aaf2C8C6E720a88</t>
  </si>
  <si>
    <t>simmonsclinton@example.com</t>
  </si>
  <si>
    <t>924.934.6137x4029</t>
  </si>
  <si>
    <t>C2B3469E9dECe9f</t>
  </si>
  <si>
    <t>xclay@example.com</t>
  </si>
  <si>
    <t>227.584.6430x729</t>
  </si>
  <si>
    <t>48C7bD91FFcebF8</t>
  </si>
  <si>
    <t>sandymoyer@example.org</t>
  </si>
  <si>
    <t>338-640-9464</t>
  </si>
  <si>
    <t>a0DeEF2c5c272F8</t>
  </si>
  <si>
    <t>grace65@example.com</t>
  </si>
  <si>
    <t>001-506-139-2696x257</t>
  </si>
  <si>
    <t>39d4CEAd7AeCcDA</t>
  </si>
  <si>
    <t>eileen42@example.net</t>
  </si>
  <si>
    <t>197.928.7708x41558</t>
  </si>
  <si>
    <t>Bc6d143B54ea5B7</t>
  </si>
  <si>
    <t>edwardsimpson@example.org</t>
  </si>
  <si>
    <t>170-159-5837</t>
  </si>
  <si>
    <t>9DbCDeCD22672f5</t>
  </si>
  <si>
    <t>virginiali@example.net</t>
  </si>
  <si>
    <t>219.807.7081x4393</t>
  </si>
  <si>
    <t>dC3cA0E3fB695e5</t>
  </si>
  <si>
    <t>duranmartha@example.org</t>
  </si>
  <si>
    <t>(418)899-5468</t>
  </si>
  <si>
    <t>4C3FA0DBED59a42</t>
  </si>
  <si>
    <t>beckyestes@example.org</t>
  </si>
  <si>
    <t>(780)390-5118x259</t>
  </si>
  <si>
    <t>a0C435fEEdD42c6</t>
  </si>
  <si>
    <t>nblevins@example.com</t>
  </si>
  <si>
    <t>001-505-178-8082</t>
  </si>
  <si>
    <t>A5107Fc92A10Cbf</t>
  </si>
  <si>
    <t>gcombs@example.com</t>
  </si>
  <si>
    <t>(582)411-8091</t>
  </si>
  <si>
    <t>4eE3ea353df5391</t>
  </si>
  <si>
    <t>prestoncameron@example.com</t>
  </si>
  <si>
    <t>001-477-643-0141x5201</t>
  </si>
  <si>
    <t>A93ebbD10a9dCB7</t>
  </si>
  <si>
    <t>floresmandy@example.org</t>
  </si>
  <si>
    <t>(365)303-5237</t>
  </si>
  <si>
    <t>9CFF6FdecAD1945</t>
  </si>
  <si>
    <t>armstrongvickie@example.net</t>
  </si>
  <si>
    <t>(079)466-7295</t>
  </si>
  <si>
    <t>FeBBf8dE93Bd64F</t>
  </si>
  <si>
    <t>frederickatkins@example.org</t>
  </si>
  <si>
    <t>(040)607-1994</t>
  </si>
  <si>
    <t>fe49955E74a9eF5</t>
  </si>
  <si>
    <t>Adrienne</t>
  </si>
  <si>
    <t>Moore</t>
  </si>
  <si>
    <t>mckeeadam@example.net</t>
  </si>
  <si>
    <t>622.101.2773x0780</t>
  </si>
  <si>
    <t>6A06eF5A16AfD9B</t>
  </si>
  <si>
    <t>Russo</t>
  </si>
  <si>
    <t>cynthia83@example.com</t>
  </si>
  <si>
    <t>712-975-1244</t>
  </si>
  <si>
    <t>6d6EE0D12fEa855</t>
  </si>
  <si>
    <t>bradleymonroe@example.org</t>
  </si>
  <si>
    <t>+1-619-150-6930x963</t>
  </si>
  <si>
    <t>54416AD83C8F440</t>
  </si>
  <si>
    <t>isabel93@example.net</t>
  </si>
  <si>
    <t>86ba4DB3f156bc3</t>
  </si>
  <si>
    <t>karaglover@example.net</t>
  </si>
  <si>
    <t>001-364-655-5516</t>
  </si>
  <si>
    <t>c8c01af51F6DB9C</t>
  </si>
  <si>
    <t>joseparsons@example.com</t>
  </si>
  <si>
    <t>+1-945-321-6669x8661</t>
  </si>
  <si>
    <t>1B904d45bd4eDdB</t>
  </si>
  <si>
    <t>tabitha58@example.org</t>
  </si>
  <si>
    <t>617-592-5807x2897</t>
  </si>
  <si>
    <t>9DF83fb2B8Fee76</t>
  </si>
  <si>
    <t>barbaraleach@example.net</t>
  </si>
  <si>
    <t>(568)124-6187</t>
  </si>
  <si>
    <t>cDdAf5D3B2d2e39</t>
  </si>
  <si>
    <t>alvin74@example.com</t>
  </si>
  <si>
    <t>001-092-613-8770x746</t>
  </si>
  <si>
    <t>BCfC6C6eafB92DF</t>
  </si>
  <si>
    <t>goldenbetty@example.net</t>
  </si>
  <si>
    <t>001-843-897-0582x725</t>
  </si>
  <si>
    <t>E36FbeF13F6eb7a</t>
  </si>
  <si>
    <t>veronicadixon@example.com</t>
  </si>
  <si>
    <t>+1-395-592-5089x284</t>
  </si>
  <si>
    <t>4e3beE7C1fbEBD5</t>
  </si>
  <si>
    <t>kerrypacheco@example.com</t>
  </si>
  <si>
    <t>291-501-8305</t>
  </si>
  <si>
    <t>71Da10aeBFA0D7E</t>
  </si>
  <si>
    <t>bmayo@example.com</t>
  </si>
  <si>
    <t>(021)391-6850x1392</t>
  </si>
  <si>
    <t>aD13AE1bdEfAFe6</t>
  </si>
  <si>
    <t>lindseyadriana@example.org</t>
  </si>
  <si>
    <t>b86B5d4EaF2dBab</t>
  </si>
  <si>
    <t>bknight@example.net</t>
  </si>
  <si>
    <t>+1-100-020-2790x093</t>
  </si>
  <si>
    <t>6705Ccf64fE9Ee4</t>
  </si>
  <si>
    <t>Wright</t>
  </si>
  <si>
    <t>dianelong@example.org</t>
  </si>
  <si>
    <t>(583)024-5857</t>
  </si>
  <si>
    <t>17Cd7e2d94aCdbA</t>
  </si>
  <si>
    <t>cchan@example.net</t>
  </si>
  <si>
    <t>549.089.9389</t>
  </si>
  <si>
    <t>1a8F9de98EdeB1e</t>
  </si>
  <si>
    <t>wkane@example.net</t>
  </si>
  <si>
    <t>(744)203-1148x79198</t>
  </si>
  <si>
    <t>FD484Ed90eB93aB</t>
  </si>
  <si>
    <t>kayleerobbins@example.com</t>
  </si>
  <si>
    <t>(879)800-4685x3740</t>
  </si>
  <si>
    <t>CdE6DeEe1fF57Fe</t>
  </si>
  <si>
    <t>zhayes@example.com</t>
  </si>
  <si>
    <t>207-073-6397</t>
  </si>
  <si>
    <t>d84c1fcFb8e1976</t>
  </si>
  <si>
    <t>dennis17@example.org</t>
  </si>
  <si>
    <t>272-361-7698x9158</t>
  </si>
  <si>
    <t>dBADdbEf0f5B7b4</t>
  </si>
  <si>
    <t>david68@example.com</t>
  </si>
  <si>
    <t>732-549-3218x1760</t>
  </si>
  <si>
    <t>0d79faA52826fF6</t>
  </si>
  <si>
    <t>ashlee96@example.net</t>
  </si>
  <si>
    <t>001-563-240-1914</t>
  </si>
  <si>
    <t>E0aaaf35ADcD2DF</t>
  </si>
  <si>
    <t>snoble@example.net</t>
  </si>
  <si>
    <t>(772)052-1285x3264</t>
  </si>
  <si>
    <t>45234B7d22E5aE0</t>
  </si>
  <si>
    <t>karina49@example.net</t>
  </si>
  <si>
    <t>457.363.0093</t>
  </si>
  <si>
    <t>A91A63F3Ac7F39f</t>
  </si>
  <si>
    <t>mikaylaowen@example.org</t>
  </si>
  <si>
    <t>+1-922-095-0270x422</t>
  </si>
  <si>
    <t>780807E000Fb8e1</t>
  </si>
  <si>
    <t>Hobbs</t>
  </si>
  <si>
    <t>katelyn89@example.org</t>
  </si>
  <si>
    <t>+1-401-915-8644x83634</t>
  </si>
  <si>
    <t>cE23952ee164B3f</t>
  </si>
  <si>
    <t>xbray@example.com</t>
  </si>
  <si>
    <t>001-356-457-1670x080</t>
  </si>
  <si>
    <t>Fe78CeD2fade5ee</t>
  </si>
  <si>
    <t>tranelaine@example.net</t>
  </si>
  <si>
    <t>509.323.5655x60601</t>
  </si>
  <si>
    <t>a0Ea1f06E6EDFdC</t>
  </si>
  <si>
    <t>ginabuckley@example.org</t>
  </si>
  <si>
    <t>(703)822-8174x00338</t>
  </si>
  <si>
    <t>c15ED8bAEbAcAeF</t>
  </si>
  <si>
    <t>speck@example.org</t>
  </si>
  <si>
    <t>715.704.7708x188</t>
  </si>
  <si>
    <t>1dBEBf6a5FcB8aF</t>
  </si>
  <si>
    <t>bairdjackie@example.net</t>
  </si>
  <si>
    <t>175.055.3951</t>
  </si>
  <si>
    <t>Health service manager</t>
  </si>
  <si>
    <t>Cf984d567DbaAED</t>
  </si>
  <si>
    <t>rickfisher@example.net</t>
  </si>
  <si>
    <t>917.788.7459</t>
  </si>
  <si>
    <t>2DaaDA9D94a807f</t>
  </si>
  <si>
    <t>ehester@example.org</t>
  </si>
  <si>
    <t>793.924.8650x52441</t>
  </si>
  <si>
    <t>f8fA18aBA93412E</t>
  </si>
  <si>
    <t>burnstrevor@example.com</t>
  </si>
  <si>
    <t>298-912-2160x772</t>
  </si>
  <si>
    <t>3aBAcBDe11a6b81</t>
  </si>
  <si>
    <t>jordancallahan@example.com</t>
  </si>
  <si>
    <t>982.282.7096x406</t>
  </si>
  <si>
    <t>4B4B11D76BfcA71</t>
  </si>
  <si>
    <t>shieldslawrence@example.net</t>
  </si>
  <si>
    <t>645.041.0229</t>
  </si>
  <si>
    <t>fFd1239AbeCcf88</t>
  </si>
  <si>
    <t>brycerussell@example.net</t>
  </si>
  <si>
    <t>968-391-4648x7403</t>
  </si>
  <si>
    <t>A2F75e106619A5f</t>
  </si>
  <si>
    <t>fitzgeraldkellie@example.org</t>
  </si>
  <si>
    <t>a3A8c71aa8FccDC</t>
  </si>
  <si>
    <t>Lowery</t>
  </si>
  <si>
    <t>atkinscheryl@example.com</t>
  </si>
  <si>
    <t>2c3c53355f9BEE2</t>
  </si>
  <si>
    <t>eileen60@example.net</t>
  </si>
  <si>
    <t>+1-327-753-5002x7896</t>
  </si>
  <si>
    <t>84Bf7B7FBbDEaB9</t>
  </si>
  <si>
    <t>wbaxter@example.com</t>
  </si>
  <si>
    <t>(106)679-1226x897</t>
  </si>
  <si>
    <t>E601eAccf8d6f3c</t>
  </si>
  <si>
    <t>jane08@example.net</t>
  </si>
  <si>
    <t>665.640.9550x6336</t>
  </si>
  <si>
    <t>BEb4a7CbDAc4dCF</t>
  </si>
  <si>
    <t>tpineda@example.com</t>
  </si>
  <si>
    <t>651-209-8196x73575</t>
  </si>
  <si>
    <t>A7bba03E8dd0d50</t>
  </si>
  <si>
    <t>benjamin45@example.org</t>
  </si>
  <si>
    <t>(336)410-1399x003</t>
  </si>
  <si>
    <t>39e2Dc766dddDB1</t>
  </si>
  <si>
    <t>lynn57@example.org</t>
  </si>
  <si>
    <t>+1-834-541-0653x700</t>
  </si>
  <si>
    <t>7cf54B40D70aFCD</t>
  </si>
  <si>
    <t>lvelasquez@example.net</t>
  </si>
  <si>
    <t>184.064.8686</t>
  </si>
  <si>
    <t>13b31Baa8B8B695</t>
  </si>
  <si>
    <t>garymcconnell@example.com</t>
  </si>
  <si>
    <t>268.969.0682</t>
  </si>
  <si>
    <t>A71c085dF64fECb</t>
  </si>
  <si>
    <t>allencaleb@example.org</t>
  </si>
  <si>
    <t>001-572-771-1152</t>
  </si>
  <si>
    <t>Ce73Af015F1Aef7</t>
  </si>
  <si>
    <t>billcooke@example.net</t>
  </si>
  <si>
    <t>d4BDBBAC4A6fA7E</t>
  </si>
  <si>
    <t>sryan@example.org</t>
  </si>
  <si>
    <t>385.565.2304x0821</t>
  </si>
  <si>
    <t>3D40bfbfaBc9a3f</t>
  </si>
  <si>
    <t>olivia82@example.org</t>
  </si>
  <si>
    <t>+1-231-054-8092x126</t>
  </si>
  <si>
    <t>2e290dA9EfffFeD</t>
  </si>
  <si>
    <t>cunninghamtamara@example.org</t>
  </si>
  <si>
    <t>+1-012-074-9275x5078</t>
  </si>
  <si>
    <t>5B2feB6bbaF3629</t>
  </si>
  <si>
    <t>austin18@example.com</t>
  </si>
  <si>
    <t>001-702-765-6803x62982</t>
  </si>
  <si>
    <t>fadED3Fa7f42B93</t>
  </si>
  <si>
    <t>treed@example.com</t>
  </si>
  <si>
    <t>(443)720-6330</t>
  </si>
  <si>
    <t>9C9BCE6654F40f0</t>
  </si>
  <si>
    <t>meaganmanning@example.com</t>
  </si>
  <si>
    <t>+1-261-671-9372x1741</t>
  </si>
  <si>
    <t>AAF5f08c79eeEec</t>
  </si>
  <si>
    <t>zrasmussen@example.org</t>
  </si>
  <si>
    <t>001-383-213-5463</t>
  </si>
  <si>
    <t>bfc09b419240fCa</t>
  </si>
  <si>
    <t>kristina04@example.com</t>
  </si>
  <si>
    <t>+1-452-909-3595x747</t>
  </si>
  <si>
    <t>597eE1A77EfD56E</t>
  </si>
  <si>
    <t>oburns@example.com</t>
  </si>
  <si>
    <t>(348)229-7662</t>
  </si>
  <si>
    <t>28bF9AE9ab80c39</t>
  </si>
  <si>
    <t>Fuentes</t>
  </si>
  <si>
    <t>crystal54@example.net</t>
  </si>
  <si>
    <t>825.729.1487</t>
  </si>
  <si>
    <t>a2189D19a66c960</t>
  </si>
  <si>
    <t>victor78@example.com</t>
  </si>
  <si>
    <t>(993)734-7850x15010</t>
  </si>
  <si>
    <t>5cE4fDeDDba38d0</t>
  </si>
  <si>
    <t>colleen67@example.com</t>
  </si>
  <si>
    <t>(009)643-8183x081</t>
  </si>
  <si>
    <t>7fdfA45f9a5956a</t>
  </si>
  <si>
    <t>adamharrison@example.net</t>
  </si>
  <si>
    <t>(944)948-8783x4597</t>
  </si>
  <si>
    <t>4d2a13b683de7aD</t>
  </si>
  <si>
    <t>brenda40@example.org</t>
  </si>
  <si>
    <t>001-449-078-5011x3123</t>
  </si>
  <si>
    <t>6B769F4EA684Ab3</t>
  </si>
  <si>
    <t>draketroy@example.org</t>
  </si>
  <si>
    <t>(509)436-9486x62032</t>
  </si>
  <si>
    <t>f8e9Dcf6f8b672e</t>
  </si>
  <si>
    <t>amanda12@example.com</t>
  </si>
  <si>
    <t>+1-373-714-9221x47584</t>
  </si>
  <si>
    <t>1b5Aae8d712FAdb</t>
  </si>
  <si>
    <t>oliviabooker@example.org</t>
  </si>
  <si>
    <t>+1-621-155-6113x59263</t>
  </si>
  <si>
    <t>B0808Da9d2e8963</t>
  </si>
  <si>
    <t>evelyn91@example.org</t>
  </si>
  <si>
    <t>001-162-219-0629x7717</t>
  </si>
  <si>
    <t>132E5AAb5ad81bf</t>
  </si>
  <si>
    <t>gary58@example.net</t>
  </si>
  <si>
    <t>7D3A8FEE03a1eEF</t>
  </si>
  <si>
    <t>tracy06@example.net</t>
  </si>
  <si>
    <t>(405)307-8852</t>
  </si>
  <si>
    <t>FfaD917CcBC48cF</t>
  </si>
  <si>
    <t>Rios</t>
  </si>
  <si>
    <t>mpugh@example.net</t>
  </si>
  <si>
    <t>B4ABa2A94CDFEC6</t>
  </si>
  <si>
    <t>oliverkeith@example.net</t>
  </si>
  <si>
    <t>001-820-541-6455x3756</t>
  </si>
  <si>
    <t>b09457edFc1B5a3</t>
  </si>
  <si>
    <t>wigginsmaria@example.org</t>
  </si>
  <si>
    <t>001-927-781-2037x804</t>
  </si>
  <si>
    <t>eF9A32DEA6aFCC0</t>
  </si>
  <si>
    <t>crawfordbrandi@example.net</t>
  </si>
  <si>
    <t>254.339.5823x32158</t>
  </si>
  <si>
    <t>10E7ebCae2BBfff</t>
  </si>
  <si>
    <t>fbruce@example.net</t>
  </si>
  <si>
    <t>(848)877-8456x326</t>
  </si>
  <si>
    <t>6B93C1113B3Fb6A</t>
  </si>
  <si>
    <t>Mccullough</t>
  </si>
  <si>
    <t>ibass@example.com</t>
  </si>
  <si>
    <t>937.872.1180</t>
  </si>
  <si>
    <t>ABdaEDB4a8DcEBa</t>
  </si>
  <si>
    <t>yvonnemiles@example.net</t>
  </si>
  <si>
    <t>(046)094-7160x642</t>
  </si>
  <si>
    <t>62ADAaC0E3A018c</t>
  </si>
  <si>
    <t>preyes@example.net</t>
  </si>
  <si>
    <t>(773)121-0056x159</t>
  </si>
  <si>
    <t>34ED1eb98ed948B</t>
  </si>
  <si>
    <t>mharmon@example.net</t>
  </si>
  <si>
    <t>308.865.0814x42889</t>
  </si>
  <si>
    <t>AD991eee3F1a1f5</t>
  </si>
  <si>
    <t>drowe@example.org</t>
  </si>
  <si>
    <t>705-029-9583x83506</t>
  </si>
  <si>
    <t>8F1d5794EF6FcEd</t>
  </si>
  <si>
    <t>buckheidi@example.org</t>
  </si>
  <si>
    <t>+1-948-651-8573x272</t>
  </si>
  <si>
    <t>beeb1fED10FAdfA</t>
  </si>
  <si>
    <t>schaeferdakota@example.com</t>
  </si>
  <si>
    <t>(278)164-0952</t>
  </si>
  <si>
    <t>1D26fa297EABCBb</t>
  </si>
  <si>
    <t>hufftina@example.org</t>
  </si>
  <si>
    <t>001-083-770-8336x7032</t>
  </si>
  <si>
    <t>fd72b2a97E9eb6a</t>
  </si>
  <si>
    <t>manuel61@example.org</t>
  </si>
  <si>
    <t>(744)917-1982x48288</t>
  </si>
  <si>
    <t>f9865E040cA7Cb4</t>
  </si>
  <si>
    <t>Hill</t>
  </si>
  <si>
    <t>anthonywilson@example.net</t>
  </si>
  <si>
    <t>011.978.5089x12207</t>
  </si>
  <si>
    <t>0b9aE89C7Bc2fc3</t>
  </si>
  <si>
    <t>meghanwyatt@example.com</t>
  </si>
  <si>
    <t>(133)267-6752</t>
  </si>
  <si>
    <t>6D6Af60084Ba53C</t>
  </si>
  <si>
    <t>gkemp@example.net</t>
  </si>
  <si>
    <t>001-471-088-3193x58246</t>
  </si>
  <si>
    <t>6dFa167d2c69Bea</t>
  </si>
  <si>
    <t>benjaminvasquez@example.org</t>
  </si>
  <si>
    <t>411-940-3623</t>
  </si>
  <si>
    <t>2EbdF638cBA0BC1</t>
  </si>
  <si>
    <t>wkey@example.net</t>
  </si>
  <si>
    <t>997-177-7543</t>
  </si>
  <si>
    <t>513cF9f4fcEe4A0</t>
  </si>
  <si>
    <t>alison56@example.net</t>
  </si>
  <si>
    <t>276.990.7787</t>
  </si>
  <si>
    <t>cBBAE00BE9118da</t>
  </si>
  <si>
    <t>lacey58@example.com</t>
  </si>
  <si>
    <t>142.230.8563</t>
  </si>
  <si>
    <t>341F51B3DAbB3Ac</t>
  </si>
  <si>
    <t>troydickson@example.net</t>
  </si>
  <si>
    <t>+1-114-772-6808x38613</t>
  </si>
  <si>
    <t>A0BfCba762c5BDb</t>
  </si>
  <si>
    <t>melvin75@example.com</t>
  </si>
  <si>
    <t>181.866.2180</t>
  </si>
  <si>
    <t>7CeEfE7DfC72bD3</t>
  </si>
  <si>
    <t>barbermargaret@example.com</t>
  </si>
  <si>
    <t>578-942-0042</t>
  </si>
  <si>
    <t>2C6F61A9E7E2d74</t>
  </si>
  <si>
    <t>orobbins@example.net</t>
  </si>
  <si>
    <t>039-083-0964x520</t>
  </si>
  <si>
    <t>cD0447D8aBCA8fd</t>
  </si>
  <si>
    <t>melaniebowers@example.com</t>
  </si>
  <si>
    <t>927.411.7797x870</t>
  </si>
  <si>
    <t>aAeDef11bc88AbB</t>
  </si>
  <si>
    <t>john73@example.net</t>
  </si>
  <si>
    <t>(213)676-1379x0893</t>
  </si>
  <si>
    <t>9748A7E0A6de1dA</t>
  </si>
  <si>
    <t>soniaballard@example.com</t>
  </si>
  <si>
    <t>099.638.9312</t>
  </si>
  <si>
    <t>3a31Ad67aAD0C8d</t>
  </si>
  <si>
    <t>makayla36@example.net</t>
  </si>
  <si>
    <t>B6aa4078df714FB</t>
  </si>
  <si>
    <t>qcastaneda@example.com</t>
  </si>
  <si>
    <t>159.028.0753x884</t>
  </si>
  <si>
    <t>f218AA5ccDdeCBc</t>
  </si>
  <si>
    <t>ricky22@example.com</t>
  </si>
  <si>
    <t>288-972-8360</t>
  </si>
  <si>
    <t>32acd0Ba7fcC3a1</t>
  </si>
  <si>
    <t>denisebarron@example.net</t>
  </si>
  <si>
    <t>429.469.5535x197</t>
  </si>
  <si>
    <t>CfCeFF42C83BF2e</t>
  </si>
  <si>
    <t>Flores</t>
  </si>
  <si>
    <t>earllopez@example.net</t>
  </si>
  <si>
    <t>(813)624-9516x71410</t>
  </si>
  <si>
    <t>56CFCB0c2Cd6ffA</t>
  </si>
  <si>
    <t>lorrainecopeland@example.com</t>
  </si>
  <si>
    <t>403.048.7894x25415</t>
  </si>
  <si>
    <t>8A402EFF637bDC2</t>
  </si>
  <si>
    <t>wilkinsonshelley@example.net</t>
  </si>
  <si>
    <t>323-255-1768</t>
  </si>
  <si>
    <t>DAfCB9540a2e4c2</t>
  </si>
  <si>
    <t>joeroach@example.net</t>
  </si>
  <si>
    <t>590.352.4160x2877</t>
  </si>
  <si>
    <t>e189fFcdd4FCCAF</t>
  </si>
  <si>
    <t>egrant@example.net</t>
  </si>
  <si>
    <t>091.068.0582x626</t>
  </si>
  <si>
    <t>7df3a30C2D656DF</t>
  </si>
  <si>
    <t>oday@example.net</t>
  </si>
  <si>
    <t>052-384-6009x89314</t>
  </si>
  <si>
    <t>Dc248F4A89C2fEF</t>
  </si>
  <si>
    <t>shensley@example.com</t>
  </si>
  <si>
    <t>268-376-9929x31681</t>
  </si>
  <si>
    <t>F9996820acBe40f</t>
  </si>
  <si>
    <t>halejustin@example.com</t>
  </si>
  <si>
    <t>(187)263-5587x3662</t>
  </si>
  <si>
    <t>EA3d74404CAfdcE</t>
  </si>
  <si>
    <t>A78aE78F8D0ecfd</t>
  </si>
  <si>
    <t>polsen@example.net</t>
  </si>
  <si>
    <t>058-408-7172x3202</t>
  </si>
  <si>
    <t>BA8a7FC142bEb4f</t>
  </si>
  <si>
    <t>randylong@example.com</t>
  </si>
  <si>
    <t>4aaA56C015bac8f</t>
  </si>
  <si>
    <t>tim55@example.com</t>
  </si>
  <si>
    <t>335-352-6909</t>
  </si>
  <si>
    <t>eA9564F5edB92d4</t>
  </si>
  <si>
    <t>fitzpatricksheri@example.org</t>
  </si>
  <si>
    <t>FDAF1EFd8A01c76</t>
  </si>
  <si>
    <t>katherine39@example.org</t>
  </si>
  <si>
    <t>001-204-232-0863x4118</t>
  </si>
  <si>
    <t>4a5BcCBB63Ba625</t>
  </si>
  <si>
    <t>iandrews@example.org</t>
  </si>
  <si>
    <t>+1-457-580-4986x90187</t>
  </si>
  <si>
    <t>Eb8dBbe1CdBBFa8</t>
  </si>
  <si>
    <t>jeremyewing@example.net</t>
  </si>
  <si>
    <t>281.022.9482x1720</t>
  </si>
  <si>
    <t>1aeCfC170AD20eE</t>
  </si>
  <si>
    <t>clayharold@example.net</t>
  </si>
  <si>
    <t>304-500-1045x399</t>
  </si>
  <si>
    <t>FFD38bEd8E8D841</t>
  </si>
  <si>
    <t>yesenia91@example.org</t>
  </si>
  <si>
    <t>BebD22F4AcaaB96</t>
  </si>
  <si>
    <t>mcgrathbill@example.com</t>
  </si>
  <si>
    <t>290.113.7713x2179</t>
  </si>
  <si>
    <t>Radiation protection practitioner</t>
  </si>
  <si>
    <t>Fe1e1B1C1F1cCDb</t>
  </si>
  <si>
    <t>Stewart</t>
  </si>
  <si>
    <t>stoutpeter@example.org</t>
  </si>
  <si>
    <t>(755)327-5701x69646</t>
  </si>
  <si>
    <t>Db2194923cAAccC</t>
  </si>
  <si>
    <t>ronniehayes@example.net</t>
  </si>
  <si>
    <t>(968)594-4339x35272</t>
  </si>
  <si>
    <t>05fF8bCcfdaa8a0</t>
  </si>
  <si>
    <t>ugalloway@example.net</t>
  </si>
  <si>
    <t>bbbbaad4A62aAAf</t>
  </si>
  <si>
    <t>lchan@example.org</t>
  </si>
  <si>
    <t>492-176-1899x63168</t>
  </si>
  <si>
    <t>FE0637Ea9564eEB</t>
  </si>
  <si>
    <t>Brock</t>
  </si>
  <si>
    <t>sandy41@example.org</t>
  </si>
  <si>
    <t>cAC421745ab87bD</t>
  </si>
  <si>
    <t>carlbuck@example.com</t>
  </si>
  <si>
    <t>666-557-9393x366</t>
  </si>
  <si>
    <t>e5B8f2dD3206f12</t>
  </si>
  <si>
    <t>kcraig@example.net</t>
  </si>
  <si>
    <t>990.796.7153</t>
  </si>
  <si>
    <t>AE8F83DF89E7B15</t>
  </si>
  <si>
    <t>Arroyo</t>
  </si>
  <si>
    <t>xschwartz@example.net</t>
  </si>
  <si>
    <t>199-583-8913x19658</t>
  </si>
  <si>
    <t>ef10957Cdc6842F</t>
  </si>
  <si>
    <t>smolina@example.org</t>
  </si>
  <si>
    <t>528.125.1244x30347</t>
  </si>
  <si>
    <t>eCcD475f0bc96C4</t>
  </si>
  <si>
    <t>thomascallahan@example.com</t>
  </si>
  <si>
    <t>(699)327-4594x3865</t>
  </si>
  <si>
    <t>d0EfCeB58CaBD5C</t>
  </si>
  <si>
    <t>nancy09@example.net</t>
  </si>
  <si>
    <t>283-295-2405x04670</t>
  </si>
  <si>
    <t>a7e8e298DFdc33a</t>
  </si>
  <si>
    <t>zarnold@example.com</t>
  </si>
  <si>
    <t>001-297-886-6451x453</t>
  </si>
  <si>
    <t>5c19FE0268f013D</t>
  </si>
  <si>
    <t>pollardshirley@example.com</t>
  </si>
  <si>
    <t>001-030-321-2667x6824</t>
  </si>
  <si>
    <t>7bF9Ed79eEEdCca</t>
  </si>
  <si>
    <t>angel77@example.org</t>
  </si>
  <si>
    <t>(154)163-2861x437</t>
  </si>
  <si>
    <t>aF421bca053DaE2</t>
  </si>
  <si>
    <t>richard25@example.com</t>
  </si>
  <si>
    <t>925.730.5747x659</t>
  </si>
  <si>
    <t>9E61b799230c0DC</t>
  </si>
  <si>
    <t>cristina72@example.com</t>
  </si>
  <si>
    <t>857.564.4902</t>
  </si>
  <si>
    <t>83cdd74559BecB4</t>
  </si>
  <si>
    <t>jeremy07@example.net</t>
  </si>
  <si>
    <t>762-327-3706x071</t>
  </si>
  <si>
    <t>acDfBD4d47b1856</t>
  </si>
  <si>
    <t>alexandermontes@example.org</t>
  </si>
  <si>
    <t>(139)376-0371</t>
  </si>
  <si>
    <t>Bf9D22abe178920</t>
  </si>
  <si>
    <t>rdavidson@example.net</t>
  </si>
  <si>
    <t>001-534-587-9419x9726</t>
  </si>
  <si>
    <t>aF550CB3E58E296</t>
  </si>
  <si>
    <t>xwalsh@example.net</t>
  </si>
  <si>
    <t>(938)414-1551</t>
  </si>
  <si>
    <t>1c9Ea00f19cFA9c</t>
  </si>
  <si>
    <t>beth16@example.com</t>
  </si>
  <si>
    <t>669.055.2074x038</t>
  </si>
  <si>
    <t>f8F59dA732Ba1Dd</t>
  </si>
  <si>
    <t>Wilkins</t>
  </si>
  <si>
    <t>laura19@example.com</t>
  </si>
  <si>
    <t>001-649-277-5208x2888</t>
  </si>
  <si>
    <t>4bf73d3bEaa79Cc</t>
  </si>
  <si>
    <t>nsavage@example.com</t>
  </si>
  <si>
    <t>001-109-119-6051x5697</t>
  </si>
  <si>
    <t>1a3057C1a8cd00F</t>
  </si>
  <si>
    <t>xpeters@example.net</t>
  </si>
  <si>
    <t>(015)423-1733x7979</t>
  </si>
  <si>
    <t>c4001FDdFbDfE05</t>
  </si>
  <si>
    <t>mirandaterrence@example.net</t>
  </si>
  <si>
    <t>100.390.9640x83636</t>
  </si>
  <si>
    <t>fCdCB36bC45159b</t>
  </si>
  <si>
    <t>iarroyo@example.net</t>
  </si>
  <si>
    <t>190-099-3094x84271</t>
  </si>
  <si>
    <t>Ef93cf2Abec660a</t>
  </si>
  <si>
    <t>darrencastro@example.com</t>
  </si>
  <si>
    <t>109.469.9667x26569</t>
  </si>
  <si>
    <t>d54cBcC936EDCA1</t>
  </si>
  <si>
    <t>devincarson@example.com</t>
  </si>
  <si>
    <t>607-816-8242</t>
  </si>
  <si>
    <t>fa77ccf8A8B3d70</t>
  </si>
  <si>
    <t>clarencefitzpatrick@example.net</t>
  </si>
  <si>
    <t>(254)482-5313</t>
  </si>
  <si>
    <t>30BBc0bc1E38bF0</t>
  </si>
  <si>
    <t>juan96@example.org</t>
  </si>
  <si>
    <t>396-820-6043</t>
  </si>
  <si>
    <t>93A798fBC1B6eaa</t>
  </si>
  <si>
    <t>eturner@example.org</t>
  </si>
  <si>
    <t>(528)111-8927</t>
  </si>
  <si>
    <t>4CC6CD77C5fD3fa</t>
  </si>
  <si>
    <t>gracefloyd@example.com</t>
  </si>
  <si>
    <t>453-363-8892</t>
  </si>
  <si>
    <t>23CC1e69C31e5Ba</t>
  </si>
  <si>
    <t>Carney</t>
  </si>
  <si>
    <t>darius10@example.net</t>
  </si>
  <si>
    <t>7AFB11Fd650F8FC</t>
  </si>
  <si>
    <t>gloria71@example.net</t>
  </si>
  <si>
    <t>(015)907-7957x527</t>
  </si>
  <si>
    <t>915D1C9ba6beC79</t>
  </si>
  <si>
    <t>stephenhammond@example.net</t>
  </si>
  <si>
    <t>001-796-073-7444x426</t>
  </si>
  <si>
    <t>0E9fCD8CdAE4EE7</t>
  </si>
  <si>
    <t>fvelez@example.net</t>
  </si>
  <si>
    <t>281.091.8455x4089</t>
  </si>
  <si>
    <t>89f6DB0D2C2AaC9</t>
  </si>
  <si>
    <t>bettygay@example.org</t>
  </si>
  <si>
    <t>(829)073-4691x83032</t>
  </si>
  <si>
    <t>615f03EfbBb59cC</t>
  </si>
  <si>
    <t>Dorsey</t>
  </si>
  <si>
    <t>ethan09@example.org</t>
  </si>
  <si>
    <t>+1-719-317-9845x45973</t>
  </si>
  <si>
    <t>9BF8273EF07eda0</t>
  </si>
  <si>
    <t>vschroeder@example.net</t>
  </si>
  <si>
    <t>502.015.7984</t>
  </si>
  <si>
    <t>C9cD122547Fc27f</t>
  </si>
  <si>
    <t>darren82@example.net</t>
  </si>
  <si>
    <t>(535)351-6813x3197</t>
  </si>
  <si>
    <t>Glass blower/designer</t>
  </si>
  <si>
    <t>9c1FEeBb17C47D8</t>
  </si>
  <si>
    <t>carrtricia@example.org</t>
  </si>
  <si>
    <t>904.167.4074x38664</t>
  </si>
  <si>
    <t>36eBFf63cEb1F0B</t>
  </si>
  <si>
    <t>ramseyrose@example.net</t>
  </si>
  <si>
    <t>(084)600-0869x374</t>
  </si>
  <si>
    <t>bffa65d82Fb61Ed</t>
  </si>
  <si>
    <t>catherine11@example.net</t>
  </si>
  <si>
    <t>283.396.9144</t>
  </si>
  <si>
    <t>aCF97B3bF3baD2D</t>
  </si>
  <si>
    <t>jmanning@example.org</t>
  </si>
  <si>
    <t>+1-529-949-0069x1891</t>
  </si>
  <si>
    <t>8ec52284C45Bfbb</t>
  </si>
  <si>
    <t>ymartinez@example.net</t>
  </si>
  <si>
    <t>+1-625-394-5516x37856</t>
  </si>
  <si>
    <t>cDbCA5ceBaAd7aA</t>
  </si>
  <si>
    <t>mosleydylan@example.com</t>
  </si>
  <si>
    <t>001-534-113-8425x055</t>
  </si>
  <si>
    <t>22a60CE4120A7c8</t>
  </si>
  <si>
    <t>cmoss@example.net</t>
  </si>
  <si>
    <t>097.659.9705</t>
  </si>
  <si>
    <t>DD1218f7D23E4F5</t>
  </si>
  <si>
    <t>candicejacobs@example.com</t>
  </si>
  <si>
    <t>(644)544-6696x765</t>
  </si>
  <si>
    <t>76ee424d63cbaf8</t>
  </si>
  <si>
    <t>craig18@example.com</t>
  </si>
  <si>
    <t>(366)421-5948x7316</t>
  </si>
  <si>
    <t>DEa67bbe97C6aBe</t>
  </si>
  <si>
    <t>rhodges@example.org</t>
  </si>
  <si>
    <t>001-711-493-6739x18766</t>
  </si>
  <si>
    <t>0dDe633855EfEE3</t>
  </si>
  <si>
    <t>cindy54@example.org</t>
  </si>
  <si>
    <t>005-039-6098x0515</t>
  </si>
  <si>
    <t>F1Fb0cdC73B176c</t>
  </si>
  <si>
    <t>kimberlysingleton@example.org</t>
  </si>
  <si>
    <t>(017)211-7466x2652</t>
  </si>
  <si>
    <t>AB7c33A1aE7b10D</t>
  </si>
  <si>
    <t>dturner@example.net</t>
  </si>
  <si>
    <t>579-652-0981x897</t>
  </si>
  <si>
    <t>E950B9BF48C37Ac</t>
  </si>
  <si>
    <t>knoxoscar@example.net</t>
  </si>
  <si>
    <t>(161)906-8105x2838</t>
  </si>
  <si>
    <t>7a0c6c91bAa307e</t>
  </si>
  <si>
    <t>kristie06@example.net</t>
  </si>
  <si>
    <t>910-620-2981x02544</t>
  </si>
  <si>
    <t>8f9fE699747ecae</t>
  </si>
  <si>
    <t>normanking@example.org</t>
  </si>
  <si>
    <t>891-866-2145</t>
  </si>
  <si>
    <t>0eDB7d67b67424D</t>
  </si>
  <si>
    <t>brad00@example.org</t>
  </si>
  <si>
    <t>401-372-6195x1354</t>
  </si>
  <si>
    <t>BED3a5823DEcd9D</t>
  </si>
  <si>
    <t>dmolina@example.com</t>
  </si>
  <si>
    <t>cDbE36E89DFac8E</t>
  </si>
  <si>
    <t>levinealexandria@example.org</t>
  </si>
  <si>
    <t>001-710-526-4369x4278</t>
  </si>
  <si>
    <t>578cD0DDEC2E6DF</t>
  </si>
  <si>
    <t>rmurillo@example.net</t>
  </si>
  <si>
    <t>(845)601-2524x4380</t>
  </si>
  <si>
    <t>6F795FaeBb87fbb</t>
  </si>
  <si>
    <t>utate@example.com</t>
  </si>
  <si>
    <t>001-422-660-9406</t>
  </si>
  <si>
    <t>ff9E79B7A0EcC6e</t>
  </si>
  <si>
    <t>gterrell@example.net</t>
  </si>
  <si>
    <t>135-816-0166</t>
  </si>
  <si>
    <t>DcbcB5Ff7aAbdfb</t>
  </si>
  <si>
    <t>Castillo</t>
  </si>
  <si>
    <t>leemercer@example.net</t>
  </si>
  <si>
    <t>003-342-6325</t>
  </si>
  <si>
    <t>DFBCc8efeCDcdb7</t>
  </si>
  <si>
    <t>heidisimmons@example.com</t>
  </si>
  <si>
    <t>c1B1caf4bdb861f</t>
  </si>
  <si>
    <t>salazardouglas@example.org</t>
  </si>
  <si>
    <t>001-309-221-3293x5512</t>
  </si>
  <si>
    <t>29AdFc7A5dAEB7a</t>
  </si>
  <si>
    <t>kelseywolfe@example.net</t>
  </si>
  <si>
    <t>(565)768-0679</t>
  </si>
  <si>
    <t>C370A1b324faa59</t>
  </si>
  <si>
    <t>mary33@example.org</t>
  </si>
  <si>
    <t>839-590-6065</t>
  </si>
  <si>
    <t>D539EBdA61e27D7</t>
  </si>
  <si>
    <t>gabriela18@example.com</t>
  </si>
  <si>
    <t>7e82f3fa3A526EC</t>
  </si>
  <si>
    <t>darrell11@example.com</t>
  </si>
  <si>
    <t>(385)155-0839</t>
  </si>
  <si>
    <t>0E822B15Ee61AbC</t>
  </si>
  <si>
    <t>jill50@example.net</t>
  </si>
  <si>
    <t>001-418-804-4772x158</t>
  </si>
  <si>
    <t>0ae7a173baD0cCc</t>
  </si>
  <si>
    <t>changmelanie@example.org</t>
  </si>
  <si>
    <t>fb160ACc26Fb2E8</t>
  </si>
  <si>
    <t>gilbertlydia@example.com</t>
  </si>
  <si>
    <t>001-493-629-5655</t>
  </si>
  <si>
    <t>84B9b81cB5ab71b</t>
  </si>
  <si>
    <t>aimee07@example.org</t>
  </si>
  <si>
    <t>(649)198-3258</t>
  </si>
  <si>
    <t>e80a7ecAaf108fA</t>
  </si>
  <si>
    <t>morgan19@example.org</t>
  </si>
  <si>
    <t>D689e79C54E48E1</t>
  </si>
  <si>
    <t>dshort@example.org</t>
  </si>
  <si>
    <t>375.192.3922</t>
  </si>
  <si>
    <t>6F0517D30fE41CD</t>
  </si>
  <si>
    <t>omorton@example.net</t>
  </si>
  <si>
    <t>680-583-3739</t>
  </si>
  <si>
    <t>6e5D5e1FFF96e99</t>
  </si>
  <si>
    <t>cynthia02@example.com</t>
  </si>
  <si>
    <t>053.033.4800x60284</t>
  </si>
  <si>
    <t>A7BaEDdDc8cA0c9</t>
  </si>
  <si>
    <t>cunninghamethan@example.net</t>
  </si>
  <si>
    <t>772-816-9422</t>
  </si>
  <si>
    <t>ed5e34Daa29f2aF</t>
  </si>
  <si>
    <t>christina06@example.org</t>
  </si>
  <si>
    <t>734-010-9359x63644</t>
  </si>
  <si>
    <t>866AAbC7bC1fDEd</t>
  </si>
  <si>
    <t>drew65@example.net</t>
  </si>
  <si>
    <t>544-011-8993x611</t>
  </si>
  <si>
    <t>1412d428DDA9e84</t>
  </si>
  <si>
    <t>sunderwood@example.com</t>
  </si>
  <si>
    <t>683-028-1472</t>
  </si>
  <si>
    <t>eaA881503C6EAAd</t>
  </si>
  <si>
    <t>wallacechristine@example.org</t>
  </si>
  <si>
    <t>001-515-666-1196x2880</t>
  </si>
  <si>
    <t>B73b8bcDBdeF5c4</t>
  </si>
  <si>
    <t>earl53@example.com</t>
  </si>
  <si>
    <t>847.428.0879x887</t>
  </si>
  <si>
    <t>40DE652C3cB1Df4</t>
  </si>
  <si>
    <t>klozano@example.com</t>
  </si>
  <si>
    <t>+1-965-079-0361x3973</t>
  </si>
  <si>
    <t>CaBD1B4ad88a936</t>
  </si>
  <si>
    <t>janice09@example.com</t>
  </si>
  <si>
    <t>578.221.7410</t>
  </si>
  <si>
    <t>6c51a66aB7D7e9D</t>
  </si>
  <si>
    <t>phumphrey@example.com</t>
  </si>
  <si>
    <t>985-441-1527</t>
  </si>
  <si>
    <t>4683a1579a1cB62</t>
  </si>
  <si>
    <t>clementskrista@example.org</t>
  </si>
  <si>
    <t>001-841-712-9284x7803</t>
  </si>
  <si>
    <t>e4c4f229A7671Bc</t>
  </si>
  <si>
    <t>laurasandoval@example.net</t>
  </si>
  <si>
    <t>623-880-2431x42238</t>
  </si>
  <si>
    <t>Ce6C9Ea7BD6d0aF</t>
  </si>
  <si>
    <t>sheila39@example.org</t>
  </si>
  <si>
    <t>(730)018-7413x870</t>
  </si>
  <si>
    <t>7d3d2f8Bf1cAcaC</t>
  </si>
  <si>
    <t>gvasquez@example.com</t>
  </si>
  <si>
    <t>(995)866-8652</t>
  </si>
  <si>
    <t>74F683aaa82fac8</t>
  </si>
  <si>
    <t>weekskevin@example.net</t>
  </si>
  <si>
    <t>509-493-0929</t>
  </si>
  <si>
    <t>9ec5fACCaa4AA0B</t>
  </si>
  <si>
    <t>griffithalyssa@example.net</t>
  </si>
  <si>
    <t>(420)800-5254x055</t>
  </si>
  <si>
    <t>01D611C4FF7AD5e</t>
  </si>
  <si>
    <t>stephenshort@example.org</t>
  </si>
  <si>
    <t>295.517.6835</t>
  </si>
  <si>
    <t>22FF3312bD09e5c</t>
  </si>
  <si>
    <t>burchneil@example.org</t>
  </si>
  <si>
    <t>155.635.8005x475</t>
  </si>
  <si>
    <t>84f6b3F0972D5e8</t>
  </si>
  <si>
    <t>qwebster@example.com</t>
  </si>
  <si>
    <t>919-791-4176</t>
  </si>
  <si>
    <t>BCcbFfCAdc516c9</t>
  </si>
  <si>
    <t>jaredpennington@example.org</t>
  </si>
  <si>
    <t>97B1cD62E8c276C</t>
  </si>
  <si>
    <t>xdurham@example.com</t>
  </si>
  <si>
    <t>(343)215-1797</t>
  </si>
  <si>
    <t>C6e91Ce1b4daAaF</t>
  </si>
  <si>
    <t>syang@example.org</t>
  </si>
  <si>
    <t>+1-019-066-0875x320</t>
  </si>
  <si>
    <t>2BA703DC25e25fc</t>
  </si>
  <si>
    <t>connorlandry@example.com</t>
  </si>
  <si>
    <t>(970)769-8897x1455</t>
  </si>
  <si>
    <t>Be9ac7F0A87B273</t>
  </si>
  <si>
    <t>alimelanie@example.net</t>
  </si>
  <si>
    <t>(889)525-1597x839</t>
  </si>
  <si>
    <t>B8dA4fB663dD956</t>
  </si>
  <si>
    <t>bdominguez@example.net</t>
  </si>
  <si>
    <t>376.421.3458x824</t>
  </si>
  <si>
    <t>dC0dB54fF3eB7ce</t>
  </si>
  <si>
    <t>ubartlett@example.org</t>
  </si>
  <si>
    <t>169.556.9576x950</t>
  </si>
  <si>
    <t>4d5d9addD8Eb5dA</t>
  </si>
  <si>
    <t>ponceshawna@example.org</t>
  </si>
  <si>
    <t>3df9C542D657AA0</t>
  </si>
  <si>
    <t>triciahuerta@example.org</t>
  </si>
  <si>
    <t>(786)380-0955</t>
  </si>
  <si>
    <t>72be743cd40EE24</t>
  </si>
  <si>
    <t>lynnharold@example.org</t>
  </si>
  <si>
    <t>(964)655-9655x4129</t>
  </si>
  <si>
    <t>DFA1B1b13CbA3aD</t>
  </si>
  <si>
    <t>kellieserrano@example.net</t>
  </si>
  <si>
    <t>270.018.6595</t>
  </si>
  <si>
    <t>b1c4b4cedcb6f15</t>
  </si>
  <si>
    <t>jimjordan@example.net</t>
  </si>
  <si>
    <t>+1-824-269-5584x56099</t>
  </si>
  <si>
    <t>fCa0dee53c33D10</t>
  </si>
  <si>
    <t>istevens@example.net</t>
  </si>
  <si>
    <t>911.610.5407</t>
  </si>
  <si>
    <t>311C98AB4d52df1</t>
  </si>
  <si>
    <t>copelandbobby@example.com</t>
  </si>
  <si>
    <t>+1-025-158-8074x15511</t>
  </si>
  <si>
    <t>AFf66aBfd906De2</t>
  </si>
  <si>
    <t>sheri81@example.com</t>
  </si>
  <si>
    <t>+1-713-190-1860x268</t>
  </si>
  <si>
    <t>6FCD78Ad311Ee32</t>
  </si>
  <si>
    <t>Waters</t>
  </si>
  <si>
    <t>ggillespie@example.org</t>
  </si>
  <si>
    <t>001-265-352-2150</t>
  </si>
  <si>
    <t>1758E30686b3FE9</t>
  </si>
  <si>
    <t>burtonaaron@example.org</t>
  </si>
  <si>
    <t>452-452-6754x9784</t>
  </si>
  <si>
    <t>Ad784Fce0164A91</t>
  </si>
  <si>
    <t>mosscollin@example.com</t>
  </si>
  <si>
    <t>(983)779-7749</t>
  </si>
  <si>
    <t>2E2FB3BD97b6dB0</t>
  </si>
  <si>
    <t>Chang</t>
  </si>
  <si>
    <t>stevenduke@example.com</t>
  </si>
  <si>
    <t>001-935-289-6244</t>
  </si>
  <si>
    <t>dAd2a4c315dEdeC</t>
  </si>
  <si>
    <t>yoderearl@example.org</t>
  </si>
  <si>
    <t>496-557-5149x0487</t>
  </si>
  <si>
    <t>008b38374dbfe71</t>
  </si>
  <si>
    <t>hbarker@example.net</t>
  </si>
  <si>
    <t>565.607.0533x8924</t>
  </si>
  <si>
    <t>dfFF0AeCE699C8F</t>
  </si>
  <si>
    <t>sydneymorales@example.com</t>
  </si>
  <si>
    <t>158.314.0268</t>
  </si>
  <si>
    <t>40DcFe86a634dCE</t>
  </si>
  <si>
    <t>rachelbrady@example.org</t>
  </si>
  <si>
    <t>ced48eefEF07EdB</t>
  </si>
  <si>
    <t>sylviamccormick@example.com</t>
  </si>
  <si>
    <t>+1-114-145-1453x6972</t>
  </si>
  <si>
    <t>BAC13F7c8c8ba2B</t>
  </si>
  <si>
    <t>brookeflynn@example.org</t>
  </si>
  <si>
    <t>(897)767-9819</t>
  </si>
  <si>
    <t>afc4c37C83d4Fc3</t>
  </si>
  <si>
    <t>bcummings@example.org</t>
  </si>
  <si>
    <t>+1-574-326-0123x182</t>
  </si>
  <si>
    <t>f3209c1F3820C0F</t>
  </si>
  <si>
    <t>keith41@example.com</t>
  </si>
  <si>
    <t>215.065.1870x125</t>
  </si>
  <si>
    <t>75aD97f2e9Ba4f8</t>
  </si>
  <si>
    <t>kristine65@example.net</t>
  </si>
  <si>
    <t>(630)512-3427x9387</t>
  </si>
  <si>
    <t>8D8e0a83C4Da01E</t>
  </si>
  <si>
    <t>charlesblanchard@example.net</t>
  </si>
  <si>
    <t>(253)201-0047x718</t>
  </si>
  <si>
    <t>a6AdC0F7D6e8fCe</t>
  </si>
  <si>
    <t>ivan92@example.net</t>
  </si>
  <si>
    <t>(263)868-5367</t>
  </si>
  <si>
    <t>667dffCCecBDeA4</t>
  </si>
  <si>
    <t>hensonisaiah@example.net</t>
  </si>
  <si>
    <t>04CAE21ea7108EE</t>
  </si>
  <si>
    <t>mandy91@example.net</t>
  </si>
  <si>
    <t>(785)063-5503x9745</t>
  </si>
  <si>
    <t>29B7F37A1a080E2</t>
  </si>
  <si>
    <t>nstafford@example.com</t>
  </si>
  <si>
    <t>105-109-0420x4085</t>
  </si>
  <si>
    <t>19EEa32B50163FD</t>
  </si>
  <si>
    <t>oliviapratt@example.org</t>
  </si>
  <si>
    <t>001-376-563-7550x3685</t>
  </si>
  <si>
    <t>4b9E5AeEaCE9777</t>
  </si>
  <si>
    <t>hthomas@example.net</t>
  </si>
  <si>
    <t>458-070-6774</t>
  </si>
  <si>
    <t>baFE4e05CcfF6dF</t>
  </si>
  <si>
    <t>tyrone78@example.org</t>
  </si>
  <si>
    <t>235.344.9794</t>
  </si>
  <si>
    <t>8f87A1eC5E08A58</t>
  </si>
  <si>
    <t>benjamin31@example.com</t>
  </si>
  <si>
    <t>684-261-4510</t>
  </si>
  <si>
    <t>AFdCe24E5A434B6</t>
  </si>
  <si>
    <t>jon96@example.com</t>
  </si>
  <si>
    <t>dEB91609FD529fB</t>
  </si>
  <si>
    <t>mathewswyatt@example.net</t>
  </si>
  <si>
    <t>+1-486-597-0845x179</t>
  </si>
  <si>
    <t>4Ef1A7551bB4Baa</t>
  </si>
  <si>
    <t>don18@example.com</t>
  </si>
  <si>
    <t>818-605-5696</t>
  </si>
  <si>
    <t>fAeDA4486F179aC</t>
  </si>
  <si>
    <t>lewischristina@example.net</t>
  </si>
  <si>
    <t>+1-327-859-4336x399</t>
  </si>
  <si>
    <t>Ccc0fc3Ab6CDaa3</t>
  </si>
  <si>
    <t>harold55@example.org</t>
  </si>
  <si>
    <t>+1-192-793-4320x2163</t>
  </si>
  <si>
    <t>aD2DD1FeADD96C3</t>
  </si>
  <si>
    <t>xchan@example.net</t>
  </si>
  <si>
    <t>030.946.5553</t>
  </si>
  <si>
    <t>CBE0cE3B5580aa6</t>
  </si>
  <si>
    <t>soniaturner@example.net</t>
  </si>
  <si>
    <t>001-104-631-0700x132</t>
  </si>
  <si>
    <t>3Ae32C4d3b5E5e9</t>
  </si>
  <si>
    <t>tasha56@example.com</t>
  </si>
  <si>
    <t>001-257-424-7491</t>
  </si>
  <si>
    <t>c0cBe092ebf5bc9</t>
  </si>
  <si>
    <t>cassidyosborne@example.org</t>
  </si>
  <si>
    <t>EBee974Ad438FeF</t>
  </si>
  <si>
    <t>jennycaldwell@example.net</t>
  </si>
  <si>
    <t>178.349.7876x22314</t>
  </si>
  <si>
    <t>85Ce2Cac1c2264E</t>
  </si>
  <si>
    <t>wrubio@example.net</t>
  </si>
  <si>
    <t>(189)380-2764</t>
  </si>
  <si>
    <t>bfecBeB7Fcc8912</t>
  </si>
  <si>
    <t>garnerjudith@example.net</t>
  </si>
  <si>
    <t>373.981.2411</t>
  </si>
  <si>
    <t>97E3bFb1Ace60Fb</t>
  </si>
  <si>
    <t>perryhorn@example.com</t>
  </si>
  <si>
    <t>415-929-4828</t>
  </si>
  <si>
    <t>A7194CA48fe102A</t>
  </si>
  <si>
    <t>villalaurie@example.net</t>
  </si>
  <si>
    <t>991FfEcE2fc4eEf</t>
  </si>
  <si>
    <t>shawnbruce@example.org</t>
  </si>
  <si>
    <t>3BcDDCBf262cD6E</t>
  </si>
  <si>
    <t>harrisonchristine@example.net</t>
  </si>
  <si>
    <t>001-602-117-5334x04386</t>
  </si>
  <si>
    <t>fdCd5B1d4Dc1bF4</t>
  </si>
  <si>
    <t>blam@example.org</t>
  </si>
  <si>
    <t>350.253.1624</t>
  </si>
  <si>
    <t>3a81EB8baeA0eEd</t>
  </si>
  <si>
    <t>acarr@example.net</t>
  </si>
  <si>
    <t>383.838.6084x5445</t>
  </si>
  <si>
    <t>65c5a2cedD2E1cD</t>
  </si>
  <si>
    <t>Costa</t>
  </si>
  <si>
    <t>gregory61@example.com</t>
  </si>
  <si>
    <t>001-017-002-3224x658</t>
  </si>
  <si>
    <t>8DdAF5bB55ae92f</t>
  </si>
  <si>
    <t>javier86@example.net</t>
  </si>
  <si>
    <t>(723)975-6909x448</t>
  </si>
  <si>
    <t>E9D207fBaDBDC3f</t>
  </si>
  <si>
    <t>william45@example.org</t>
  </si>
  <si>
    <t>+1-732-718-3863x29812</t>
  </si>
  <si>
    <t>387E02F06fD4a48</t>
  </si>
  <si>
    <t>terri72@example.org</t>
  </si>
  <si>
    <t>615-617-9239x81169</t>
  </si>
  <si>
    <t>61de7f0642aAA87</t>
  </si>
  <si>
    <t>mvaldez@example.com</t>
  </si>
  <si>
    <t>663-886-0507x265</t>
  </si>
  <si>
    <t>ff82f5daFD1ab94</t>
  </si>
  <si>
    <t>huffmanterrence@example.com</t>
  </si>
  <si>
    <t>848-445-4067x5429</t>
  </si>
  <si>
    <t>afccF55B1CFC6c3</t>
  </si>
  <si>
    <t>mariobradford@example.net</t>
  </si>
  <si>
    <t>265-268-2510x862</t>
  </si>
  <si>
    <t>1046ed9f633B2dD</t>
  </si>
  <si>
    <t>qglover@example.net</t>
  </si>
  <si>
    <t>001-949-380-2855x01828</t>
  </si>
  <si>
    <t>BCc193Cb4F6214B</t>
  </si>
  <si>
    <t>gliu@example.net</t>
  </si>
  <si>
    <t>(500)552-0368</t>
  </si>
  <si>
    <t>DFE1889E25ECA86</t>
  </si>
  <si>
    <t>vhaney@example.org</t>
  </si>
  <si>
    <t>(444)787-9895</t>
  </si>
  <si>
    <t>EaC6c26FcFefCAb</t>
  </si>
  <si>
    <t>warrencurtis@example.com</t>
  </si>
  <si>
    <t>92e233B69027795</t>
  </si>
  <si>
    <t>rickey85@example.net</t>
  </si>
  <si>
    <t>158.920.7579x8076</t>
  </si>
  <si>
    <t>C665E3444b382eD</t>
  </si>
  <si>
    <t>lindseymckenzie@example.org</t>
  </si>
  <si>
    <t>909.458.4355x581</t>
  </si>
  <si>
    <t>3cbA3bDce8EA1B6</t>
  </si>
  <si>
    <t>lcopeland@example.com</t>
  </si>
  <si>
    <t>e3854cA08ccde2a</t>
  </si>
  <si>
    <t>Hines</t>
  </si>
  <si>
    <t>harry15@example.com</t>
  </si>
  <si>
    <t>128-229-1414</t>
  </si>
  <si>
    <t>5d88e24bEcE7E0B</t>
  </si>
  <si>
    <t>mia73@example.net</t>
  </si>
  <si>
    <t>032.721.2682x5632</t>
  </si>
  <si>
    <t>4ad7FcF2CFCbE1e</t>
  </si>
  <si>
    <t>alexander60@example.net</t>
  </si>
  <si>
    <t>787.201.9087</t>
  </si>
  <si>
    <t>aBf9Eb994848C23</t>
  </si>
  <si>
    <t>wanda69@example.com</t>
  </si>
  <si>
    <t>+1-200-513-8199x7609</t>
  </si>
  <si>
    <t>9B0b3e9eFAcCE1F</t>
  </si>
  <si>
    <t>tammie28@example.net</t>
  </si>
  <si>
    <t>444-035-0248x91015</t>
  </si>
  <si>
    <t>4Dc12DbC41baB32</t>
  </si>
  <si>
    <t>glennmercedes@example.com</t>
  </si>
  <si>
    <t>770.719.9939x8925</t>
  </si>
  <si>
    <t>2634e67938DFb0b</t>
  </si>
  <si>
    <t>omarhendricks@example.net</t>
  </si>
  <si>
    <t>(931)566-4854</t>
  </si>
  <si>
    <t>89C676adec031Be</t>
  </si>
  <si>
    <t>Kimberly</t>
  </si>
  <si>
    <t>sheri92@example.net</t>
  </si>
  <si>
    <t>723.640.7510x16978</t>
  </si>
  <si>
    <t>E9d6eBB1EDAd39f</t>
  </si>
  <si>
    <t>lorraine50@example.net</t>
  </si>
  <si>
    <t>+1-004-762-7585x26943</t>
  </si>
  <si>
    <t>0E156dC4fE192e2</t>
  </si>
  <si>
    <t>jose63@example.org</t>
  </si>
  <si>
    <t>932-773-5821x755</t>
  </si>
  <si>
    <t>fF076cbCb18871E</t>
  </si>
  <si>
    <t>wallluke@example.com</t>
  </si>
  <si>
    <t>+1-095-105-7611x2046</t>
  </si>
  <si>
    <t>Def4CFa47A4Ca5a</t>
  </si>
  <si>
    <t>Jeanette</t>
  </si>
  <si>
    <t>marthaparker@example.net</t>
  </si>
  <si>
    <t>(817)705-6602</t>
  </si>
  <si>
    <t>C6ec046B0AB38ac</t>
  </si>
  <si>
    <t>Robles</t>
  </si>
  <si>
    <t>dixonchristine@example.org</t>
  </si>
  <si>
    <t>+1-936-605-2306x30695</t>
  </si>
  <si>
    <t>3E9836F0DFBF3DF</t>
  </si>
  <si>
    <t>adkinslee@example.org</t>
  </si>
  <si>
    <t>(773)544-4697</t>
  </si>
  <si>
    <t>AaDC3AfbdaDAb6a</t>
  </si>
  <si>
    <t>david40@example.org</t>
  </si>
  <si>
    <t>218.518.9476x78953</t>
  </si>
  <si>
    <t>C5AA1D807fEB7d8</t>
  </si>
  <si>
    <t>leachjerry@example.net</t>
  </si>
  <si>
    <t>(530)281-1725x66302</t>
  </si>
  <si>
    <t>EB8EfAD8A3acdB1</t>
  </si>
  <si>
    <t>qdominguez@example.com</t>
  </si>
  <si>
    <t>(171)167-0476x502</t>
  </si>
  <si>
    <t>Ed6A3DdD65505cC</t>
  </si>
  <si>
    <t>ricardoray@example.net</t>
  </si>
  <si>
    <t>001-077-804-2647</t>
  </si>
  <si>
    <t>81AE504AcC24B7f</t>
  </si>
  <si>
    <t>reillynina@example.org</t>
  </si>
  <si>
    <t>34C68bC1AE42CaF</t>
  </si>
  <si>
    <t>shannonnicholson@example.org</t>
  </si>
  <si>
    <t>+1-945-275-2347x0731</t>
  </si>
  <si>
    <t>d25Ecb5fE1e1ef8</t>
  </si>
  <si>
    <t>poncesherry@example.net</t>
  </si>
  <si>
    <t>599-920-5275</t>
  </si>
  <si>
    <t>7b173ABe0AbeF0A</t>
  </si>
  <si>
    <t>Roberts</t>
  </si>
  <si>
    <t>amberbuchanan@example.com</t>
  </si>
  <si>
    <t>(962)616-5026x154</t>
  </si>
  <si>
    <t>25193926eDAAa5c</t>
  </si>
  <si>
    <t>orogers@example.net</t>
  </si>
  <si>
    <t>001-826-025-9088x75292</t>
  </si>
  <si>
    <t>3eeB3B907D89B01</t>
  </si>
  <si>
    <t>oconnordestiny@example.org</t>
  </si>
  <si>
    <t>CbE5Dea4d77fbbB</t>
  </si>
  <si>
    <t>colton47@example.net</t>
  </si>
  <si>
    <t>542-923-7842x601</t>
  </si>
  <si>
    <t>9c786Bd50c27edF</t>
  </si>
  <si>
    <t>ian04@example.net</t>
  </si>
  <si>
    <t>736-708-0358x239</t>
  </si>
  <si>
    <t>18bDbdEbe815c29</t>
  </si>
  <si>
    <t>meyerkimberly@example.net</t>
  </si>
  <si>
    <t>966.374.7978x691</t>
  </si>
  <si>
    <t>6411B4Ae1Ec7ec8</t>
  </si>
  <si>
    <t>kristawebster@example.com</t>
  </si>
  <si>
    <t>001-831-767-7500</t>
  </si>
  <si>
    <t>c3b06e6BBFbE6AB</t>
  </si>
  <si>
    <t>bhancock@example.net</t>
  </si>
  <si>
    <t>AaF7a529ACCaC52</t>
  </si>
  <si>
    <t>diana45@example.com</t>
  </si>
  <si>
    <t>001-989-228-8801x4908</t>
  </si>
  <si>
    <t>E7e73f92cb5c5b3</t>
  </si>
  <si>
    <t>haleyhoffman@example.net</t>
  </si>
  <si>
    <t>(012)324-9585</t>
  </si>
  <si>
    <t>Dea2183dfa63ffb</t>
  </si>
  <si>
    <t>ryan01@example.net</t>
  </si>
  <si>
    <t>(449)735-3000x88435</t>
  </si>
  <si>
    <t>2Fc63C2dC5795F6</t>
  </si>
  <si>
    <t>reynoldsdean@example.com</t>
  </si>
  <si>
    <t>+1-271-602-4926x9414</t>
  </si>
  <si>
    <t>99fE1DfFDE9Ccab</t>
  </si>
  <si>
    <t>joann55@example.net</t>
  </si>
  <si>
    <t>001-540-799-6290x004</t>
  </si>
  <si>
    <t>fcBA469cf92eA15</t>
  </si>
  <si>
    <t>cdeleon@example.net</t>
  </si>
  <si>
    <t>471-333-6978x6507</t>
  </si>
  <si>
    <t>D45D5F78C557f68</t>
  </si>
  <si>
    <t>calebandrade@example.com</t>
  </si>
  <si>
    <t>673-118-3267x918</t>
  </si>
  <si>
    <t>fede68fcc8f83FE</t>
  </si>
  <si>
    <t>aorr@example.net</t>
  </si>
  <si>
    <t>036.782.2213x25864</t>
  </si>
  <si>
    <t>DD15bdea88dab9e</t>
  </si>
  <si>
    <t>ilam@example.org</t>
  </si>
  <si>
    <t>001-609-971-8479x0047</t>
  </si>
  <si>
    <t>cdd684A3C57550C</t>
  </si>
  <si>
    <t>phillipskellie@example.net</t>
  </si>
  <si>
    <t>B5C4c7a7Cb03E7d</t>
  </si>
  <si>
    <t>ivaughan@example.net</t>
  </si>
  <si>
    <t>1915783DfADd660</t>
  </si>
  <si>
    <t>wmayer@example.net</t>
  </si>
  <si>
    <t>278.669.0810</t>
  </si>
  <si>
    <t>d4B302AFE0151FB</t>
  </si>
  <si>
    <t>zvargas@example.org</t>
  </si>
  <si>
    <t>078-360-1260</t>
  </si>
  <si>
    <t>2ae28dBECDcB156</t>
  </si>
  <si>
    <t>leonreilly@example.net</t>
  </si>
  <si>
    <t>122-248-0794</t>
  </si>
  <si>
    <t>40cf2CB465332F6</t>
  </si>
  <si>
    <t>merceryvette@example.org</t>
  </si>
  <si>
    <t>(686)696-8572x07163</t>
  </si>
  <si>
    <t>b97EC4Dd46B681c</t>
  </si>
  <si>
    <t>arianaharmon@example.org</t>
  </si>
  <si>
    <t>398.927.0384x59894</t>
  </si>
  <si>
    <t>9CD7A9bFC8ed6B7</t>
  </si>
  <si>
    <t>uparrish@example.net</t>
  </si>
  <si>
    <t>847-717-6910</t>
  </si>
  <si>
    <t>5b9C2de79f25EBA</t>
  </si>
  <si>
    <t>dianelogan@example.org</t>
  </si>
  <si>
    <t>+1-681-656-3780x84025</t>
  </si>
  <si>
    <t>FfD7EaE8fae1aca</t>
  </si>
  <si>
    <t>adrianaclay@example.net</t>
  </si>
  <si>
    <t>659.170.8367x5254</t>
  </si>
  <si>
    <t>d84Ed2Ef4ed3e5d</t>
  </si>
  <si>
    <t>rfrye@example.com</t>
  </si>
  <si>
    <t>001-907-323-0438</t>
  </si>
  <si>
    <t>E0CCdD15A1ca3bE</t>
  </si>
  <si>
    <t>george24@example.org</t>
  </si>
  <si>
    <t>888-390-7608</t>
  </si>
  <si>
    <t>aA16c814C5e56a5</t>
  </si>
  <si>
    <t>terrence79@example.com</t>
  </si>
  <si>
    <t>(830)425-5211</t>
  </si>
  <si>
    <t>BC8bAB56DCFe02a</t>
  </si>
  <si>
    <t>spencegordon@example.net</t>
  </si>
  <si>
    <t>808.288.1881x5004</t>
  </si>
  <si>
    <t>3C4DBcFf2f8e5e2</t>
  </si>
  <si>
    <t>mccartylarry@example.com</t>
  </si>
  <si>
    <t>F45D22C4a04d04E</t>
  </si>
  <si>
    <t>alexabriggs@example.net</t>
  </si>
  <si>
    <t>908.891.7729x354</t>
  </si>
  <si>
    <t>Fb4dfd3eBBA738C</t>
  </si>
  <si>
    <t>Mata</t>
  </si>
  <si>
    <t>abeltran@example.com</t>
  </si>
  <si>
    <t>(468)465-2717</t>
  </si>
  <si>
    <t>F4ed249c1c74212</t>
  </si>
  <si>
    <t>grimesernest@example.org</t>
  </si>
  <si>
    <t>37Cc7B871AeA911</t>
  </si>
  <si>
    <t>chasefrancis@example.net</t>
  </si>
  <si>
    <t>106.589.2072x687</t>
  </si>
  <si>
    <t>FcC61b80f4A6Bd6</t>
  </si>
  <si>
    <t>pottermelissa@example.org</t>
  </si>
  <si>
    <t>(442)402-5252x713</t>
  </si>
  <si>
    <t>feDc766fF5BACDE</t>
  </si>
  <si>
    <t>haasbryce@example.com</t>
  </si>
  <si>
    <t>270-329-6027</t>
  </si>
  <si>
    <t>8Fa8F34C8917D23</t>
  </si>
  <si>
    <t>candaceyang@example.org</t>
  </si>
  <si>
    <t>0cEd5cFf4DB24a4</t>
  </si>
  <si>
    <t>shane34@example.net</t>
  </si>
  <si>
    <t>(093)411-0840</t>
  </si>
  <si>
    <t>F9FcE82a88A02FD</t>
  </si>
  <si>
    <t>donnaowens@example.org</t>
  </si>
  <si>
    <t>001.606.4556x1970</t>
  </si>
  <si>
    <t>1DE21FF369f95ca</t>
  </si>
  <si>
    <t>barnettwyatt@example.net</t>
  </si>
  <si>
    <t>001-341-705-3618x97278</t>
  </si>
  <si>
    <t>7ae07eFBF001fF4</t>
  </si>
  <si>
    <t>melinda51@example.org</t>
  </si>
  <si>
    <t>515.027.1183x8982</t>
  </si>
  <si>
    <t>b59C455cC2d6f21</t>
  </si>
  <si>
    <t>bethanyyang@example.org</t>
  </si>
  <si>
    <t>6B41d3FD8E302A3</t>
  </si>
  <si>
    <t>brittany79@example.net</t>
  </si>
  <si>
    <t>543-472-3472x612</t>
  </si>
  <si>
    <t>dfdc7c5D2CC98AE</t>
  </si>
  <si>
    <t>jasonhouse@example.com</t>
  </si>
  <si>
    <t>(115)099-5659</t>
  </si>
  <si>
    <t>ADB2599A54aaBEc</t>
  </si>
  <si>
    <t>aroberts@example.com</t>
  </si>
  <si>
    <t>001-431-382-9251x4355</t>
  </si>
  <si>
    <t>FFC819daBfAC943</t>
  </si>
  <si>
    <t>natashadavila@example.net</t>
  </si>
  <si>
    <t>001-755-136-2065</t>
  </si>
  <si>
    <t>e06f233DAF39EFC</t>
  </si>
  <si>
    <t>Vazquez</t>
  </si>
  <si>
    <t>normangibbs@example.com</t>
  </si>
  <si>
    <t>670.661.8007</t>
  </si>
  <si>
    <t>FBF76abC9B1B0bd</t>
  </si>
  <si>
    <t>downsellen@example.net</t>
  </si>
  <si>
    <t>(206)259-2825x3813</t>
  </si>
  <si>
    <t>b28276a215C0444</t>
  </si>
  <si>
    <t>shelley04@example.net</t>
  </si>
  <si>
    <t>381-565-9095</t>
  </si>
  <si>
    <t>3EDe9eCA1F4BB4B</t>
  </si>
  <si>
    <t>gatesedward@example.org</t>
  </si>
  <si>
    <t>f4C947a85D3aAf7</t>
  </si>
  <si>
    <t>gvalentine@example.net</t>
  </si>
  <si>
    <t>(135)134-4803</t>
  </si>
  <si>
    <t>A36f83BbDacB08b</t>
  </si>
  <si>
    <t>natashaglenn@example.org</t>
  </si>
  <si>
    <t>066.685.2536</t>
  </si>
  <si>
    <t>D6C53fBEC3dE77D</t>
  </si>
  <si>
    <t>leah23@example.net</t>
  </si>
  <si>
    <t>426-236-5104x214</t>
  </si>
  <si>
    <t>a10Cadc729c9Af7</t>
  </si>
  <si>
    <t>proctortricia@example.org</t>
  </si>
  <si>
    <t>(475)436-5931x6761</t>
  </si>
  <si>
    <t>dCB780b43f1EBa5</t>
  </si>
  <si>
    <t>tammie50@example.com</t>
  </si>
  <si>
    <t>094-560-2057x7880</t>
  </si>
  <si>
    <t>4148C3c9ea160AD</t>
  </si>
  <si>
    <t>perry38@example.net</t>
  </si>
  <si>
    <t>980.615.2344x92465</t>
  </si>
  <si>
    <t>21fE6DFA5E44b6A</t>
  </si>
  <si>
    <t>jdavid@example.com</t>
  </si>
  <si>
    <t>154.546.4670x672</t>
  </si>
  <si>
    <t>B0A44f3D85EBD4c</t>
  </si>
  <si>
    <t>bernard61@example.net</t>
  </si>
  <si>
    <t>(127)427-6747</t>
  </si>
  <si>
    <t>1cfe40aE1bc3aEB</t>
  </si>
  <si>
    <t>glovergrace@example.net</t>
  </si>
  <si>
    <t>349-208-1940</t>
  </si>
  <si>
    <t>0CAbf89bbEdFA66</t>
  </si>
  <si>
    <t>charlottehuber@example.org</t>
  </si>
  <si>
    <t>001-436-006-7545</t>
  </si>
  <si>
    <t>38FCAABf3BB0B8f</t>
  </si>
  <si>
    <t>fellison@example.com</t>
  </si>
  <si>
    <t>+1-641-225-8467x91597</t>
  </si>
  <si>
    <t>18DbEd2D4CfAeF3</t>
  </si>
  <si>
    <t>brittney33@example.com</t>
  </si>
  <si>
    <t>+1-213-464-9398x94710</t>
  </si>
  <si>
    <t>d3fCc61C22a4FE6</t>
  </si>
  <si>
    <t>kaitlinsimon@example.net</t>
  </si>
  <si>
    <t>+1-202-077-8592x9718</t>
  </si>
  <si>
    <t>fA6ba2a7fE227FF</t>
  </si>
  <si>
    <t>romantoni@example.org</t>
  </si>
  <si>
    <t>274.468.0762x05220</t>
  </si>
  <si>
    <t>cf0Bed82D3c99dA</t>
  </si>
  <si>
    <t>franciscodean@example.com</t>
  </si>
  <si>
    <t>001-624-945-2765</t>
  </si>
  <si>
    <t>dC1cE38CC9Bed06</t>
  </si>
  <si>
    <t>Beasley</t>
  </si>
  <si>
    <t>clayton01@example.net</t>
  </si>
  <si>
    <t>001-655-791-1981x6311</t>
  </si>
  <si>
    <t>4c4Ee4Db45030bE</t>
  </si>
  <si>
    <t>Shepard</t>
  </si>
  <si>
    <t>ubradford@example.org</t>
  </si>
  <si>
    <t>+1-561-175-0535x5714</t>
  </si>
  <si>
    <t>F6a8b8f87030Ce4</t>
  </si>
  <si>
    <t>dominique97@example.com</t>
  </si>
  <si>
    <t>001-098-408-4018x2947</t>
  </si>
  <si>
    <t>717Cc70b5f1b3DD</t>
  </si>
  <si>
    <t>margaret69@example.org</t>
  </si>
  <si>
    <t>762-947-9371x03090</t>
  </si>
  <si>
    <t>D922bE6DC0c97C6</t>
  </si>
  <si>
    <t>wendy06@example.com</t>
  </si>
  <si>
    <t>+1-657-738-6819x1462</t>
  </si>
  <si>
    <t>dE3Fcd71d17E00B</t>
  </si>
  <si>
    <t>maxwellthompson@example.net</t>
  </si>
  <si>
    <t>(624)805-4865x156</t>
  </si>
  <si>
    <t>8CD886fF890AD12</t>
  </si>
  <si>
    <t>bdonovan@example.com</t>
  </si>
  <si>
    <t>AccEF9dC0eA4F36</t>
  </si>
  <si>
    <t>mccormickterrance@example.com</t>
  </si>
  <si>
    <t>001-669-318-5516x4412</t>
  </si>
  <si>
    <t>Bf85CB0FDAeA3ee</t>
  </si>
  <si>
    <t>agonzalez@example.com</t>
  </si>
  <si>
    <t>(678)298-1830x630</t>
  </si>
  <si>
    <t>DC59EdCf020c6d2</t>
  </si>
  <si>
    <t>barnespaul@example.com</t>
  </si>
  <si>
    <t>900.128.8986x960</t>
  </si>
  <si>
    <t>e603EFD6DEAfb97</t>
  </si>
  <si>
    <t>lanceflores@example.net</t>
  </si>
  <si>
    <t>(296)329-4078</t>
  </si>
  <si>
    <t>A7AEfc3E1CBD5BD</t>
  </si>
  <si>
    <t>zroberts@example.net</t>
  </si>
  <si>
    <t>536.077.5128x0814</t>
  </si>
  <si>
    <t>2Eb68E68C18B18e</t>
  </si>
  <si>
    <t>Joel</t>
  </si>
  <si>
    <t>francisco92@example.net</t>
  </si>
  <si>
    <t>776.296.4349x578</t>
  </si>
  <si>
    <t>6bB7EB8D2D0E5AF</t>
  </si>
  <si>
    <t>nelsonfrancisco@example.net</t>
  </si>
  <si>
    <t>262.136.1705x8511</t>
  </si>
  <si>
    <t>a937A6744DeE73B</t>
  </si>
  <si>
    <t>floreseileen@example.org</t>
  </si>
  <si>
    <t>075.482.6227x495</t>
  </si>
  <si>
    <t>9cEEAC0792a4EbB</t>
  </si>
  <si>
    <t>christielang@example.net</t>
  </si>
  <si>
    <t>150-204-0466x3320</t>
  </si>
  <si>
    <t>C90F36f9ade36f8</t>
  </si>
  <si>
    <t>mbooth@example.org</t>
  </si>
  <si>
    <t>749.409.3503</t>
  </si>
  <si>
    <t>72f36da2EBD01C1</t>
  </si>
  <si>
    <t>pennymontgomery@example.net</t>
  </si>
  <si>
    <t>915.421.0519x608</t>
  </si>
  <si>
    <t>3d5fC7Bb80E378D</t>
  </si>
  <si>
    <t>kristielynch@example.com</t>
  </si>
  <si>
    <t>050-491-3504x41541</t>
  </si>
  <si>
    <t>7D949DBD923be1F</t>
  </si>
  <si>
    <t>zhuerta@example.com</t>
  </si>
  <si>
    <t>506-787-1423x395</t>
  </si>
  <si>
    <t>662d5Df8a1d5F86</t>
  </si>
  <si>
    <t>mindyschwartz@example.com</t>
  </si>
  <si>
    <t>964-097-2501</t>
  </si>
  <si>
    <t>662720c46dbb4A1</t>
  </si>
  <si>
    <t>garciabilly@example.com</t>
  </si>
  <si>
    <t>+1-215-146-8238x86692</t>
  </si>
  <si>
    <t>a5F8dbb8aba2989</t>
  </si>
  <si>
    <t>genecain@example.net</t>
  </si>
  <si>
    <t>001-355-365-9921x92779</t>
  </si>
  <si>
    <t>B6Ac11bDBDFFc48</t>
  </si>
  <si>
    <t>mercerguy@example.net</t>
  </si>
  <si>
    <t>749-662-0232x35159</t>
  </si>
  <si>
    <t>3e0cb7DFBfFD6c0</t>
  </si>
  <si>
    <t>ashley43@example.org</t>
  </si>
  <si>
    <t>307-882-5871x62844</t>
  </si>
  <si>
    <t>CE4b2692aa3DD55</t>
  </si>
  <si>
    <t>stacey86@example.net</t>
  </si>
  <si>
    <t>884-312-0114x22115</t>
  </si>
  <si>
    <t>Ded28FedFDf2FE5</t>
  </si>
  <si>
    <t>mercedes08@example.org</t>
  </si>
  <si>
    <t>(254)120-9711x1591</t>
  </si>
  <si>
    <t>8973ca8bfb6D94F</t>
  </si>
  <si>
    <t>prattbernard@example.org</t>
  </si>
  <si>
    <t>256-746-0448</t>
  </si>
  <si>
    <t>2DFe11D58bDB23f</t>
  </si>
  <si>
    <t>xrios@example.net</t>
  </si>
  <si>
    <t>(197)209-2507x5324</t>
  </si>
  <si>
    <t>aba2eF5995aB35f</t>
  </si>
  <si>
    <t>bryansheri@example.com</t>
  </si>
  <si>
    <t>+1-829-512-2419x115</t>
  </si>
  <si>
    <t>24FF5ab99D5a319</t>
  </si>
  <si>
    <t>eddie07@example.com</t>
  </si>
  <si>
    <t>767111d9DB8C9D0</t>
  </si>
  <si>
    <t>Jonathan</t>
  </si>
  <si>
    <t>rchang@example.com</t>
  </si>
  <si>
    <t>071-202-1074</t>
  </si>
  <si>
    <t>ad9f37115eef0D3</t>
  </si>
  <si>
    <t>amyhenderson@example.org</t>
  </si>
  <si>
    <t>001-797-615-9309</t>
  </si>
  <si>
    <t>cE7Ba540bf44bcd</t>
  </si>
  <si>
    <t>johnnycarlson@example.com</t>
  </si>
  <si>
    <t>(013)208-2986x77709</t>
  </si>
  <si>
    <t>c78ab1f3DDe5b1d</t>
  </si>
  <si>
    <t>burgessjermaine@example.net</t>
  </si>
  <si>
    <t>531-047-2475</t>
  </si>
  <si>
    <t>7ff43b99F5cf3CF</t>
  </si>
  <si>
    <t>abell@example.org</t>
  </si>
  <si>
    <t>cD75fEae1A41c2e</t>
  </si>
  <si>
    <t>curtiscody@example.net</t>
  </si>
  <si>
    <t>(440)964-7440</t>
  </si>
  <si>
    <t>c236f8D35E8fCa5</t>
  </si>
  <si>
    <t>nstanley@example.com</t>
  </si>
  <si>
    <t>f40C9efB35B0Bb9</t>
  </si>
  <si>
    <t>jokramer@example.org</t>
  </si>
  <si>
    <t>052-016-8077</t>
  </si>
  <si>
    <t>a5bA5acA4AaFBf6</t>
  </si>
  <si>
    <t>danielsrandy@example.net</t>
  </si>
  <si>
    <t>001-251-257-6398x05068</t>
  </si>
  <si>
    <t>Chief Strategy Officer</t>
  </si>
  <si>
    <t>323BBd787C3ee3A</t>
  </si>
  <si>
    <t>shortfrances@example.com</t>
  </si>
  <si>
    <t>+1-749-104-7694x6871</t>
  </si>
  <si>
    <t>00B7f1c1FECd95B</t>
  </si>
  <si>
    <t>lindsey30@example.org</t>
  </si>
  <si>
    <t>+1-256-645-4284x159</t>
  </si>
  <si>
    <t>9B8F7C84B8bDBE4</t>
  </si>
  <si>
    <t>autumn21@example.com</t>
  </si>
  <si>
    <t>841.699.0942</t>
  </si>
  <si>
    <t>B32bA24d0D0DfA4</t>
  </si>
  <si>
    <t>warren86@example.org</t>
  </si>
  <si>
    <t>324.348.9488x522</t>
  </si>
  <si>
    <t>185aF1a4d249a0B</t>
  </si>
  <si>
    <t>antonio27@example.org</t>
  </si>
  <si>
    <t>503-602-9355</t>
  </si>
  <si>
    <t>F8cF7BB1ADb9eff</t>
  </si>
  <si>
    <t>riverafrancisco@example.com</t>
  </si>
  <si>
    <t>(633)125-0655x9830</t>
  </si>
  <si>
    <t>FE4eeadD9f4545b</t>
  </si>
  <si>
    <t>Bird</t>
  </si>
  <si>
    <t>christopherferrell@example.com</t>
  </si>
  <si>
    <t>b9CaaAC256777da</t>
  </si>
  <si>
    <t>baileytammie@example.com</t>
  </si>
  <si>
    <t>+1-548-506-2217x11186</t>
  </si>
  <si>
    <t>201bcE845093729</t>
  </si>
  <si>
    <t>mary25@example.com</t>
  </si>
  <si>
    <t>001-064-967-2790x7004</t>
  </si>
  <si>
    <t>e4d4FEeffCeF4d6</t>
  </si>
  <si>
    <t>manuelbauer@example.net</t>
  </si>
  <si>
    <t>062-757-2897</t>
  </si>
  <si>
    <t>A52ed29eB0FD0f4</t>
  </si>
  <si>
    <t>gloria75@example.org</t>
  </si>
  <si>
    <t>268-413-1090x636</t>
  </si>
  <si>
    <t>bA33bCe8DdB6097</t>
  </si>
  <si>
    <t>carrillogabrielle@example.com</t>
  </si>
  <si>
    <t>047.652.2741x5566</t>
  </si>
  <si>
    <t>4AE23f3B1BFA405</t>
  </si>
  <si>
    <t>sophia24@example.net</t>
  </si>
  <si>
    <t>(603)145-1047x075</t>
  </si>
  <si>
    <t>d10b0aA12b45A38</t>
  </si>
  <si>
    <t>stevenhendrix@example.net</t>
  </si>
  <si>
    <t>+1-027-879-0504x64230</t>
  </si>
  <si>
    <t>aDD0facB85e91C7</t>
  </si>
  <si>
    <t>gcannon@example.com</t>
  </si>
  <si>
    <t>+1-545-546-3669x10008</t>
  </si>
  <si>
    <t>c92CDb084D2eFAc</t>
  </si>
  <si>
    <t>fraziersteve@example.org</t>
  </si>
  <si>
    <t>098.923.6702x4203</t>
  </si>
  <si>
    <t>4Bf3a6deA6fAAE9</t>
  </si>
  <si>
    <t>kshea@example.org</t>
  </si>
  <si>
    <t>+1-164-912-2747x009</t>
  </si>
  <si>
    <t>57274E9b0efd841</t>
  </si>
  <si>
    <t>lynn79@example.com</t>
  </si>
  <si>
    <t>+1-571-937-1511x4471</t>
  </si>
  <si>
    <t>8790D7b04afA76f</t>
  </si>
  <si>
    <t>amber74@example.com</t>
  </si>
  <si>
    <t>223.071.5225x684</t>
  </si>
  <si>
    <t>7EbB0A21FABC8Bf</t>
  </si>
  <si>
    <t>hannahtucker@example.com</t>
  </si>
  <si>
    <t>+1-647-054-5841x9810</t>
  </si>
  <si>
    <t>fb9Bb6B74cA548E</t>
  </si>
  <si>
    <t>tammieheath@example.org</t>
  </si>
  <si>
    <t>001-655-364-5169</t>
  </si>
  <si>
    <t>0251C68b5907ADB</t>
  </si>
  <si>
    <t>hillvanessa@example.com</t>
  </si>
  <si>
    <t>+1-739-046-1563x089</t>
  </si>
  <si>
    <t>Fc3daFe9EfFeEd5</t>
  </si>
  <si>
    <t>tracey91@example.com</t>
  </si>
  <si>
    <t>942-197-3032x84244</t>
  </si>
  <si>
    <t>0aEc22b4C3ddFbF</t>
  </si>
  <si>
    <t>zkirk@example.com</t>
  </si>
  <si>
    <t>648-655-9669</t>
  </si>
  <si>
    <t>2ffbd8C6c4D44B9</t>
  </si>
  <si>
    <t>fritztaylor@example.com</t>
  </si>
  <si>
    <t>188.737.9923x49900</t>
  </si>
  <si>
    <t>Be2CFdcEcFDbb4a</t>
  </si>
  <si>
    <t>nelsonreginald@example.net</t>
  </si>
  <si>
    <t>A11F2Dfc8776f9a</t>
  </si>
  <si>
    <t>lindsey85@example.com</t>
  </si>
  <si>
    <t>771.217.5984</t>
  </si>
  <si>
    <t>3EE9b914Ef5E407</t>
  </si>
  <si>
    <t>brian80@example.net</t>
  </si>
  <si>
    <t>772-935-3290x540</t>
  </si>
  <si>
    <t>89CCD1614B0CBfA</t>
  </si>
  <si>
    <t>gilbertbauer@example.com</t>
  </si>
  <si>
    <t>001-661-401-5826x09492</t>
  </si>
  <si>
    <t>E96831DF323A75F</t>
  </si>
  <si>
    <t>jenniferyoung@example.com</t>
  </si>
  <si>
    <t>38ADEB035CBFB8d</t>
  </si>
  <si>
    <t>bellstephanie@example.com</t>
  </si>
  <si>
    <t>+1-843-346-9514x38141</t>
  </si>
  <si>
    <t>346cAed4aBc82fd</t>
  </si>
  <si>
    <t>pattersonrodney@example.net</t>
  </si>
  <si>
    <t>001-020-761-7425x720</t>
  </si>
  <si>
    <t>31259922aB7C169</t>
  </si>
  <si>
    <t>daniel08@example.com</t>
  </si>
  <si>
    <t>F603Ff94b516adF</t>
  </si>
  <si>
    <t>mikecamacho@example.net</t>
  </si>
  <si>
    <t>119-794-3483x8040</t>
  </si>
  <si>
    <t>E30440017fDfaE6</t>
  </si>
  <si>
    <t>ricardocunningham@example.net</t>
  </si>
  <si>
    <t>869.191.4966x92418</t>
  </si>
  <si>
    <t>ECdA9E15ADC79E3</t>
  </si>
  <si>
    <t>ahines@example.net</t>
  </si>
  <si>
    <t>116-881-7941</t>
  </si>
  <si>
    <t>7De7bb9cd4BADDF</t>
  </si>
  <si>
    <t>gabrielabauer@example.net</t>
  </si>
  <si>
    <t>+1-516-965-7971x6610</t>
  </si>
  <si>
    <t>75a213E4B8bA15F</t>
  </si>
  <si>
    <t>rothlinda@example.net</t>
  </si>
  <si>
    <t>fB141fe28FF2dCA</t>
  </si>
  <si>
    <t>lfranklin@example.net</t>
  </si>
  <si>
    <t>BCcdFe31bc22f82</t>
  </si>
  <si>
    <t>krobinson@example.net</t>
  </si>
  <si>
    <t>350.499.8079</t>
  </si>
  <si>
    <t>F4C9bA32c92C89B</t>
  </si>
  <si>
    <t>Manuel</t>
  </si>
  <si>
    <t>daniellebruce@example.com</t>
  </si>
  <si>
    <t>+1-040-076-7790x933</t>
  </si>
  <si>
    <t>736c195dF6A3A9A</t>
  </si>
  <si>
    <t>brenthorne@example.org</t>
  </si>
  <si>
    <t>(808)528-9700x56204</t>
  </si>
  <si>
    <t>815ff9D0aAD1CD3</t>
  </si>
  <si>
    <t>Mark</t>
  </si>
  <si>
    <t>taylor50@example.com</t>
  </si>
  <si>
    <t>627.093.6731</t>
  </si>
  <si>
    <t>D1E5b699139E7AB</t>
  </si>
  <si>
    <t>noah36@example.org</t>
  </si>
  <si>
    <t>589.794.0199x3638</t>
  </si>
  <si>
    <t>48E1f0CF4Dd4F29</t>
  </si>
  <si>
    <t>kristinarobles@example.com</t>
  </si>
  <si>
    <t>174.976.9821x445</t>
  </si>
  <si>
    <t>dbC8f4AA535f254</t>
  </si>
  <si>
    <t>ohicks@example.com</t>
  </si>
  <si>
    <t>162.158.1966x83322</t>
  </si>
  <si>
    <t>9Fe1B6617f2e82C</t>
  </si>
  <si>
    <t>kaylapatterson@example.com</t>
  </si>
  <si>
    <t>+1-636-498-5106x1083</t>
  </si>
  <si>
    <t>11BBc4ceAe4c9d9</t>
  </si>
  <si>
    <t>kent92@example.net</t>
  </si>
  <si>
    <t>453.672.4356x5741</t>
  </si>
  <si>
    <t>52177D9dCba56b8</t>
  </si>
  <si>
    <t>jasmin80@example.com</t>
  </si>
  <si>
    <t>487.741.5136x849</t>
  </si>
  <si>
    <t>D2DFcA2A6a164EB</t>
  </si>
  <si>
    <t>brookerussell@example.com</t>
  </si>
  <si>
    <t>001-430-836-0392x1167</t>
  </si>
  <si>
    <t>1847fBe7E535C79</t>
  </si>
  <si>
    <t>colton80@example.com</t>
  </si>
  <si>
    <t>327.325.6346x98766</t>
  </si>
  <si>
    <t>1cCdF51816BCE58</t>
  </si>
  <si>
    <t>shane99@example.net</t>
  </si>
  <si>
    <t>442.513.2006</t>
  </si>
  <si>
    <t>f04c55b42dd8af9</t>
  </si>
  <si>
    <t>wilkinstimothy@example.net</t>
  </si>
  <si>
    <t>+1-257-719-4163x5425</t>
  </si>
  <si>
    <t>5d57d9eA2c3Cf4c</t>
  </si>
  <si>
    <t>Goodman</t>
  </si>
  <si>
    <t>nwhitney@example.com</t>
  </si>
  <si>
    <t>(217)158-9120x60062</t>
  </si>
  <si>
    <t>2df2Fb940D4a36F</t>
  </si>
  <si>
    <t>blairharry@example.net</t>
  </si>
  <si>
    <t>038.968.0389x5037</t>
  </si>
  <si>
    <t>f4c10B5EdeEFDDc</t>
  </si>
  <si>
    <t>Matthews</t>
  </si>
  <si>
    <t>kandersen@example.net</t>
  </si>
  <si>
    <t>(320)321-6116x30171</t>
  </si>
  <si>
    <t>dA49BAbbc5a6CCd</t>
  </si>
  <si>
    <t>tabitha64@example.com</t>
  </si>
  <si>
    <t>639-069-2245</t>
  </si>
  <si>
    <t>6AEC9D75b8DF3F3</t>
  </si>
  <si>
    <t>oscar30@example.org</t>
  </si>
  <si>
    <t>(071)256-3504</t>
  </si>
  <si>
    <t>856C4c9F97604ad</t>
  </si>
  <si>
    <t>bruce51@example.org</t>
  </si>
  <si>
    <t>088.804.9088</t>
  </si>
  <si>
    <t>6685EeFFcFD44Ec</t>
  </si>
  <si>
    <t>isaiahkemp@example.com</t>
  </si>
  <si>
    <t>(759)530-0200</t>
  </si>
  <si>
    <t>DbC1dc8539E96B1</t>
  </si>
  <si>
    <t>martha59@example.org</t>
  </si>
  <si>
    <t>123.625.5171x2349</t>
  </si>
  <si>
    <t>3013F9cd23C61E6</t>
  </si>
  <si>
    <t>ernest67@example.com</t>
  </si>
  <si>
    <t>001-566-076-8955x9819</t>
  </si>
  <si>
    <t>08A0cA2121acEB0</t>
  </si>
  <si>
    <t>ycombs@example.net</t>
  </si>
  <si>
    <t>92530BC5aDB264a</t>
  </si>
  <si>
    <t>jeremiah33@example.net</t>
  </si>
  <si>
    <t>001-844-562-1857</t>
  </si>
  <si>
    <t>3d514Cd8Eff298f</t>
  </si>
  <si>
    <t>cordovaalice@example.org</t>
  </si>
  <si>
    <t>125-009-5793x543</t>
  </si>
  <si>
    <t>6b8e20A4cf9045b</t>
  </si>
  <si>
    <t>Jones</t>
  </si>
  <si>
    <t>lmcdaniel@example.com</t>
  </si>
  <si>
    <t>(877)397-4818</t>
  </si>
  <si>
    <t>dD7FFeF0aE6D466</t>
  </si>
  <si>
    <t>dean14@example.net</t>
  </si>
  <si>
    <t>940C2A32B97B6ac</t>
  </si>
  <si>
    <t>bergergavin@example.org</t>
  </si>
  <si>
    <t>+1-317-692-1024x363</t>
  </si>
  <si>
    <t>C72Cb24e20bf7f0</t>
  </si>
  <si>
    <t>nrivera@example.com</t>
  </si>
  <si>
    <t>627.844.2713x77288</t>
  </si>
  <si>
    <t>E37d9fbDE1B5a1F</t>
  </si>
  <si>
    <t>egomez@example.org</t>
  </si>
  <si>
    <t>001-501-837-8718x8895</t>
  </si>
  <si>
    <t>f85f5A4d297C2e8</t>
  </si>
  <si>
    <t>yrubio@example.net</t>
  </si>
  <si>
    <t>035-793-0616x347</t>
  </si>
  <si>
    <t>14811e62dfcba5b</t>
  </si>
  <si>
    <t>toni15@example.net</t>
  </si>
  <si>
    <t>(680)244-0108x57654</t>
  </si>
  <si>
    <t>EF98D0feCffAAee</t>
  </si>
  <si>
    <t>bakerstuart@example.net</t>
  </si>
  <si>
    <t>001-596-223-8711x921</t>
  </si>
  <si>
    <t>C1CFF5ae5bBbBBf</t>
  </si>
  <si>
    <t>mvalencia@example.org</t>
  </si>
  <si>
    <t>001-635-479-8003x35509</t>
  </si>
  <si>
    <t>f638Bcf388DAebC</t>
  </si>
  <si>
    <t>wwolfe@example.net</t>
  </si>
  <si>
    <t>788.544.3708x3652</t>
  </si>
  <si>
    <t>A0600Ba63d6eb5e</t>
  </si>
  <si>
    <t>kristin84@example.net</t>
  </si>
  <si>
    <t>(386)188-7865x97295</t>
  </si>
  <si>
    <t>14579d9c2e0C332</t>
  </si>
  <si>
    <t>atkinsonjanet@example.com</t>
  </si>
  <si>
    <t>(724)625-5449</t>
  </si>
  <si>
    <t>6bCCEbA2FdAc4f5</t>
  </si>
  <si>
    <t>marie36@example.net</t>
  </si>
  <si>
    <t>305-648-9780</t>
  </si>
  <si>
    <t>9Faefcf1A2B1F7C</t>
  </si>
  <si>
    <t>deniseshea@example.com</t>
  </si>
  <si>
    <t>+1-090-975-0205x4067</t>
  </si>
  <si>
    <t>1846fFE0AeDb2E8</t>
  </si>
  <si>
    <t>lonniemueller@example.com</t>
  </si>
  <si>
    <t>800-775-9125x4545</t>
  </si>
  <si>
    <t>E821AE47DD79c4a</t>
  </si>
  <si>
    <t>eddiehodges@example.com</t>
  </si>
  <si>
    <t>(785)145-9078x8996</t>
  </si>
  <si>
    <t>A53f7EE0C0d695e</t>
  </si>
  <si>
    <t>Roberson</t>
  </si>
  <si>
    <t>martinhunter@example.net</t>
  </si>
  <si>
    <t>001-533-005-7501x2634</t>
  </si>
  <si>
    <t>F7274895Db2BF6b</t>
  </si>
  <si>
    <t>blackcalvin@example.com</t>
  </si>
  <si>
    <t>+1-670-729-8843x63927</t>
  </si>
  <si>
    <t>A0C010df13b84B2</t>
  </si>
  <si>
    <t>meaganware@example.net</t>
  </si>
  <si>
    <t>(048)520-7045x8477</t>
  </si>
  <si>
    <t>0B66BA4a4720E5f</t>
  </si>
  <si>
    <t>mendozakristen@example.org</t>
  </si>
  <si>
    <t>(300)913-0493</t>
  </si>
  <si>
    <t>EA8bFcEEbB73FF7</t>
  </si>
  <si>
    <t>brentsingleton@example.org</t>
  </si>
  <si>
    <t>318-371-0232x058</t>
  </si>
  <si>
    <t>63ec99Bc0df32Cd</t>
  </si>
  <si>
    <t>monicawaller@example.com</t>
  </si>
  <si>
    <t>+1-443-971-3920x506</t>
  </si>
  <si>
    <t>ab6562253eA03f1</t>
  </si>
  <si>
    <t>fcampos@example.net</t>
  </si>
  <si>
    <t>583.165.2586x71910</t>
  </si>
  <si>
    <t>B1B4820DbebDd5f</t>
  </si>
  <si>
    <t>clifford88@example.net</t>
  </si>
  <si>
    <t>741-290-3801x01459</t>
  </si>
  <si>
    <t>aD31FF6674E52A1</t>
  </si>
  <si>
    <t>gillespieleon@example.org</t>
  </si>
  <si>
    <t>390-326-7478x254</t>
  </si>
  <si>
    <t>3652dcD8c1D7E8b</t>
  </si>
  <si>
    <t>combsedwin@example.com</t>
  </si>
  <si>
    <t>673-309-8484x5642</t>
  </si>
  <si>
    <t>042DF4f3Fe2CFeF</t>
  </si>
  <si>
    <t>starkjeremiah@example.net</t>
  </si>
  <si>
    <t>001-380-095-9147</t>
  </si>
  <si>
    <t>dFFDdDDE6cf661d</t>
  </si>
  <si>
    <t>maciasnathan@example.net</t>
  </si>
  <si>
    <t>366.130.3073</t>
  </si>
  <si>
    <t>77AE7F0fd39a53E</t>
  </si>
  <si>
    <t>Noble</t>
  </si>
  <si>
    <t>lee58@example.com</t>
  </si>
  <si>
    <t>358-457-1148</t>
  </si>
  <si>
    <t>b56DC41094d2A9E</t>
  </si>
  <si>
    <t>zbrewer@example.org</t>
  </si>
  <si>
    <t>+1-569-289-2045x931</t>
  </si>
  <si>
    <t>CDA2803a8dA8372</t>
  </si>
  <si>
    <t>eduardobender@example.net</t>
  </si>
  <si>
    <t>(822)337-2144x319</t>
  </si>
  <si>
    <t>ab3506D23e159A4</t>
  </si>
  <si>
    <t>pittsmarvin@example.org</t>
  </si>
  <si>
    <t>(762)793-7605x6985</t>
  </si>
  <si>
    <t>d8B0aDE4cb76d8C</t>
  </si>
  <si>
    <t>ofaulkner@example.org</t>
  </si>
  <si>
    <t>838-366-4792x488</t>
  </si>
  <si>
    <t>C23D30beD2f7AC4</t>
  </si>
  <si>
    <t>raven15@example.com</t>
  </si>
  <si>
    <t>eDf40FE68025FFA</t>
  </si>
  <si>
    <t>uhatfield@example.org</t>
  </si>
  <si>
    <t>125-626-2735</t>
  </si>
  <si>
    <t>947Ecae4fd35d60</t>
  </si>
  <si>
    <t>hclements@example.org</t>
  </si>
  <si>
    <t>+1-579-464-1799x4129</t>
  </si>
  <si>
    <t>418a18aff1Affe3</t>
  </si>
  <si>
    <t>osborneruth@example.com</t>
  </si>
  <si>
    <t>043-176-5122</t>
  </si>
  <si>
    <t>66dC7fA8A055A7B</t>
  </si>
  <si>
    <t>Reyes</t>
  </si>
  <si>
    <t>irwinjack@example.org</t>
  </si>
  <si>
    <t>859-032-8024x070</t>
  </si>
  <si>
    <t>7255F08Bc43DCbc</t>
  </si>
  <si>
    <t>johnny15@example.com</t>
  </si>
  <si>
    <t>670-170-0637x946</t>
  </si>
  <si>
    <t>87dfec740e76Ea2</t>
  </si>
  <si>
    <t>Lang</t>
  </si>
  <si>
    <t>derricknorman@example.net</t>
  </si>
  <si>
    <t>096.634.5632x842</t>
  </si>
  <si>
    <t>deAA79776C26a61</t>
  </si>
  <si>
    <t>Maldonado</t>
  </si>
  <si>
    <t>peggy43@example.com</t>
  </si>
  <si>
    <t>778-494-4099x779</t>
  </si>
  <si>
    <t>48F59f46e5CDfEa</t>
  </si>
  <si>
    <t>piercejared@example.org</t>
  </si>
  <si>
    <t>492-847-0070x656</t>
  </si>
  <si>
    <t>230dDc6a1cAE828</t>
  </si>
  <si>
    <t>cpatterson@example.net</t>
  </si>
  <si>
    <t>(332)754-4054x8627</t>
  </si>
  <si>
    <t>C3fc46cF5ACBc0a</t>
  </si>
  <si>
    <t>vayers@example.net</t>
  </si>
  <si>
    <t>756-405-0154x0428</t>
  </si>
  <si>
    <t>Aac2158Bcae40Cf</t>
  </si>
  <si>
    <t>omercado@example.com</t>
  </si>
  <si>
    <t>280.168.9245x311</t>
  </si>
  <si>
    <t>8CeeCdbEFc80A0f</t>
  </si>
  <si>
    <t>caseybeasley@example.net</t>
  </si>
  <si>
    <t>419-760-5972</t>
  </si>
  <si>
    <t>ffE0deFfB9aa672</t>
  </si>
  <si>
    <t>ericmccullough@example.org</t>
  </si>
  <si>
    <t>518-422-9132x265</t>
  </si>
  <si>
    <t>3D3f0fadd9f1113</t>
  </si>
  <si>
    <t>michellebond@example.net</t>
  </si>
  <si>
    <t>444-371-4843x0108</t>
  </si>
  <si>
    <t>bC3DDf562DBddAF</t>
  </si>
  <si>
    <t>helenmorrison@example.org</t>
  </si>
  <si>
    <t>(779)556-7576x0884</t>
  </si>
  <si>
    <t>CeB6caB6A7Aa765</t>
  </si>
  <si>
    <t>Miguel</t>
  </si>
  <si>
    <t>qwyatt@example.net</t>
  </si>
  <si>
    <t>(073)389-8949x241</t>
  </si>
  <si>
    <t>e626429664E6f2e</t>
  </si>
  <si>
    <t>dawn29@example.com</t>
  </si>
  <si>
    <t>234-448-6463x28874</t>
  </si>
  <si>
    <t>a1c387dfFCFFDe4</t>
  </si>
  <si>
    <t>Jimmy</t>
  </si>
  <si>
    <t>zrocha@example.org</t>
  </si>
  <si>
    <t>(430)048-2862x66038</t>
  </si>
  <si>
    <t>A91B28Dfc1E356A</t>
  </si>
  <si>
    <t>popehector@example.com</t>
  </si>
  <si>
    <t>4b6CEb88611Da32</t>
  </si>
  <si>
    <t>jwebster@example.net</t>
  </si>
  <si>
    <t>884-424-1343x280</t>
  </si>
  <si>
    <t>4c134e923CefE43</t>
  </si>
  <si>
    <t>hboyle@example.com</t>
  </si>
  <si>
    <t>0713bcd12CcFd7F</t>
  </si>
  <si>
    <t>tararoy@example.com</t>
  </si>
  <si>
    <t>001-306-203-2858x20314</t>
  </si>
  <si>
    <t>BFbd75551ee663f</t>
  </si>
  <si>
    <t>hortonphilip@example.com</t>
  </si>
  <si>
    <t>001-879-959-9154x003</t>
  </si>
  <si>
    <t>d7D6B47F61E6ab4</t>
  </si>
  <si>
    <t>tiffanyclay@example.org</t>
  </si>
  <si>
    <t>(599)557-8301x113</t>
  </si>
  <si>
    <t>DE5B50BC692D37d</t>
  </si>
  <si>
    <t>jesse29@example.com</t>
  </si>
  <si>
    <t>+1-863-985-5663x0133</t>
  </si>
  <si>
    <t>9D60c9DF2edE70C</t>
  </si>
  <si>
    <t>Pham</t>
  </si>
  <si>
    <t>ldunn@example.org</t>
  </si>
  <si>
    <t>439-159-4790</t>
  </si>
  <si>
    <t>0eAbD27D4B7E5Ce</t>
  </si>
  <si>
    <t>bautistahailey@example.net</t>
  </si>
  <si>
    <t>001-945-936-0529</t>
  </si>
  <si>
    <t>CfeaF7FAd7cc7DE</t>
  </si>
  <si>
    <t>jthornton@example.com</t>
  </si>
  <si>
    <t>(534)318-6903</t>
  </si>
  <si>
    <t>80aF33ceC608fb4</t>
  </si>
  <si>
    <t>taylorfaith@example.net</t>
  </si>
  <si>
    <t>384.002.3299</t>
  </si>
  <si>
    <t>DBd52075DBbD755</t>
  </si>
  <si>
    <t>hburton@example.net</t>
  </si>
  <si>
    <t>369.084.9173x60144</t>
  </si>
  <si>
    <t>f0C1fF2F2039121</t>
  </si>
  <si>
    <t>lgamble@example.net</t>
  </si>
  <si>
    <t>001-392-721-9747x399</t>
  </si>
  <si>
    <t>2Ac6053Bc8C6A66</t>
  </si>
  <si>
    <t>nhampton@example.com</t>
  </si>
  <si>
    <t>001-872-483-8881</t>
  </si>
  <si>
    <t>3EEC141447A901B</t>
  </si>
  <si>
    <t>fishertom@example.org</t>
  </si>
  <si>
    <t>672-140-2473x3360</t>
  </si>
  <si>
    <t>962dCBdbccCfAf0</t>
  </si>
  <si>
    <t>drew40@example.com</t>
  </si>
  <si>
    <t>+1-681-497-4123x15288</t>
  </si>
  <si>
    <t>76EcE6dE1da65eb</t>
  </si>
  <si>
    <t>virginia89@example.com</t>
  </si>
  <si>
    <t>001-995-363-2270x22580</t>
  </si>
  <si>
    <t>71CED8cadBD9dFD</t>
  </si>
  <si>
    <t>roserose@example.org</t>
  </si>
  <si>
    <t>001-714-689-4987</t>
  </si>
  <si>
    <t>4D09d9BbfD7FC3a</t>
  </si>
  <si>
    <t>mcmahonleah@example.com</t>
  </si>
  <si>
    <t>BBac4CFF08b4671</t>
  </si>
  <si>
    <t>glenda57@example.org</t>
  </si>
  <si>
    <t>0A8b767b37f17EB</t>
  </si>
  <si>
    <t>shermanshaun@example.com</t>
  </si>
  <si>
    <t>712-252-4173</t>
  </si>
  <si>
    <t>DB394cccfA186df</t>
  </si>
  <si>
    <t>melvinguerra@example.net</t>
  </si>
  <si>
    <t>770.939.6357</t>
  </si>
  <si>
    <t>a44EBD6e6aeDE99</t>
  </si>
  <si>
    <t>kathleennolan@example.net</t>
  </si>
  <si>
    <t>506.244.9274</t>
  </si>
  <si>
    <t>9b2C51b7D4fdBcC</t>
  </si>
  <si>
    <t>mendezdustin@example.net</t>
  </si>
  <si>
    <t>(283)163-8208x566</t>
  </si>
  <si>
    <t>4d29e6EDc39AD4C</t>
  </si>
  <si>
    <t>caroline71@example.net</t>
  </si>
  <si>
    <t>293.486.1372x57984</t>
  </si>
  <si>
    <t>650A0c58c2cFf76</t>
  </si>
  <si>
    <t>ravenklein@example.org</t>
  </si>
  <si>
    <t>45b3c7f27637Cd3</t>
  </si>
  <si>
    <t>becky09@example.net</t>
  </si>
  <si>
    <t>131-538-9955</t>
  </si>
  <si>
    <t>667fdB65fB5BFe9</t>
  </si>
  <si>
    <t>bowmanstephen@example.org</t>
  </si>
  <si>
    <t>(968)139-6046</t>
  </si>
  <si>
    <t>3AEf3cb67b4a7FF</t>
  </si>
  <si>
    <t>flawson@example.com</t>
  </si>
  <si>
    <t>(181)781-1614</t>
  </si>
  <si>
    <t>cB6ADF1Bd7d365d</t>
  </si>
  <si>
    <t>hibarra@example.org</t>
  </si>
  <si>
    <t>(626)754-1261x142</t>
  </si>
  <si>
    <t>59dcEc3d4AF3dEB</t>
  </si>
  <si>
    <t>gonzalezveronica@example.net</t>
  </si>
  <si>
    <t>49e43a0B386C4A0</t>
  </si>
  <si>
    <t>jeromesosa@example.com</t>
  </si>
  <si>
    <t>(512)185-1864x242</t>
  </si>
  <si>
    <t>b52AE384d8A95Ca</t>
  </si>
  <si>
    <t>barry85@example.org</t>
  </si>
  <si>
    <t>085-269-2847x308</t>
  </si>
  <si>
    <t>C837ce813feA633</t>
  </si>
  <si>
    <t>kurt30@example.net</t>
  </si>
  <si>
    <t>001-928-214-4774x8428</t>
  </si>
  <si>
    <t>dDaBBB18C11A37C</t>
  </si>
  <si>
    <t>pottssean@example.com</t>
  </si>
  <si>
    <t>3C40baF0D1ffa8b</t>
  </si>
  <si>
    <t>colliernoah@example.net</t>
  </si>
  <si>
    <t>001-950-730-2278x203</t>
  </si>
  <si>
    <t>2C1Ee13728e14a4</t>
  </si>
  <si>
    <t>strongcesar@example.com</t>
  </si>
  <si>
    <t>981.092.5178</t>
  </si>
  <si>
    <t>BF310f26B5f6CDB</t>
  </si>
  <si>
    <t>Sellers</t>
  </si>
  <si>
    <t>andersoncollin@example.net</t>
  </si>
  <si>
    <t>(081)818-9708</t>
  </si>
  <si>
    <t>FfBfEDE0AC20e9e</t>
  </si>
  <si>
    <t>toni92@example.org</t>
  </si>
  <si>
    <t>+1-046-469-5516x8576</t>
  </si>
  <si>
    <t>Fce9fa84BfA62E1</t>
  </si>
  <si>
    <t>leonbell@example.com</t>
  </si>
  <si>
    <t>b8E7d018cDC0431</t>
  </si>
  <si>
    <t>mcknightgreg@example.net</t>
  </si>
  <si>
    <t>+1-072-503-8340x792</t>
  </si>
  <si>
    <t>dED9ad700CdC14e</t>
  </si>
  <si>
    <t>Carmen</t>
  </si>
  <si>
    <t>bondjerry@example.net</t>
  </si>
  <si>
    <t>092-282-0542x97106</t>
  </si>
  <si>
    <t>dAf7e9FC5Ea877a</t>
  </si>
  <si>
    <t>humphreyruben@example.net</t>
  </si>
  <si>
    <t>369.587.1948x26623</t>
  </si>
  <si>
    <t>dcdc65cFafB99AE</t>
  </si>
  <si>
    <t>mariohenry@example.com</t>
  </si>
  <si>
    <t>(220)969-7899</t>
  </si>
  <si>
    <t>083c92f10A9d9Bc</t>
  </si>
  <si>
    <t>sarah91@example.org</t>
  </si>
  <si>
    <t>652.432.0340x2990</t>
  </si>
  <si>
    <t>EbFCdBadBCdf6c8</t>
  </si>
  <si>
    <t>sshepard@example.net</t>
  </si>
  <si>
    <t>9F43C8FFB86ea8D</t>
  </si>
  <si>
    <t>neilrowland@example.net</t>
  </si>
  <si>
    <t>001-796-064-7367</t>
  </si>
  <si>
    <t>3E5BF5BeeD21BAC</t>
  </si>
  <si>
    <t>uconley@example.com</t>
  </si>
  <si>
    <t>001-971-077-3175x960</t>
  </si>
  <si>
    <t>385320e63B99FbD</t>
  </si>
  <si>
    <t>santiagomichelle@example.com</t>
  </si>
  <si>
    <t>108-277-8798x68004</t>
  </si>
  <si>
    <t>2Efb81DA0177B4f</t>
  </si>
  <si>
    <t>brooke27@example.net</t>
  </si>
  <si>
    <t>(308)532-3042</t>
  </si>
  <si>
    <t>C5d728d696CefD1</t>
  </si>
  <si>
    <t>cody02@example.org</t>
  </si>
  <si>
    <t>499.849.0926</t>
  </si>
  <si>
    <t>F8cdFee415dfE65</t>
  </si>
  <si>
    <t>hinesgloria@example.net</t>
  </si>
  <si>
    <t>098.053.5211x170</t>
  </si>
  <si>
    <t>A09d94De1Df97D7</t>
  </si>
  <si>
    <t>aliciaharding@example.org</t>
  </si>
  <si>
    <t>501.071.2015x21175</t>
  </si>
  <si>
    <t>F63eAd3dBa82Ffc</t>
  </si>
  <si>
    <t>jerome19@example.com</t>
  </si>
  <si>
    <t>418-022-0846</t>
  </si>
  <si>
    <t>2BC0d2C8B5c87eC</t>
  </si>
  <si>
    <t>spencer32@example.org</t>
  </si>
  <si>
    <t>828.568.3112x6829</t>
  </si>
  <si>
    <t>81Bc56ceDD5b9A4</t>
  </si>
  <si>
    <t>oliverhoward@example.org</t>
  </si>
  <si>
    <t>bF9c09cC02D9C0f</t>
  </si>
  <si>
    <t>evelyncarey@example.com</t>
  </si>
  <si>
    <t>743-801-9343</t>
  </si>
  <si>
    <t>510a1BDae60ffc3</t>
  </si>
  <si>
    <t>hortonjordan@example.net</t>
  </si>
  <si>
    <t>151.290.8611</t>
  </si>
  <si>
    <t>Ce0AeBFcFa6D900</t>
  </si>
  <si>
    <t>harrymercado@example.com</t>
  </si>
  <si>
    <t>(138)013-3173x420</t>
  </si>
  <si>
    <t>c7DdB0894700B4E</t>
  </si>
  <si>
    <t>wallsmichael@example.org</t>
  </si>
  <si>
    <t>001-661-471-2868x790</t>
  </si>
  <si>
    <t>0CE33Cd49343A2a</t>
  </si>
  <si>
    <t>raymond08@example.org</t>
  </si>
  <si>
    <t>(079)522-0772x5447</t>
  </si>
  <si>
    <t>5ea5b2E650c8c5B</t>
  </si>
  <si>
    <t>annmorgan@example.org</t>
  </si>
  <si>
    <t>162.377.5112</t>
  </si>
  <si>
    <t>2C7C1a0D7c0EeBC</t>
  </si>
  <si>
    <t>sheenaduarte@example.net</t>
  </si>
  <si>
    <t>E4eED932303D3f7</t>
  </si>
  <si>
    <t>santostyrone@example.org</t>
  </si>
  <si>
    <t>115-367-9836x48730</t>
  </si>
  <si>
    <t>B5B1d4a3C84c9e2</t>
  </si>
  <si>
    <t>leslie06@example.net</t>
  </si>
  <si>
    <t>+1-808-214-1354x677</t>
  </si>
  <si>
    <t>358DEEdC0A8507c</t>
  </si>
  <si>
    <t>ltodd@example.org</t>
  </si>
  <si>
    <t>7BE62dccffFD06A</t>
  </si>
  <si>
    <t>kristinedelacruz@example.org</t>
  </si>
  <si>
    <t>553-429-1175x295</t>
  </si>
  <si>
    <t>835FD047DfBB42B</t>
  </si>
  <si>
    <t>ivansavage@example.org</t>
  </si>
  <si>
    <t>f21bABAa7CfC1cA</t>
  </si>
  <si>
    <t>rgarrison@example.org</t>
  </si>
  <si>
    <t>+1-078-249-3118x1065</t>
  </si>
  <si>
    <t>1eaE443F6c75bbe</t>
  </si>
  <si>
    <t>woodsrichard@example.net</t>
  </si>
  <si>
    <t>690.777.4691x0079</t>
  </si>
  <si>
    <t>1FAB0AcB4f6fFEb</t>
  </si>
  <si>
    <t>troyguerra@example.net</t>
  </si>
  <si>
    <t>+1-923-001-4467x39042</t>
  </si>
  <si>
    <t>050ECA76afDefA1</t>
  </si>
  <si>
    <t>eddie11@example.com</t>
  </si>
  <si>
    <t>0EeDEad3995bC45</t>
  </si>
  <si>
    <t>xmelendez@example.com</t>
  </si>
  <si>
    <t>(975)345-9153</t>
  </si>
  <si>
    <t>cdb4A82089A3D60</t>
  </si>
  <si>
    <t>isaac62@example.org</t>
  </si>
  <si>
    <t>6621A3a9B79a3e8</t>
  </si>
  <si>
    <t>victoria94@example.com</t>
  </si>
  <si>
    <t>22C15ab4C1fdBdD</t>
  </si>
  <si>
    <t>longkirsten@example.net</t>
  </si>
  <si>
    <t>317.013.0917x339</t>
  </si>
  <si>
    <t>5afcE4Cc7D61B0a</t>
  </si>
  <si>
    <t>barretttraci@example.com</t>
  </si>
  <si>
    <t>(787)045-6159x067</t>
  </si>
  <si>
    <t>4cbaDdFcDa09563</t>
  </si>
  <si>
    <t>karlbowers@example.com</t>
  </si>
  <si>
    <t>+1-145-374-9625x0273</t>
  </si>
  <si>
    <t>CCA6BAcDCe67b19</t>
  </si>
  <si>
    <t>fryclaire@example.org</t>
  </si>
  <si>
    <t>520.808.8454x044</t>
  </si>
  <si>
    <t>f3a7b6c65438B6F</t>
  </si>
  <si>
    <t>joel70@example.net</t>
  </si>
  <si>
    <t>074-154-3023x1215</t>
  </si>
  <si>
    <t>da1993C4DD5bCB1</t>
  </si>
  <si>
    <t>cooperjudith@example.net</t>
  </si>
  <si>
    <t>001-700-996-6153x13394</t>
  </si>
  <si>
    <t>314dF8ae499aBD4</t>
  </si>
  <si>
    <t>nathanielcarson@example.org</t>
  </si>
  <si>
    <t>001-290-146-6300</t>
  </si>
  <si>
    <t>a9426F1Fdda9bB9</t>
  </si>
  <si>
    <t>lamblaura@example.net</t>
  </si>
  <si>
    <t>227.049.0278</t>
  </si>
  <si>
    <t>A1aAbBF0a80e82A</t>
  </si>
  <si>
    <t>nnash@example.net</t>
  </si>
  <si>
    <t>341-870-6053x4282</t>
  </si>
  <si>
    <t>86bdCecE4c80bD6</t>
  </si>
  <si>
    <t>robertarollins@example.net</t>
  </si>
  <si>
    <t>702.011.2608x8894</t>
  </si>
  <si>
    <t>db7A2ec1afAEb87</t>
  </si>
  <si>
    <t>mirandapotter@example.com</t>
  </si>
  <si>
    <t>001-399-974-5424x5280</t>
  </si>
  <si>
    <t>EEFb80FBDDC3BB5</t>
  </si>
  <si>
    <t>gailmcclure@example.org</t>
  </si>
  <si>
    <t>Df41fEAC0e75724</t>
  </si>
  <si>
    <t>allisongriffin@example.net</t>
  </si>
  <si>
    <t>(512)410-7034</t>
  </si>
  <si>
    <t>5b7f91c3Ba0bcBe</t>
  </si>
  <si>
    <t>vhopkins@example.org</t>
  </si>
  <si>
    <t>+1-022-280-3058x9060</t>
  </si>
  <si>
    <t>1c74FCE44E5eBA5</t>
  </si>
  <si>
    <t>schwartzjeff@example.com</t>
  </si>
  <si>
    <t>340-763-2487x252</t>
  </si>
  <si>
    <t>7Ae6ae25b66F217</t>
  </si>
  <si>
    <t>bradfordarthur@example.com</t>
  </si>
  <si>
    <t>+1-143-098-6214x382</t>
  </si>
  <si>
    <t>D97Bb2Fe6BBCfA1</t>
  </si>
  <si>
    <t>leah58@example.net</t>
  </si>
  <si>
    <t>(750)355-9864x13809</t>
  </si>
  <si>
    <t>9E37e53Ee3A679a</t>
  </si>
  <si>
    <t>Andrews</t>
  </si>
  <si>
    <t>clarence90@example.com</t>
  </si>
  <si>
    <t>001-340-622-2705x21649</t>
  </si>
  <si>
    <t>5Cb15eaACCb5A26</t>
  </si>
  <si>
    <t>Huerta</t>
  </si>
  <si>
    <t>tiffany07@example.org</t>
  </si>
  <si>
    <t>001-086-740-1730</t>
  </si>
  <si>
    <t>De91ae2Fdbbc99C</t>
  </si>
  <si>
    <t>Jensen</t>
  </si>
  <si>
    <t>bartlettjasmin@example.org</t>
  </si>
  <si>
    <t>+1-700-138-2882x47955</t>
  </si>
  <si>
    <t>EF99f0BB0Eb7ceD</t>
  </si>
  <si>
    <t>elliscaroline@example.net</t>
  </si>
  <si>
    <t>985.631.6185</t>
  </si>
  <si>
    <t>b3F98067F7A9d84</t>
  </si>
  <si>
    <t>cruzphilip@example.com</t>
  </si>
  <si>
    <t>338.035.8750x9043</t>
  </si>
  <si>
    <t>Dfd0bDEB1cDc35E</t>
  </si>
  <si>
    <t>owenbradley@example.net</t>
  </si>
  <si>
    <t>671-056-5684x4062</t>
  </si>
  <si>
    <t>D66B83CB0a0b9Ad</t>
  </si>
  <si>
    <t>mcclainrebecca@example.com</t>
  </si>
  <si>
    <t>(169)157-8131x0018</t>
  </si>
  <si>
    <t>FC05cDB4d9c8DB6</t>
  </si>
  <si>
    <t>bergersara@example.com</t>
  </si>
  <si>
    <t>+1-487-626-7115x5204</t>
  </si>
  <si>
    <t>6C959c4864cBeaC</t>
  </si>
  <si>
    <t>kelly27@example.org</t>
  </si>
  <si>
    <t>405.321.4488</t>
  </si>
  <si>
    <t>45EcbFC9FEC6A96</t>
  </si>
  <si>
    <t>bergjackie@example.net</t>
  </si>
  <si>
    <t>982-504-9031x97012</t>
  </si>
  <si>
    <t>B9D4C6CbA5cf9e2</t>
  </si>
  <si>
    <t>desiree51@example.com</t>
  </si>
  <si>
    <t>001-303-449-2191</t>
  </si>
  <si>
    <t>d70feEc2c0BFFD0</t>
  </si>
  <si>
    <t>cnewton@example.net</t>
  </si>
  <si>
    <t>(244)270-8475</t>
  </si>
  <si>
    <t>Cdaee06eCE3aF85</t>
  </si>
  <si>
    <t>klove@example.com</t>
  </si>
  <si>
    <t>461-741-9812x8708</t>
  </si>
  <si>
    <t>28Dd960491FBa4d</t>
  </si>
  <si>
    <t>hayden80@example.net</t>
  </si>
  <si>
    <t>001-799-135-6429</t>
  </si>
  <si>
    <t>47c2b8ADeEAfEDc</t>
  </si>
  <si>
    <t>caleb67@example.net</t>
  </si>
  <si>
    <t>001-042-532-6814x4786</t>
  </si>
  <si>
    <t>6aeEB266D5aAaee</t>
  </si>
  <si>
    <t>xchoi@example.org</t>
  </si>
  <si>
    <t>001-250-253-7574x0220</t>
  </si>
  <si>
    <t>C099cE64aBC2B54</t>
  </si>
  <si>
    <t>upotts@example.net</t>
  </si>
  <si>
    <t>001-970-324-9693</t>
  </si>
  <si>
    <t>4Eac70E78AD382A</t>
  </si>
  <si>
    <t>meaganfields@example.net</t>
  </si>
  <si>
    <t>d5d4Bcea787468F</t>
  </si>
  <si>
    <t>arellanocarly@example.com</t>
  </si>
  <si>
    <t>540-751-5485x1541</t>
  </si>
  <si>
    <t>Dd6e9Ad3E3d69a0</t>
  </si>
  <si>
    <t>itorres@example.org</t>
  </si>
  <si>
    <t>915-321-3535x1259</t>
  </si>
  <si>
    <t>d4c207C3bfEBd97</t>
  </si>
  <si>
    <t>ruth52@example.net</t>
  </si>
  <si>
    <t>001-575-734-6479x3646</t>
  </si>
  <si>
    <t>B63047E33daAdFb</t>
  </si>
  <si>
    <t>gravesdeanna@example.net</t>
  </si>
  <si>
    <t>001-683-319-9896x2860</t>
  </si>
  <si>
    <t>D2f5dA358CBdEA4</t>
  </si>
  <si>
    <t>mckenziemartin@example.com</t>
  </si>
  <si>
    <t>(192)837-7588x036</t>
  </si>
  <si>
    <t>f64c1355749D8f0</t>
  </si>
  <si>
    <t>janice93@example.org</t>
  </si>
  <si>
    <t>(260)895-3103</t>
  </si>
  <si>
    <t>6e7A1aB6729e5E3</t>
  </si>
  <si>
    <t>saundersscott@example.com</t>
  </si>
  <si>
    <t>116.178.3692</t>
  </si>
  <si>
    <t>37Ad391DbEF77B0</t>
  </si>
  <si>
    <t>jeanberry@example.org</t>
  </si>
  <si>
    <t>0caf3A360Eb1FDf</t>
  </si>
  <si>
    <t>abarton@example.com</t>
  </si>
  <si>
    <t>+1-786-742-1118x012</t>
  </si>
  <si>
    <t>6dBeAcc554DB6aB</t>
  </si>
  <si>
    <t>simsthomas@example.org</t>
  </si>
  <si>
    <t>249-251-3494</t>
  </si>
  <si>
    <t>dB7eADeCee4dD6E</t>
  </si>
  <si>
    <t>evelyncastillo@example.net</t>
  </si>
  <si>
    <t>234.608.2606x734</t>
  </si>
  <si>
    <t>DaeCa5dbECB1CBd</t>
  </si>
  <si>
    <t>deborahjohnston@example.org</t>
  </si>
  <si>
    <t>(605)394-4168x01700</t>
  </si>
  <si>
    <t>aACa5dabff58f8D</t>
  </si>
  <si>
    <t>wheelerjacob@example.org</t>
  </si>
  <si>
    <t>922-104-9915</t>
  </si>
  <si>
    <t>5CDcade2ebbdeE0</t>
  </si>
  <si>
    <t>vcameron@example.org</t>
  </si>
  <si>
    <t>388-959-2907</t>
  </si>
  <si>
    <t>1414CF9a564c4Ca</t>
  </si>
  <si>
    <t>ztaylor@example.com</t>
  </si>
  <si>
    <t>+1-487-291-1885x378</t>
  </si>
  <si>
    <t>3F1ADaa2aadBF02</t>
  </si>
  <si>
    <t>pedrobarnett@example.org</t>
  </si>
  <si>
    <t>402-884-0112x2034</t>
  </si>
  <si>
    <t>4B2E3b3cf3de0Ec</t>
  </si>
  <si>
    <t>josephfrench@example.org</t>
  </si>
  <si>
    <t>+1-079-905-3261x0263</t>
  </si>
  <si>
    <t>33DFdAABa0AddB2</t>
  </si>
  <si>
    <t>pcollins@example.org</t>
  </si>
  <si>
    <t>964-871-2618x11667</t>
  </si>
  <si>
    <t>ad3D4b329AdFBFA</t>
  </si>
  <si>
    <t>montesalan@example.net</t>
  </si>
  <si>
    <t>768.656.4263x671</t>
  </si>
  <si>
    <t>9eCEe282B84f4D8</t>
  </si>
  <si>
    <t>mary01@example.com</t>
  </si>
  <si>
    <t>(182)454-9498x0780</t>
  </si>
  <si>
    <t>3CEE9D48DDCDAF8</t>
  </si>
  <si>
    <t>tcisneros@example.com</t>
  </si>
  <si>
    <t>099-305-1170</t>
  </si>
  <si>
    <t>dc4B4De4eA6E2BF</t>
  </si>
  <si>
    <t>whiteheadalan@example.net</t>
  </si>
  <si>
    <t>897.137.6901x651</t>
  </si>
  <si>
    <t>edE3DDe17fD7Cb1</t>
  </si>
  <si>
    <t>ayalaalexandria@example.org</t>
  </si>
  <si>
    <t>001-096-368-7933x3717</t>
  </si>
  <si>
    <t>ceCC55B6dAc1bB5</t>
  </si>
  <si>
    <t>iosborn@example.org</t>
  </si>
  <si>
    <t>(070)844-5011x03928</t>
  </si>
  <si>
    <t>C06EB84DE0274d0</t>
  </si>
  <si>
    <t>arroyobruce@example.net</t>
  </si>
  <si>
    <t>0c336BF3892cFEf</t>
  </si>
  <si>
    <t>mckenzie77@example.org</t>
  </si>
  <si>
    <t>50Dface24dc8B1e</t>
  </si>
  <si>
    <t>bnorton@example.net</t>
  </si>
  <si>
    <t>008.815.8846x504</t>
  </si>
  <si>
    <t>69E0B3421f576C9</t>
  </si>
  <si>
    <t>cbradford@example.org</t>
  </si>
  <si>
    <t>(128)297-7022</t>
  </si>
  <si>
    <t>CBCfF232A9242B5</t>
  </si>
  <si>
    <t>cochrancolin@example.org</t>
  </si>
  <si>
    <t>831.515.8035x504</t>
  </si>
  <si>
    <t>89ABd2616DCD654</t>
  </si>
  <si>
    <t>garciadeborah@example.net</t>
  </si>
  <si>
    <t>(161)687-8661x38519</t>
  </si>
  <si>
    <t>c6E694cbd0aD29c</t>
  </si>
  <si>
    <t>kristiehurley@example.com</t>
  </si>
  <si>
    <t>(573)939-2358x608</t>
  </si>
  <si>
    <t>7BbFBb000fE16FB</t>
  </si>
  <si>
    <t>coleweeks@example.net</t>
  </si>
  <si>
    <t>001-012-213-0949x613</t>
  </si>
  <si>
    <t>A9fD0a1CA4da49d</t>
  </si>
  <si>
    <t>alvarezcarl@example.net</t>
  </si>
  <si>
    <t>(880)510-0875x1629</t>
  </si>
  <si>
    <t>D9DD526bDbbcC6A</t>
  </si>
  <si>
    <t>mcphersoncaroline@example.com</t>
  </si>
  <si>
    <t>ACAa9F78fBAa8C2</t>
  </si>
  <si>
    <t>tapiabrittney@example.org</t>
  </si>
  <si>
    <t>726.976.4928x2510</t>
  </si>
  <si>
    <t>EcfA7De2d3cA36C</t>
  </si>
  <si>
    <t>marco13@example.com</t>
  </si>
  <si>
    <t>(393)526-3699x7491</t>
  </si>
  <si>
    <t>015faCc3fBc2Fcb</t>
  </si>
  <si>
    <t>pageroberta@example.net</t>
  </si>
  <si>
    <t>705-723-0677x928</t>
  </si>
  <si>
    <t>6c50d76b010cD3a</t>
  </si>
  <si>
    <t>Rivers</t>
  </si>
  <si>
    <t>gamblestacy@example.net</t>
  </si>
  <si>
    <t>382.699.2665</t>
  </si>
  <si>
    <t>F10E2Be5319Fe8B</t>
  </si>
  <si>
    <t>sharptom@example.com</t>
  </si>
  <si>
    <t>(051)071-4615</t>
  </si>
  <si>
    <t>C1B59dE021B1CFc</t>
  </si>
  <si>
    <t>mezabrianna@example.org</t>
  </si>
  <si>
    <t>194-424-7919x2739</t>
  </si>
  <si>
    <t>BEF0EFC42deC8d4</t>
  </si>
  <si>
    <t>selena00@example.com</t>
  </si>
  <si>
    <t>964.053.1874x7916</t>
  </si>
  <si>
    <t>A16e1B49fBdd582</t>
  </si>
  <si>
    <t>ofowler@example.org</t>
  </si>
  <si>
    <t>133.586.6727</t>
  </si>
  <si>
    <t>005cEAe7d5Ec4cc</t>
  </si>
  <si>
    <t>bonniemarquez@example.net</t>
  </si>
  <si>
    <t>985.782.7510x2988</t>
  </si>
  <si>
    <t>Ff1F6e95A99FEC0</t>
  </si>
  <si>
    <t>andres20@example.com</t>
  </si>
  <si>
    <t>375.128.5264x5484</t>
  </si>
  <si>
    <t>aA62A89371dBcA1</t>
  </si>
  <si>
    <t>billywiggins@example.com</t>
  </si>
  <si>
    <t>850.130.7089x0813</t>
  </si>
  <si>
    <t>062fA184A2CDa60</t>
  </si>
  <si>
    <t>ymoore@example.org</t>
  </si>
  <si>
    <t>0dBB21F95695e08</t>
  </si>
  <si>
    <t>bowmanmiguel@example.com</t>
  </si>
  <si>
    <t>656-164-1784x94550</t>
  </si>
  <si>
    <t>bd85eAD8f87F5e5</t>
  </si>
  <si>
    <t>yreyes@example.net</t>
  </si>
  <si>
    <t>404-226-4063x194</t>
  </si>
  <si>
    <t>7aECC84f8b06525</t>
  </si>
  <si>
    <t>nmelton@example.com</t>
  </si>
  <si>
    <t>791.136.2953x6238</t>
  </si>
  <si>
    <t>aedb1b1811Cce8d</t>
  </si>
  <si>
    <t>gabrielachang@example.com</t>
  </si>
  <si>
    <t>5fbB29b5bCfDF75</t>
  </si>
  <si>
    <t>wattsjanice@example.net</t>
  </si>
  <si>
    <t>524-214-1481x95972</t>
  </si>
  <si>
    <t>Fea13f6FAa1C9E0</t>
  </si>
  <si>
    <t>grahamfaith@example.net</t>
  </si>
  <si>
    <t>+1-489-121-2747x1803</t>
  </si>
  <si>
    <t>5A0CFB8FFDA8DF5</t>
  </si>
  <si>
    <t>Choi</t>
  </si>
  <si>
    <t>zmeza@example.org</t>
  </si>
  <si>
    <t>e6DCAf7399c3EF0</t>
  </si>
  <si>
    <t>udunn@example.org</t>
  </si>
  <si>
    <t>(634)975-3185x751</t>
  </si>
  <si>
    <t>bdfd4577b8ACd6A</t>
  </si>
  <si>
    <t>ubrock@example.net</t>
  </si>
  <si>
    <t>355-187-0873x651</t>
  </si>
  <si>
    <t>3af35cCf9c76bB7</t>
  </si>
  <si>
    <t>shari59@example.org</t>
  </si>
  <si>
    <t>(467)028-6187</t>
  </si>
  <si>
    <t>1C5E2dEBe67Ffd5</t>
  </si>
  <si>
    <t>mcclurejulie@example.com</t>
  </si>
  <si>
    <t>474-387-8220x105</t>
  </si>
  <si>
    <t>BF0586A8f5eEE25</t>
  </si>
  <si>
    <t>onewman@example.com</t>
  </si>
  <si>
    <t>592.078.0617</t>
  </si>
  <si>
    <t>edA17737F6F5cAE</t>
  </si>
  <si>
    <t>carla83@example.net</t>
  </si>
  <si>
    <t>(034)575-4894x56400</t>
  </si>
  <si>
    <t>E29Fce76eC4bb6B</t>
  </si>
  <si>
    <t>vhull@example.org</t>
  </si>
  <si>
    <t>ece2dB99B1D566a</t>
  </si>
  <si>
    <t>yolanda12@example.org</t>
  </si>
  <si>
    <t>189-298-5688</t>
  </si>
  <si>
    <t>9424eae3CCE14CA</t>
  </si>
  <si>
    <t>murphykirk@example.org</t>
  </si>
  <si>
    <t>3fD6FBef5fBA14B</t>
  </si>
  <si>
    <t>charlesmanning@example.net</t>
  </si>
  <si>
    <t>757.322.3350</t>
  </si>
  <si>
    <t>Dcff736Bb0d46fC</t>
  </si>
  <si>
    <t>marilynpitts@example.net</t>
  </si>
  <si>
    <t>483.436.2733x3959</t>
  </si>
  <si>
    <t>333D6e11bcBDe93</t>
  </si>
  <si>
    <t>qmills@example.com</t>
  </si>
  <si>
    <t>845.305.4477</t>
  </si>
  <si>
    <t>ba8CFa685cc8C7c</t>
  </si>
  <si>
    <t>Amy</t>
  </si>
  <si>
    <t>jessemontes@example.com</t>
  </si>
  <si>
    <t>(085)523-3619x416</t>
  </si>
  <si>
    <t>17239DcaBB07Be3</t>
  </si>
  <si>
    <t>jason98@example.net</t>
  </si>
  <si>
    <t>001-425-411-9755x9471</t>
  </si>
  <si>
    <t>Bfbf0868fc6a8f8</t>
  </si>
  <si>
    <t>bradysonya@example.org</t>
  </si>
  <si>
    <t>72b7dB7A41C730E</t>
  </si>
  <si>
    <t>isaac77@example.org</t>
  </si>
  <si>
    <t>E4E8DAeAb016Eea</t>
  </si>
  <si>
    <t>nielsenbob@example.net</t>
  </si>
  <si>
    <t>0d32BfFE9a5Cd1D</t>
  </si>
  <si>
    <t>jorgebarker@example.net</t>
  </si>
  <si>
    <t>(950)984-8756</t>
  </si>
  <si>
    <t>FEeEb8Fef331Bb1</t>
  </si>
  <si>
    <t>mrivers@example.com</t>
  </si>
  <si>
    <t>(212)745-8912x25971</t>
  </si>
  <si>
    <t>Dc7cBa4aF3DF1E3</t>
  </si>
  <si>
    <t>susangomez@example.org</t>
  </si>
  <si>
    <t>(272)239-1030</t>
  </si>
  <si>
    <t>a0FFd1Dd0Eb278C</t>
  </si>
  <si>
    <t>qhickman@example.net</t>
  </si>
  <si>
    <t>746-033-4591x33599</t>
  </si>
  <si>
    <t>BA4aaeF332c688D</t>
  </si>
  <si>
    <t>gonzalezalexandria@example.net</t>
  </si>
  <si>
    <t>(390)097-7616</t>
  </si>
  <si>
    <t>229eaf67bBAe7ff</t>
  </si>
  <si>
    <t>kiaratodd@example.net</t>
  </si>
  <si>
    <t>(202)935-3965x0693</t>
  </si>
  <si>
    <t>Fe8ff1acec17Baf</t>
  </si>
  <si>
    <t>mosesjessica@example.com</t>
  </si>
  <si>
    <t>(129)525-0387x9165</t>
  </si>
  <si>
    <t>b8A8cEFeCDc8ca7</t>
  </si>
  <si>
    <t>isaac81@example.org</t>
  </si>
  <si>
    <t>852.645.3015x922</t>
  </si>
  <si>
    <t>EEe5B43dfC254c0</t>
  </si>
  <si>
    <t>cheyenne44@example.com</t>
  </si>
  <si>
    <t>(598)830-9788x1545</t>
  </si>
  <si>
    <t>A52E7fF2feB3cfC</t>
  </si>
  <si>
    <t>hholder@example.net</t>
  </si>
  <si>
    <t>(468)535-9191x58481</t>
  </si>
  <si>
    <t>Fc5EED9EB3dcA1b</t>
  </si>
  <si>
    <t>katrina61@example.net</t>
  </si>
  <si>
    <t>001-500-840-2549x12756</t>
  </si>
  <si>
    <t>BfDEec7cb95DDC1</t>
  </si>
  <si>
    <t>gmckay@example.com</t>
  </si>
  <si>
    <t>764.538.6574x77919</t>
  </si>
  <si>
    <t>8eD63591aB65Bf3</t>
  </si>
  <si>
    <t>thomasernest@example.org</t>
  </si>
  <si>
    <t>312-655-8557x2752</t>
  </si>
  <si>
    <t>28AfBf7be20f452</t>
  </si>
  <si>
    <t>karimills@example.org</t>
  </si>
  <si>
    <t>001-926-496-6087x17933</t>
  </si>
  <si>
    <t>2256bc5161726b8</t>
  </si>
  <si>
    <t>tracie07@example.net</t>
  </si>
  <si>
    <t>+1-514-442-9380x9921</t>
  </si>
  <si>
    <t>ECD0f84d8ea281C</t>
  </si>
  <si>
    <t>awilkinson@example.net</t>
  </si>
  <si>
    <t>743.029.2740x420</t>
  </si>
  <si>
    <t>8a7f9c5caF44e0B</t>
  </si>
  <si>
    <t>debranovak@example.net</t>
  </si>
  <si>
    <t>995-986-2501x9388</t>
  </si>
  <si>
    <t>e7fddF1b691AB9a</t>
  </si>
  <si>
    <t>chatfield@example.com</t>
  </si>
  <si>
    <t>987-862-5928x0392</t>
  </si>
  <si>
    <t>E0e8390AfFcA6Db</t>
  </si>
  <si>
    <t>krowe@example.com</t>
  </si>
  <si>
    <t>001-862-632-4471x7942</t>
  </si>
  <si>
    <t>Ba4C0c46cf8CacD</t>
  </si>
  <si>
    <t>summer53@example.net</t>
  </si>
  <si>
    <t>371.977.1666x2033</t>
  </si>
  <si>
    <t>CbB8ac9219Ad7D5</t>
  </si>
  <si>
    <t>ctanner@example.org</t>
  </si>
  <si>
    <t>fFEf9b6abFDF3DB</t>
  </si>
  <si>
    <t>krystal66@example.org</t>
  </si>
  <si>
    <t>834.498.4771x17009</t>
  </si>
  <si>
    <t>a0cFD90E0cbe309</t>
  </si>
  <si>
    <t>vwatts@example.net</t>
  </si>
  <si>
    <t>923-601-9586x814</t>
  </si>
  <si>
    <t>41D21Ce81Fe4003</t>
  </si>
  <si>
    <t>curtis71@example.net</t>
  </si>
  <si>
    <t>001-313-083-4554x107</t>
  </si>
  <si>
    <t>76BdCf42d05D7b5</t>
  </si>
  <si>
    <t>oscarwolfe@example.com</t>
  </si>
  <si>
    <t>018.839.0569</t>
  </si>
  <si>
    <t>4c8afA564Ef0D2E</t>
  </si>
  <si>
    <t>curtis09@example.com</t>
  </si>
  <si>
    <t>001-313-975-5619</t>
  </si>
  <si>
    <t>C18B9de688DbFE0</t>
  </si>
  <si>
    <t>reyeseddie@example.org</t>
  </si>
  <si>
    <t>536.820.3767x61956</t>
  </si>
  <si>
    <t>37AFf6778Ad26E7</t>
  </si>
  <si>
    <t>frankkendra@example.com</t>
  </si>
  <si>
    <t>894.755.6541x75759</t>
  </si>
  <si>
    <t>942Ad34Ac40FdAC</t>
  </si>
  <si>
    <t>max72@example.com</t>
  </si>
  <si>
    <t>098.070.9334x071</t>
  </si>
  <si>
    <t>AEff5aa6F0F4725</t>
  </si>
  <si>
    <t>nashmichaela@example.org</t>
  </si>
  <si>
    <t>785D9B4eD1dA7FD</t>
  </si>
  <si>
    <t>vernon27@example.net</t>
  </si>
  <si>
    <t>+1-093-665-7305x35682</t>
  </si>
  <si>
    <t>45Ea54ECf6EBc32</t>
  </si>
  <si>
    <t>ilittle@example.com</t>
  </si>
  <si>
    <t>732.250.8379</t>
  </si>
  <si>
    <t>74FcC28BA1EA20C</t>
  </si>
  <si>
    <t>benitezthomas@example.net</t>
  </si>
  <si>
    <t>810.542.8685</t>
  </si>
  <si>
    <t>Ef94D0CeFF3Ba0E</t>
  </si>
  <si>
    <t>shawna87@example.org</t>
  </si>
  <si>
    <t>+1-110-067-6097x506</t>
  </si>
  <si>
    <t>c53BD74e908bd6E</t>
  </si>
  <si>
    <t>dakotamarsh@example.com</t>
  </si>
  <si>
    <t>707-522-1398</t>
  </si>
  <si>
    <t>566Dc6EB3f78a91</t>
  </si>
  <si>
    <t>shawtasha@example.net</t>
  </si>
  <si>
    <t>001-647-894-7169x389</t>
  </si>
  <si>
    <t>f43E2578AC67D05</t>
  </si>
  <si>
    <t>vblake@example.com</t>
  </si>
  <si>
    <t>+1-005-762-7289x880</t>
  </si>
  <si>
    <t>EF07aaFc22349Ea</t>
  </si>
  <si>
    <t>adam37@example.com</t>
  </si>
  <si>
    <t>601.140.9636x75218</t>
  </si>
  <si>
    <t>f70E15eEC23d92A</t>
  </si>
  <si>
    <t>margaretliu@example.com</t>
  </si>
  <si>
    <t>511-368-9920x5116</t>
  </si>
  <si>
    <t>Bc2534D8FcA8F96</t>
  </si>
  <si>
    <t>katelynsolomon@example.com</t>
  </si>
  <si>
    <t>965.797.0187x250</t>
  </si>
  <si>
    <t>2DBacb1741fD19e</t>
  </si>
  <si>
    <t>evelyn71@example.net</t>
  </si>
  <si>
    <t>945Ab0f9De08Af1</t>
  </si>
  <si>
    <t>danielle29@example.net</t>
  </si>
  <si>
    <t>096-577-5353x4306</t>
  </si>
  <si>
    <t>DcD92C0Caecd2F8</t>
  </si>
  <si>
    <t>mchapman@example.com</t>
  </si>
  <si>
    <t>(626)105-4987</t>
  </si>
  <si>
    <t>f517926D7aCFBcE</t>
  </si>
  <si>
    <t>parsonsellen@example.net</t>
  </si>
  <si>
    <t>926.055.8408x336</t>
  </si>
  <si>
    <t>B1f2ba7CCF0EF57</t>
  </si>
  <si>
    <t>tknox@example.net</t>
  </si>
  <si>
    <t>eBEf3f0cA7baEaa</t>
  </si>
  <si>
    <t>glendasantiago@example.net</t>
  </si>
  <si>
    <t>001-952-413-1313x8931</t>
  </si>
  <si>
    <t>A55685ca59717B7</t>
  </si>
  <si>
    <t>slucero@example.com</t>
  </si>
  <si>
    <t>001-950-856-1767</t>
  </si>
  <si>
    <t>58cac7b1b0ce1D2</t>
  </si>
  <si>
    <t>noahfoster@example.net</t>
  </si>
  <si>
    <t>001-712-686-8456x08106</t>
  </si>
  <si>
    <t>2DBA4C16e302CCa</t>
  </si>
  <si>
    <t>katrinablake@example.com</t>
  </si>
  <si>
    <t>+1-132-339-4832x87982</t>
  </si>
  <si>
    <t>FA6143a8dDff52b</t>
  </si>
  <si>
    <t>pdurham@example.net</t>
  </si>
  <si>
    <t>912-412-7867</t>
  </si>
  <si>
    <t>5a04A003A4c3b61</t>
  </si>
  <si>
    <t>ddonovan@example.org</t>
  </si>
  <si>
    <t>001-796-0899x975</t>
  </si>
  <si>
    <t>374A6E78E0914f5</t>
  </si>
  <si>
    <t>sandovalmitchell@example.com</t>
  </si>
  <si>
    <t>+1-636-773-5690x442</t>
  </si>
  <si>
    <t>3494BBdfe9263dE</t>
  </si>
  <si>
    <t>ysampson@example.net</t>
  </si>
  <si>
    <t>(717)313-4379</t>
  </si>
  <si>
    <t>58FBBE7fDf1ffAf</t>
  </si>
  <si>
    <t>phyllis58@example.net</t>
  </si>
  <si>
    <t>001-675-204-4018x240</t>
  </si>
  <si>
    <t>2BE6d2e39c12290</t>
  </si>
  <si>
    <t>tyrone20@example.com</t>
  </si>
  <si>
    <t>679-865-1863x5101</t>
  </si>
  <si>
    <t>8D76d999AaCE5Eb</t>
  </si>
  <si>
    <t>christian06@example.org</t>
  </si>
  <si>
    <t>+1-524-438-4254x530</t>
  </si>
  <si>
    <t>bD85eAA1891c337</t>
  </si>
  <si>
    <t>tom01@example.com</t>
  </si>
  <si>
    <t>001-544-216-4880</t>
  </si>
  <si>
    <t>bfA9dfe9FC346ce</t>
  </si>
  <si>
    <t>fergusonjillian@example.com</t>
  </si>
  <si>
    <t>001-916-161-6353x797</t>
  </si>
  <si>
    <t>1b7Dcae3814fC51</t>
  </si>
  <si>
    <t>rogerbarnes@example.net</t>
  </si>
  <si>
    <t>515.705.3401</t>
  </si>
  <si>
    <t>53BFB12Bf53aAec</t>
  </si>
  <si>
    <t>eric76@example.org</t>
  </si>
  <si>
    <t>372.930.8042</t>
  </si>
  <si>
    <t>D77BaEbfC78216E</t>
  </si>
  <si>
    <t>graypatty@example.org</t>
  </si>
  <si>
    <t>+1-549-877-7958x0121</t>
  </si>
  <si>
    <t>aE45BFeB0eE387e</t>
  </si>
  <si>
    <t>afrost@example.org</t>
  </si>
  <si>
    <t>473-289-9768</t>
  </si>
  <si>
    <t>4bEF43AAAdDC021</t>
  </si>
  <si>
    <t>jle@example.org</t>
  </si>
  <si>
    <t>(638)462-4338</t>
  </si>
  <si>
    <t>ac7a1237e97Edc6</t>
  </si>
  <si>
    <t>hoffmancrystal@example.com</t>
  </si>
  <si>
    <t>+1-729-572-0730x815</t>
  </si>
  <si>
    <t>CEeBeDbff8eDcc6</t>
  </si>
  <si>
    <t>ebowers@example.org</t>
  </si>
  <si>
    <t>878.442.2352</t>
  </si>
  <si>
    <t>9D5eDD1ddfBc0B2</t>
  </si>
  <si>
    <t>marcus72@example.net</t>
  </si>
  <si>
    <t>(587)159-1308</t>
  </si>
  <si>
    <t>3ef5cFc7806e8Ab</t>
  </si>
  <si>
    <t>brennankirsten@example.org</t>
  </si>
  <si>
    <t>+1-391-203-1220x079</t>
  </si>
  <si>
    <t>632169AEaabd8Bf</t>
  </si>
  <si>
    <t>muellermeredith@example.org</t>
  </si>
  <si>
    <t>584.023.1552x7416</t>
  </si>
  <si>
    <t>64599CeCA7DE1CC</t>
  </si>
  <si>
    <t>alecfrank@example.com</t>
  </si>
  <si>
    <t>673.760.3176x4213</t>
  </si>
  <si>
    <t>D089d4AD4e3D27e</t>
  </si>
  <si>
    <t>helendavis@example.com</t>
  </si>
  <si>
    <t>1dF7fE5bff0D5CF</t>
  </si>
  <si>
    <t>carpenterlawrence@example.net</t>
  </si>
  <si>
    <t>133-713-7996</t>
  </si>
  <si>
    <t>CB0eaECa4BDfF7C</t>
  </si>
  <si>
    <t>ariel96@example.org</t>
  </si>
  <si>
    <t>427-419-3279x584</t>
  </si>
  <si>
    <t>3AaC7f2dF4cB9Bc</t>
  </si>
  <si>
    <t>briggstamara@example.org</t>
  </si>
  <si>
    <t>+1-783-279-4657x484</t>
  </si>
  <si>
    <t>a0ed74cf14Eb2bA</t>
  </si>
  <si>
    <t>masonbradford@example.com</t>
  </si>
  <si>
    <t>860-769-6088x37963</t>
  </si>
  <si>
    <t>B40d5E2BE2cd64b</t>
  </si>
  <si>
    <t>desiree34@example.net</t>
  </si>
  <si>
    <t>998-593-2102</t>
  </si>
  <si>
    <t>A603FD5cc062eAf</t>
  </si>
  <si>
    <t>uguerrero@example.org</t>
  </si>
  <si>
    <t>169.972.9233x9020</t>
  </si>
  <si>
    <t>A0B6b7BF74feD62</t>
  </si>
  <si>
    <t>chavezjudy@example.org</t>
  </si>
  <si>
    <t>001-411-841-9648</t>
  </si>
  <si>
    <t>7e1Ca0f8Adf8fCe</t>
  </si>
  <si>
    <t>tbowman@example.org</t>
  </si>
  <si>
    <t>138-593-6583x489</t>
  </si>
  <si>
    <t>2062f6202C57222</t>
  </si>
  <si>
    <t>ellennash@example.org</t>
  </si>
  <si>
    <t>501.534.9866x3998</t>
  </si>
  <si>
    <t>B50a28Ddedd8a0d</t>
  </si>
  <si>
    <t>deanricardo@example.net</t>
  </si>
  <si>
    <t>(262)357-6491x9543</t>
  </si>
  <si>
    <t>a83fad99Bb5b206</t>
  </si>
  <si>
    <t>liangel@example.org</t>
  </si>
  <si>
    <t>001-934-522-7818x4735</t>
  </si>
  <si>
    <t>Df835b3391b2650</t>
  </si>
  <si>
    <t>sethbrooks@example.org</t>
  </si>
  <si>
    <t>961-939-8802</t>
  </si>
  <si>
    <t>EE4985ff7aF45ed</t>
  </si>
  <si>
    <t>gvaughan@example.org</t>
  </si>
  <si>
    <t>(394)023-9722x174</t>
  </si>
  <si>
    <t>Fda2D2F5e597EB8</t>
  </si>
  <si>
    <t>moniquecooley@example.net</t>
  </si>
  <si>
    <t>3F5c258DF5aB31a</t>
  </si>
  <si>
    <t>Haney</t>
  </si>
  <si>
    <t>ricky26@example.org</t>
  </si>
  <si>
    <t>045.857.4825x028</t>
  </si>
  <si>
    <t>eBEB181A04D035C</t>
  </si>
  <si>
    <t>cbraun@example.org</t>
  </si>
  <si>
    <t>+1-636-743-7010x88735</t>
  </si>
  <si>
    <t>ad1E2dAf6eDB1dF</t>
  </si>
  <si>
    <t>mikelynn@example.net</t>
  </si>
  <si>
    <t>94Ac54abcEA7db1</t>
  </si>
  <si>
    <t>crossdarlene@example.net</t>
  </si>
  <si>
    <t>691.176.3272x14858</t>
  </si>
  <si>
    <t>A28325Dc1e9F947</t>
  </si>
  <si>
    <t>pkramer@example.org</t>
  </si>
  <si>
    <t>733.837.6238x085</t>
  </si>
  <si>
    <t>B8B8ac9a67dBc89</t>
  </si>
  <si>
    <t>robertaforbes@example.net</t>
  </si>
  <si>
    <t>(356)313-7715</t>
  </si>
  <si>
    <t>3cB86cA8FAf60fa</t>
  </si>
  <si>
    <t>ykrueger@example.net</t>
  </si>
  <si>
    <t>+1-310-134-7367x74795</t>
  </si>
  <si>
    <t>BB1C856A4269d93</t>
  </si>
  <si>
    <t>hunttabitha@example.net</t>
  </si>
  <si>
    <t>632-156-1711x53368</t>
  </si>
  <si>
    <t>A1e053Bad56AdfC</t>
  </si>
  <si>
    <t>kristopher07@example.org</t>
  </si>
  <si>
    <t>001-873-837-7973x03367</t>
  </si>
  <si>
    <t>c5AbF9EcdBca31c</t>
  </si>
  <si>
    <t>williamsonnicole@example.com</t>
  </si>
  <si>
    <t>+1-417-055-8194x022</t>
  </si>
  <si>
    <t>ad7e382c7F4CAb6</t>
  </si>
  <si>
    <t>tracishannon@example.com</t>
  </si>
  <si>
    <t>589.816.7860</t>
  </si>
  <si>
    <t>df01Eea4f70a8b4</t>
  </si>
  <si>
    <t>frederick83@example.net</t>
  </si>
  <si>
    <t>3E55a32C80f4ce8</t>
  </si>
  <si>
    <t>sheila26@example.com</t>
  </si>
  <si>
    <t>+1-340-955-4866x0043</t>
  </si>
  <si>
    <t>2f6F290aAd89AEc</t>
  </si>
  <si>
    <t>troy81@example.org</t>
  </si>
  <si>
    <t>001-026-201-9231x5987</t>
  </si>
  <si>
    <t>c410c4B3A7678a9</t>
  </si>
  <si>
    <t>iannash@example.org</t>
  </si>
  <si>
    <t>a7CbBe3250c515C</t>
  </si>
  <si>
    <t>hzavala@example.com</t>
  </si>
  <si>
    <t>799-770-2595</t>
  </si>
  <si>
    <t>a2bF23C6Fa7cDfe</t>
  </si>
  <si>
    <t>annecallahan@example.net</t>
  </si>
  <si>
    <t>1AeebAD6cCcc85b</t>
  </si>
  <si>
    <t>ihouse@example.com</t>
  </si>
  <si>
    <t>(360)801-4368x09591</t>
  </si>
  <si>
    <t>2fC6dECB2568dAb</t>
  </si>
  <si>
    <t>whitneybranch@example.com</t>
  </si>
  <si>
    <t>001-944-746-5563x6165</t>
  </si>
  <si>
    <t>95Cd3aabedECC48</t>
  </si>
  <si>
    <t>gilbert57@example.org</t>
  </si>
  <si>
    <t>(976)592-9675</t>
  </si>
  <si>
    <t>eDFD50508b4ac21</t>
  </si>
  <si>
    <t>duanebeltran@example.net</t>
  </si>
  <si>
    <t>5d1e369deE1eA6E</t>
  </si>
  <si>
    <t>pkemp@example.org</t>
  </si>
  <si>
    <t>(186)065-9145</t>
  </si>
  <si>
    <t>43f4bEF172Eb8C3</t>
  </si>
  <si>
    <t>dlevine@example.org</t>
  </si>
  <si>
    <t>370.365.3996</t>
  </si>
  <si>
    <t>9dc4B9cCFfED4e4</t>
  </si>
  <si>
    <t>lonnie92@example.net</t>
  </si>
  <si>
    <t>389-066-9423</t>
  </si>
  <si>
    <t>e8A6A24fFB9a7bB</t>
  </si>
  <si>
    <t>Ellison</t>
  </si>
  <si>
    <t>jeremy30@example.org</t>
  </si>
  <si>
    <t>302-617-4572</t>
  </si>
  <si>
    <t>2d728edbf6EED6F</t>
  </si>
  <si>
    <t>moyerrichard@example.net</t>
  </si>
  <si>
    <t>702-402-1285x9885</t>
  </si>
  <si>
    <t>4aCfd625c43A211</t>
  </si>
  <si>
    <t>traviskristy@example.org</t>
  </si>
  <si>
    <t>726.134.6852x646</t>
  </si>
  <si>
    <t>9f27b6AfC9bD0dd</t>
  </si>
  <si>
    <t>dlamb@example.com</t>
  </si>
  <si>
    <t>+1-033-249-1371x09396</t>
  </si>
  <si>
    <t>a314aadB3eC3B85</t>
  </si>
  <si>
    <t>arieltorres@example.com</t>
  </si>
  <si>
    <t>E9d81BebdC82d2F</t>
  </si>
  <si>
    <t>lisa88@example.net</t>
  </si>
  <si>
    <t>(835)938-2532x6152</t>
  </si>
  <si>
    <t>Ba86BE7A3FeAcF8</t>
  </si>
  <si>
    <t>Bonilla</t>
  </si>
  <si>
    <t>rwagner@example.org</t>
  </si>
  <si>
    <t>140.773.1309</t>
  </si>
  <si>
    <t>3EAD1579eF3f0cA</t>
  </si>
  <si>
    <t>jared45@example.org</t>
  </si>
  <si>
    <t>+1-985-682-7783x165</t>
  </si>
  <si>
    <t>2814955DDEBb1Ed</t>
  </si>
  <si>
    <t>vcameron@example.com</t>
  </si>
  <si>
    <t>(205)108-6010x945</t>
  </si>
  <si>
    <t>0B0bfcc12dAa2cB</t>
  </si>
  <si>
    <t>dustinharrington@example.org</t>
  </si>
  <si>
    <t>(453)308-3542x7331</t>
  </si>
  <si>
    <t>a85abcbf1D8A340</t>
  </si>
  <si>
    <t>evelyn37@example.com</t>
  </si>
  <si>
    <t>939.630.8502x435</t>
  </si>
  <si>
    <t>e4ffDeFa7ff3F5f</t>
  </si>
  <si>
    <t>ekeller@example.com</t>
  </si>
  <si>
    <t>(512)962-3271x56334</t>
  </si>
  <si>
    <t>AfaCBcAE5a612ce</t>
  </si>
  <si>
    <t>roy62@example.net</t>
  </si>
  <si>
    <t>+1-318-092-2249x08697</t>
  </si>
  <si>
    <t>8daaDbfDd17fDC9</t>
  </si>
  <si>
    <t>cliffordhuang@example.org</t>
  </si>
  <si>
    <t>940.855.2196x768</t>
  </si>
  <si>
    <t>149Bb7Dce58Ecf9</t>
  </si>
  <si>
    <t>holderernest@example.org</t>
  </si>
  <si>
    <t>(506)748-4524x94653</t>
  </si>
  <si>
    <t>f80Ff9CEC4fBbEb</t>
  </si>
  <si>
    <t>kmcgee@example.org</t>
  </si>
  <si>
    <t>001-075-738-9022</t>
  </si>
  <si>
    <t>ecedD7CDDAEA50C</t>
  </si>
  <si>
    <t>robinwalter@example.org</t>
  </si>
  <si>
    <t>(980)930-6971</t>
  </si>
  <si>
    <t>1EDd4E1e30D41d4</t>
  </si>
  <si>
    <t>zbell@example.com</t>
  </si>
  <si>
    <t>856-324-0051x65065</t>
  </si>
  <si>
    <t>ab7bc9e6d895Cd7</t>
  </si>
  <si>
    <t>riley00@example.org</t>
  </si>
  <si>
    <t>43c0fb7B23ec8ce</t>
  </si>
  <si>
    <t>baxtereric@example.org</t>
  </si>
  <si>
    <t>+1-043-956-7372x985</t>
  </si>
  <si>
    <t>4c6DEd4215CAa6F</t>
  </si>
  <si>
    <t>dominiquehaynes@example.org</t>
  </si>
  <si>
    <t>+1-767-212-4830x4623</t>
  </si>
  <si>
    <t>0b6A5d1EBCEF5DB</t>
  </si>
  <si>
    <t>mike32@example.com</t>
  </si>
  <si>
    <t>6F7A6fCaFd03dF9</t>
  </si>
  <si>
    <t>webbmason@example.com</t>
  </si>
  <si>
    <t>(815)428-5426</t>
  </si>
  <si>
    <t>bdFAD243ca8A20E</t>
  </si>
  <si>
    <t>mariahoward@example.com</t>
  </si>
  <si>
    <t>080-357-5837</t>
  </si>
  <si>
    <t>abfCbA4c9f13F30</t>
  </si>
  <si>
    <t>ewright@example.net</t>
  </si>
  <si>
    <t>012.399.7141</t>
  </si>
  <si>
    <t>f34976D0EEFC3fb</t>
  </si>
  <si>
    <t>christiebrooks@example.org</t>
  </si>
  <si>
    <t>(920)212-2778</t>
  </si>
  <si>
    <t>3B81B54b0B4cFDf</t>
  </si>
  <si>
    <t>cuevasluis@example.com</t>
  </si>
  <si>
    <t>001-505-403-1343x3982</t>
  </si>
  <si>
    <t>EcEd70fd6fdBaB9</t>
  </si>
  <si>
    <t>wyatthuber@example.org</t>
  </si>
  <si>
    <t>558-240-5385x676</t>
  </si>
  <si>
    <t>5b66bDaC0bF3F7b</t>
  </si>
  <si>
    <t>mckenziecabrera@example.net</t>
  </si>
  <si>
    <t>805.741.4251x98602</t>
  </si>
  <si>
    <t>0fDe1c91138BFf4</t>
  </si>
  <si>
    <t>karl08@example.com</t>
  </si>
  <si>
    <t>712.975.2257</t>
  </si>
  <si>
    <t>d6aFF0fDBB3F69F</t>
  </si>
  <si>
    <t>aliciamooney@example.org</t>
  </si>
  <si>
    <t>(630)121-5927</t>
  </si>
  <si>
    <t>CaD5Ab046f06A50</t>
  </si>
  <si>
    <t>joycehouse@example.net</t>
  </si>
  <si>
    <t>956.969.7741x8886</t>
  </si>
  <si>
    <t>b5AbC592cCD7A76</t>
  </si>
  <si>
    <t>ariasmaurice@example.com</t>
  </si>
  <si>
    <t>823-778-6465</t>
  </si>
  <si>
    <t>c4F1c29566CFE11</t>
  </si>
  <si>
    <t>jeannesims@example.com</t>
  </si>
  <si>
    <t>121.403.0592</t>
  </si>
  <si>
    <t>B9212eE3CC1Bc0D</t>
  </si>
  <si>
    <t>Oconnor</t>
  </si>
  <si>
    <t>whitekari@example.net</t>
  </si>
  <si>
    <t>951.295.0675x11365</t>
  </si>
  <si>
    <t>Ed1F5FD864aB301</t>
  </si>
  <si>
    <t>shawnorr@example.com</t>
  </si>
  <si>
    <t>738.957.8903x05607</t>
  </si>
  <si>
    <t>Dff1E3D2a2fB7Ed</t>
  </si>
  <si>
    <t>whitakerkenneth@example.net</t>
  </si>
  <si>
    <t>+1-812-599-0135x74510</t>
  </si>
  <si>
    <t>Bd9B3eBE67aEdf9</t>
  </si>
  <si>
    <t>dean21@example.com</t>
  </si>
  <si>
    <t>+1-190-575-0765x53655</t>
  </si>
  <si>
    <t>1CdE794b9F2cbe0</t>
  </si>
  <si>
    <t>kcasey@example.com</t>
  </si>
  <si>
    <t>981.490.2935x9759</t>
  </si>
  <si>
    <t>0F564898A389F3d</t>
  </si>
  <si>
    <t>galvanlouis@example.org</t>
  </si>
  <si>
    <t>4c4fefAfF9bCA0c</t>
  </si>
  <si>
    <t>rachael76@example.com</t>
  </si>
  <si>
    <t>(352)765-9042</t>
  </si>
  <si>
    <t>d3f36caf6eCCB04</t>
  </si>
  <si>
    <t>carolynpowers@example.org</t>
  </si>
  <si>
    <t>b1eF268E5Aca9DB</t>
  </si>
  <si>
    <t>mccormickcolleen@example.net</t>
  </si>
  <si>
    <t>(210)803-5143</t>
  </si>
  <si>
    <t>E60Be0306810Ca8</t>
  </si>
  <si>
    <t>jharmon@example.org</t>
  </si>
  <si>
    <t>349.136.5726</t>
  </si>
  <si>
    <t>C6E7e3c57Ae81a9</t>
  </si>
  <si>
    <t>sara18@example.com</t>
  </si>
  <si>
    <t>+1-903-262-5659x9127</t>
  </si>
  <si>
    <t>9d385cfD44dd8dD</t>
  </si>
  <si>
    <t>roberto84@example.com</t>
  </si>
  <si>
    <t>531-634-5853x9904</t>
  </si>
  <si>
    <t>7e2FbA197fDAc70</t>
  </si>
  <si>
    <t>huffsandy@example.net</t>
  </si>
  <si>
    <t>037.989.2063</t>
  </si>
  <si>
    <t>8dbbeB140Bd8bbd</t>
  </si>
  <si>
    <t>chris13@example.org</t>
  </si>
  <si>
    <t>001-288-205-7823x944</t>
  </si>
  <si>
    <t>238FDe542CFc46e</t>
  </si>
  <si>
    <t>qyoder@example.org</t>
  </si>
  <si>
    <t>(939)341-7567x629</t>
  </si>
  <si>
    <t>aC53fA9344D5B8b</t>
  </si>
  <si>
    <t>calvinproctor@example.org</t>
  </si>
  <si>
    <t>795.081.7934</t>
  </si>
  <si>
    <t>eF4b95ecbb9E5Af</t>
  </si>
  <si>
    <t>amendoza@example.com</t>
  </si>
  <si>
    <t>103.688.1411</t>
  </si>
  <si>
    <t>95A7Fec6EFFdeEF</t>
  </si>
  <si>
    <t>floresjoanne@example.net</t>
  </si>
  <si>
    <t>(988)792-4644x5130</t>
  </si>
  <si>
    <t>3Dd9bDFF477a00D</t>
  </si>
  <si>
    <t>kayleemorris@example.org</t>
  </si>
  <si>
    <t>404.047.1307</t>
  </si>
  <si>
    <t>FdD2990a4aF9F3a</t>
  </si>
  <si>
    <t>glenndarrell@example.com</t>
  </si>
  <si>
    <t>142.889.6555</t>
  </si>
  <si>
    <t>5c4bC8eab95BDCe</t>
  </si>
  <si>
    <t>uarroyo@example.com</t>
  </si>
  <si>
    <t>0eAFb62E42B71fA</t>
  </si>
  <si>
    <t>nathanrhodes@example.com</t>
  </si>
  <si>
    <t>+1-870-204-9915x00526</t>
  </si>
  <si>
    <t>Ac02C6ae3AED9A6</t>
  </si>
  <si>
    <t>doughertyerik@example.com</t>
  </si>
  <si>
    <t>001-264-004-3805x93638</t>
  </si>
  <si>
    <t>9DB47E7eCBed2e6</t>
  </si>
  <si>
    <t>ysilva@example.net</t>
  </si>
  <si>
    <t>740-595-8313x44427</t>
  </si>
  <si>
    <t>dab5B1aFbbEbCF7</t>
  </si>
  <si>
    <t>zbrown@example.com</t>
  </si>
  <si>
    <t>(738)709-6425x25858</t>
  </si>
  <si>
    <t>b3C6E5540e6411c</t>
  </si>
  <si>
    <t>Virginia</t>
  </si>
  <si>
    <t>evelyn94@example.org</t>
  </si>
  <si>
    <t>bDFD33DbE48E44F</t>
  </si>
  <si>
    <t>millerangie@example.org</t>
  </si>
  <si>
    <t>001-768-063-0688</t>
  </si>
  <si>
    <t>2f0BB63B3c31eE3</t>
  </si>
  <si>
    <t>calvin29@example.net</t>
  </si>
  <si>
    <t>(507)526-5854x3936</t>
  </si>
  <si>
    <t>AB7D6Ba6948267d</t>
  </si>
  <si>
    <t>paigeruiz@example.org</t>
  </si>
  <si>
    <t>0D4cdF9fd9AB7dd</t>
  </si>
  <si>
    <t>fmorse@example.net</t>
  </si>
  <si>
    <t>191-421-9863x175</t>
  </si>
  <si>
    <t>cF5EdEbaA47fBAf</t>
  </si>
  <si>
    <t>frederickhutchinson@example.org</t>
  </si>
  <si>
    <t>(588)980-7625x16704</t>
  </si>
  <si>
    <t>6c1ae0C50007E14</t>
  </si>
  <si>
    <t>gallagherparker@example.com</t>
  </si>
  <si>
    <t>Fc7CEF59A6aaFe4</t>
  </si>
  <si>
    <t>frederickbob@example.org</t>
  </si>
  <si>
    <t>001-383-829-7635</t>
  </si>
  <si>
    <t>278d041D7042EFD</t>
  </si>
  <si>
    <t>yesenia60@example.net</t>
  </si>
  <si>
    <t>+1-692-309-2745x965</t>
  </si>
  <si>
    <t>32A953497c88Ec8</t>
  </si>
  <si>
    <t>asullivan@example.com</t>
  </si>
  <si>
    <t>001-299-012-7883x8076</t>
  </si>
  <si>
    <t>ee7Ecc94a4CCC89</t>
  </si>
  <si>
    <t>kendrazhang@example.net</t>
  </si>
  <si>
    <t>424-509-5593x32101</t>
  </si>
  <si>
    <t>E2FC143a15F28Cf</t>
  </si>
  <si>
    <t>hawkinsgregory@example.net</t>
  </si>
  <si>
    <t>001-595-249-5693</t>
  </si>
  <si>
    <t>a3Caec6DCBFa7fd</t>
  </si>
  <si>
    <t>Kidd</t>
  </si>
  <si>
    <t>marshallalvin@example.net</t>
  </si>
  <si>
    <t>+1-341-469-8385x687</t>
  </si>
  <si>
    <t>0D0fBECFf9f7f6b</t>
  </si>
  <si>
    <t>Santos</t>
  </si>
  <si>
    <t>dakota46@example.net</t>
  </si>
  <si>
    <t>fcB3F234A40cA6c</t>
  </si>
  <si>
    <t>humphreylisa@example.net</t>
  </si>
  <si>
    <t>745-416-8392</t>
  </si>
  <si>
    <t>90Ad613C76BF2d7</t>
  </si>
  <si>
    <t>vancevickie@example.com</t>
  </si>
  <si>
    <t>(914)674-9151</t>
  </si>
  <si>
    <t>C1dA6dEebc767FF</t>
  </si>
  <si>
    <t>zcohen@example.org</t>
  </si>
  <si>
    <t>d2A2a6148BAF8dF</t>
  </si>
  <si>
    <t>vancevickie@example.org</t>
  </si>
  <si>
    <t>(515)291-6967</t>
  </si>
  <si>
    <t>2F6C3fBA7756B36</t>
  </si>
  <si>
    <t>mathew97@example.org</t>
  </si>
  <si>
    <t>001-445-059-2350x35534</t>
  </si>
  <si>
    <t>fDCaB06d7cCC3bC</t>
  </si>
  <si>
    <t>jaredholden@example.net</t>
  </si>
  <si>
    <t>480-616-5344x73542</t>
  </si>
  <si>
    <t>5C459cAeb9dc0bC</t>
  </si>
  <si>
    <t>shane45@example.net</t>
  </si>
  <si>
    <t>001-349-764-4251</t>
  </si>
  <si>
    <t>f2C5dd226b0aCc4</t>
  </si>
  <si>
    <t>jamie46@example.com</t>
  </si>
  <si>
    <t>970-779-7096x530</t>
  </si>
  <si>
    <t>0E66Fe98e1b5CAA</t>
  </si>
  <si>
    <t>tracirush@example.org</t>
  </si>
  <si>
    <t>689.642.7967</t>
  </si>
  <si>
    <t>9edCaf19D386eF8</t>
  </si>
  <si>
    <t>foxpreston@example.org</t>
  </si>
  <si>
    <t>(654)379-5975x0988</t>
  </si>
  <si>
    <t>21d68206eBc2beD</t>
  </si>
  <si>
    <t>norman61@example.net</t>
  </si>
  <si>
    <t>(803)780-1437x747</t>
  </si>
  <si>
    <t>8c71CdFA9D28d9f</t>
  </si>
  <si>
    <t>ramirezvernon@example.org</t>
  </si>
  <si>
    <t>(077)344-7854</t>
  </si>
  <si>
    <t>FF07F3Ca49bDB2a</t>
  </si>
  <si>
    <t>burtonkendra@example.net</t>
  </si>
  <si>
    <t>42bd835aC666690</t>
  </si>
  <si>
    <t>robynmathews@example.com</t>
  </si>
  <si>
    <t>ffc9CcEC2b454d2</t>
  </si>
  <si>
    <t>vcardenas@example.org</t>
  </si>
  <si>
    <t>(709)429-9469x54167</t>
  </si>
  <si>
    <t>3A8351b9ECAFa73</t>
  </si>
  <si>
    <t>vknight@example.net</t>
  </si>
  <si>
    <t>297.546.4461</t>
  </si>
  <si>
    <t>bE3b82E1eBAAF2C</t>
  </si>
  <si>
    <t>dillonrita@example.org</t>
  </si>
  <si>
    <t>463.782.7988x2498</t>
  </si>
  <si>
    <t>02DEEb9237C3a4B</t>
  </si>
  <si>
    <t>hensonautumn@example.com</t>
  </si>
  <si>
    <t>436.016.5200x0922</t>
  </si>
  <si>
    <t>fE087DB56EDfAc4</t>
  </si>
  <si>
    <t>carneyangela@example.net</t>
  </si>
  <si>
    <t>001-748-236-0884x9156</t>
  </si>
  <si>
    <t>aAd1DF5fd473E21</t>
  </si>
  <si>
    <t>suemcmahon@example.com</t>
  </si>
  <si>
    <t>441-972-3083</t>
  </si>
  <si>
    <t>cbeFA4AE2bC5EDC</t>
  </si>
  <si>
    <t>sherylbrooks@example.net</t>
  </si>
  <si>
    <t>167.910.6849x4648</t>
  </si>
  <si>
    <t>aa007EF5BbEF01A</t>
  </si>
  <si>
    <t>gmaxwell@example.org</t>
  </si>
  <si>
    <t>D5BFCbB73314950</t>
  </si>
  <si>
    <t>larsendaryl@example.org</t>
  </si>
  <si>
    <t>Ac0B6bDa16c429A</t>
  </si>
  <si>
    <t>desiree64@example.org</t>
  </si>
  <si>
    <t>+1-933-100-4339x2077</t>
  </si>
  <si>
    <t>f57Adf8cb96E078</t>
  </si>
  <si>
    <t>caitlin29@example.com</t>
  </si>
  <si>
    <t>563.529.2173</t>
  </si>
  <si>
    <t>134db74Eeeee2cf</t>
  </si>
  <si>
    <t>jean36@example.net</t>
  </si>
  <si>
    <t>937-195-7781x327</t>
  </si>
  <si>
    <t>0DF97Acfa55D0AD</t>
  </si>
  <si>
    <t>cassandraorr@example.org</t>
  </si>
  <si>
    <t>367.761.5121</t>
  </si>
  <si>
    <t>Ee38eFAD6B15bA7</t>
  </si>
  <si>
    <t>zoebartlett@example.org</t>
  </si>
  <si>
    <t>576-009-7682</t>
  </si>
  <si>
    <t>E60D4E1aAB9aDa2</t>
  </si>
  <si>
    <t>katrina12@example.org</t>
  </si>
  <si>
    <t>(956)739-5149</t>
  </si>
  <si>
    <t>F29951CD0d36f6e</t>
  </si>
  <si>
    <t>xshannon@example.org</t>
  </si>
  <si>
    <t>429.585.3070</t>
  </si>
  <si>
    <t>A780aAA5D87E02C</t>
  </si>
  <si>
    <t>ashleymarcus@example.com</t>
  </si>
  <si>
    <t>(516)536-1726</t>
  </si>
  <si>
    <t>e3a200E8Cf8eA3A</t>
  </si>
  <si>
    <t>forbesadrienne@example.com</t>
  </si>
  <si>
    <t>001-957-654-6556x75106</t>
  </si>
  <si>
    <t>D676D4E245ab0D4</t>
  </si>
  <si>
    <t>ibarrabeverly@example.net</t>
  </si>
  <si>
    <t>+1-709-805-0285x70210</t>
  </si>
  <si>
    <t>AB98CaAdFE40CAF</t>
  </si>
  <si>
    <t>martin90@example.org</t>
  </si>
  <si>
    <t>(195)291-9296x521</t>
  </si>
  <si>
    <t>23f02c497ea2DCB</t>
  </si>
  <si>
    <t>atkinsonrebecca@example.net</t>
  </si>
  <si>
    <t>dD5ed3E4beaAA8a</t>
  </si>
  <si>
    <t>paul23@example.net</t>
  </si>
  <si>
    <t>001-209-323-7116x12584</t>
  </si>
  <si>
    <t>CEFAb25Bd9c9aB5</t>
  </si>
  <si>
    <t>sheahannah@example.com</t>
  </si>
  <si>
    <t>168-938-9152x09300</t>
  </si>
  <si>
    <t>7CE8E61b6C9BCe1</t>
  </si>
  <si>
    <t>cindycantu@example.net</t>
  </si>
  <si>
    <t>644-408-9107x613</t>
  </si>
  <si>
    <t>7EB594fAAFC3747</t>
  </si>
  <si>
    <t>woodardarthur@example.org</t>
  </si>
  <si>
    <t>001-445-638-7429x346</t>
  </si>
  <si>
    <t>A0BC2A7270CcbD5</t>
  </si>
  <si>
    <t>savagemindy@example.com</t>
  </si>
  <si>
    <t>BFC80332fB2b7B4</t>
  </si>
  <si>
    <t>glennsydney@example.com</t>
  </si>
  <si>
    <t>382.644.3372x404</t>
  </si>
  <si>
    <t>32766F3F96beeab</t>
  </si>
  <si>
    <t>nspencer@example.org</t>
  </si>
  <si>
    <t>00AFC73acfB1ED2</t>
  </si>
  <si>
    <t>randallrussell@example.net</t>
  </si>
  <si>
    <t>643-637-0397x9427</t>
  </si>
  <si>
    <t>B94857F26be8C98</t>
  </si>
  <si>
    <t>bullockstacey@example.net</t>
  </si>
  <si>
    <t>141-101-5067x384</t>
  </si>
  <si>
    <t>87aee7eeC10cE7a</t>
  </si>
  <si>
    <t>jimmy40@example.com</t>
  </si>
  <si>
    <t>(921)704-4847x16829</t>
  </si>
  <si>
    <t>e369af98539Bed6</t>
  </si>
  <si>
    <t>yorkcole@example.org</t>
  </si>
  <si>
    <t>038-724-1933</t>
  </si>
  <si>
    <t>7eEb4a947582FBF</t>
  </si>
  <si>
    <t>leah68@example.com</t>
  </si>
  <si>
    <t>(890)265-9134</t>
  </si>
  <si>
    <t>2f5fBCEB895ED0C</t>
  </si>
  <si>
    <t>nancynorman@example.org</t>
  </si>
  <si>
    <t>91Aac3A1ab1A8e3</t>
  </si>
  <si>
    <t>yoderclarence@example.net</t>
  </si>
  <si>
    <t>306-782-3798x09930</t>
  </si>
  <si>
    <t>7383E0b529C90bA</t>
  </si>
  <si>
    <t>jamesgrant@example.net</t>
  </si>
  <si>
    <t>001-212-516-0249x69826</t>
  </si>
  <si>
    <t>FB6F2f58913aDDD</t>
  </si>
  <si>
    <t>marisaroman@example.com</t>
  </si>
  <si>
    <t>Ffc5A33aDb79b62</t>
  </si>
  <si>
    <t>toddmarks@example.net</t>
  </si>
  <si>
    <t>087-675-8783x63859</t>
  </si>
  <si>
    <t>b71C7d95eDEAF86</t>
  </si>
  <si>
    <t>qandrews@example.org</t>
  </si>
  <si>
    <t>730.738.3233x936</t>
  </si>
  <si>
    <t>e6e44c8aA9CeEA7</t>
  </si>
  <si>
    <t>ebradshaw@example.net</t>
  </si>
  <si>
    <t>889-805-6858</t>
  </si>
  <si>
    <t>fdADFB4Fcb96CeE</t>
  </si>
  <si>
    <t>moonshawna@example.net</t>
  </si>
  <si>
    <t>857-169-4483x30045</t>
  </si>
  <si>
    <t>7eB43037f3dCBa7</t>
  </si>
  <si>
    <t>debbie41@example.net</t>
  </si>
  <si>
    <t>(754)811-2832x343</t>
  </si>
  <si>
    <t>EFd1F91D9E76fD1</t>
  </si>
  <si>
    <t>tammy99@example.com</t>
  </si>
  <si>
    <t>001-047-691-6787x63832</t>
  </si>
  <si>
    <t>CdE389Ec0e6B86a</t>
  </si>
  <si>
    <t>omarmorton@example.net</t>
  </si>
  <si>
    <t>7AcA5D0586bc8F4</t>
  </si>
  <si>
    <t>sosamikayla@example.org</t>
  </si>
  <si>
    <t>596.297.0331x001</t>
  </si>
  <si>
    <t>a620bAf0EF5aE7b</t>
  </si>
  <si>
    <t>clyons@example.org</t>
  </si>
  <si>
    <t>(572)127-3020</t>
  </si>
  <si>
    <t>dCc72B0B4eDF023</t>
  </si>
  <si>
    <t>shieldsleah@example.com</t>
  </si>
  <si>
    <t>(692)529-8408</t>
  </si>
  <si>
    <t>C839057BBc310AF</t>
  </si>
  <si>
    <t>chelsey66@example.com</t>
  </si>
  <si>
    <t>930.814.1761x6092</t>
  </si>
  <si>
    <t>bDE851C0ddFce42</t>
  </si>
  <si>
    <t>russellfranklin@example.org</t>
  </si>
  <si>
    <t>206.513.7154x223</t>
  </si>
  <si>
    <t>78B11d66ED189FA</t>
  </si>
  <si>
    <t>bdaniels@example.net</t>
  </si>
  <si>
    <t>054.029.4968x21442</t>
  </si>
  <si>
    <t>4dBe38E95aACc9c</t>
  </si>
  <si>
    <t>alejandramccarty@example.com</t>
  </si>
  <si>
    <t>812.928.6055x9038</t>
  </si>
  <si>
    <t>8D2Df3CFCc0a010</t>
  </si>
  <si>
    <t>andrea31@example.com</t>
  </si>
  <si>
    <t>(368)741-6532</t>
  </si>
  <si>
    <t>Afe65F1aaFfaFaa</t>
  </si>
  <si>
    <t>arianachen@example.net</t>
  </si>
  <si>
    <t>(664)266-4664x659</t>
  </si>
  <si>
    <t>D56aAef6E505e9b</t>
  </si>
  <si>
    <t>debbietrujillo@example.org</t>
  </si>
  <si>
    <t>730.132.1439</t>
  </si>
  <si>
    <t>BB6bBB6D8ffCD0E</t>
  </si>
  <si>
    <t>fred49@example.com</t>
  </si>
  <si>
    <t>(380)701-8453x1491</t>
  </si>
  <si>
    <t>47fAA5EEE685a3E</t>
  </si>
  <si>
    <t>sotocarolyn@example.org</t>
  </si>
  <si>
    <t>390-790-9163x469</t>
  </si>
  <si>
    <t>c83F1AE7aB6EE32</t>
  </si>
  <si>
    <t>Garcia</t>
  </si>
  <si>
    <t>rosssydney@example.net</t>
  </si>
  <si>
    <t>816-095-3537x8086</t>
  </si>
  <si>
    <t>Ec8A7Ce9Be77CbA</t>
  </si>
  <si>
    <t>derrickbutler@example.org</t>
  </si>
  <si>
    <t>(158)393-4783x1547</t>
  </si>
  <si>
    <t>E24C7baD8e8c5C0</t>
  </si>
  <si>
    <t>clinenicholas@example.org</t>
  </si>
  <si>
    <t>691-958-7107</t>
  </si>
  <si>
    <t>a799e14dEf332D9</t>
  </si>
  <si>
    <t>gallowayfred@example.com</t>
  </si>
  <si>
    <t>643-631-2935x6941</t>
  </si>
  <si>
    <t>60256C4866fDC72</t>
  </si>
  <si>
    <t>tcarroll@example.net</t>
  </si>
  <si>
    <t>171.297.6287</t>
  </si>
  <si>
    <t>BbEfEA845ad5B83</t>
  </si>
  <si>
    <t>tfranco@example.net</t>
  </si>
  <si>
    <t>716-649-6998x2876</t>
  </si>
  <si>
    <t>93da8586fF22B8F</t>
  </si>
  <si>
    <t>rpaul@example.com</t>
  </si>
  <si>
    <t>357-659-2126x0653</t>
  </si>
  <si>
    <t>ac57fEdDCFBEDfA</t>
  </si>
  <si>
    <t>oliviagilmore@example.com</t>
  </si>
  <si>
    <t>9d20c0b9fB6b28D</t>
  </si>
  <si>
    <t>pagewalter@example.net</t>
  </si>
  <si>
    <t>Bf3aCDB476bcBe0</t>
  </si>
  <si>
    <t>frances22@example.com</t>
  </si>
  <si>
    <t>603-763-4454</t>
  </si>
  <si>
    <t>D047977F7d54Aef</t>
  </si>
  <si>
    <t>tyoung@example.net</t>
  </si>
  <si>
    <t>262.406.9716</t>
  </si>
  <si>
    <t>b9B1d03E7e8fcb6</t>
  </si>
  <si>
    <t>lawrenceruben@example.com</t>
  </si>
  <si>
    <t>(321)635-4412</t>
  </si>
  <si>
    <t>0bDA0c76Bb0cC6a</t>
  </si>
  <si>
    <t>hayley45@example.com</t>
  </si>
  <si>
    <t>699-614-7436x6803</t>
  </si>
  <si>
    <t>27CDe9f48b8c5Fb</t>
  </si>
  <si>
    <t>michaelpowers@example.com</t>
  </si>
  <si>
    <t>884.607.0295x38014</t>
  </si>
  <si>
    <t>26e6F21fA9DEe2C</t>
  </si>
  <si>
    <t>igilbert@example.com</t>
  </si>
  <si>
    <t>+1-956-776-7556x96559</t>
  </si>
  <si>
    <t>49C77cd8fEB6DDa</t>
  </si>
  <si>
    <t>grant42@example.net</t>
  </si>
  <si>
    <t>(521)377-4191x67549</t>
  </si>
  <si>
    <t>52B24c2C8be2a71</t>
  </si>
  <si>
    <t>hannahwebb@example.net</t>
  </si>
  <si>
    <t>001-924-590-7101x5441</t>
  </si>
  <si>
    <t>0e950Fcd7158d44</t>
  </si>
  <si>
    <t>shirley49@example.org</t>
  </si>
  <si>
    <t>aBF2ca659A4A0B6</t>
  </si>
  <si>
    <t>paigebriggs@example.com</t>
  </si>
  <si>
    <t>(765)031-9018</t>
  </si>
  <si>
    <t>Cf304e3E4DbC690</t>
  </si>
  <si>
    <t>aimee95@example.org</t>
  </si>
  <si>
    <t>(362)284-2367</t>
  </si>
  <si>
    <t>78c0dA81Cdf8963</t>
  </si>
  <si>
    <t>ufleming@example.com</t>
  </si>
  <si>
    <t>7B9Fa21af0B3cCf</t>
  </si>
  <si>
    <t>starksavannah@example.net</t>
  </si>
  <si>
    <t>323-840-1215x52111</t>
  </si>
  <si>
    <t>aD37Bee7Ab5dE60</t>
  </si>
  <si>
    <t>francisconixon@example.com</t>
  </si>
  <si>
    <t>aEDAaffc91b7cF0</t>
  </si>
  <si>
    <t>shanemontoya@example.org</t>
  </si>
  <si>
    <t>5f0a2c5d80f9BEf</t>
  </si>
  <si>
    <t>isabella35@example.net</t>
  </si>
  <si>
    <t>001-896-246-6197x7692</t>
  </si>
  <si>
    <t>ef0fCD19afda827</t>
  </si>
  <si>
    <t>blairnorma@example.com</t>
  </si>
  <si>
    <t>256-085-5335x75849</t>
  </si>
  <si>
    <t>0Abea1ACcFaD51A</t>
  </si>
  <si>
    <t>jesushines@example.net</t>
  </si>
  <si>
    <t>271.851.1735</t>
  </si>
  <si>
    <t>8E6C5C3579be11E</t>
  </si>
  <si>
    <t>lhorn@example.org</t>
  </si>
  <si>
    <t>809-510-6823x637</t>
  </si>
  <si>
    <t>41BB563f50ad351</t>
  </si>
  <si>
    <t>ingramjaime@example.net</t>
  </si>
  <si>
    <t>746-072-1818x54168</t>
  </si>
  <si>
    <t>Fbe5441e44d0A63</t>
  </si>
  <si>
    <t>jasmin77@example.net</t>
  </si>
  <si>
    <t>645-571-0241</t>
  </si>
  <si>
    <t>C5C4dba229A6Baf</t>
  </si>
  <si>
    <t>theresacarpenter@example.net</t>
  </si>
  <si>
    <t>aDFeA37Abc7B99c</t>
  </si>
  <si>
    <t>rachaeldaugherty@example.org</t>
  </si>
  <si>
    <t>aF12ddA9Baa79b3</t>
  </si>
  <si>
    <t>ayalasabrina@example.org</t>
  </si>
  <si>
    <t>(756)896-2919</t>
  </si>
  <si>
    <t>E123141efc2d662</t>
  </si>
  <si>
    <t>howardcheryl@example.com</t>
  </si>
  <si>
    <t>2BcAd6031411BeD</t>
  </si>
  <si>
    <t>jenningsgabriella@example.net</t>
  </si>
  <si>
    <t>(606)382-7644</t>
  </si>
  <si>
    <t>6a6aE6efFd1Fc61</t>
  </si>
  <si>
    <t>julie49@example.net</t>
  </si>
  <si>
    <t>(757)084-8786x36709</t>
  </si>
  <si>
    <t>EFfEbE737cdd8aC</t>
  </si>
  <si>
    <t>mistycrawford@example.org</t>
  </si>
  <si>
    <t>+1-940-009-1715x0233</t>
  </si>
  <si>
    <t>4e9ad1bAa97Ab3d</t>
  </si>
  <si>
    <t>marksgarrett@example.net</t>
  </si>
  <si>
    <t>D46dA776fEC26d9</t>
  </si>
  <si>
    <t>phillip88@example.net</t>
  </si>
  <si>
    <t>001-200-987-1594</t>
  </si>
  <si>
    <t>A4E3d20eBcEE93F</t>
  </si>
  <si>
    <t>bergerhannah@example.net</t>
  </si>
  <si>
    <t>(686)400-5996x3948</t>
  </si>
  <si>
    <t>c37a2cdEc73BAfa</t>
  </si>
  <si>
    <t>ortizbetty@example.com</t>
  </si>
  <si>
    <t>001-068-064-9031x5268</t>
  </si>
  <si>
    <t>EeB7E86baED3Ff5</t>
  </si>
  <si>
    <t>raymooney@example.com</t>
  </si>
  <si>
    <t>(535)981-9112</t>
  </si>
  <si>
    <t>83Fe81adCB65Db5</t>
  </si>
  <si>
    <t>trevorsantana@example.com</t>
  </si>
  <si>
    <t>869.189.8893</t>
  </si>
  <si>
    <t>eF9647f14AD6E5b</t>
  </si>
  <si>
    <t>yangryan@example.net</t>
  </si>
  <si>
    <t>+1-155-493-2005x7744</t>
  </si>
  <si>
    <t>e1A562BC7aDdC1c</t>
  </si>
  <si>
    <t>danny51@example.net</t>
  </si>
  <si>
    <t>3BF1b18D3482d44</t>
  </si>
  <si>
    <t>jodimccormick@example.org</t>
  </si>
  <si>
    <t>+1-457-742-3715x9179</t>
  </si>
  <si>
    <t>4db0dDaD782Cdb1</t>
  </si>
  <si>
    <t>pattersonstacey@example.net</t>
  </si>
  <si>
    <t>+1-294-484-2559x04891</t>
  </si>
  <si>
    <t>78a10D92a4fbdCa</t>
  </si>
  <si>
    <t>gordonalan@example.net</t>
  </si>
  <si>
    <t>983-447-7754x512</t>
  </si>
  <si>
    <t>D5e4fe25ffef8d7</t>
  </si>
  <si>
    <t>thicks@example.net</t>
  </si>
  <si>
    <t>+1-141-365-1466x188</t>
  </si>
  <si>
    <t>Engineer, energy</t>
  </si>
  <si>
    <t>A4EAeBeF1a2bEee</t>
  </si>
  <si>
    <t>llevy@example.net</t>
  </si>
  <si>
    <t>AFDfb06eDebFCF9</t>
  </si>
  <si>
    <t>gabriela54@example.net</t>
  </si>
  <si>
    <t>64Ba4E26b55700B</t>
  </si>
  <si>
    <t>paguilar@example.org</t>
  </si>
  <si>
    <t>069-015-7937x0731</t>
  </si>
  <si>
    <t>ef7e0A68e1bCD1a</t>
  </si>
  <si>
    <t>sonia26@example.net</t>
  </si>
  <si>
    <t>+1-402-551-6380x37568</t>
  </si>
  <si>
    <t>8d943cF08d2239E</t>
  </si>
  <si>
    <t>patty31@example.net</t>
  </si>
  <si>
    <t>952-614-7813</t>
  </si>
  <si>
    <t>BfBDE1315d4Def8</t>
  </si>
  <si>
    <t>gonzaleschristy@example.org</t>
  </si>
  <si>
    <t>+1-308-151-5036x32900</t>
  </si>
  <si>
    <t>cC9aeebfdf8ea1E</t>
  </si>
  <si>
    <t>george94@example.com</t>
  </si>
  <si>
    <t>26FbC792Fe7db7b</t>
  </si>
  <si>
    <t>tgentry@example.com</t>
  </si>
  <si>
    <t>001-495-769-2702x0092</t>
  </si>
  <si>
    <t>4980a1ddC10cF3c</t>
  </si>
  <si>
    <t>patricia12@example.com</t>
  </si>
  <si>
    <t>549.993.3135x3225</t>
  </si>
  <si>
    <t>55eD5a3fd6AE1ad</t>
  </si>
  <si>
    <t>jsanchez@example.org</t>
  </si>
  <si>
    <t>(683)902-4291x8679</t>
  </si>
  <si>
    <t>41Abe3eD2f99390</t>
  </si>
  <si>
    <t>vancecristian@example.net</t>
  </si>
  <si>
    <t>165.734.7573x459</t>
  </si>
  <si>
    <t>28fa2c19fd02FDa</t>
  </si>
  <si>
    <t>dannyschwartz@example.com</t>
  </si>
  <si>
    <t>+1-652-186-7985x591</t>
  </si>
  <si>
    <t>FF1296d0EAD1a5f</t>
  </si>
  <si>
    <t>sgrant@example.com</t>
  </si>
  <si>
    <t>8ea605382D55E0D</t>
  </si>
  <si>
    <t>barbara68@example.com</t>
  </si>
  <si>
    <t>001-409-998-9384</t>
  </si>
  <si>
    <t>C295a1D5DA8e453</t>
  </si>
  <si>
    <t>vrich@example.com</t>
  </si>
  <si>
    <t>E3fb05B9bcCdcF3</t>
  </si>
  <si>
    <t>wrollins@example.net</t>
  </si>
  <si>
    <t>+1-744-151-6498x167</t>
  </si>
  <si>
    <t>8F27fD9ABC8717f</t>
  </si>
  <si>
    <t>phyllis53@example.com</t>
  </si>
  <si>
    <t>732-393-0238</t>
  </si>
  <si>
    <t>fA6e86aE19b8C7a</t>
  </si>
  <si>
    <t>codyharrison@example.net</t>
  </si>
  <si>
    <t>CA25B9E19f7C40B</t>
  </si>
  <si>
    <t>tcompton@example.net</t>
  </si>
  <si>
    <t>001-011-875-2322x33229</t>
  </si>
  <si>
    <t>7805fB1dFC10B0b</t>
  </si>
  <si>
    <t>grace12@example.org</t>
  </si>
  <si>
    <t>804.321.1411x91573</t>
  </si>
  <si>
    <t>D35Dd8cbEf2E7AD</t>
  </si>
  <si>
    <t>archertanner@example.org</t>
  </si>
  <si>
    <t>314.750.3641x58702</t>
  </si>
  <si>
    <t>D8F27B15e09a174</t>
  </si>
  <si>
    <t>sandy10@example.org</t>
  </si>
  <si>
    <t>001-435-922-8030x1302</t>
  </si>
  <si>
    <t>15c72CAbfcE1Cd5</t>
  </si>
  <si>
    <t>368-351-0687x6592</t>
  </si>
  <si>
    <t>f2dde3D6eA3F38D</t>
  </si>
  <si>
    <t>colton38@example.com</t>
  </si>
  <si>
    <t>b841976Acc158bA</t>
  </si>
  <si>
    <t>stephaniedelacruz@example.com</t>
  </si>
  <si>
    <t>010-181-2387x8401</t>
  </si>
  <si>
    <t>e1c36B01A7fFBAa</t>
  </si>
  <si>
    <t>frostbrittney@example.org</t>
  </si>
  <si>
    <t>446-615-9584</t>
  </si>
  <si>
    <t>9b2ecE3e6dF1C01</t>
  </si>
  <si>
    <t>calvincallahan@example.org</t>
  </si>
  <si>
    <t>(860)294-6724x09301</t>
  </si>
  <si>
    <t>cB0222713937DCC</t>
  </si>
  <si>
    <t>summer32@example.org</t>
  </si>
  <si>
    <t>001-073-473-2605</t>
  </si>
  <si>
    <t>bA575a5E0A6CAF1</t>
  </si>
  <si>
    <t>gloverjudith@example.net</t>
  </si>
  <si>
    <t>279.433.2592x599</t>
  </si>
  <si>
    <t>8a60d5Af5C1BB88</t>
  </si>
  <si>
    <t>nicole72@example.net</t>
  </si>
  <si>
    <t>389-362-5548</t>
  </si>
  <si>
    <t>e3d90fa47b9d1CB</t>
  </si>
  <si>
    <t>bobbyhancock@example.net</t>
  </si>
  <si>
    <t>001-743-417-9674x1119</t>
  </si>
  <si>
    <t>593eA752E8faad1</t>
  </si>
  <si>
    <t>chungamber@example.com</t>
  </si>
  <si>
    <t>296CdBdBFaEF678</t>
  </si>
  <si>
    <t>zwarner@example.org</t>
  </si>
  <si>
    <t>+1-106-517-9937x19152</t>
  </si>
  <si>
    <t>6b3F7EeDbb472dd</t>
  </si>
  <si>
    <t>jackblackburn@example.com</t>
  </si>
  <si>
    <t>263.525.0617x53889</t>
  </si>
  <si>
    <t>3626A00E4e359Bc</t>
  </si>
  <si>
    <t>jerry19@example.org</t>
  </si>
  <si>
    <t>138.279.1391</t>
  </si>
  <si>
    <t>6fD6189Fca2FDEe</t>
  </si>
  <si>
    <t>ralph96@example.org</t>
  </si>
  <si>
    <t>301.311.0390x4084</t>
  </si>
  <si>
    <t>2823ac29c8efeea</t>
  </si>
  <si>
    <t>gacosta@example.com</t>
  </si>
  <si>
    <t>(232)458-8318</t>
  </si>
  <si>
    <t>df5Bb38232e5fFd</t>
  </si>
  <si>
    <t>cathy22@example.org</t>
  </si>
  <si>
    <t>812.010.0606x7547</t>
  </si>
  <si>
    <t>7AfA2b2cEeF1811</t>
  </si>
  <si>
    <t>eduardo37@example.com</t>
  </si>
  <si>
    <t>(729)796-0851x59378</t>
  </si>
  <si>
    <t>Dd2D33e595107df</t>
  </si>
  <si>
    <t>madisondudley@example.org</t>
  </si>
  <si>
    <t>+1-980-834-7723x397</t>
  </si>
  <si>
    <t>6F65BFd14de23Eb</t>
  </si>
  <si>
    <t>peggy53@example.org</t>
  </si>
  <si>
    <t>+1-954-496-8836x0963</t>
  </si>
  <si>
    <t>256d0B8bE56AfAc</t>
  </si>
  <si>
    <t>imack@example.com</t>
  </si>
  <si>
    <t>+1-989-270-7595x976</t>
  </si>
  <si>
    <t>dfA425B7e4beD3E</t>
  </si>
  <si>
    <t>cynthiaweiss@example.com</t>
  </si>
  <si>
    <t>+1-781-461-3400x90599</t>
  </si>
  <si>
    <t>826Dc67d75BfbE5</t>
  </si>
  <si>
    <t>penny36@example.com</t>
  </si>
  <si>
    <t>605-661-2708x287</t>
  </si>
  <si>
    <t>DDe5Ca773378d7C</t>
  </si>
  <si>
    <t>vlamb@example.com</t>
  </si>
  <si>
    <t>+1-313-264-6310x8939</t>
  </si>
  <si>
    <t>dF3Fc2fC7C8Aa81</t>
  </si>
  <si>
    <t>patrickcraig@example.com</t>
  </si>
  <si>
    <t>002.162.4476</t>
  </si>
  <si>
    <t>06dDd0730D134DB</t>
  </si>
  <si>
    <t>hholloway@example.org</t>
  </si>
  <si>
    <t>(659)846-6080x460</t>
  </si>
  <si>
    <t>a1483dBEDaBC53D</t>
  </si>
  <si>
    <t>jwheeler@example.com</t>
  </si>
  <si>
    <t>001-454-460-0795x652</t>
  </si>
  <si>
    <t>321bAA343F7EA0a</t>
  </si>
  <si>
    <t>bgraham@example.org</t>
  </si>
  <si>
    <t>416-815-8385x25865</t>
  </si>
  <si>
    <t>17dCC9848df6Bd0</t>
  </si>
  <si>
    <t>coffeydevon@example.net</t>
  </si>
  <si>
    <t>608.380.3671x61232</t>
  </si>
  <si>
    <t>EFeE15D9dFD8BDd</t>
  </si>
  <si>
    <t>oterry@example.com</t>
  </si>
  <si>
    <t>490-441-8416x6419</t>
  </si>
  <si>
    <t>4Aae0eC5A1bA420</t>
  </si>
  <si>
    <t>gloria02@example.net</t>
  </si>
  <si>
    <t>001-021-382-1544x48059</t>
  </si>
  <si>
    <t>aCFc08DDD9A5C27</t>
  </si>
  <si>
    <t>cmoon@example.com</t>
  </si>
  <si>
    <t>001-040-378-7015x18463</t>
  </si>
  <si>
    <t>A6D500fB45A3cC9</t>
  </si>
  <si>
    <t>alanrivera@example.net</t>
  </si>
  <si>
    <t>(250)409-5110</t>
  </si>
  <si>
    <t>876BFAD0Cc37eaD</t>
  </si>
  <si>
    <t>tgentry@example.org</t>
  </si>
  <si>
    <t>854-435-8109x32926</t>
  </si>
  <si>
    <t>74eCD80d94a70AD</t>
  </si>
  <si>
    <t>candice26@example.com</t>
  </si>
  <si>
    <t>399.205.3528x42888</t>
  </si>
  <si>
    <t>B05c3Fc27Ab09D9</t>
  </si>
  <si>
    <t>gabrielazimmerman@example.net</t>
  </si>
  <si>
    <t>364.167.8898x76064</t>
  </si>
  <si>
    <t>A4D8aC4BBfCD17c</t>
  </si>
  <si>
    <t>grant48@example.org</t>
  </si>
  <si>
    <t>(393)275-3020x311</t>
  </si>
  <si>
    <t>75636efdeFCf9ce</t>
  </si>
  <si>
    <t>jennajordan@example.org</t>
  </si>
  <si>
    <t>(110)665-8164x000</t>
  </si>
  <si>
    <t>daCCbd8B16A760B</t>
  </si>
  <si>
    <t>bailey90@example.net</t>
  </si>
  <si>
    <t>(124)903-8513</t>
  </si>
  <si>
    <t>8dFecd3d6F85cAB</t>
  </si>
  <si>
    <t>angie11@example.org</t>
  </si>
  <si>
    <t>787.009.1573x794</t>
  </si>
  <si>
    <t>eCc4a2ed4dbd2cc</t>
  </si>
  <si>
    <t>hutchinsonmanuel@example.com</t>
  </si>
  <si>
    <t>381-276-8897</t>
  </si>
  <si>
    <t>D9bce801714b74F</t>
  </si>
  <si>
    <t>meghan02@example.net</t>
  </si>
  <si>
    <t>340-283-5477</t>
  </si>
  <si>
    <t>ee4ccBB1EA8DBFb</t>
  </si>
  <si>
    <t>olsongwendolyn@example.org</t>
  </si>
  <si>
    <t>001-741-319-7351x4842</t>
  </si>
  <si>
    <t>aD1c7eBdf94d3CB</t>
  </si>
  <si>
    <t>annesweeney@example.net</t>
  </si>
  <si>
    <t>292.140.3216</t>
  </si>
  <si>
    <t>b356622cc796Ad2</t>
  </si>
  <si>
    <t>sotomaria@example.net</t>
  </si>
  <si>
    <t>618-805-2115x787</t>
  </si>
  <si>
    <t>4c1E9c41Bd2Ae55</t>
  </si>
  <si>
    <t>wdodson@example.net</t>
  </si>
  <si>
    <t>163.086.1139x56007</t>
  </si>
  <si>
    <t>0b0A6DddDfC7C6E</t>
  </si>
  <si>
    <t>hmunoz@example.org</t>
  </si>
  <si>
    <t>+1-767-835-2614x0150</t>
  </si>
  <si>
    <t>4d7c61f659AEBC2</t>
  </si>
  <si>
    <t>stuartjohn@example.com</t>
  </si>
  <si>
    <t>443-405-5115x47239</t>
  </si>
  <si>
    <t>ca76d9c4a011D9b</t>
  </si>
  <si>
    <t>archerfrancis@example.org</t>
  </si>
  <si>
    <t>519-858-4616x6694</t>
  </si>
  <si>
    <t>ceB68Dd0D8db42E</t>
  </si>
  <si>
    <t>randyhubbard@example.com</t>
  </si>
  <si>
    <t>+1-751-288-6020x1499</t>
  </si>
  <si>
    <t>9ddC06d4fE63e52</t>
  </si>
  <si>
    <t>bennettjamie@example.com</t>
  </si>
  <si>
    <t>(016)923-8220</t>
  </si>
  <si>
    <t>5332100fEB32F90</t>
  </si>
  <si>
    <t>kennedyjanice@example.net</t>
  </si>
  <si>
    <t>001-900-680-5219x16256</t>
  </si>
  <si>
    <t>06cdB65AeBB59D2</t>
  </si>
  <si>
    <t>caleboneal@example.com</t>
  </si>
  <si>
    <t>785-322-3434x950</t>
  </si>
  <si>
    <t>89AAB5e17aA9e4a</t>
  </si>
  <si>
    <t>connielogan@example.com</t>
  </si>
  <si>
    <t>(806)568-6355x11461</t>
  </si>
  <si>
    <t>b7984fb4c289bfB</t>
  </si>
  <si>
    <t>tbrandt@example.net</t>
  </si>
  <si>
    <t>42a4D5e4eaB592F</t>
  </si>
  <si>
    <t>crawfordgarrett@example.net</t>
  </si>
  <si>
    <t>344-907-0261x30395</t>
  </si>
  <si>
    <t>fBB6d3BeaCca6a8</t>
  </si>
  <si>
    <t>beanrhonda@example.org</t>
  </si>
  <si>
    <t>295.891.2997x1937</t>
  </si>
  <si>
    <t>af67A22b105151D</t>
  </si>
  <si>
    <t>chris30@example.com</t>
  </si>
  <si>
    <t>641-493-0405</t>
  </si>
  <si>
    <t>ecc2E2b10fdECa0</t>
  </si>
  <si>
    <t>ray41@example.net</t>
  </si>
  <si>
    <t>+1-592-345-5184x4620</t>
  </si>
  <si>
    <t>92f2DD59EC86a53</t>
  </si>
  <si>
    <t>kristin72@example.com</t>
  </si>
  <si>
    <t>220-798-4791x385</t>
  </si>
  <si>
    <t>A9F4fE3C0329AAa</t>
  </si>
  <si>
    <t>valentineerin@example.net</t>
  </si>
  <si>
    <t>aC22B2ccbA59551</t>
  </si>
  <si>
    <t>lorifrey@example.org</t>
  </si>
  <si>
    <t>188-919-3418</t>
  </si>
  <si>
    <t>d4e6F18eaCB1388</t>
  </si>
  <si>
    <t>ltravis@example.net</t>
  </si>
  <si>
    <t>860.982.9048x389</t>
  </si>
  <si>
    <t>d7be6a663fEeDEe</t>
  </si>
  <si>
    <t>hendrickscolton@example.org</t>
  </si>
  <si>
    <t>001-615-750-9916</t>
  </si>
  <si>
    <t>FF6aFBa8C4A89A0</t>
  </si>
  <si>
    <t>khall@example.net</t>
  </si>
  <si>
    <t>101.311.5284x038</t>
  </si>
  <si>
    <t>D8D69F2a82d1CBC</t>
  </si>
  <si>
    <t>nreynolds@example.com</t>
  </si>
  <si>
    <t>001-530-308-5145</t>
  </si>
  <si>
    <t>1acE88f5DFD9bFB</t>
  </si>
  <si>
    <t>vhunter@example.org</t>
  </si>
  <si>
    <t>523-423-2453</t>
  </si>
  <si>
    <t>Ad2D10cd597a9FB</t>
  </si>
  <si>
    <t>carl08@example.com</t>
  </si>
  <si>
    <t>786.594.2950x108</t>
  </si>
  <si>
    <t>A7C72035fabe1E3</t>
  </si>
  <si>
    <t>yatesluis@example.org</t>
  </si>
  <si>
    <t>+1-199-634-1168x890</t>
  </si>
  <si>
    <t>d9EE3Ecf5b16A60</t>
  </si>
  <si>
    <t>lmichael@example.com</t>
  </si>
  <si>
    <t>387.970.4220x0218</t>
  </si>
  <si>
    <t>32532552Cfd9523</t>
  </si>
  <si>
    <t>kmiller@example.org</t>
  </si>
  <si>
    <t>(787)209-2417x87040</t>
  </si>
  <si>
    <t>98B17F4aFB77ffA</t>
  </si>
  <si>
    <t>daughertybenjamin@example.com</t>
  </si>
  <si>
    <t>d083E2f6F67f333</t>
  </si>
  <si>
    <t>brooke67@example.net</t>
  </si>
  <si>
    <t>0eA77317F4cfbCd</t>
  </si>
  <si>
    <t>hardychristie@example.net</t>
  </si>
  <si>
    <t>593-370-3861x29320</t>
  </si>
  <si>
    <t>dfdBfa4DC3B32Db</t>
  </si>
  <si>
    <t>ryannancy@example.net</t>
  </si>
  <si>
    <t>+1-432-594-6808x795</t>
  </si>
  <si>
    <t>8e9aA68Bfda396e</t>
  </si>
  <si>
    <t>nhorne@example.com</t>
  </si>
  <si>
    <t>001-841-818-3109x8613</t>
  </si>
  <si>
    <t>EECAC2ab8EE9aaB</t>
  </si>
  <si>
    <t>sonyalam@example.org</t>
  </si>
  <si>
    <t>185.922.0113x64572</t>
  </si>
  <si>
    <t>c3C444b0F02b5A5</t>
  </si>
  <si>
    <t>robinsonmikayla@example.net</t>
  </si>
  <si>
    <t>(305)512-6468x1633</t>
  </si>
  <si>
    <t>cdF2F718F2b9b02</t>
  </si>
  <si>
    <t>rodriguezscott@example.net</t>
  </si>
  <si>
    <t>856.055.4319</t>
  </si>
  <si>
    <t>c67E9faF5421EfE</t>
  </si>
  <si>
    <t>madisonschroeder@example.org</t>
  </si>
  <si>
    <t>(285)778-9148</t>
  </si>
  <si>
    <t>D63bDe36FBCd6d8</t>
  </si>
  <si>
    <t>jim27@example.org</t>
  </si>
  <si>
    <t>FA826c0DbE85ecD</t>
  </si>
  <si>
    <t>boothbonnie@example.net</t>
  </si>
  <si>
    <t>082.296.9723x99382</t>
  </si>
  <si>
    <t>a434aB3A7929F47</t>
  </si>
  <si>
    <t>reevesjoanne@example.org</t>
  </si>
  <si>
    <t>(239)346-8733x28213</t>
  </si>
  <si>
    <t>ade1f9ecB66dC31</t>
  </si>
  <si>
    <t>615-194-2050</t>
  </si>
  <si>
    <t>bFC9cAdCeBa2C6B</t>
  </si>
  <si>
    <t>leslie32@example.org</t>
  </si>
  <si>
    <t>406-430-5362x86638</t>
  </si>
  <si>
    <t>e833FbDDDBaf28F</t>
  </si>
  <si>
    <t>troy61@example.com</t>
  </si>
  <si>
    <t>Fc42ef56754baA3</t>
  </si>
  <si>
    <t>mason31@example.org</t>
  </si>
  <si>
    <t>001-074-170-4814x93040</t>
  </si>
  <si>
    <t>D66afC3c2aB166e</t>
  </si>
  <si>
    <t>kathryn83@example.com</t>
  </si>
  <si>
    <t>150.929.3613x775</t>
  </si>
  <si>
    <t>7d2DE0b6A96fe19</t>
  </si>
  <si>
    <t>lindavaughn@example.org</t>
  </si>
  <si>
    <t>b8e432Fe7ea2baF</t>
  </si>
  <si>
    <t>apham@example.org</t>
  </si>
  <si>
    <t>+1-386-129-8850x8898</t>
  </si>
  <si>
    <t>C2c9fB62F1dC49c</t>
  </si>
  <si>
    <t>hebertruth@example.net</t>
  </si>
  <si>
    <t>(825)503-8818</t>
  </si>
  <si>
    <t>Fbe5CB9cC7Fd746</t>
  </si>
  <si>
    <t>thenderson@example.org</t>
  </si>
  <si>
    <t>757.811.4634x13797</t>
  </si>
  <si>
    <t>Bd2Ce40C4eDdd2f</t>
  </si>
  <si>
    <t>abbottmaria@example.org</t>
  </si>
  <si>
    <t>271.340.7056</t>
  </si>
  <si>
    <t>9EE5A2feC3BDB48</t>
  </si>
  <si>
    <t>marvin56@example.com</t>
  </si>
  <si>
    <t>551-037-7260</t>
  </si>
  <si>
    <t>1dbfccBe62b6e1f</t>
  </si>
  <si>
    <t>iwheeler@example.net</t>
  </si>
  <si>
    <t>bea92e86308454E</t>
  </si>
  <si>
    <t>adam30@example.net</t>
  </si>
  <si>
    <t>67e7Df5877eBE78</t>
  </si>
  <si>
    <t>lynchbrooke@example.org</t>
  </si>
  <si>
    <t>ABfaaDbEEaFFeF5</t>
  </si>
  <si>
    <t>casesydney@example.net</t>
  </si>
  <si>
    <t>001-530-674-8047x506</t>
  </si>
  <si>
    <t>4ae26bADba2DdBb</t>
  </si>
  <si>
    <t>kristina13@example.org</t>
  </si>
  <si>
    <t>371.723.0528</t>
  </si>
  <si>
    <t>F375D3CECcae165</t>
  </si>
  <si>
    <t>gwendolynramos@example.com</t>
  </si>
  <si>
    <t>001-666-895-2474x4152</t>
  </si>
  <si>
    <t>804Ae7CfdecC80e</t>
  </si>
  <si>
    <t>qmoran@example.org</t>
  </si>
  <si>
    <t>001-571-953-8772x590</t>
  </si>
  <si>
    <t>FbD6EED209B4C83</t>
  </si>
  <si>
    <t>vlester@example.net</t>
  </si>
  <si>
    <t>558-700-5578x3106</t>
  </si>
  <si>
    <t>D3c39cfde9e51e6</t>
  </si>
  <si>
    <t>danatkins@example.net</t>
  </si>
  <si>
    <t>(202)271-2527x7154</t>
  </si>
  <si>
    <t>A6C352D6Ec73c8e</t>
  </si>
  <si>
    <t>Mosley</t>
  </si>
  <si>
    <t>rhawkins@example.net</t>
  </si>
  <si>
    <t>257-711-9417</t>
  </si>
  <si>
    <t>26B6Cc818EB4BdB</t>
  </si>
  <si>
    <t>qwolfe@example.net</t>
  </si>
  <si>
    <t>+1-384-714-7267x212</t>
  </si>
  <si>
    <t>8aC682ea1C46ff8</t>
  </si>
  <si>
    <t>halllindsey@example.com</t>
  </si>
  <si>
    <t>(101)657-6932x6231</t>
  </si>
  <si>
    <t>C102DF88Ce22fBD</t>
  </si>
  <si>
    <t>Vega</t>
  </si>
  <si>
    <t>ovaughan@example.net</t>
  </si>
  <si>
    <t>385-929-1953</t>
  </si>
  <si>
    <t>14526ED83776Ebe</t>
  </si>
  <si>
    <t>zduke@example.org</t>
  </si>
  <si>
    <t>(439)323-0656x2069</t>
  </si>
  <si>
    <t>9b8BdAbe541947B</t>
  </si>
  <si>
    <t>jzimmerman@example.org</t>
  </si>
  <si>
    <t>189-639-8010x647</t>
  </si>
  <si>
    <t>D3fe4A63c9eB9B3</t>
  </si>
  <si>
    <t>kiara00@example.org</t>
  </si>
  <si>
    <t>428.903.0726x51469</t>
  </si>
  <si>
    <t>d83D1f8f7110f8f</t>
  </si>
  <si>
    <t>stacyzimmerman@example.net</t>
  </si>
  <si>
    <t>+1-641-352-5239x85660</t>
  </si>
  <si>
    <t>ff67EBaF0e3cfd8</t>
  </si>
  <si>
    <t>Meyer</t>
  </si>
  <si>
    <t>dickersontara@example.org</t>
  </si>
  <si>
    <t>DCccA94FdDD99AA</t>
  </si>
  <si>
    <t>opark@example.com</t>
  </si>
  <si>
    <t>961.294.4068</t>
  </si>
  <si>
    <t>721BBd0E0E9Fde4</t>
  </si>
  <si>
    <t>glennmcbride@example.org</t>
  </si>
  <si>
    <t>277.414.7732</t>
  </si>
  <si>
    <t>3DCeF6B55289bdA</t>
  </si>
  <si>
    <t>stefanie16@example.net</t>
  </si>
  <si>
    <t>001-550-950-3674x0037</t>
  </si>
  <si>
    <t>BE53cedd659DabD</t>
  </si>
  <si>
    <t>joecarr@example.com</t>
  </si>
  <si>
    <t>001-292-185-4129</t>
  </si>
  <si>
    <t>c5BeEd7135eD9eD</t>
  </si>
  <si>
    <t>ucombs@example.net</t>
  </si>
  <si>
    <t>549-581-6790x477</t>
  </si>
  <si>
    <t>e915F71dAA81Bab</t>
  </si>
  <si>
    <t>ychung@example.org</t>
  </si>
  <si>
    <t>+1-329-025-8802x455</t>
  </si>
  <si>
    <t>e9754Eba0825Dbc</t>
  </si>
  <si>
    <t>kristiedougherty@example.com</t>
  </si>
  <si>
    <t>(329)466-2155x21209</t>
  </si>
  <si>
    <t>8469AeABCCAC8E8</t>
  </si>
  <si>
    <t>rivasjermaine@example.org</t>
  </si>
  <si>
    <t>823.528.0133</t>
  </si>
  <si>
    <t>4A3af9bad36aDe4</t>
  </si>
  <si>
    <t>mendezmercedes@example.org</t>
  </si>
  <si>
    <t>846.359.7008x969</t>
  </si>
  <si>
    <t>CFBe73494ce6CfB</t>
  </si>
  <si>
    <t>idelgado@example.net</t>
  </si>
  <si>
    <t>643.533.9321</t>
  </si>
  <si>
    <t>6C1dCCDe1e8a413</t>
  </si>
  <si>
    <t>coltonglenn@example.net</t>
  </si>
  <si>
    <t>ce6Cd3363BdBfbF</t>
  </si>
  <si>
    <t>hubbardmartha@example.org</t>
  </si>
  <si>
    <t>(117)466-4150x08342</t>
  </si>
  <si>
    <t>9F0F96841ac896A</t>
  </si>
  <si>
    <t>harperjanet@example.org</t>
  </si>
  <si>
    <t>D0d3C5dc0AA04d5</t>
  </si>
  <si>
    <t>mckenziecastaneda@example.com</t>
  </si>
  <si>
    <t>+1-126-512-8134x6196</t>
  </si>
  <si>
    <t>B9391AD3b37F96d</t>
  </si>
  <si>
    <t>francissosa@example.net</t>
  </si>
  <si>
    <t>+1-338-033-0453x1788</t>
  </si>
  <si>
    <t>E94c881e1dDFAba</t>
  </si>
  <si>
    <t>kristindavila@example.com</t>
  </si>
  <si>
    <t>625-995-1095x43940</t>
  </si>
  <si>
    <t>bF67dEBCcCdD1E2</t>
  </si>
  <si>
    <t>herbertgates@example.com</t>
  </si>
  <si>
    <t>(622)234-1624x4114</t>
  </si>
  <si>
    <t>7e09B79Fa0F5DaD</t>
  </si>
  <si>
    <t>fstuart@example.org</t>
  </si>
  <si>
    <t>640.671.1020</t>
  </si>
  <si>
    <t>696cd1CfA0Ddc6E</t>
  </si>
  <si>
    <t>gmccullough@example.org</t>
  </si>
  <si>
    <t>482.233.7315x43918</t>
  </si>
  <si>
    <t>DC0DdE6C7AD1c3a</t>
  </si>
  <si>
    <t>william99@example.net</t>
  </si>
  <si>
    <t>7eDaFD107CEf1e6</t>
  </si>
  <si>
    <t>shortguy@example.org</t>
  </si>
  <si>
    <t>(086)518-5688</t>
  </si>
  <si>
    <t>9A3eF6F1aDfF4F7</t>
  </si>
  <si>
    <t>rojasseth@example.com</t>
  </si>
  <si>
    <t>627-733-9889x41681</t>
  </si>
  <si>
    <t>5C87d0Ef4B0Cc09</t>
  </si>
  <si>
    <t>dennis82@example.net</t>
  </si>
  <si>
    <t>001-420-245-6476x59162</t>
  </si>
  <si>
    <t>9b328E1FbCcbDB7</t>
  </si>
  <si>
    <t>livingstonnoah@example.com</t>
  </si>
  <si>
    <t>(614)281-3398x133</t>
  </si>
  <si>
    <t>2E72DAeFC03b84F</t>
  </si>
  <si>
    <t>onealmeghan@example.org</t>
  </si>
  <si>
    <t>+1-823-628-2679x10476</t>
  </si>
  <si>
    <t>4747362CAa7D8bD</t>
  </si>
  <si>
    <t>cristina71@example.org</t>
  </si>
  <si>
    <t>213.292.3025</t>
  </si>
  <si>
    <t>aEf8CedD0C6BBAe</t>
  </si>
  <si>
    <t>levyadam@example.net</t>
  </si>
  <si>
    <t>001-321-334-6591x2704</t>
  </si>
  <si>
    <t>F9cd1B199B2DDBA</t>
  </si>
  <si>
    <t>tkey@example.org</t>
  </si>
  <si>
    <t>F235B653ADFfD6D</t>
  </si>
  <si>
    <t>natalieskinner@example.org</t>
  </si>
  <si>
    <t>(516)272-2613</t>
  </si>
  <si>
    <t>D8a7bc2Db67db7F</t>
  </si>
  <si>
    <t>amunoz@example.net</t>
  </si>
  <si>
    <t>927-800-8770</t>
  </si>
  <si>
    <t>3A6ea124B209cc3</t>
  </si>
  <si>
    <t>roberta63@example.com</t>
  </si>
  <si>
    <t>(650)132-7319</t>
  </si>
  <si>
    <t>FCd96aEfb8A1e1f</t>
  </si>
  <si>
    <t>melanierich@example.com</t>
  </si>
  <si>
    <t>+1-445-137-1448x499</t>
  </si>
  <si>
    <t>23E1bE5ACe46974</t>
  </si>
  <si>
    <t>kelliemorse@example.net</t>
  </si>
  <si>
    <t>001-927-519-9630</t>
  </si>
  <si>
    <t>C7beEdBCe1ac05D</t>
  </si>
  <si>
    <t>ycastaneda@example.org</t>
  </si>
  <si>
    <t>(340)840-4505</t>
  </si>
  <si>
    <t>E339f1c598b6B7c</t>
  </si>
  <si>
    <t>nleonard@example.com</t>
  </si>
  <si>
    <t>905-000-8528x313</t>
  </si>
  <si>
    <t>BC135123fEbaB2A</t>
  </si>
  <si>
    <t>wilsonvickie@example.com</t>
  </si>
  <si>
    <t>903-332-0479x69517</t>
  </si>
  <si>
    <t>56cc6AcBCa0cDDD</t>
  </si>
  <si>
    <t>etapia@example.net</t>
  </si>
  <si>
    <t>092DdaC18Aa8b50</t>
  </si>
  <si>
    <t>brandon69@example.com</t>
  </si>
  <si>
    <t>+1-747-806-3591x625</t>
  </si>
  <si>
    <t>EA3bCfEeA81Cf4C</t>
  </si>
  <si>
    <t>gallowaypeggy@example.com</t>
  </si>
  <si>
    <t>266-278-8220</t>
  </si>
  <si>
    <t>f54B72fc7b347eA</t>
  </si>
  <si>
    <t>dromero@example.com</t>
  </si>
  <si>
    <t>(074)121-9464</t>
  </si>
  <si>
    <t>25B8FF3e6C4C885</t>
  </si>
  <si>
    <t>richcatherine@example.com</t>
  </si>
  <si>
    <t>cCF5e3e658aAAEE</t>
  </si>
  <si>
    <t>jsanford@example.com</t>
  </si>
  <si>
    <t>54eBC641E6Ee43A</t>
  </si>
  <si>
    <t>scottcarey@example.com</t>
  </si>
  <si>
    <t>(769)307-1738x96302</t>
  </si>
  <si>
    <t>bB997c1b8d7D2eD</t>
  </si>
  <si>
    <t>warrenalex@example.net</t>
  </si>
  <si>
    <t>951.836.7074x87947</t>
  </si>
  <si>
    <t>3bdF9d1A8Cf76da</t>
  </si>
  <si>
    <t>haysclayton@example.net</t>
  </si>
  <si>
    <t>+1-946-222-3907x9744</t>
  </si>
  <si>
    <t>aF1bc7206a47D1d</t>
  </si>
  <si>
    <t>rochaallison@example.net</t>
  </si>
  <si>
    <t>(816)517-6755x24819</t>
  </si>
  <si>
    <t>dA4319eD0DEF90a</t>
  </si>
  <si>
    <t>kristopher12@example.org</t>
  </si>
  <si>
    <t>(904)820-1533x38261</t>
  </si>
  <si>
    <t>DD6CDB3Cc1Ea2eF</t>
  </si>
  <si>
    <t>teresamcgee@example.com</t>
  </si>
  <si>
    <t>+1-359-257-4831x36436</t>
  </si>
  <si>
    <t>14aE04E5Cf473BC</t>
  </si>
  <si>
    <t>jasmine19@example.net</t>
  </si>
  <si>
    <t>001-347-442-1667x9410</t>
  </si>
  <si>
    <t>88cc6fedF1C7eDb</t>
  </si>
  <si>
    <t>leslie66@example.com</t>
  </si>
  <si>
    <t>001-782-051-4271x43103</t>
  </si>
  <si>
    <t>ebF2f7FfFa853B9</t>
  </si>
  <si>
    <t>anna54@example.org</t>
  </si>
  <si>
    <t>239.797.5296</t>
  </si>
  <si>
    <t>45fba510141da7d</t>
  </si>
  <si>
    <t>francisco21@example.com</t>
  </si>
  <si>
    <t>(653)630-8626</t>
  </si>
  <si>
    <t>f3BEB5C5B6342D4</t>
  </si>
  <si>
    <t>stacycarey@example.net</t>
  </si>
  <si>
    <t>001-933-451-6999x733</t>
  </si>
  <si>
    <t>E98ae5EEBe84ff9</t>
  </si>
  <si>
    <t>Ibarra</t>
  </si>
  <si>
    <t>tonya50@example.com</t>
  </si>
  <si>
    <t>789-394-3648x34521</t>
  </si>
  <si>
    <t>e04834e351b7920</t>
  </si>
  <si>
    <t>kathyerickson@example.org</t>
  </si>
  <si>
    <t>001-485-592-7756x9410</t>
  </si>
  <si>
    <t>9aCCF14c923a38c</t>
  </si>
  <si>
    <t>david84@example.org</t>
  </si>
  <si>
    <t>+1-143-482-1938x047</t>
  </si>
  <si>
    <t>83eE3D11420eAbC</t>
  </si>
  <si>
    <t>jessegallagher@example.com</t>
  </si>
  <si>
    <t>(241)479-7306x057</t>
  </si>
  <si>
    <t>4dCcB3Ddaf9FFc3</t>
  </si>
  <si>
    <t>kentwilson@example.org</t>
  </si>
  <si>
    <t>353-169-7625x37472</t>
  </si>
  <si>
    <t>Cc10fCBbCeFeD14</t>
  </si>
  <si>
    <t>sdodson@example.net</t>
  </si>
  <si>
    <t>7f1BBab2ad2B6bB</t>
  </si>
  <si>
    <t>mikehebert@example.org</t>
  </si>
  <si>
    <t>382e3dbb03d747a</t>
  </si>
  <si>
    <t>lisacross@example.org</t>
  </si>
  <si>
    <t>(656)608-3927</t>
  </si>
  <si>
    <t>f5a01fbD2597d3C</t>
  </si>
  <si>
    <t>ucole@example.org</t>
  </si>
  <si>
    <t>+1-909-344-3379x669</t>
  </si>
  <si>
    <t>05e4B962Af5fa8B</t>
  </si>
  <si>
    <t>bdiaz@example.net</t>
  </si>
  <si>
    <t>001-092-320-5359x250</t>
  </si>
  <si>
    <t>f0BFd863Be7Cb59</t>
  </si>
  <si>
    <t>danny23@example.org</t>
  </si>
  <si>
    <t>+1-671-915-6091x3852</t>
  </si>
  <si>
    <t>845e3aDff7A88Ba</t>
  </si>
  <si>
    <t>claytonbernard@example.org</t>
  </si>
  <si>
    <t>(319)254-6460x12331</t>
  </si>
  <si>
    <t>761eFE16dB8dB8f</t>
  </si>
  <si>
    <t>bfuentes@example.com</t>
  </si>
  <si>
    <t>(417)088-2372</t>
  </si>
  <si>
    <t>Fbf136F36c8bB4F</t>
  </si>
  <si>
    <t>stanleymathis@example.net</t>
  </si>
  <si>
    <t>930.195.6903x0353</t>
  </si>
  <si>
    <t>76B5548D25ab2fa</t>
  </si>
  <si>
    <t>eileen35@example.net</t>
  </si>
  <si>
    <t>224-652-0946x49178</t>
  </si>
  <si>
    <t>b0DfDFC62d13dcb</t>
  </si>
  <si>
    <t>sfuller@example.com</t>
  </si>
  <si>
    <t>(353)000-4726x5220</t>
  </si>
  <si>
    <t>Fed5f3ccAAFcAF8</t>
  </si>
  <si>
    <t>jenna89@example.net</t>
  </si>
  <si>
    <t>872.749.1945x3553</t>
  </si>
  <si>
    <t>5A8D4DB253bC6aB</t>
  </si>
  <si>
    <t>alvinglass@example.com</t>
  </si>
  <si>
    <t>(882)847-6471x9580</t>
  </si>
  <si>
    <t>1b44eab2e7AbA5d</t>
  </si>
  <si>
    <t>Dave</t>
  </si>
  <si>
    <t>hamiltonnathan@example.org</t>
  </si>
  <si>
    <t>001-261-159-2657x08411</t>
  </si>
  <si>
    <t>Eb70E10EBBA3D83</t>
  </si>
  <si>
    <t>elamb@example.net</t>
  </si>
  <si>
    <t>775.088.8117</t>
  </si>
  <si>
    <t>a0d50b8b5c1D5D4</t>
  </si>
  <si>
    <t>eclements@example.com</t>
  </si>
  <si>
    <t>4E978e64BcDDa1e</t>
  </si>
  <si>
    <t>zhoffman@example.net</t>
  </si>
  <si>
    <t>001-675-539-6760</t>
  </si>
  <si>
    <t>9Cced1E979B7a84</t>
  </si>
  <si>
    <t>allisonmedina@example.org</t>
  </si>
  <si>
    <t>(010)290-5447</t>
  </si>
  <si>
    <t>D61212fDC3fa93e</t>
  </si>
  <si>
    <t>sosajimmy@example.net</t>
  </si>
  <si>
    <t>976-826-3651x6669</t>
  </si>
  <si>
    <t>fEBf8Bc4be716eC</t>
  </si>
  <si>
    <t>kzimmerman@example.org</t>
  </si>
  <si>
    <t>051-470-0059x11365</t>
  </si>
  <si>
    <t>b897B14fB958324</t>
  </si>
  <si>
    <t>iquinn@example.com</t>
  </si>
  <si>
    <t>998B7947eCeDF2A</t>
  </si>
  <si>
    <t>burnettpamela@example.com</t>
  </si>
  <si>
    <t>001-471-607-1591x16242</t>
  </si>
  <si>
    <t>d8e89A9fE5ebb71</t>
  </si>
  <si>
    <t>kristin03@example.org</t>
  </si>
  <si>
    <t>(339)970-7022x933</t>
  </si>
  <si>
    <t>C3b7dCF96409864</t>
  </si>
  <si>
    <t>luis26@example.com</t>
  </si>
  <si>
    <t>911.877.4822</t>
  </si>
  <si>
    <t>3F9AbE4504ad34B</t>
  </si>
  <si>
    <t>oliviarollins@example.org</t>
  </si>
  <si>
    <t>(197)844-8823x3155</t>
  </si>
  <si>
    <t>543dF15F9EBa05C</t>
  </si>
  <si>
    <t>cpetty@example.com</t>
  </si>
  <si>
    <t>911.541.1839x54927</t>
  </si>
  <si>
    <t>4cFfADc1c3Fb2EF</t>
  </si>
  <si>
    <t>alexisford@example.com</t>
  </si>
  <si>
    <t>(590)655-3988x9095</t>
  </si>
  <si>
    <t>9Ffbe08A393Bca5</t>
  </si>
  <si>
    <t>awaters@example.org</t>
  </si>
  <si>
    <t>001-216-706-2651x30402</t>
  </si>
  <si>
    <t>9Aae3fFFA8081AA</t>
  </si>
  <si>
    <t>christy74@example.net</t>
  </si>
  <si>
    <t>20E23714aaB6F9A</t>
  </si>
  <si>
    <t>fsharp@example.org</t>
  </si>
  <si>
    <t>001-313-839-3880x73806</t>
  </si>
  <si>
    <t>FDDbC5FDbfd8f59</t>
  </si>
  <si>
    <t>gwalsh@example.org</t>
  </si>
  <si>
    <t>338.889.0839</t>
  </si>
  <si>
    <t>FcBbEED2Ce5D3de</t>
  </si>
  <si>
    <t>daytanner@example.net</t>
  </si>
  <si>
    <t>341.578.0730x30565</t>
  </si>
  <si>
    <t>faeBDd5Ac2DEb65</t>
  </si>
  <si>
    <t>randallkristen@example.net</t>
  </si>
  <si>
    <t>203-355-7534x352</t>
  </si>
  <si>
    <t>2528bc9Bf6D3D67</t>
  </si>
  <si>
    <t>kgrimes@example.com</t>
  </si>
  <si>
    <t>093-267-3298</t>
  </si>
  <si>
    <t>d9AEf32EFe6c821</t>
  </si>
  <si>
    <t>dfoley@example.org</t>
  </si>
  <si>
    <t>A5F6cff051eEFaF</t>
  </si>
  <si>
    <t>bradypeter@example.net</t>
  </si>
  <si>
    <t>030.592.0193</t>
  </si>
  <si>
    <t>4e4d27407dEA9E3</t>
  </si>
  <si>
    <t>patricklane@example.org</t>
  </si>
  <si>
    <t>001-689-091-3648x771</t>
  </si>
  <si>
    <t>bAa069D3eaD1da9</t>
  </si>
  <si>
    <t>colefrench@example.org</t>
  </si>
  <si>
    <t>AeF2BAFAb7eA56E</t>
  </si>
  <si>
    <t>brittneywalsh@example.net</t>
  </si>
  <si>
    <t>+1-939-365-6557x3873</t>
  </si>
  <si>
    <t>3E67DC4cFE9Cc42</t>
  </si>
  <si>
    <t>kristiecain@example.net</t>
  </si>
  <si>
    <t>001-732-745-7814</t>
  </si>
  <si>
    <t>2A2deBBb3D9f6EC</t>
  </si>
  <si>
    <t>jakeglenn@example.net</t>
  </si>
  <si>
    <t>001-691-142-4740x4315</t>
  </si>
  <si>
    <t>51D0b7A6bBBC83e</t>
  </si>
  <si>
    <t>marissa75@example.org</t>
  </si>
  <si>
    <t>+1-406-225-3406x8236</t>
  </si>
  <si>
    <t>4e7abAe2eEE9710</t>
  </si>
  <si>
    <t>Edwin</t>
  </si>
  <si>
    <t>shanehansen@example.com</t>
  </si>
  <si>
    <t>001-229-518-3360x424</t>
  </si>
  <si>
    <t>B3cD404c4C58a37</t>
  </si>
  <si>
    <t>ashleygardner@example.net</t>
  </si>
  <si>
    <t>(374)626-9128x61618</t>
  </si>
  <si>
    <t>Cf5ea00FC11079E</t>
  </si>
  <si>
    <t>diazjordan@example.net</t>
  </si>
  <si>
    <t>760.659.0204</t>
  </si>
  <si>
    <t>E6cB1DA43Ac983B</t>
  </si>
  <si>
    <t>velasquezjesus@example.com</t>
  </si>
  <si>
    <t>096.899.6521x0960</t>
  </si>
  <si>
    <t>7A4ecc8E6f1A5D1</t>
  </si>
  <si>
    <t>ybridges@example.org</t>
  </si>
  <si>
    <t>354-367-1381x1211</t>
  </si>
  <si>
    <t>84d7110ee2B6fE6</t>
  </si>
  <si>
    <t>bmclean@example.org</t>
  </si>
  <si>
    <t>(198)730-3308</t>
  </si>
  <si>
    <t>81f59D373c6A272</t>
  </si>
  <si>
    <t>gloria99@example.com</t>
  </si>
  <si>
    <t>186.998.6406x8184</t>
  </si>
  <si>
    <t>DfAf2bDcba77D5B</t>
  </si>
  <si>
    <t>claytonsweeney@example.net</t>
  </si>
  <si>
    <t>(791)475-2440x481</t>
  </si>
  <si>
    <t>800c2d50CDAfD2F</t>
  </si>
  <si>
    <t>yvelazquez@example.org</t>
  </si>
  <si>
    <t>001-770-816-7889x480</t>
  </si>
  <si>
    <t>d583d277Dedebca</t>
  </si>
  <si>
    <t>nolanalejandro@example.net</t>
  </si>
  <si>
    <t>+1-293-672-8257x01774</t>
  </si>
  <si>
    <t>b2d0C1b13abE7a9</t>
  </si>
  <si>
    <t>pricelindsey@example.net</t>
  </si>
  <si>
    <t>(797)224-6903</t>
  </si>
  <si>
    <t>692Fba49EF06a33</t>
  </si>
  <si>
    <t>ryanprince@example.net</t>
  </si>
  <si>
    <t>558-835-0027</t>
  </si>
  <si>
    <t>D8cdcAbCafabBaD</t>
  </si>
  <si>
    <t>villanuevakristine@example.com</t>
  </si>
  <si>
    <t>394.635.6278x981</t>
  </si>
  <si>
    <t>cb87Afb6Ee96bc5</t>
  </si>
  <si>
    <t>hornejane@example.net</t>
  </si>
  <si>
    <t>061.266.7968x121</t>
  </si>
  <si>
    <t>aBD51ceFa4F1Ca4</t>
  </si>
  <si>
    <t>leon00@example.org</t>
  </si>
  <si>
    <t>995-333-0988x4563</t>
  </si>
  <si>
    <t>50FdeeddeBE3ECB</t>
  </si>
  <si>
    <t>Blackburn</t>
  </si>
  <si>
    <t>tonyhuff@example.org</t>
  </si>
  <si>
    <t>611.775.4613</t>
  </si>
  <si>
    <t>aC688b0f33e0a07</t>
  </si>
  <si>
    <t>phouston@example.org</t>
  </si>
  <si>
    <t>048.768.3848x766</t>
  </si>
  <si>
    <t>8cb756D9FE4B3d5</t>
  </si>
  <si>
    <t>ocruz@example.net</t>
  </si>
  <si>
    <t>002.715.7948</t>
  </si>
  <si>
    <t>bfC4f4f33A0bFEB</t>
  </si>
  <si>
    <t>Li</t>
  </si>
  <si>
    <t>kenthammond@example.org</t>
  </si>
  <si>
    <t>(350)883-5003x74265</t>
  </si>
  <si>
    <t>afa4043c7BE7a57</t>
  </si>
  <si>
    <t>smercado@example.org</t>
  </si>
  <si>
    <t>(335)230-3217x043</t>
  </si>
  <si>
    <t>b6Fd8ACCf0502ec</t>
  </si>
  <si>
    <t>schaeferkarina@example.com</t>
  </si>
  <si>
    <t>066c7b1ea1Ab085</t>
  </si>
  <si>
    <t>omar41@example.net</t>
  </si>
  <si>
    <t>+1-406-207-9523x99332</t>
  </si>
  <si>
    <t>a59aDC0ffC8F0bB</t>
  </si>
  <si>
    <t>ivan72@example.com</t>
  </si>
  <si>
    <t>DC01fCc62aCB51E</t>
  </si>
  <si>
    <t>greggfleming@example.com</t>
  </si>
  <si>
    <t>282.814.5804</t>
  </si>
  <si>
    <t>D129BC76daCb4ED</t>
  </si>
  <si>
    <t>trichardson@example.org</t>
  </si>
  <si>
    <t>001-771-358-7954x0911</t>
  </si>
  <si>
    <t>D3DBd31c6fc4Cbe</t>
  </si>
  <si>
    <t>susan86@example.org</t>
  </si>
  <si>
    <t>879.115.0645</t>
  </si>
  <si>
    <t>e8d446583068CeF</t>
  </si>
  <si>
    <t>josephkaitlyn@example.net</t>
  </si>
  <si>
    <t>267EAa25dbF2fe2</t>
  </si>
  <si>
    <t>kcallahan@example.net</t>
  </si>
  <si>
    <t>834-128-6610x87644</t>
  </si>
  <si>
    <t>56Ef21FDf370b69</t>
  </si>
  <si>
    <t>lpetty@example.com</t>
  </si>
  <si>
    <t>001-769-049-6055x64630</t>
  </si>
  <si>
    <t>2e9D0AeE9b6acfD</t>
  </si>
  <si>
    <t>daveproctor@example.net</t>
  </si>
  <si>
    <t>707.065.8220x8677</t>
  </si>
  <si>
    <t>dDeF90422AcB4DA</t>
  </si>
  <si>
    <t>opittman@example.com</t>
  </si>
  <si>
    <t>+1-503-798-4488x294</t>
  </si>
  <si>
    <t>9Cd5EebAabeef7B</t>
  </si>
  <si>
    <t>cholder@example.net</t>
  </si>
  <si>
    <t>932.056.7167</t>
  </si>
  <si>
    <t>a6e5BA94d5ba6A8</t>
  </si>
  <si>
    <t>alexanderguerra@example.org</t>
  </si>
  <si>
    <t>124-957-3044x16568</t>
  </si>
  <si>
    <t>0FE7EcD5A48cD3d</t>
  </si>
  <si>
    <t>knappguy@example.org</t>
  </si>
  <si>
    <t>(049)921-7914</t>
  </si>
  <si>
    <t>995Dc8aF5F57EcC</t>
  </si>
  <si>
    <t>arowe@example.org</t>
  </si>
  <si>
    <t>001-933-116-3144</t>
  </si>
  <si>
    <t>a5d44A1E6Bd9cBB</t>
  </si>
  <si>
    <t>luke97@example.org</t>
  </si>
  <si>
    <t>966.311.5581x981</t>
  </si>
  <si>
    <t>1eab4ECdE97CA40</t>
  </si>
  <si>
    <t>kristy40@example.net</t>
  </si>
  <si>
    <t>622.289.7911x6050</t>
  </si>
  <si>
    <t>B8BaC6ecD6aFbA6</t>
  </si>
  <si>
    <t>mmcconnell@example.net</t>
  </si>
  <si>
    <t>001-075-020-4302x09884</t>
  </si>
  <si>
    <t>57b9F53D3940992</t>
  </si>
  <si>
    <t>ian97@example.net</t>
  </si>
  <si>
    <t>220.835.8988</t>
  </si>
  <si>
    <t>6abbf7d825dD222</t>
  </si>
  <si>
    <t>kerridominguez@example.org</t>
  </si>
  <si>
    <t>(843)055-3607</t>
  </si>
  <si>
    <t>cac105Ac7CB0D9F</t>
  </si>
  <si>
    <t>marcomontgomery@example.org</t>
  </si>
  <si>
    <t>AB6b7D9d11F2A15</t>
  </si>
  <si>
    <t>hornelindsey@example.net</t>
  </si>
  <si>
    <t>450.265.6332x4866</t>
  </si>
  <si>
    <t>a8Bb7f2D87DD4B0</t>
  </si>
  <si>
    <t>chandlerjake@example.com</t>
  </si>
  <si>
    <t>211.784.4883x871</t>
  </si>
  <si>
    <t>aC91cb7cf5c7cB6</t>
  </si>
  <si>
    <t>danieloconnell@example.com</t>
  </si>
  <si>
    <t>001-037-224-9209x684</t>
  </si>
  <si>
    <t>792dfE9e071556B</t>
  </si>
  <si>
    <t>bob47@example.net</t>
  </si>
  <si>
    <t>823.521.0656</t>
  </si>
  <si>
    <t>a43E1eDa30ba75D</t>
  </si>
  <si>
    <t>zlee@example.net</t>
  </si>
  <si>
    <t>001-392-069-7246x546</t>
  </si>
  <si>
    <t>bAec1FDf4eAb4ee</t>
  </si>
  <si>
    <t>maureen11@example.net</t>
  </si>
  <si>
    <t>bA94b77dF1FEcd3</t>
  </si>
  <si>
    <t>eweeks@example.net</t>
  </si>
  <si>
    <t>001-203-751-0299x026</t>
  </si>
  <si>
    <t>DeeE3CDdd3EaDAb</t>
  </si>
  <si>
    <t>faithblackwell@example.com</t>
  </si>
  <si>
    <t>380-285-0679</t>
  </si>
  <si>
    <t>9dA4a2a2Af4Aa61</t>
  </si>
  <si>
    <t>allenhaley@example.org</t>
  </si>
  <si>
    <t>608.578.1703</t>
  </si>
  <si>
    <t>d22B2c5CEdBe176</t>
  </si>
  <si>
    <t>brockdana@example.com</t>
  </si>
  <si>
    <t>543-948-7922x7513</t>
  </si>
  <si>
    <t>3FeD11A8AfcCD02</t>
  </si>
  <si>
    <t>andersensamuel@example.net</t>
  </si>
  <si>
    <t>+1-853-184-9380x6351</t>
  </si>
  <si>
    <t>0De8BcfAE2315aa</t>
  </si>
  <si>
    <t>johnsonevan@example.org</t>
  </si>
  <si>
    <t>(291)727-5392</t>
  </si>
  <si>
    <t>bDb8b9305B01E5f</t>
  </si>
  <si>
    <t>mcantrell@example.net</t>
  </si>
  <si>
    <t>(191)512-5054</t>
  </si>
  <si>
    <t>CF73b0CaCc7b5EF</t>
  </si>
  <si>
    <t>loweryruth@example.org</t>
  </si>
  <si>
    <t>(034)113-5340x82688</t>
  </si>
  <si>
    <t>E20f2177155f166</t>
  </si>
  <si>
    <t>bethanynorris@example.org</t>
  </si>
  <si>
    <t>635.557.8853</t>
  </si>
  <si>
    <t>8C3e05be0Fc7adD</t>
  </si>
  <si>
    <t>derekgraham@example.com</t>
  </si>
  <si>
    <t>a46f3C7AeBCf9FD</t>
  </si>
  <si>
    <t>curtisjoanna@example.com</t>
  </si>
  <si>
    <t>+1-284-208-0391x38639</t>
  </si>
  <si>
    <t>A5d87edC256544B</t>
  </si>
  <si>
    <t>gregg02@example.org</t>
  </si>
  <si>
    <t>597-799-7120</t>
  </si>
  <si>
    <t>83d0c3ca7379e8B</t>
  </si>
  <si>
    <t>traciparrish@example.com</t>
  </si>
  <si>
    <t>061-642-8034x86964</t>
  </si>
  <si>
    <t>c43CE03eca1f897</t>
  </si>
  <si>
    <t>karla73@example.org</t>
  </si>
  <si>
    <t>(715)870-0981x7763</t>
  </si>
  <si>
    <t>01a7aD47801CDD7</t>
  </si>
  <si>
    <t>ariel54@example.net</t>
  </si>
  <si>
    <t>702.477.2063x586</t>
  </si>
  <si>
    <t>362c50Aa1f6c5e5</t>
  </si>
  <si>
    <t>maureenmorales@example.com</t>
  </si>
  <si>
    <t>704-349-4501x394</t>
  </si>
  <si>
    <t>eD2C81F9AA60b2A</t>
  </si>
  <si>
    <t>xflores@example.org</t>
  </si>
  <si>
    <t>+1-986-248-5188x942</t>
  </si>
  <si>
    <t>F1BEf4a76b640df</t>
  </si>
  <si>
    <t>xavierruiz@example.org</t>
  </si>
  <si>
    <t>001-789-428-4297x217</t>
  </si>
  <si>
    <t>2caa64aEdD1ae7C</t>
  </si>
  <si>
    <t>haydenvictoria@example.net</t>
  </si>
  <si>
    <t>d4f7B3aa30F31df</t>
  </si>
  <si>
    <t>bjacobson@example.com</t>
  </si>
  <si>
    <t>001-479-939-3349x66751</t>
  </si>
  <si>
    <t>a8FEFC678625BE5</t>
  </si>
  <si>
    <t>craighiggins@example.net</t>
  </si>
  <si>
    <t>858.728.9780</t>
  </si>
  <si>
    <t>76eF97f6f289dF0</t>
  </si>
  <si>
    <t>deanlindsey@example.org</t>
  </si>
  <si>
    <t>700.588.8070x18295</t>
  </si>
  <si>
    <t>fA2a0CE92F97F1f</t>
  </si>
  <si>
    <t>spencernovak@example.com</t>
  </si>
  <si>
    <t>183.763.5280</t>
  </si>
  <si>
    <t>e128Ad40D5d4C1e</t>
  </si>
  <si>
    <t>valerie61@example.org</t>
  </si>
  <si>
    <t>572.560.4759x48480</t>
  </si>
  <si>
    <t>dbbE05A4C2CF88A</t>
  </si>
  <si>
    <t>alejandrarogers@example.org</t>
  </si>
  <si>
    <t>856CebA2A994aE2</t>
  </si>
  <si>
    <t>idowns@example.net</t>
  </si>
  <si>
    <t>256.948.5059</t>
  </si>
  <si>
    <t>f6DaCACbc5b7daa</t>
  </si>
  <si>
    <t>amassey@example.com</t>
  </si>
  <si>
    <t>(624)813-1093x6701</t>
  </si>
  <si>
    <t>8B95fA0faCb4ca9</t>
  </si>
  <si>
    <t>gainesalvin@example.com</t>
  </si>
  <si>
    <t>600.015.8671x994</t>
  </si>
  <si>
    <t>6AFAc1c3Df38aA7</t>
  </si>
  <si>
    <t>sylvia50@example.com</t>
  </si>
  <si>
    <t>c6b706b0682CB62</t>
  </si>
  <si>
    <t>Estes</t>
  </si>
  <si>
    <t>hintonalvin@example.net</t>
  </si>
  <si>
    <t>7E59ECA614E3879</t>
  </si>
  <si>
    <t>evanhuber@example.net</t>
  </si>
  <si>
    <t>001-449-399-2178x226</t>
  </si>
  <si>
    <t>C7d0eAD15FFd43F</t>
  </si>
  <si>
    <t>haleysharon@example.org</t>
  </si>
  <si>
    <t>564.601.9799</t>
  </si>
  <si>
    <t>AfBb77cb69FfFc0</t>
  </si>
  <si>
    <t>reginaldcook@example.com</t>
  </si>
  <si>
    <t>(596)552-9020x035</t>
  </si>
  <si>
    <t>0391f8b5bba33c9</t>
  </si>
  <si>
    <t>leonard21@example.com</t>
  </si>
  <si>
    <t>001-114-422-0505x815</t>
  </si>
  <si>
    <t>bac0dD0373060D7</t>
  </si>
  <si>
    <t>krystal28@example.net</t>
  </si>
  <si>
    <t>+1-634-942-8083x503</t>
  </si>
  <si>
    <t>0D4074bDd4Fadf3</t>
  </si>
  <si>
    <t>krista28@example.com</t>
  </si>
  <si>
    <t>595-290-8294</t>
  </si>
  <si>
    <t>7d8B85b1ad5dA7a</t>
  </si>
  <si>
    <t>leroyescobar@example.com</t>
  </si>
  <si>
    <t>f3cbc9dEedbf4Bb</t>
  </si>
  <si>
    <t>fuentesfernando@example.net</t>
  </si>
  <si>
    <t>5c8e370f21EE06A</t>
  </si>
  <si>
    <t>roserosario@example.org</t>
  </si>
  <si>
    <t>001-319-218-4679x3239</t>
  </si>
  <si>
    <t>F72158F0B51BDDc</t>
  </si>
  <si>
    <t>ipena@example.org</t>
  </si>
  <si>
    <t>+1-141-931-4054x92512</t>
  </si>
  <si>
    <t>6DD741e10B8c29e</t>
  </si>
  <si>
    <t>jessicavazquez@example.net</t>
  </si>
  <si>
    <t>(519)105-3013</t>
  </si>
  <si>
    <t>Ec725fa9fDdEeC8</t>
  </si>
  <si>
    <t>robin96@example.com</t>
  </si>
  <si>
    <t>194-213-4215x629</t>
  </si>
  <si>
    <t>58c8fD7Dc0cC8EF</t>
  </si>
  <si>
    <t>sonia17@example.com</t>
  </si>
  <si>
    <t>(465)827-2051</t>
  </si>
  <si>
    <t>eAe5c4dEe3CBAce</t>
  </si>
  <si>
    <t>nancymcmillan@example.org</t>
  </si>
  <si>
    <t>94dB7EA7aB0D9Fa</t>
  </si>
  <si>
    <t>acostagregg@example.com</t>
  </si>
  <si>
    <t>+1-543-288-0084x1133</t>
  </si>
  <si>
    <t>aafCfeDafddBFA7</t>
  </si>
  <si>
    <t>wanda02@example.org</t>
  </si>
  <si>
    <t>288.911.2443</t>
  </si>
  <si>
    <t>D367C5A1FAdB4eE</t>
  </si>
  <si>
    <t>stanleygarrett@example.org</t>
  </si>
  <si>
    <t>7e6C8bBbBF41B9B</t>
  </si>
  <si>
    <t>codyhowe@example.net</t>
  </si>
  <si>
    <t>953-658-2530</t>
  </si>
  <si>
    <t>C7b3E5fe0cC7482</t>
  </si>
  <si>
    <t>lucasmargaret@example.net</t>
  </si>
  <si>
    <t>924-665-5196</t>
  </si>
  <si>
    <t>fE6FCf0cB79fa70</t>
  </si>
  <si>
    <t>mmeadows@example.net</t>
  </si>
  <si>
    <t>001-474-366-8954</t>
  </si>
  <si>
    <t>a51cAE313A8bDAc</t>
  </si>
  <si>
    <t>nbishop@example.net</t>
  </si>
  <si>
    <t>001-950-561-6823x02606</t>
  </si>
  <si>
    <t>cEdf9Bdfe9db55e</t>
  </si>
  <si>
    <t>cnielsen@example.org</t>
  </si>
  <si>
    <t>39FD9EeC8700c37</t>
  </si>
  <si>
    <t>deanna44@example.net</t>
  </si>
  <si>
    <t>+1-903-900-1514x65266</t>
  </si>
  <si>
    <t>93EFE83ECc200C8</t>
  </si>
  <si>
    <t>qedwards@example.net</t>
  </si>
  <si>
    <t>Bf47F2be0DDfc13</t>
  </si>
  <si>
    <t>fowlerkristina@example.com</t>
  </si>
  <si>
    <t>(775)387-2525x6240</t>
  </si>
  <si>
    <t>a7B7Da7fBC8F114</t>
  </si>
  <si>
    <t>hblake@example.org</t>
  </si>
  <si>
    <t>001-551-747-3069x2681</t>
  </si>
  <si>
    <t>FC1F5F12fbefe0a</t>
  </si>
  <si>
    <t>noblestanley@example.com</t>
  </si>
  <si>
    <t>116.354.5792x3877</t>
  </si>
  <si>
    <t>3bf319400d34CDe</t>
  </si>
  <si>
    <t>duanemarks@example.org</t>
  </si>
  <si>
    <t>111-462-0008</t>
  </si>
  <si>
    <t>2846575dF36ebf9</t>
  </si>
  <si>
    <t>philip65@example.com</t>
  </si>
  <si>
    <t>357.373.9344x148</t>
  </si>
  <si>
    <t>a6E024c336255c7</t>
  </si>
  <si>
    <t>cbenjamin@example.net</t>
  </si>
  <si>
    <t>(795)011-2059</t>
  </si>
  <si>
    <t>E7Da0c7AE0c2CAD</t>
  </si>
  <si>
    <t>yolandacoffey@example.org</t>
  </si>
  <si>
    <t>225.051.2811</t>
  </si>
  <si>
    <t>890D67Bcf03F4A3</t>
  </si>
  <si>
    <t>wdunlap@example.net</t>
  </si>
  <si>
    <t>(619)667-7237</t>
  </si>
  <si>
    <t>2B47835d2Bfb75e</t>
  </si>
  <si>
    <t>spencertommy@example.com</t>
  </si>
  <si>
    <t>052.714.0954x698</t>
  </si>
  <si>
    <t>B5A1baedBB0F563</t>
  </si>
  <si>
    <t>Kennedy</t>
  </si>
  <si>
    <t>jerome65@example.net</t>
  </si>
  <si>
    <t>(752)713-8129x030</t>
  </si>
  <si>
    <t>05b2e3cB2C3aB99</t>
  </si>
  <si>
    <t>michaelaklein@example.net</t>
  </si>
  <si>
    <t>001-357-955-9379</t>
  </si>
  <si>
    <t>aCeB39F3Ad1916c</t>
  </si>
  <si>
    <t>esaunders@example.com</t>
  </si>
  <si>
    <t>70833CCefb5D76C</t>
  </si>
  <si>
    <t>clivingston@example.org</t>
  </si>
  <si>
    <t>001-481-887-5333</t>
  </si>
  <si>
    <t>1fAC03deBD2adBE</t>
  </si>
  <si>
    <t>coryclayton@example.net</t>
  </si>
  <si>
    <t>(871)151-7215</t>
  </si>
  <si>
    <t>8d873eE955Cc6E7</t>
  </si>
  <si>
    <t>deniserandolph@example.net</t>
  </si>
  <si>
    <t>+1-159-172-6090x1483</t>
  </si>
  <si>
    <t>83Ec0E1BFC68E4d</t>
  </si>
  <si>
    <t>tracyward@example.com</t>
  </si>
  <si>
    <t>001-005-989-6985x39919</t>
  </si>
  <si>
    <t>e1D57C0Ad1e6c4A</t>
  </si>
  <si>
    <t>dking@example.com</t>
  </si>
  <si>
    <t>+1-495-693-8121x8277</t>
  </si>
  <si>
    <t>9DAEf1ecCfB7cEd</t>
  </si>
  <si>
    <t>cristiansteele@example.com</t>
  </si>
  <si>
    <t>591.315.7993x39383</t>
  </si>
  <si>
    <t>bD13bff9EfC9EeB</t>
  </si>
  <si>
    <t>olivianelson@example.org</t>
  </si>
  <si>
    <t>957.199.1042x6361</t>
  </si>
  <si>
    <t>Beee78C4a2ac7CB</t>
  </si>
  <si>
    <t>wwells@example.net</t>
  </si>
  <si>
    <t>(132)117-2505</t>
  </si>
  <si>
    <t>6d2ecBF149b6F8B</t>
  </si>
  <si>
    <t>vwillis@example.net</t>
  </si>
  <si>
    <t>514-723-8402x7845</t>
  </si>
  <si>
    <t>E0B534b5fdb6514</t>
  </si>
  <si>
    <t>fuentestony@example.net</t>
  </si>
  <si>
    <t>424-371-9094x02114</t>
  </si>
  <si>
    <t>ACE1c38A7ADDDab</t>
  </si>
  <si>
    <t>laurie50@example.net</t>
  </si>
  <si>
    <t>001-032-084-3585x2286</t>
  </si>
  <si>
    <t>bfeD1Ae1E204cdC</t>
  </si>
  <si>
    <t>sueshea@example.net</t>
  </si>
  <si>
    <t>366-831-8727</t>
  </si>
  <si>
    <t>598196B2fdd185A</t>
  </si>
  <si>
    <t>geraldhood@example.net</t>
  </si>
  <si>
    <t>(864)257-7881</t>
  </si>
  <si>
    <t>81EE60FB2C0F541</t>
  </si>
  <si>
    <t>jay99@example.com</t>
  </si>
  <si>
    <t>+1-103-982-8475x657</t>
  </si>
  <si>
    <t>18D8dF38d8278eb</t>
  </si>
  <si>
    <t>Ivan</t>
  </si>
  <si>
    <t>candace45@example.net</t>
  </si>
  <si>
    <t>910-162-8317</t>
  </si>
  <si>
    <t>2f7CF1D2e668eBb</t>
  </si>
  <si>
    <t>idavies@example.com</t>
  </si>
  <si>
    <t>948-297-6439</t>
  </si>
  <si>
    <t>0D9AceA39ae51Ad</t>
  </si>
  <si>
    <t>benjamin78@example.net</t>
  </si>
  <si>
    <t>510.657.6674</t>
  </si>
  <si>
    <t>B502f5C44F2AefB</t>
  </si>
  <si>
    <t>liaustin@example.net</t>
  </si>
  <si>
    <t>864.723.6129x669</t>
  </si>
  <si>
    <t>6a0D3AAFEA0c61e</t>
  </si>
  <si>
    <t>ericabooker@example.net</t>
  </si>
  <si>
    <t>001-099-988-8338</t>
  </si>
  <si>
    <t>CF0ECDFAa7b81c7</t>
  </si>
  <si>
    <t>hunterlinda@example.com</t>
  </si>
  <si>
    <t>(385)665-1226x2794</t>
  </si>
  <si>
    <t>FeADED2c9b0A3ef</t>
  </si>
  <si>
    <t>rpage@example.net</t>
  </si>
  <si>
    <t>102.441.3055</t>
  </si>
  <si>
    <t>D9dCBf7E8B7456E</t>
  </si>
  <si>
    <t>nixonhenry@example.net</t>
  </si>
  <si>
    <t>941-882-6096x889</t>
  </si>
  <si>
    <t>9CEA5eB6C5691e8</t>
  </si>
  <si>
    <t>buckshirley@example.net</t>
  </si>
  <si>
    <t>001-440-057-2969x867</t>
  </si>
  <si>
    <t>A7CCb36dCBeed5f</t>
  </si>
  <si>
    <t>lesterjoe@example.net</t>
  </si>
  <si>
    <t>(063)327-8014</t>
  </si>
  <si>
    <t>1eDdd4F608701A9</t>
  </si>
  <si>
    <t>mark74@example.net</t>
  </si>
  <si>
    <t>(871)983-5432</t>
  </si>
  <si>
    <t>f0765E2dc1F8e12</t>
  </si>
  <si>
    <t>adrianaortiz@example.net</t>
  </si>
  <si>
    <t>134-205-5435</t>
  </si>
  <si>
    <t>C7C8B1CBa8a4f6F</t>
  </si>
  <si>
    <t>tasha54@example.com</t>
  </si>
  <si>
    <t>695-038-2262</t>
  </si>
  <si>
    <t>ce7FF4A75F7218A</t>
  </si>
  <si>
    <t>wgreen@example.com</t>
  </si>
  <si>
    <t>F4a65B4C1c7Ff15</t>
  </si>
  <si>
    <t>branchchristopher@example.com</t>
  </si>
  <si>
    <t>+1-344-908-2981x53853</t>
  </si>
  <si>
    <t>Holiday representative</t>
  </si>
  <si>
    <t>973ADddf47D14E0</t>
  </si>
  <si>
    <t>christian87@example.com</t>
  </si>
  <si>
    <t>+1-742-312-9237x249</t>
  </si>
  <si>
    <t>29F3bD1AC4adCB7</t>
  </si>
  <si>
    <t>randyparrish@example.net</t>
  </si>
  <si>
    <t>(262)596-4664</t>
  </si>
  <si>
    <t>5dfE6D3ABA312FE</t>
  </si>
  <si>
    <t>becklaura@example.net</t>
  </si>
  <si>
    <t>(230)289-9918x708</t>
  </si>
  <si>
    <t>FACCa1C0E6C6E43</t>
  </si>
  <si>
    <t>aowen@example.org</t>
  </si>
  <si>
    <t>+1-336-789-2957x537</t>
  </si>
  <si>
    <t>adD40390D1158AE</t>
  </si>
  <si>
    <t>javier82@example.org</t>
  </si>
  <si>
    <t>643.839.2402x64941</t>
  </si>
  <si>
    <t>f4FA8A4C936f322</t>
  </si>
  <si>
    <t>pwoodward@example.com</t>
  </si>
  <si>
    <t>(933)249-5871x49336</t>
  </si>
  <si>
    <t>0Df7BCDDe398C00</t>
  </si>
  <si>
    <t>mavila@example.com</t>
  </si>
  <si>
    <t>590.416.4367x91145</t>
  </si>
  <si>
    <t>430eF2a5B45cD88</t>
  </si>
  <si>
    <t>jake89@example.org</t>
  </si>
  <si>
    <t>381D3f8f4aF0f86</t>
  </si>
  <si>
    <t>lpotter@example.com</t>
  </si>
  <si>
    <t>001-574-844-7925x412</t>
  </si>
  <si>
    <t>aDCEBA5f4c91EEA</t>
  </si>
  <si>
    <t>hodonnell@example.org</t>
  </si>
  <si>
    <t>+1-803-216-2938x245</t>
  </si>
  <si>
    <t>98cD5b95Bd55cBa</t>
  </si>
  <si>
    <t>wileyjoan@example.org</t>
  </si>
  <si>
    <t>840.624.8492x653</t>
  </si>
  <si>
    <t>fdEa2ee420dFf3e</t>
  </si>
  <si>
    <t>ortegacarlos@example.net</t>
  </si>
  <si>
    <t>420-924-3845x90815</t>
  </si>
  <si>
    <t>ce616bBFA802e26</t>
  </si>
  <si>
    <t>chelsey63@example.com</t>
  </si>
  <si>
    <t>896-898-5379x37083</t>
  </si>
  <si>
    <t>2c2f69a3Dee7c77</t>
  </si>
  <si>
    <t>brandiboone@example.net</t>
  </si>
  <si>
    <t>970-191-0708x9406</t>
  </si>
  <si>
    <t>dbEcd6afc2ddA2D</t>
  </si>
  <si>
    <t>kerrivalencia@example.org</t>
  </si>
  <si>
    <t>131-793-2159</t>
  </si>
  <si>
    <t>49D38D8a6Ac8308</t>
  </si>
  <si>
    <t>johnnystafford@example.com</t>
  </si>
  <si>
    <t>adB008dFDEF66F4</t>
  </si>
  <si>
    <t>zachary81@example.net</t>
  </si>
  <si>
    <t>+1-430-804-6477x3936</t>
  </si>
  <si>
    <t>CC4b3fc842A8414</t>
  </si>
  <si>
    <t>pfarley@example.com</t>
  </si>
  <si>
    <t>132-791-6536x05100</t>
  </si>
  <si>
    <t>5ab4575dE6fDd71</t>
  </si>
  <si>
    <t>victoria49@example.org</t>
  </si>
  <si>
    <t>370-036-8093x799</t>
  </si>
  <si>
    <t>99644dBeEE363aD</t>
  </si>
  <si>
    <t>mallorybutler@example.com</t>
  </si>
  <si>
    <t>592-506-5197</t>
  </si>
  <si>
    <t>A6920abcF538405</t>
  </si>
  <si>
    <t>jhensley@example.org</t>
  </si>
  <si>
    <t>001-831-277-5009x93393</t>
  </si>
  <si>
    <t>A9bCbB97DacAE10</t>
  </si>
  <si>
    <t>jasonhorne@example.org</t>
  </si>
  <si>
    <t>6C3CCC445B6bcD2</t>
  </si>
  <si>
    <t>williammatthews@example.net</t>
  </si>
  <si>
    <t>001-041-442-2798x8366</t>
  </si>
  <si>
    <t>c9F591AD2E29bc4</t>
  </si>
  <si>
    <t>edwin72@example.com</t>
  </si>
  <si>
    <t>247-261-6325x29528</t>
  </si>
  <si>
    <t>1F1b9bdFBF39b8f</t>
  </si>
  <si>
    <t>guy76@example.org</t>
  </si>
  <si>
    <t>943-444-8472</t>
  </si>
  <si>
    <t>c73398Ac3EEc292</t>
  </si>
  <si>
    <t>pamelaaguirre@example.org</t>
  </si>
  <si>
    <t>+1-630-623-1224x449</t>
  </si>
  <si>
    <t>8FDe5cB6D49DeC7</t>
  </si>
  <si>
    <t>opalmer@example.net</t>
  </si>
  <si>
    <t>621-985-9838</t>
  </si>
  <si>
    <t>F74DdDD5F7F54fB</t>
  </si>
  <si>
    <t>imccullough@example.com</t>
  </si>
  <si>
    <t>(728)941-0866</t>
  </si>
  <si>
    <t>Ad72D5Da8E12cCe</t>
  </si>
  <si>
    <t>carolineferrell@example.org</t>
  </si>
  <si>
    <t>965.160.5881</t>
  </si>
  <si>
    <t>6D82b422Be1D4c3</t>
  </si>
  <si>
    <t>norma86@example.org</t>
  </si>
  <si>
    <t>7Ba504E895357cc</t>
  </si>
  <si>
    <t>dominique63@example.com</t>
  </si>
  <si>
    <t>(245)327-5696</t>
  </si>
  <si>
    <t>ecA4Ef00c19A4bC</t>
  </si>
  <si>
    <t>chase04@example.com</t>
  </si>
  <si>
    <t>854-817-4959x785</t>
  </si>
  <si>
    <t>99dCb0A9759EF46</t>
  </si>
  <si>
    <t>castillovincent@example.org</t>
  </si>
  <si>
    <t>+1-142-455-8475x37710</t>
  </si>
  <si>
    <t>9B8e3a2fee3cAa6</t>
  </si>
  <si>
    <t>riggsluke@example.com</t>
  </si>
  <si>
    <t>001-478-374-8733x59641</t>
  </si>
  <si>
    <t>fbaa79FA7a650c4</t>
  </si>
  <si>
    <t>kramermelvin@example.net</t>
  </si>
  <si>
    <t>751-083-4072</t>
  </si>
  <si>
    <t>d383eb68eCfF8AB</t>
  </si>
  <si>
    <t>byrdmorgan@example.net</t>
  </si>
  <si>
    <t>001-046-455-1753x6374</t>
  </si>
  <si>
    <t>26c137aa42DBAc6</t>
  </si>
  <si>
    <t>frankmedina@example.com</t>
  </si>
  <si>
    <t>921.718.9949x9393</t>
  </si>
  <si>
    <t>fccF8FE5dCE4D59</t>
  </si>
  <si>
    <t>pinedajason@example.com</t>
  </si>
  <si>
    <t>416.090.4369</t>
  </si>
  <si>
    <t>48fb1FBfB3dBDEb</t>
  </si>
  <si>
    <t>dan67@example.org</t>
  </si>
  <si>
    <t>684.924.4533</t>
  </si>
  <si>
    <t>F7B4d9818ac74d7</t>
  </si>
  <si>
    <t>haleyspencer@example.org</t>
  </si>
  <si>
    <t>Ea538afFB2dBc6B</t>
  </si>
  <si>
    <t>katherineblackwell@example.org</t>
  </si>
  <si>
    <t>158-484-5016</t>
  </si>
  <si>
    <t>a30bDbC95D0d705</t>
  </si>
  <si>
    <t>charles30@example.org</t>
  </si>
  <si>
    <t>001-010-658-6305</t>
  </si>
  <si>
    <t>C50fCDD7Afa9E32</t>
  </si>
  <si>
    <t>greenmichelle@example.net</t>
  </si>
  <si>
    <t>(425)689-2061</t>
  </si>
  <si>
    <t>C793220Fa1770EC</t>
  </si>
  <si>
    <t>tli@example.net</t>
  </si>
  <si>
    <t>(139)364-6834</t>
  </si>
  <si>
    <t>eD3dc748191667D</t>
  </si>
  <si>
    <t>tspears@example.com</t>
  </si>
  <si>
    <t>(884)189-3724x98133</t>
  </si>
  <si>
    <t>4a0631B02AEAF7C</t>
  </si>
  <si>
    <t>velezdalton@example.net</t>
  </si>
  <si>
    <t>(994)571-1988</t>
  </si>
  <si>
    <t>95D739e9c8d4aE0</t>
  </si>
  <si>
    <t>tcarr@example.com</t>
  </si>
  <si>
    <t>001-174-509-4946x026</t>
  </si>
  <si>
    <t>6024edb2edeb7c4</t>
  </si>
  <si>
    <t>rickey62@example.org</t>
  </si>
  <si>
    <t>a7F0cbBfBeFf26f</t>
  </si>
  <si>
    <t>mcclurerussell@example.org</t>
  </si>
  <si>
    <t>097-652-3664</t>
  </si>
  <si>
    <t>acDbFD92Ee2FeB8</t>
  </si>
  <si>
    <t>cassandragrant@example.net</t>
  </si>
  <si>
    <t>923.658.6238x2195</t>
  </si>
  <si>
    <t>dA3ca2BC9A013C4</t>
  </si>
  <si>
    <t>matthewosborne@example.com</t>
  </si>
  <si>
    <t>3C2ceB0d1bb0AEf</t>
  </si>
  <si>
    <t>shepherddale@example.com</t>
  </si>
  <si>
    <t>322.738.9073</t>
  </si>
  <si>
    <t>53FBC20712d53ac</t>
  </si>
  <si>
    <t>allisonhensley@example.net</t>
  </si>
  <si>
    <t>147.488.3433x1162</t>
  </si>
  <si>
    <t>De1eA6b59ca6C82</t>
  </si>
  <si>
    <t>madeline32@example.net</t>
  </si>
  <si>
    <t>(253)601-3761x54763</t>
  </si>
  <si>
    <t>8Ba6D294fa7bc5d</t>
  </si>
  <si>
    <t>mli@example.net</t>
  </si>
  <si>
    <t>Fee350d28Da6Dc1</t>
  </si>
  <si>
    <t>fritzjodi@example.org</t>
  </si>
  <si>
    <t>(692)388-2335x52424</t>
  </si>
  <si>
    <t>2e76eee9EA4b6Db</t>
  </si>
  <si>
    <t>yorkernest@example.net</t>
  </si>
  <si>
    <t>446.111.6857x357</t>
  </si>
  <si>
    <t>acEbcF58ce7aa6b</t>
  </si>
  <si>
    <t>friedmantamara@example.net</t>
  </si>
  <si>
    <t>159-530-1719x95916</t>
  </si>
  <si>
    <t>b7DadcD2F6Be5ff</t>
  </si>
  <si>
    <t>ashley85@example.net</t>
  </si>
  <si>
    <t>263.557.1253x9517</t>
  </si>
  <si>
    <t>F510cC6fDd44EF0</t>
  </si>
  <si>
    <t>nescobar@example.com</t>
  </si>
  <si>
    <t>(959)360-5521</t>
  </si>
  <si>
    <t>Information officer</t>
  </si>
  <si>
    <t>0CFB73F9080ac5E</t>
  </si>
  <si>
    <t>ecosta@example.org</t>
  </si>
  <si>
    <t>736.130.1380x88439</t>
  </si>
  <si>
    <t>631ED4Fac4DC90a</t>
  </si>
  <si>
    <t>warren70@example.net</t>
  </si>
  <si>
    <t>(217)531-2618x7521</t>
  </si>
  <si>
    <t>68F4DeB57AefAa2</t>
  </si>
  <si>
    <t>kristiecoffey@example.com</t>
  </si>
  <si>
    <t>(246)043-2178x82440</t>
  </si>
  <si>
    <t>Cc5e54AbB7b48AB</t>
  </si>
  <si>
    <t>danadelacruz@example.net</t>
  </si>
  <si>
    <t>573-482-1594x5537</t>
  </si>
  <si>
    <t>FaCCc5BDdB6F632</t>
  </si>
  <si>
    <t>lmacias@example.net</t>
  </si>
  <si>
    <t>001-778-600-4748x50677</t>
  </si>
  <si>
    <t>4eC09cc8c11104A</t>
  </si>
  <si>
    <t>jean81@example.com</t>
  </si>
  <si>
    <t>966.922.3693</t>
  </si>
  <si>
    <t>0FEba438cbEC2AA</t>
  </si>
  <si>
    <t>dana00@example.com</t>
  </si>
  <si>
    <t>177.976.0677</t>
  </si>
  <si>
    <t>cE4464CEA23dcA6</t>
  </si>
  <si>
    <t>craigcollier@example.com</t>
  </si>
  <si>
    <t>689-322-4483x94122</t>
  </si>
  <si>
    <t>554e884588F330F</t>
  </si>
  <si>
    <t>brendanbraun@example.net</t>
  </si>
  <si>
    <t>130.191.7986</t>
  </si>
  <si>
    <t>e2CE016B6d7A277</t>
  </si>
  <si>
    <t>diane52@example.com</t>
  </si>
  <si>
    <t>(073)081-2890</t>
  </si>
  <si>
    <t>5EA4B3166F4cf23</t>
  </si>
  <si>
    <t>asnyder@example.net</t>
  </si>
  <si>
    <t>+1-628-771-8485x2992</t>
  </si>
  <si>
    <t>92f8b67ff4AAf7d</t>
  </si>
  <si>
    <t>ocastillo@example.org</t>
  </si>
  <si>
    <t>339-263-9631</t>
  </si>
  <si>
    <t>3d6fcc6d86ddB5b</t>
  </si>
  <si>
    <t>fbeard@example.com</t>
  </si>
  <si>
    <t>(183)286-6630x20506</t>
  </si>
  <si>
    <t>2bd75B8C4Ceb4EA</t>
  </si>
  <si>
    <t>olivia55@example.net</t>
  </si>
  <si>
    <t>(436)456-8675</t>
  </si>
  <si>
    <t>2Cd03BEcE9b3B93</t>
  </si>
  <si>
    <t>watkinsjeanne@example.com</t>
  </si>
  <si>
    <t>265-554-7253x912</t>
  </si>
  <si>
    <t>7fa3e97AA6FBeF0</t>
  </si>
  <si>
    <t>brooke86@example.com</t>
  </si>
  <si>
    <t>001-551-464-6637</t>
  </si>
  <si>
    <t>D48515F88dfCEfE</t>
  </si>
  <si>
    <t>jimmybrandt@example.com</t>
  </si>
  <si>
    <t>812-660-5213x2145</t>
  </si>
  <si>
    <t>A174615D3B6CEB3</t>
  </si>
  <si>
    <t>Carr</t>
  </si>
  <si>
    <t>swansonguy@example.com</t>
  </si>
  <si>
    <t>673.078.8968</t>
  </si>
  <si>
    <t>24AcadCe2aFA9Ab</t>
  </si>
  <si>
    <t>xkhan@example.com</t>
  </si>
  <si>
    <t>280-790-0555</t>
  </si>
  <si>
    <t>AbB566FdD9f2bEd</t>
  </si>
  <si>
    <t>brittney20@example.net</t>
  </si>
  <si>
    <t>490.992.0060</t>
  </si>
  <si>
    <t>9aAA64EEF8BeC99</t>
  </si>
  <si>
    <t>hebertmercedes@example.org</t>
  </si>
  <si>
    <t>013.961.2622</t>
  </si>
  <si>
    <t>1fa5ecF2B956B38</t>
  </si>
  <si>
    <t>ebullock@example.net</t>
  </si>
  <si>
    <t>001-622-749-6305x50995</t>
  </si>
  <si>
    <t>DD8A1093b4FBF5D</t>
  </si>
  <si>
    <t>ballardcandice@example.com</t>
  </si>
  <si>
    <t>+1-954-649-6446x62031</t>
  </si>
  <si>
    <t>cA6c4bABcf1EfFa</t>
  </si>
  <si>
    <t>dawn63@example.org</t>
  </si>
  <si>
    <t>ecBFFFfDe1dCCAA</t>
  </si>
  <si>
    <t>wjones@example.org</t>
  </si>
  <si>
    <t>001-439-152-9020x608</t>
  </si>
  <si>
    <t>8A18c6fe8FA8D33</t>
  </si>
  <si>
    <t>ddelgado@example.org</t>
  </si>
  <si>
    <t>+1-077-295-2478x47841</t>
  </si>
  <si>
    <t>e25dE50b07fDEB4</t>
  </si>
  <si>
    <t>sandylucero@example.net</t>
  </si>
  <si>
    <t>001-897-813-4407x0997</t>
  </si>
  <si>
    <t>cd4Fb82e077Acf3</t>
  </si>
  <si>
    <t>lcoffey@example.net</t>
  </si>
  <si>
    <t>(690)819-5170</t>
  </si>
  <si>
    <t>1F27dcCcD8058C9</t>
  </si>
  <si>
    <t>mayodevon@example.com</t>
  </si>
  <si>
    <t>(413)802-1694x7899</t>
  </si>
  <si>
    <t>F507D32F7b2D998</t>
  </si>
  <si>
    <t>benjamin22@example.com</t>
  </si>
  <si>
    <t>b663aFfec5690Fb</t>
  </si>
  <si>
    <t>kleach@example.net</t>
  </si>
  <si>
    <t>001-993-380-5546x9615</t>
  </si>
  <si>
    <t>1Ccdf299FF3FA0b</t>
  </si>
  <si>
    <t>javier12@example.org</t>
  </si>
  <si>
    <t>001-818-381-6934x638</t>
  </si>
  <si>
    <t>19BEfD0c72c6Dd8</t>
  </si>
  <si>
    <t>ryanhanson@example.org</t>
  </si>
  <si>
    <t>059.086.7251x28701</t>
  </si>
  <si>
    <t>562eDB09Be5B15C</t>
  </si>
  <si>
    <t>terrencewise@example.org</t>
  </si>
  <si>
    <t>(116)499-0439x58565</t>
  </si>
  <si>
    <t>Bc08dc09F063710</t>
  </si>
  <si>
    <t>asawyer@example.net</t>
  </si>
  <si>
    <t>+1-911-750-5925x265</t>
  </si>
  <si>
    <t>41dc2C0fb521bF1</t>
  </si>
  <si>
    <t>timothy15@example.org</t>
  </si>
  <si>
    <t>(844)371-1367</t>
  </si>
  <si>
    <t>f98FDDc1Bc7af69</t>
  </si>
  <si>
    <t>kaitlin20@example.org</t>
  </si>
  <si>
    <t>+1-993-152-0892x2510</t>
  </si>
  <si>
    <t>10dDcBeE0Ea218B</t>
  </si>
  <si>
    <t>sweeneyamber@example.org</t>
  </si>
  <si>
    <t>692.025.1593x312</t>
  </si>
  <si>
    <t>80CeAA1fadf7b15</t>
  </si>
  <si>
    <t>colin79@example.org</t>
  </si>
  <si>
    <t>(031)927-0837</t>
  </si>
  <si>
    <t>4dc4E5bff234693</t>
  </si>
  <si>
    <t>diana11@example.com</t>
  </si>
  <si>
    <t>461-474-9696x10845</t>
  </si>
  <si>
    <t>423b8dd6Dd1E1Af</t>
  </si>
  <si>
    <t>erik66@example.net</t>
  </si>
  <si>
    <t>339.819.2704x22673</t>
  </si>
  <si>
    <t>15585B6d9aCEa6B</t>
  </si>
  <si>
    <t>bestrada@example.com</t>
  </si>
  <si>
    <t>513-454-5942x34788</t>
  </si>
  <si>
    <t>46FCF0f77d4BbF3</t>
  </si>
  <si>
    <t>garysmall@example.com</t>
  </si>
  <si>
    <t>(729)563-8686x143</t>
  </si>
  <si>
    <t>01e48efEaEdCA4C</t>
  </si>
  <si>
    <t>robinsonruben@example.org</t>
  </si>
  <si>
    <t>564-697-9660</t>
  </si>
  <si>
    <t>3Fb327041d97AeB</t>
  </si>
  <si>
    <t>raymondgould@example.com</t>
  </si>
  <si>
    <t>001-774-269-8899x1360</t>
  </si>
  <si>
    <t>3c48Bcc87f73BB5</t>
  </si>
  <si>
    <t>shepparddave@example.com</t>
  </si>
  <si>
    <t>001-316-263-8385x4051</t>
  </si>
  <si>
    <t>E8983d97F96ec08</t>
  </si>
  <si>
    <t>barrjoe@example.com</t>
  </si>
  <si>
    <t>946-096-2295x7500</t>
  </si>
  <si>
    <t>E9FFb4C00f36FA6</t>
  </si>
  <si>
    <t>msexton@example.org</t>
  </si>
  <si>
    <t>001-776-462-4985x2108</t>
  </si>
  <si>
    <t>Cf2D2Bf22AA5a3c</t>
  </si>
  <si>
    <t>popekenneth@example.com</t>
  </si>
  <si>
    <t>868.734.2926</t>
  </si>
  <si>
    <t>8c3ECF3Ed94C236</t>
  </si>
  <si>
    <t>rose68@example.org</t>
  </si>
  <si>
    <t>451.319.4784x197</t>
  </si>
  <si>
    <t>EE4658e2FaDAC46</t>
  </si>
  <si>
    <t>bassrobert@example.com</t>
  </si>
  <si>
    <t>001-575-671-6245</t>
  </si>
  <si>
    <t>65BC7Abee41B4f5</t>
  </si>
  <si>
    <t>annettebrandt@example.com</t>
  </si>
  <si>
    <t>001-328-887-8875x0715</t>
  </si>
  <si>
    <t>aDac6effE1a0bD5</t>
  </si>
  <si>
    <t>cassandramiller@example.com</t>
  </si>
  <si>
    <t>+1-000-680-4982x860</t>
  </si>
  <si>
    <t>06a72cAAdBbe4Ec</t>
  </si>
  <si>
    <t>bmosley@example.org</t>
  </si>
  <si>
    <t>102.786.6611x63475</t>
  </si>
  <si>
    <t>d7Bc58D630Dadd6</t>
  </si>
  <si>
    <t>kristy57@example.net</t>
  </si>
  <si>
    <t>275-930-8384</t>
  </si>
  <si>
    <t>89FD38F4be9ec48</t>
  </si>
  <si>
    <t>cynthia16@example.net</t>
  </si>
  <si>
    <t>751-567-5066</t>
  </si>
  <si>
    <t>d7DF78aDA0f681F</t>
  </si>
  <si>
    <t>jody03@example.com</t>
  </si>
  <si>
    <t>(450)498-2395</t>
  </si>
  <si>
    <t>DB7114DD6d5F5B4</t>
  </si>
  <si>
    <t>wpalmer@example.org</t>
  </si>
  <si>
    <t>37fF945aEaCe522</t>
  </si>
  <si>
    <t>lamberteric@example.org</t>
  </si>
  <si>
    <t>dcC5138F1F0c801</t>
  </si>
  <si>
    <t>luis69@example.net</t>
  </si>
  <si>
    <t>061.188.9440</t>
  </si>
  <si>
    <t>4aE7EBB677a2Fb1</t>
  </si>
  <si>
    <t>vaughaneddie@example.com</t>
  </si>
  <si>
    <t>236-642-7947x220</t>
  </si>
  <si>
    <t>7Db428895dB0231</t>
  </si>
  <si>
    <t>bryanbuckley@example.org</t>
  </si>
  <si>
    <t>+1-416-060-0558x69831</t>
  </si>
  <si>
    <t>abB2AE31BCD149A</t>
  </si>
  <si>
    <t>clineruth@example.org</t>
  </si>
  <si>
    <t>30c6De115eEEa6d</t>
  </si>
  <si>
    <t>douglaspage@example.com</t>
  </si>
  <si>
    <t>A20e4c2De2e0Cd7</t>
  </si>
  <si>
    <t>sarah99@example.com</t>
  </si>
  <si>
    <t>134-547-4714x89613</t>
  </si>
  <si>
    <t>6c2a4c783CEFfb6</t>
  </si>
  <si>
    <t>Colon</t>
  </si>
  <si>
    <t>efisher@example.org</t>
  </si>
  <si>
    <t>9fbbB2b7D60A57B</t>
  </si>
  <si>
    <t>carl79@example.org</t>
  </si>
  <si>
    <t>24D304eA86c7D37</t>
  </si>
  <si>
    <t>faithlowe@example.com</t>
  </si>
  <si>
    <t>+1-903-008-6310x10712</t>
  </si>
  <si>
    <t>Ece4f1eBd77ab86</t>
  </si>
  <si>
    <t>onealnina@example.com</t>
  </si>
  <si>
    <t>968-476-3382</t>
  </si>
  <si>
    <t>Estate agent</t>
  </si>
  <si>
    <t>285fCb81688cCBe</t>
  </si>
  <si>
    <t>alexfrench@example.net</t>
  </si>
  <si>
    <t>001-888-831-9172x5629</t>
  </si>
  <si>
    <t>b4fe3CFBCEc8473</t>
  </si>
  <si>
    <t>deckermarie@example.net</t>
  </si>
  <si>
    <t>784.346.9252x176</t>
  </si>
  <si>
    <t>2e09D1Aa4b3Edeb</t>
  </si>
  <si>
    <t>kmyers@example.org</t>
  </si>
  <si>
    <t>+1-798-136-0048x0141</t>
  </si>
  <si>
    <t>CBCaFb6d1436Ced</t>
  </si>
  <si>
    <t>mikebecker@example.net</t>
  </si>
  <si>
    <t>753-735-1495x65546</t>
  </si>
  <si>
    <t>89C2AD17e86D386</t>
  </si>
  <si>
    <t>patriciawatson@example.com</t>
  </si>
  <si>
    <t>(222)111-6556</t>
  </si>
  <si>
    <t>b402D33F0cb5D7F</t>
  </si>
  <si>
    <t>teresamcdonald@example.net</t>
  </si>
  <si>
    <t>305-730-8030x882</t>
  </si>
  <si>
    <t>46B3251ae5BfF20</t>
  </si>
  <si>
    <t>carolyn97@example.com</t>
  </si>
  <si>
    <t>001-544-849-9783x6525</t>
  </si>
  <si>
    <t>0CF3ffAB2e7de6d</t>
  </si>
  <si>
    <t>sherryfranklin@example.net</t>
  </si>
  <si>
    <t>f8a71E24C98c9d7</t>
  </si>
  <si>
    <t>loretta78@example.com</t>
  </si>
  <si>
    <t>+1-498-555-0836x91304</t>
  </si>
  <si>
    <t>45d4B09A6518a0e</t>
  </si>
  <si>
    <t>wlove@example.com</t>
  </si>
  <si>
    <t>(188)925-4032x29309</t>
  </si>
  <si>
    <t>1232D190cEEaefA</t>
  </si>
  <si>
    <t>larsonrachael@example.com</t>
  </si>
  <si>
    <t>eCCffEEcC8BECAD</t>
  </si>
  <si>
    <t>lydia75@example.org</t>
  </si>
  <si>
    <t>830-851-9452x5842</t>
  </si>
  <si>
    <t>9c1e78a66E69feD</t>
  </si>
  <si>
    <t>nichole75@example.com</t>
  </si>
  <si>
    <t>74CEbbF9baF118c</t>
  </si>
  <si>
    <t>christian25@example.net</t>
  </si>
  <si>
    <t>(027)680-8157</t>
  </si>
  <si>
    <t>fFb03CC5e368D76</t>
  </si>
  <si>
    <t>kristina40@example.org</t>
  </si>
  <si>
    <t>aBbB3F47908A030</t>
  </si>
  <si>
    <t>lmueller@example.com</t>
  </si>
  <si>
    <t>001-534-134-0081x02936</t>
  </si>
  <si>
    <t>7ff997eF5eEFA78</t>
  </si>
  <si>
    <t>katie59@example.com</t>
  </si>
  <si>
    <t>(041)047-3879x008</t>
  </si>
  <si>
    <t>8AB75d08894e8AB</t>
  </si>
  <si>
    <t>gallagherronnie@example.com</t>
  </si>
  <si>
    <t>(291)750-3151x1991</t>
  </si>
  <si>
    <t>d76D75E96ceCF24</t>
  </si>
  <si>
    <t>jakelarson@example.com</t>
  </si>
  <si>
    <t>688-941-2381x338</t>
  </si>
  <si>
    <t>EbAedef2dfEC835</t>
  </si>
  <si>
    <t>eforbes@example.net</t>
  </si>
  <si>
    <t>004.147.1775x272</t>
  </si>
  <si>
    <t>Cfa394dD93C53c6</t>
  </si>
  <si>
    <t>zreid@example.org</t>
  </si>
  <si>
    <t>CF2DCf5Cbe1Ae0f</t>
  </si>
  <si>
    <t>calexander@example.com</t>
  </si>
  <si>
    <t>846.618.7712x48411</t>
  </si>
  <si>
    <t>d1c23af6A2C29e4</t>
  </si>
  <si>
    <t>kross@example.com</t>
  </si>
  <si>
    <t>+1-226-941-1047x82584</t>
  </si>
  <si>
    <t>51258c72925CCbE</t>
  </si>
  <si>
    <t>ybell@example.org</t>
  </si>
  <si>
    <t>840.703.0783x807</t>
  </si>
  <si>
    <t>a1dB0C316ECe3A5</t>
  </si>
  <si>
    <t>edwindavid@example.com</t>
  </si>
  <si>
    <t>001-002-412-7328x7054</t>
  </si>
  <si>
    <t>C5c3CCDbbaE0faA</t>
  </si>
  <si>
    <t>riversalison@example.net</t>
  </si>
  <si>
    <t>(261)351-0383</t>
  </si>
  <si>
    <t>6d992f5a61C83e6</t>
  </si>
  <si>
    <t>lowegavin@example.com</t>
  </si>
  <si>
    <t>29a6e58cF7abfFa</t>
  </si>
  <si>
    <t>cristinasolis@example.com</t>
  </si>
  <si>
    <t>(924)534-3946x125</t>
  </si>
  <si>
    <t>0e0cdBEe58EBBAd</t>
  </si>
  <si>
    <t>mccoybrian@example.net</t>
  </si>
  <si>
    <t>(515)738-7175x547</t>
  </si>
  <si>
    <t>Dd8FF835e67F369</t>
  </si>
  <si>
    <t>geraldpham@example.com</t>
  </si>
  <si>
    <t>076-182-3968</t>
  </si>
  <si>
    <t>DCFfBdeB0F1C401</t>
  </si>
  <si>
    <t>shawna34@example.com</t>
  </si>
  <si>
    <t>208-572-0468</t>
  </si>
  <si>
    <t>4B268A7Dd2deD97</t>
  </si>
  <si>
    <t>devoncook@example.com</t>
  </si>
  <si>
    <t>(934)760-0704x0513</t>
  </si>
  <si>
    <t>01d82B03305cCfE</t>
  </si>
  <si>
    <t>sullivancrystal@example.org</t>
  </si>
  <si>
    <t>744.544.2721x8145</t>
  </si>
  <si>
    <t>661AEde42E224eA</t>
  </si>
  <si>
    <t>brenda59@example.org</t>
  </si>
  <si>
    <t>Ce62d1170e8B12C</t>
  </si>
  <si>
    <t>maysandrea@example.net</t>
  </si>
  <si>
    <t>417-008-4851x6445</t>
  </si>
  <si>
    <t>773f4a99Fcf8Ef0</t>
  </si>
  <si>
    <t>sydney72@example.com</t>
  </si>
  <si>
    <t>001-539-341-4472</t>
  </si>
  <si>
    <t>47fA1AB5a7957f4</t>
  </si>
  <si>
    <t>barnesgloria@example.net</t>
  </si>
  <si>
    <t>+1-433-717-3426x55160</t>
  </si>
  <si>
    <t>FF0fFf115d9aB48</t>
  </si>
  <si>
    <t>bowmanshaun@example.net</t>
  </si>
  <si>
    <t>319-348-3917x2714</t>
  </si>
  <si>
    <t>5ce64C855Fdab8d</t>
  </si>
  <si>
    <t>darryl69@example.net</t>
  </si>
  <si>
    <t>173-928-5188x8020</t>
  </si>
  <si>
    <t>DcfdEaBeCFc3B3d</t>
  </si>
  <si>
    <t>rrichard@example.com</t>
  </si>
  <si>
    <t>001-194-283-9530x25208</t>
  </si>
  <si>
    <t>ccAe6E30Eb85d6c</t>
  </si>
  <si>
    <t>barbara96@example.org</t>
  </si>
  <si>
    <t>bAfd5eBAf5bcEF8</t>
  </si>
  <si>
    <t>pshields@example.org</t>
  </si>
  <si>
    <t>225-866-2408x942</t>
  </si>
  <si>
    <t>afADEeE473E0BD9</t>
  </si>
  <si>
    <t>ybrewer@example.com</t>
  </si>
  <si>
    <t>925.320.5788x06089</t>
  </si>
  <si>
    <t>E249C65468DeDDa</t>
  </si>
  <si>
    <t>mario10@example.com</t>
  </si>
  <si>
    <t>+1-555-916-9987x348</t>
  </si>
  <si>
    <t>cEf318f02A2F785</t>
  </si>
  <si>
    <t>cjacobs@example.org</t>
  </si>
  <si>
    <t>+1-434-867-2680x19454</t>
  </si>
  <si>
    <t>ea5d32C433bB5db</t>
  </si>
  <si>
    <t>dwilcox@example.net</t>
  </si>
  <si>
    <t>368.973.3719x353</t>
  </si>
  <si>
    <t>6FEB0EA4EDd5E7E</t>
  </si>
  <si>
    <t>catherine42@example.net</t>
  </si>
  <si>
    <t>595-436-5165x3672</t>
  </si>
  <si>
    <t>5a1Cf0bC55d7e18</t>
  </si>
  <si>
    <t>samuelroberson@example.com</t>
  </si>
  <si>
    <t>+1-484-109-4271x9274</t>
  </si>
  <si>
    <t>4ae3D24BFdBc6ca</t>
  </si>
  <si>
    <t>eddiestanton@example.net</t>
  </si>
  <si>
    <t>(897)304-3180x0515</t>
  </si>
  <si>
    <t>DB5897DC129d71d</t>
  </si>
  <si>
    <t>yolanda73@example.net</t>
  </si>
  <si>
    <t>ee3b820ba4ecFD6</t>
  </si>
  <si>
    <t>yzhang@example.net</t>
  </si>
  <si>
    <t>304-506-0780</t>
  </si>
  <si>
    <t>94e5c239fAa7f3C</t>
  </si>
  <si>
    <t>oholder@example.org</t>
  </si>
  <si>
    <t>+1-343-390-8829x287</t>
  </si>
  <si>
    <t>1c8BC5CC90E8D59</t>
  </si>
  <si>
    <t>zlyons@example.org</t>
  </si>
  <si>
    <t>E2C0fC49D59AFC2</t>
  </si>
  <si>
    <t>wreeves@example.com</t>
  </si>
  <si>
    <t>2F7EaA0f4bc1cA0</t>
  </si>
  <si>
    <t>lwinters@example.com</t>
  </si>
  <si>
    <t>7f2201B18bFec57</t>
  </si>
  <si>
    <t>cole41@example.com</t>
  </si>
  <si>
    <t>880-346-0365x9879</t>
  </si>
  <si>
    <t>4A5Bac7a89df66C</t>
  </si>
  <si>
    <t>zcaldwell@example.net</t>
  </si>
  <si>
    <t>494.112.4388x7158</t>
  </si>
  <si>
    <t>0464F657cCDa4c7</t>
  </si>
  <si>
    <t>hsparks@example.net</t>
  </si>
  <si>
    <t>027-319-8815x47912</t>
  </si>
  <si>
    <t>CcAe088fCecDDAb</t>
  </si>
  <si>
    <t>barrbrandi@example.net</t>
  </si>
  <si>
    <t>259.226.7708x8091</t>
  </si>
  <si>
    <t>6ECf8cC6F6A0124</t>
  </si>
  <si>
    <t>briannabrennan@example.com</t>
  </si>
  <si>
    <t>+1-031-755-3526x716</t>
  </si>
  <si>
    <t>8BCd2cC4fcEfe1D</t>
  </si>
  <si>
    <t>jaimejones@example.com</t>
  </si>
  <si>
    <t>B0910E8EB109Bca</t>
  </si>
  <si>
    <t>rmoody@example.org</t>
  </si>
  <si>
    <t>BacB8Fc3e9e881d</t>
  </si>
  <si>
    <t>colincamacho@example.org</t>
  </si>
  <si>
    <t>(242)564-4246</t>
  </si>
  <si>
    <t>3F2eeBd63De45F6</t>
  </si>
  <si>
    <t>rushcurtis@example.net</t>
  </si>
  <si>
    <t>(971)638-8374</t>
  </si>
  <si>
    <t>8d228cbBA5e9b16</t>
  </si>
  <si>
    <t>angelica99@example.org</t>
  </si>
  <si>
    <t>001-026-628-8351x353</t>
  </si>
  <si>
    <t>26d5Cb0ffe06E3D</t>
  </si>
  <si>
    <t>coreypugh@example.net</t>
  </si>
  <si>
    <t>001-282-950-6641x4837</t>
  </si>
  <si>
    <t>BDf5EC85Fc6dE0c</t>
  </si>
  <si>
    <t>quinnrobert@example.org</t>
  </si>
  <si>
    <t>770-695-7637</t>
  </si>
  <si>
    <t>63B78d9202C558d</t>
  </si>
  <si>
    <t>dcarter@example.org</t>
  </si>
  <si>
    <t>001-277-001-7191</t>
  </si>
  <si>
    <t>9cADCCaB6c9ac0d</t>
  </si>
  <si>
    <t>sierraneal@example.net</t>
  </si>
  <si>
    <t>Fe3cbF43b8C83B1</t>
  </si>
  <si>
    <t>okidd@example.net</t>
  </si>
  <si>
    <t>176-380-7242x82001</t>
  </si>
  <si>
    <t>dAE9a010D7E978a</t>
  </si>
  <si>
    <t>jknight@example.com</t>
  </si>
  <si>
    <t>304-370-6368x6367</t>
  </si>
  <si>
    <t>73DC01daA13ae3b</t>
  </si>
  <si>
    <t>beasleywillie@example.org</t>
  </si>
  <si>
    <t>+1-081-762-9027x39588</t>
  </si>
  <si>
    <t>2E970EFc4Ee8DF6</t>
  </si>
  <si>
    <t>reyeslouis@example.org</t>
  </si>
  <si>
    <t>180.716.3545x89543</t>
  </si>
  <si>
    <t>7EE9bD286Bf0100</t>
  </si>
  <si>
    <t>(200)056-1594</t>
  </si>
  <si>
    <t>cDf0C56bfefaE56</t>
  </si>
  <si>
    <t>pedrobarajas@example.com</t>
  </si>
  <si>
    <t>6d2edcAe8C3741F</t>
  </si>
  <si>
    <t>petersonnoah@example.org</t>
  </si>
  <si>
    <t>815.185.6382x829</t>
  </si>
  <si>
    <t>AbC1a840DCB9e57</t>
  </si>
  <si>
    <t>bradytravis@example.net</t>
  </si>
  <si>
    <t>480-270-2272</t>
  </si>
  <si>
    <t>1cDAfB6A0Cf281a</t>
  </si>
  <si>
    <t>shawnablankenship@example.net</t>
  </si>
  <si>
    <t>001-397-915-8874x02164</t>
  </si>
  <si>
    <t>D57bce2D9daCe69</t>
  </si>
  <si>
    <t>yeseniarivers@example.org</t>
  </si>
  <si>
    <t>(963)718-4446x711</t>
  </si>
  <si>
    <t>Bd132f9f6d8afb6</t>
  </si>
  <si>
    <t>mbray@example.net</t>
  </si>
  <si>
    <t>001-824-783-2734</t>
  </si>
  <si>
    <t>4d4EE6Fd85fcae4</t>
  </si>
  <si>
    <t>yguerra@example.net</t>
  </si>
  <si>
    <t>e49d8bd5bECdDBD</t>
  </si>
  <si>
    <t>henry89@example.org</t>
  </si>
  <si>
    <t>914-932-7062x66476</t>
  </si>
  <si>
    <t>AE2351535CCc5d2</t>
  </si>
  <si>
    <t>harringtonjaime@example.net</t>
  </si>
  <si>
    <t>001-696-914-5399x038</t>
  </si>
  <si>
    <t>f4efF5962629849</t>
  </si>
  <si>
    <t>baileykrystal@example.net</t>
  </si>
  <si>
    <t>+1-962-243-1777x989</t>
  </si>
  <si>
    <t>b9cEC9FAaaaEbab</t>
  </si>
  <si>
    <t>monica12@example.org</t>
  </si>
  <si>
    <t>(905)330-0571</t>
  </si>
  <si>
    <t>39f7D543fFE1F1C</t>
  </si>
  <si>
    <t>rchurch@example.org</t>
  </si>
  <si>
    <t>001-589-184-8568</t>
  </si>
  <si>
    <t>BD06137fed6C0c8</t>
  </si>
  <si>
    <t>xdennis@example.net</t>
  </si>
  <si>
    <t>f36C26EB791C83C</t>
  </si>
  <si>
    <t>bonillaantonio@example.com</t>
  </si>
  <si>
    <t>(819)299-4572x278</t>
  </si>
  <si>
    <t>43cCDe77C89a38A</t>
  </si>
  <si>
    <t>jrandolph@example.net</t>
  </si>
  <si>
    <t>(715)388-3178x36142</t>
  </si>
  <si>
    <t>7b3c8dbFe328F93</t>
  </si>
  <si>
    <t>kentmelinda@example.org</t>
  </si>
  <si>
    <t>FeF5eE3AdA296BC</t>
  </si>
  <si>
    <t>cohenrhonda@example.com</t>
  </si>
  <si>
    <t>578-831-0832</t>
  </si>
  <si>
    <t>D024aaF7D0ffA61</t>
  </si>
  <si>
    <t>carla89@example.net</t>
  </si>
  <si>
    <t>(735)869-3885x736</t>
  </si>
  <si>
    <t>BaF1BC1E2e62EBe</t>
  </si>
  <si>
    <t>kariterry@example.com</t>
  </si>
  <si>
    <t>351.936.9993</t>
  </si>
  <si>
    <t>A8e0b5Dcc0Cc49c</t>
  </si>
  <si>
    <t>imcintosh@example.com</t>
  </si>
  <si>
    <t>(127)199-4966</t>
  </si>
  <si>
    <t>2d9dAA3ae7cF8B3</t>
  </si>
  <si>
    <t>claudiacummings@example.net</t>
  </si>
  <si>
    <t>(534)579-7457</t>
  </si>
  <si>
    <t>3eeb8eAD07ae83a</t>
  </si>
  <si>
    <t>itaylor@example.org</t>
  </si>
  <si>
    <t>462.746.9601x6340</t>
  </si>
  <si>
    <t>4c2c7F2FC5F6a8D</t>
  </si>
  <si>
    <t>lhendrix@example.net</t>
  </si>
  <si>
    <t>(217)771-3995x75371</t>
  </si>
  <si>
    <t>5CbEED7C1eFE7C4</t>
  </si>
  <si>
    <t>jordan67@example.net</t>
  </si>
  <si>
    <t>49C2A5A0f35bF5b</t>
  </si>
  <si>
    <t>gabriella28@example.com</t>
  </si>
  <si>
    <t>(014)833-3065x9269</t>
  </si>
  <si>
    <t>bB9F7D16eF522bb</t>
  </si>
  <si>
    <t>agreer@example.com</t>
  </si>
  <si>
    <t>721-105-8397x392</t>
  </si>
  <si>
    <t>9cb54FAbE22B1EB</t>
  </si>
  <si>
    <t>dale99@example.org</t>
  </si>
  <si>
    <t>(555)154-2980</t>
  </si>
  <si>
    <t>105Ca47D6D9c20b</t>
  </si>
  <si>
    <t>rsuarez@example.com</t>
  </si>
  <si>
    <t>(739)922-0756</t>
  </si>
  <si>
    <t>47791D91ACeB71c</t>
  </si>
  <si>
    <t>ruthstrickland@example.com</t>
  </si>
  <si>
    <t>+1-348-027-9767x0760</t>
  </si>
  <si>
    <t>d89c9bED50Ca8E0</t>
  </si>
  <si>
    <t>jeromedorsey@example.net</t>
  </si>
  <si>
    <t>892.093.5857</t>
  </si>
  <si>
    <t>1aB00F35AdFFB23</t>
  </si>
  <si>
    <t>claudiamorgan@example.org</t>
  </si>
  <si>
    <t>cCA89a43698Ffad</t>
  </si>
  <si>
    <t>henryhuang@example.org</t>
  </si>
  <si>
    <t>(496)590-5568</t>
  </si>
  <si>
    <t>3C4b81cDf41a6dA</t>
  </si>
  <si>
    <t>jesus83@example.com</t>
  </si>
  <si>
    <t>001-428-463-8154x9567</t>
  </si>
  <si>
    <t>9cf881a0a51A83d</t>
  </si>
  <si>
    <t>theodore04@example.com</t>
  </si>
  <si>
    <t>874.199.5016x06606</t>
  </si>
  <si>
    <t>2A4624E6A17B52C</t>
  </si>
  <si>
    <t>jim74@example.net</t>
  </si>
  <si>
    <t>001-109-261-4780x05892</t>
  </si>
  <si>
    <t>939a50bb2e89780</t>
  </si>
  <si>
    <t>garnerangel@example.com</t>
  </si>
  <si>
    <t>(773)296-8954x6312</t>
  </si>
  <si>
    <t>Bc930B6fAfE08b1</t>
  </si>
  <si>
    <t>jerome63@example.net</t>
  </si>
  <si>
    <t>001-234-768-1566x594</t>
  </si>
  <si>
    <t>455bd8e83CA3Bc7</t>
  </si>
  <si>
    <t>judith52@example.org</t>
  </si>
  <si>
    <t>(825)395-4103x79032</t>
  </si>
  <si>
    <t>ea6cD35Ca1a32aa</t>
  </si>
  <si>
    <t>rstephenson@example.org</t>
  </si>
  <si>
    <t>847.596.1936</t>
  </si>
  <si>
    <t>FbA20C3b04d7CAd</t>
  </si>
  <si>
    <t>hartstacey@example.net</t>
  </si>
  <si>
    <t>477.428.4768</t>
  </si>
  <si>
    <t>3D7b1689EbfA2e5</t>
  </si>
  <si>
    <t>qrojas@example.net</t>
  </si>
  <si>
    <t>19Fd9D6B50CE8b2</t>
  </si>
  <si>
    <t>michaela21@example.org</t>
  </si>
  <si>
    <t>(921)971-4493x30571</t>
  </si>
  <si>
    <t>FFe72D9092288E6</t>
  </si>
  <si>
    <t>barrettcassidy@example.net</t>
  </si>
  <si>
    <t>(213)582-6319</t>
  </si>
  <si>
    <t>58412d1A09E5836</t>
  </si>
  <si>
    <t>darrellgrimes@example.org</t>
  </si>
  <si>
    <t>(185)512-2660x24429</t>
  </si>
  <si>
    <t>ABbB000C1F23EaB</t>
  </si>
  <si>
    <t>dpowell@example.org</t>
  </si>
  <si>
    <t>793.407.1669x69556</t>
  </si>
  <si>
    <t>0ECFD2F3FCFb5Bc</t>
  </si>
  <si>
    <t>parker44@example.org</t>
  </si>
  <si>
    <t>287-302-2570x969</t>
  </si>
  <si>
    <t>49b6f0D9e66e2cf</t>
  </si>
  <si>
    <t>brooke19@example.org</t>
  </si>
  <si>
    <t>(687)533-6408x0167</t>
  </si>
  <si>
    <t>BeF5BD4CF19Af4C</t>
  </si>
  <si>
    <t>omar35@example.org</t>
  </si>
  <si>
    <t>1A8dBfdfe553F2a</t>
  </si>
  <si>
    <t>sonyawatts@example.com</t>
  </si>
  <si>
    <t>(403)479-9596</t>
  </si>
  <si>
    <t>59bA8fC0beDa01e</t>
  </si>
  <si>
    <t>gchapman@example.net</t>
  </si>
  <si>
    <t>105.528.4073x771</t>
  </si>
  <si>
    <t>251e9D4dBfec00C</t>
  </si>
  <si>
    <t>mcfarlandlorraine@example.com</t>
  </si>
  <si>
    <t>001-629-740-9829x3970</t>
  </si>
  <si>
    <t>d76CeeA886F9CdC</t>
  </si>
  <si>
    <t>hobbsamy@example.com</t>
  </si>
  <si>
    <t>723-242-6376x08068</t>
  </si>
  <si>
    <t>04b65Fa10D45E22</t>
  </si>
  <si>
    <t>hamptonaaron@example.org</t>
  </si>
  <si>
    <t>975.972.0199x560</t>
  </si>
  <si>
    <t>98AEF7aBbac9EAc</t>
  </si>
  <si>
    <t>jacob66@example.net</t>
  </si>
  <si>
    <t>906-995-9557x3580</t>
  </si>
  <si>
    <t>6c0DEE9c5A58Cd6</t>
  </si>
  <si>
    <t>welchmackenzie@example.net</t>
  </si>
  <si>
    <t>(688)983-4068x027</t>
  </si>
  <si>
    <t>9A6dE3ffCF6b03C</t>
  </si>
  <si>
    <t>barrglen@example.net</t>
  </si>
  <si>
    <t>(490)630-4341x2743</t>
  </si>
  <si>
    <t>3C10f3999f452DA</t>
  </si>
  <si>
    <t>kaufmanjane@example.net</t>
  </si>
  <si>
    <t>446.992.3155x90532</t>
  </si>
  <si>
    <t>5c47Afe4CCed6dA</t>
  </si>
  <si>
    <t>baileyfrancisco@example.net</t>
  </si>
  <si>
    <t>001-588-214-6135x831</t>
  </si>
  <si>
    <t>A4da7a7E6aC5Eda</t>
  </si>
  <si>
    <t>eileen40@example.net</t>
  </si>
  <si>
    <t>142.468.1653x860</t>
  </si>
  <si>
    <t>5bBE273AC7B01Aa</t>
  </si>
  <si>
    <t>griley@example.com</t>
  </si>
  <si>
    <t>(524)494-3629x12498</t>
  </si>
  <si>
    <t>DaEBFFCc9eBf873</t>
  </si>
  <si>
    <t>wilsondylan@example.org</t>
  </si>
  <si>
    <t>001-095-646-7400x1975</t>
  </si>
  <si>
    <t>e32f2ECDBEb91Eb</t>
  </si>
  <si>
    <t>bob81@example.net</t>
  </si>
  <si>
    <t>001-777-963-8776x195</t>
  </si>
  <si>
    <t>d6fF139ECe196A0</t>
  </si>
  <si>
    <t>ikane@example.com</t>
  </si>
  <si>
    <t>(781)182-6776x95383</t>
  </si>
  <si>
    <t>2ed7C4deBE9fa41</t>
  </si>
  <si>
    <t>carly95@example.net</t>
  </si>
  <si>
    <t>+1-099-332-8367x87993</t>
  </si>
  <si>
    <t>CcB617475EFD5e5</t>
  </si>
  <si>
    <t>weaverangela@example.net</t>
  </si>
  <si>
    <t>524-611-5730x44165</t>
  </si>
  <si>
    <t>E1c5d2f868ca2b4</t>
  </si>
  <si>
    <t>thester@example.net</t>
  </si>
  <si>
    <t>353.619.4921x566</t>
  </si>
  <si>
    <t>aF7f1cD68F8eBb9</t>
  </si>
  <si>
    <t>robbinsolivia@example.org</t>
  </si>
  <si>
    <t>(842)102-8859</t>
  </si>
  <si>
    <t>969eA13D905107d</t>
  </si>
  <si>
    <t>shawbriana@example.com</t>
  </si>
  <si>
    <t>516.601.5132x91374</t>
  </si>
  <si>
    <t>08e0bcACdFa0583</t>
  </si>
  <si>
    <t>jmoyer@example.com</t>
  </si>
  <si>
    <t>(421)043-4419x4793</t>
  </si>
  <si>
    <t>a59A31763ce690b</t>
  </si>
  <si>
    <t>jeffrey45@example.com</t>
  </si>
  <si>
    <t>+1-352-133-1070x0077</t>
  </si>
  <si>
    <t>9a4a6976dAAd3f8</t>
  </si>
  <si>
    <t>abigail99@example.com</t>
  </si>
  <si>
    <t>156.961.5728x714</t>
  </si>
  <si>
    <t>c76180a7c1e712F</t>
  </si>
  <si>
    <t>blanchardsonia@example.org</t>
  </si>
  <si>
    <t>(630)341-0142x764</t>
  </si>
  <si>
    <t>18eB2573DFCC0DF</t>
  </si>
  <si>
    <t>copelandjenna@example.com</t>
  </si>
  <si>
    <t>001-891-7560</t>
  </si>
  <si>
    <t>877f7EBBDDEB9b1</t>
  </si>
  <si>
    <t>qgregory@example.com</t>
  </si>
  <si>
    <t>001-418-261-6522x295</t>
  </si>
  <si>
    <t>347B4BEc96AeB66</t>
  </si>
  <si>
    <t>frederick48@example.com</t>
  </si>
  <si>
    <t>001-969-787-6172x77914</t>
  </si>
  <si>
    <t>CF6C2edA1b1EDDe</t>
  </si>
  <si>
    <t>wcalhoun@example.com</t>
  </si>
  <si>
    <t>24Fb5316Ba6c9E0</t>
  </si>
  <si>
    <t>hortonjudy@example.org</t>
  </si>
  <si>
    <t>(398)722-1480</t>
  </si>
  <si>
    <t>Bdf8B25afe9fd98</t>
  </si>
  <si>
    <t>damon53@example.org</t>
  </si>
  <si>
    <t>+1-942-025-5490x9473</t>
  </si>
  <si>
    <t>8192cc327Ba4fe6</t>
  </si>
  <si>
    <t>haneylori@example.org</t>
  </si>
  <si>
    <t>576-846-7510x819</t>
  </si>
  <si>
    <t>7BeB7F9eB7eb9bF</t>
  </si>
  <si>
    <t>huertaleon@example.net</t>
  </si>
  <si>
    <t>431-526-3465</t>
  </si>
  <si>
    <t>d7DDaB1fcEFDAf8</t>
  </si>
  <si>
    <t>willie66@example.com</t>
  </si>
  <si>
    <t>614.012.2340x6743</t>
  </si>
  <si>
    <t>a7FcdeEcAFCdCD7</t>
  </si>
  <si>
    <t>tbird@example.com</t>
  </si>
  <si>
    <t>743-033-3223x7493</t>
  </si>
  <si>
    <t>4c369FC89A2a1Ea</t>
  </si>
  <si>
    <t>carsonshane@example.com</t>
  </si>
  <si>
    <t>1EAA78028b449cC</t>
  </si>
  <si>
    <t>jessica00@example.org</t>
  </si>
  <si>
    <t>+1-118-540-3738x770</t>
  </si>
  <si>
    <t>a798Cd847Ccd0a1</t>
  </si>
  <si>
    <t>moranrhonda@example.org</t>
  </si>
  <si>
    <t>(295)525-3524x6662</t>
  </si>
  <si>
    <t>aD524353a1d671b</t>
  </si>
  <si>
    <t>melody41@example.net</t>
  </si>
  <si>
    <t>001-209-108-6398x872</t>
  </si>
  <si>
    <t>035C9aafDEfcf1D</t>
  </si>
  <si>
    <t>kathleenskinner@example.org</t>
  </si>
  <si>
    <t>982.242.6403x92264</t>
  </si>
  <si>
    <t>DaaF1F7F81aAacE</t>
  </si>
  <si>
    <t>jodygregory@example.org</t>
  </si>
  <si>
    <t>(777)977-7489x785</t>
  </si>
  <si>
    <t>0b5D5BeF9aeAbc9</t>
  </si>
  <si>
    <t>ycarlson@example.com</t>
  </si>
  <si>
    <t>687.113.1471x18120</t>
  </si>
  <si>
    <t>CaEBec3BE30cede</t>
  </si>
  <si>
    <t>whahn@example.org</t>
  </si>
  <si>
    <t>908-726-3457x52765</t>
  </si>
  <si>
    <t>c5fEcfec66Eceb4</t>
  </si>
  <si>
    <t>deborah16@example.com</t>
  </si>
  <si>
    <t>005.919.4952</t>
  </si>
  <si>
    <t>C1d6943F5EB7397</t>
  </si>
  <si>
    <t>lynn52@example.net</t>
  </si>
  <si>
    <t>001-861-357-1186x2005</t>
  </si>
  <si>
    <t>95Cfdc2d78FEBab</t>
  </si>
  <si>
    <t>ntrevino@example.net</t>
  </si>
  <si>
    <t>+1-662-260-2819x7654</t>
  </si>
  <si>
    <t>cAdafd36aCeb937</t>
  </si>
  <si>
    <t>flozano@example.com</t>
  </si>
  <si>
    <t>601-458-0183</t>
  </si>
  <si>
    <t>F51f12D5E8a3065</t>
  </si>
  <si>
    <t>jwilkerson@example.net</t>
  </si>
  <si>
    <t>555-861-5662</t>
  </si>
  <si>
    <t>5aad5466F2F8EDB</t>
  </si>
  <si>
    <t>nlynch@example.org</t>
  </si>
  <si>
    <t>446.020.7368x234</t>
  </si>
  <si>
    <t>fc1bdeeE35fF1b2</t>
  </si>
  <si>
    <t>baldwinroger@example.net</t>
  </si>
  <si>
    <t>(176)536-3928</t>
  </si>
  <si>
    <t>DBe373eE71fBc75</t>
  </si>
  <si>
    <t>ruben01@example.net</t>
  </si>
  <si>
    <t>001-478-086-7945x0662</t>
  </si>
  <si>
    <t>5FCD0530DD66d0D</t>
  </si>
  <si>
    <t>rodneycastro@example.com</t>
  </si>
  <si>
    <t>+1-220-250-4235x386</t>
  </si>
  <si>
    <t>abbbee144743251</t>
  </si>
  <si>
    <t>villanuevacolleen@example.com</t>
  </si>
  <si>
    <t>391-670-9554</t>
  </si>
  <si>
    <t>eD1E60CBcEcA031</t>
  </si>
  <si>
    <t>gardnerbill@example.org</t>
  </si>
  <si>
    <t>390-973-0678x325</t>
  </si>
  <si>
    <t>3FA9dDFfdABdD0C</t>
  </si>
  <si>
    <t>charlotte06@example.net</t>
  </si>
  <si>
    <t>037-726-5284x835</t>
  </si>
  <si>
    <t>7383C09cF9D8539</t>
  </si>
  <si>
    <t>tfriedman@example.org</t>
  </si>
  <si>
    <t>(504)252-0335</t>
  </si>
  <si>
    <t>e99449bbF0C1bEf</t>
  </si>
  <si>
    <t>kylevelasquez@example.net</t>
  </si>
  <si>
    <t>577-626-2328</t>
  </si>
  <si>
    <t>028Bf3Fb1FCBeBA</t>
  </si>
  <si>
    <t>jonathonpacheco@example.net</t>
  </si>
  <si>
    <t>974.081.1495</t>
  </si>
  <si>
    <t>737bb0DEB12b1B5</t>
  </si>
  <si>
    <t>lauriecasey@example.org</t>
  </si>
  <si>
    <t>858-491-2549x4550</t>
  </si>
  <si>
    <t>0722AECfD79da56</t>
  </si>
  <si>
    <t>prhodes@example.org</t>
  </si>
  <si>
    <t>9A6aAbB16C53EfF</t>
  </si>
  <si>
    <t>pjimenez@example.net</t>
  </si>
  <si>
    <t>001-653-669-1675</t>
  </si>
  <si>
    <t>3C6187dea7afcD5</t>
  </si>
  <si>
    <t>zsantiago@example.com</t>
  </si>
  <si>
    <t>523.212.9319</t>
  </si>
  <si>
    <t>dB658d9d838d0Bd</t>
  </si>
  <si>
    <t>lorraineobrien@example.org</t>
  </si>
  <si>
    <t>755-216-8322x539</t>
  </si>
  <si>
    <t>9f5DD273CF27D9e</t>
  </si>
  <si>
    <t>yboyer@example.net</t>
  </si>
  <si>
    <t>(215)190-2136x79559</t>
  </si>
  <si>
    <t>5a2DE69c3cF108c</t>
  </si>
  <si>
    <t>lauragarcia@example.net</t>
  </si>
  <si>
    <t>096-178-5494x812</t>
  </si>
  <si>
    <t>ddeb9b6f1FC5AdA</t>
  </si>
  <si>
    <t>aimee28@example.net</t>
  </si>
  <si>
    <t>(319)419-0282x71092</t>
  </si>
  <si>
    <t>F9F4cf42BbEfEa1</t>
  </si>
  <si>
    <t>pamelastokes@example.net</t>
  </si>
  <si>
    <t>+1-317-870-2277x25002</t>
  </si>
  <si>
    <t>EC72AC92FD1ef3B</t>
  </si>
  <si>
    <t>huntjermaine@example.com</t>
  </si>
  <si>
    <t>863.131.8732x9714</t>
  </si>
  <si>
    <t>e069DDc4F4FBC1F</t>
  </si>
  <si>
    <t>huberwayne@example.net</t>
  </si>
  <si>
    <t>886.824.8835x3399</t>
  </si>
  <si>
    <t>d454eF5EF763cE4</t>
  </si>
  <si>
    <t>wmccormick@example.org</t>
  </si>
  <si>
    <t>(433)920-7734</t>
  </si>
  <si>
    <t>83089eb008FB659</t>
  </si>
  <si>
    <t>ricesusan@example.net</t>
  </si>
  <si>
    <t>(441)814-5792x4036</t>
  </si>
  <si>
    <t>B2E2b08d6F2bfBf</t>
  </si>
  <si>
    <t>geraldcasey@example.net</t>
  </si>
  <si>
    <t>785.672.2671x36684</t>
  </si>
  <si>
    <t>bbdAC53eCbb0C8C</t>
  </si>
  <si>
    <t>elove@example.com</t>
  </si>
  <si>
    <t>+1-702-757-8673x030</t>
  </si>
  <si>
    <t>7CAe74C7464EF7a</t>
  </si>
  <si>
    <t>frederickbelinda@example.com</t>
  </si>
  <si>
    <t>318-754-3392x3771</t>
  </si>
  <si>
    <t>c1DA65ddE06dB3f</t>
  </si>
  <si>
    <t>Howell</t>
  </si>
  <si>
    <t>connor67@example.org</t>
  </si>
  <si>
    <t>dB41D51cf429515</t>
  </si>
  <si>
    <t>zwhitney@example.net</t>
  </si>
  <si>
    <t>375-281-8487x4479</t>
  </si>
  <si>
    <t>FDDC17451DC10BA</t>
  </si>
  <si>
    <t>michaelmccullough@example.net</t>
  </si>
  <si>
    <t>001-463-923-5292</t>
  </si>
  <si>
    <t>F8a7a95DD0c6aFB</t>
  </si>
  <si>
    <t>jamie87@example.com</t>
  </si>
  <si>
    <t>(365)638-7391x605</t>
  </si>
  <si>
    <t>bad2eC1c5F36BC0</t>
  </si>
  <si>
    <t>don18@example.org</t>
  </si>
  <si>
    <t>733-125-8433x019</t>
  </si>
  <si>
    <t>4Bbb8DC7EAB6B99</t>
  </si>
  <si>
    <t>beltrandiamond@example.net</t>
  </si>
  <si>
    <t>(679)176-8244x45751</t>
  </si>
  <si>
    <t>91Fdf54F64FAee1</t>
  </si>
  <si>
    <t>ashleevillarreal@example.com</t>
  </si>
  <si>
    <t>+1-551-734-0416x1409</t>
  </si>
  <si>
    <t>0EF4CAA2aaE05C7</t>
  </si>
  <si>
    <t>efitzpatrick@example.net</t>
  </si>
  <si>
    <t>(418)978-3971x444</t>
  </si>
  <si>
    <t>6fCb93525A4FF8d</t>
  </si>
  <si>
    <t>sandy83@example.org</t>
  </si>
  <si>
    <t>F0AbADC0e6DEAe0</t>
  </si>
  <si>
    <t>shawnwarren@example.org</t>
  </si>
  <si>
    <t>754.697.1997x7539</t>
  </si>
  <si>
    <t>a0ce3BacE8C4AF1</t>
  </si>
  <si>
    <t>raven88@example.org</t>
  </si>
  <si>
    <t>+1-145-756-1674x8646</t>
  </si>
  <si>
    <t>72fcE71c14A3D7A</t>
  </si>
  <si>
    <t>moraomar@example.org</t>
  </si>
  <si>
    <t>001-278-215-6342</t>
  </si>
  <si>
    <t>f46aE3Aa6DB0dC1</t>
  </si>
  <si>
    <t>harryhansen@example.org</t>
  </si>
  <si>
    <t>432.279.6127x52034</t>
  </si>
  <si>
    <t>699A64F4fA97283</t>
  </si>
  <si>
    <t>drakejean@example.org</t>
  </si>
  <si>
    <t>739.121.0867</t>
  </si>
  <si>
    <t>F09E39cc9CB6396</t>
  </si>
  <si>
    <t>mathisjudy@example.org</t>
  </si>
  <si>
    <t>300-071-5511</t>
  </si>
  <si>
    <t>8b13a6A32A57FB4</t>
  </si>
  <si>
    <t>ytorres@example.com</t>
  </si>
  <si>
    <t>322C7FbBeC324DB</t>
  </si>
  <si>
    <t>olsonedgar@example.org</t>
  </si>
  <si>
    <t>(749)514-4245x93138</t>
  </si>
  <si>
    <t>3b508ec661941A5</t>
  </si>
  <si>
    <t>jordanrusso@example.net</t>
  </si>
  <si>
    <t>001-478-533-1561x1988</t>
  </si>
  <si>
    <t>Bef934250Ec1Cfb</t>
  </si>
  <si>
    <t>salazargabriella@example.org</t>
  </si>
  <si>
    <t>+1-240-281-4648x459</t>
  </si>
  <si>
    <t>e8CE344FB12d6Cb</t>
  </si>
  <si>
    <t>zachary01@example.org</t>
  </si>
  <si>
    <t>001-221-182-0025</t>
  </si>
  <si>
    <t>aFBc820C98Eb024</t>
  </si>
  <si>
    <t>joel55@example.com</t>
  </si>
  <si>
    <t>(111)172-2096x9367</t>
  </si>
  <si>
    <t>aD34d2b1Aa15655</t>
  </si>
  <si>
    <t>joannavelez@example.net</t>
  </si>
  <si>
    <t>+1-944-380-0684x0048</t>
  </si>
  <si>
    <t>AA180d21d30cebe</t>
  </si>
  <si>
    <t>tgreene@example.net</t>
  </si>
  <si>
    <t>829-673-1411</t>
  </si>
  <si>
    <t>AC57A54FEd13D2C</t>
  </si>
  <si>
    <t>rebecca44@example.com</t>
  </si>
  <si>
    <t>249-419-8227x73575</t>
  </si>
  <si>
    <t>EdFeA21baFE543e</t>
  </si>
  <si>
    <t>orrelijah@example.net</t>
  </si>
  <si>
    <t>eE29Eb91079dc3F</t>
  </si>
  <si>
    <t>whiteheadjeanne@example.com</t>
  </si>
  <si>
    <t>850.052.8022</t>
  </si>
  <si>
    <t>d597ca4B5166ec2</t>
  </si>
  <si>
    <t>briannabrennan@example.org</t>
  </si>
  <si>
    <t>702.849.6354</t>
  </si>
  <si>
    <t>EdBC7371c4D1b83</t>
  </si>
  <si>
    <t>gschultz@example.com</t>
  </si>
  <si>
    <t>001-202-985-4912x3093</t>
  </si>
  <si>
    <t>B1B3A56C7a71aE2</t>
  </si>
  <si>
    <t>kristigould@example.com</t>
  </si>
  <si>
    <t>(650)422-1275x256</t>
  </si>
  <si>
    <t>5b27fF8fa1ecBF0</t>
  </si>
  <si>
    <t>roger45@example.org</t>
  </si>
  <si>
    <t>418-556-4803</t>
  </si>
  <si>
    <t>a026b5aD3CCAae3</t>
  </si>
  <si>
    <t>grantballard@example.com</t>
  </si>
  <si>
    <t>001-196-399-0220x4392</t>
  </si>
  <si>
    <t>a7ffADbDE2DB0EE</t>
  </si>
  <si>
    <t>lisawalls@example.org</t>
  </si>
  <si>
    <t>564-001-0795x864</t>
  </si>
  <si>
    <t>59ece20F7Bc8dfd</t>
  </si>
  <si>
    <t>yolandaboyer@example.org</t>
  </si>
  <si>
    <t>688-471-1435x6114</t>
  </si>
  <si>
    <t>878e9a2EC50C0f2</t>
  </si>
  <si>
    <t>marc71@example.com</t>
  </si>
  <si>
    <t>001-473-997-2225x692</t>
  </si>
  <si>
    <t>B1Be975E9f82f4d</t>
  </si>
  <si>
    <t>fhays@example.org</t>
  </si>
  <si>
    <t>034.025.7990</t>
  </si>
  <si>
    <t>F6f078B523DDA6C</t>
  </si>
  <si>
    <t>gerald96@example.org</t>
  </si>
  <si>
    <t>Ed0CB0838a24563</t>
  </si>
  <si>
    <t>omoran@example.com</t>
  </si>
  <si>
    <t>+1-219-425-4844x89481</t>
  </si>
  <si>
    <t>C3eAAfBFD9C2d4a</t>
  </si>
  <si>
    <t>priscilla00@example.com</t>
  </si>
  <si>
    <t>cCB9d2Ae44371dc</t>
  </si>
  <si>
    <t>brandongriffith@example.com</t>
  </si>
  <si>
    <t>001-950-794-2349x201</t>
  </si>
  <si>
    <t>7CBbc09aF68E58C</t>
  </si>
  <si>
    <t>stewarttrevor@example.org</t>
  </si>
  <si>
    <t>906.975.1430</t>
  </si>
  <si>
    <t>9e7c5b4295ce7ca</t>
  </si>
  <si>
    <t>nnavarro@example.net</t>
  </si>
  <si>
    <t>158-016-6565x409</t>
  </si>
  <si>
    <t>4653D5700E9Fb78</t>
  </si>
  <si>
    <t>ybooker@example.net</t>
  </si>
  <si>
    <t>001-840-038-5681x3704</t>
  </si>
  <si>
    <t>26134788ad7BE98</t>
  </si>
  <si>
    <t>tracie26@example.net</t>
  </si>
  <si>
    <t>001-007-805-9814</t>
  </si>
  <si>
    <t>Dcd3783ebeB827C</t>
  </si>
  <si>
    <t>joannlynch@example.com</t>
  </si>
  <si>
    <t>004.797.0315</t>
  </si>
  <si>
    <t>bDbff83Cd5140Ac</t>
  </si>
  <si>
    <t>fvillegas@example.com</t>
  </si>
  <si>
    <t>(770)742-1737</t>
  </si>
  <si>
    <t>37BDDD9083a1cA1</t>
  </si>
  <si>
    <t>wmorris@example.com</t>
  </si>
  <si>
    <t>28fcF3bC7561b03</t>
  </si>
  <si>
    <t>marcia09@example.net</t>
  </si>
  <si>
    <t>632-722-5028x881</t>
  </si>
  <si>
    <t>Be1BeA3bec5c0d4</t>
  </si>
  <si>
    <t>lori11@example.org</t>
  </si>
  <si>
    <t>+1-516-512-0683x151</t>
  </si>
  <si>
    <t>FCc5faEe167c10a</t>
  </si>
  <si>
    <t>zdougherty@example.org</t>
  </si>
  <si>
    <t>AC136B8535c2a5f</t>
  </si>
  <si>
    <t>georgemarisa@example.com</t>
  </si>
  <si>
    <t>589.842.1914</t>
  </si>
  <si>
    <t>0a28CEDCC1C973C</t>
  </si>
  <si>
    <t>ferrelljavier@example.org</t>
  </si>
  <si>
    <t>(974)594-9866</t>
  </si>
  <si>
    <t>83CC74E4cBb1298</t>
  </si>
  <si>
    <t>alexanderclarke@example.org</t>
  </si>
  <si>
    <t>cA58bf24bB05AA5</t>
  </si>
  <si>
    <t>brenda49@example.com</t>
  </si>
  <si>
    <t>001-802-725-4661x730</t>
  </si>
  <si>
    <t>aCa6A7E2aA56ddD</t>
  </si>
  <si>
    <t>paynenicole@example.net</t>
  </si>
  <si>
    <t>001-384-376-8689x0952</t>
  </si>
  <si>
    <t>c9B860FbCEf8A98</t>
  </si>
  <si>
    <t>obraun@example.com</t>
  </si>
  <si>
    <t>557.124.1497x615</t>
  </si>
  <si>
    <t>b6Ae005BCBd8f07</t>
  </si>
  <si>
    <t>vincentellison@example.com</t>
  </si>
  <si>
    <t>(922)377-7651x88861</t>
  </si>
  <si>
    <t>eAcb25b8e80fcE5</t>
  </si>
  <si>
    <t>robertaramirez@example.com</t>
  </si>
  <si>
    <t>(911)966-4536</t>
  </si>
  <si>
    <t>0aa18ca6D87Ba73</t>
  </si>
  <si>
    <t>jermaine29@example.com</t>
  </si>
  <si>
    <t>286-546-3932</t>
  </si>
  <si>
    <t>Cb7e08613E84A0B</t>
  </si>
  <si>
    <t>charles76@example.com</t>
  </si>
  <si>
    <t>762.457.2423x724</t>
  </si>
  <si>
    <t>9Ab3bbFa5fa83dd</t>
  </si>
  <si>
    <t>beverly50@example.net</t>
  </si>
  <si>
    <t>DCbe4e68B383aD5</t>
  </si>
  <si>
    <t>gchristian@example.net</t>
  </si>
  <si>
    <t>(939)269-3521x609</t>
  </si>
  <si>
    <t>CadF81dD7e6Bb5C</t>
  </si>
  <si>
    <t>jordanwhitehead@example.org</t>
  </si>
  <si>
    <t>045.570.5953</t>
  </si>
  <si>
    <t>Da226bCf6F0FAae</t>
  </si>
  <si>
    <t>hayleytyler@example.net</t>
  </si>
  <si>
    <t>370-983-7858</t>
  </si>
  <si>
    <t>FdaFb2A2D1F1Ce9</t>
  </si>
  <si>
    <t>zmartinez@example.org</t>
  </si>
  <si>
    <t>083.149.8393x21381</t>
  </si>
  <si>
    <t>7F27127D0C77CB1</t>
  </si>
  <si>
    <t>melinda50@example.org</t>
  </si>
  <si>
    <t>755-823-4874x9581</t>
  </si>
  <si>
    <t>DA8c8Cda72E5C7E</t>
  </si>
  <si>
    <t>karenwiggins@example.com</t>
  </si>
  <si>
    <t>001-916-906-5403</t>
  </si>
  <si>
    <t>f7b0e89cB6bF56a</t>
  </si>
  <si>
    <t>rowlanddalton@example.net</t>
  </si>
  <si>
    <t>(612)680-4013x48957</t>
  </si>
  <si>
    <t>A04AB7bdEF2Ed89</t>
  </si>
  <si>
    <t>bill94@example.com</t>
  </si>
  <si>
    <t>134.104.2869</t>
  </si>
  <si>
    <t>c4267CE6B4001Be</t>
  </si>
  <si>
    <t>rlam@example.com</t>
  </si>
  <si>
    <t>001-252-086-5519x07549</t>
  </si>
  <si>
    <t>2AFEECb35F6EB88</t>
  </si>
  <si>
    <t>vernon29@example.net</t>
  </si>
  <si>
    <t>188.124.5653</t>
  </si>
  <si>
    <t>fb38A06db0Be5fc</t>
  </si>
  <si>
    <t>austin26@example.com</t>
  </si>
  <si>
    <t>738-866-7713</t>
  </si>
  <si>
    <t>d6763d5B86abc36</t>
  </si>
  <si>
    <t>Greer</t>
  </si>
  <si>
    <t>rhondafloyd@example.org</t>
  </si>
  <si>
    <t>690-364-2999</t>
  </si>
  <si>
    <t>9E0Df4f3FfFf7ae</t>
  </si>
  <si>
    <t>april07@example.com</t>
  </si>
  <si>
    <t>001-903-864-7090x381</t>
  </si>
  <si>
    <t>D4f74273acEAEBF</t>
  </si>
  <si>
    <t>monicashepard@example.org</t>
  </si>
  <si>
    <t>001-470-411-7624</t>
  </si>
  <si>
    <t>B17A791d9427ca6</t>
  </si>
  <si>
    <t>jocelyn59@example.com</t>
  </si>
  <si>
    <t>675.796.2888x64633</t>
  </si>
  <si>
    <t>4EFaACd560caCaC</t>
  </si>
  <si>
    <t>andres64@example.net</t>
  </si>
  <si>
    <t>(083)712-1425</t>
  </si>
  <si>
    <t>7Cb6cd17cd6a68A</t>
  </si>
  <si>
    <t>allisonbryant@example.org</t>
  </si>
  <si>
    <t>829-005-9819x890</t>
  </si>
  <si>
    <t>6BBDbDCFCCCF3Ec</t>
  </si>
  <si>
    <t>hurstcarl@example.com</t>
  </si>
  <si>
    <t>932.668.9252x872</t>
  </si>
  <si>
    <t>1f4b2B52B91FaB4</t>
  </si>
  <si>
    <t>louis44@example.com</t>
  </si>
  <si>
    <t>+1-201-556-0412x288</t>
  </si>
  <si>
    <t>f183DEAbdcB3e84</t>
  </si>
  <si>
    <t>christiemckee@example.org</t>
  </si>
  <si>
    <t>33b11caA03B29b1</t>
  </si>
  <si>
    <t>anthonyeverett@example.com</t>
  </si>
  <si>
    <t>+1-358-331-2844x8486</t>
  </si>
  <si>
    <t>6cA45B1705D5Df7</t>
  </si>
  <si>
    <t>sharpernest@example.org</t>
  </si>
  <si>
    <t>664.593.1746x35041</t>
  </si>
  <si>
    <t>af956611a8Bfd99</t>
  </si>
  <si>
    <t>raywalsh@example.net</t>
  </si>
  <si>
    <t>137-096-8475x2503</t>
  </si>
  <si>
    <t>ffb1C4652B21AEE</t>
  </si>
  <si>
    <t>sextonkristie@example.net</t>
  </si>
  <si>
    <t>aaBFf3311855940</t>
  </si>
  <si>
    <t>tommy11@example.com</t>
  </si>
  <si>
    <t>001-836-399-6702x9078</t>
  </si>
  <si>
    <t>052F00c9ACABF40</t>
  </si>
  <si>
    <t>joan57@example.org</t>
  </si>
  <si>
    <t>d7dc53cfE5da075</t>
  </si>
  <si>
    <t>garrisonsylvia@example.net</t>
  </si>
  <si>
    <t>179.983.7744</t>
  </si>
  <si>
    <t>bcDcdd50f97DeDe</t>
  </si>
  <si>
    <t>meganpowell@example.net</t>
  </si>
  <si>
    <t>+1-765-160-0547x932</t>
  </si>
  <si>
    <t>b5B827af5bb690d</t>
  </si>
  <si>
    <t>omendoza@example.org</t>
  </si>
  <si>
    <t>22c36fEa468eEF2</t>
  </si>
  <si>
    <t>nbruce@example.net</t>
  </si>
  <si>
    <t>(296)214-2504</t>
  </si>
  <si>
    <t>A4Ce0eBB07E528c</t>
  </si>
  <si>
    <t>wisehunter@example.org</t>
  </si>
  <si>
    <t>A8168Eefd0aCAd5</t>
  </si>
  <si>
    <t>okramer@example.net</t>
  </si>
  <si>
    <t>001-605-279-2576x78789</t>
  </si>
  <si>
    <t>2fd402c3B023d51</t>
  </si>
  <si>
    <t>devonboyle@example.org</t>
  </si>
  <si>
    <t>855.079.1443x179</t>
  </si>
  <si>
    <t>C60C6fC6ac3c7A1</t>
  </si>
  <si>
    <t>alec23@example.com</t>
  </si>
  <si>
    <t>875-140-2894</t>
  </si>
  <si>
    <t>a95bEF2B10Dc1Bb</t>
  </si>
  <si>
    <t>howard62@example.org</t>
  </si>
  <si>
    <t>Dd2DaDAf61A09B6</t>
  </si>
  <si>
    <t>mikayla31@example.net</t>
  </si>
  <si>
    <t>727.693.6335x789</t>
  </si>
  <si>
    <t>ECdbC4684c33C0f</t>
  </si>
  <si>
    <t>jimmy85@example.org</t>
  </si>
  <si>
    <t>436-030-0833</t>
  </si>
  <si>
    <t>EF2Eb298ab24bDC</t>
  </si>
  <si>
    <t>zfields@example.org</t>
  </si>
  <si>
    <t>+1-085-537-1603x5688</t>
  </si>
  <si>
    <t>55DBDbd2DaDCE20</t>
  </si>
  <si>
    <t>nicoleblackwell@example.net</t>
  </si>
  <si>
    <t>214.075.7713x7063</t>
  </si>
  <si>
    <t>DEddddF4DDaa21F</t>
  </si>
  <si>
    <t>angelagill@example.com</t>
  </si>
  <si>
    <t>001-385-073-5481x0313</t>
  </si>
  <si>
    <t>f771B89c7648A8B</t>
  </si>
  <si>
    <t>ayersjenny@example.com</t>
  </si>
  <si>
    <t>084.370.4998x90329</t>
  </si>
  <si>
    <t>FcaE101A7FCFE5C</t>
  </si>
  <si>
    <t>stephanieriddle@example.com</t>
  </si>
  <si>
    <t>437-573-1401</t>
  </si>
  <si>
    <t>b8eAeda1bB7E1bd</t>
  </si>
  <si>
    <t>wlin@example.org</t>
  </si>
  <si>
    <t>(935)412-4705x6801</t>
  </si>
  <si>
    <t>5E1c6fb4d3fF119</t>
  </si>
  <si>
    <t>barbaravalenzuela@example.net</t>
  </si>
  <si>
    <t>(746)107-5784x68953</t>
  </si>
  <si>
    <t>39AE0cB1EAF58ea</t>
  </si>
  <si>
    <t>gfischer@example.com</t>
  </si>
  <si>
    <t>262.262.2860x697</t>
  </si>
  <si>
    <t>C8Fde58EE815D80</t>
  </si>
  <si>
    <t>berryjody@example.com</t>
  </si>
  <si>
    <t>(035)352-5450x16580</t>
  </si>
  <si>
    <t>8AFC7E4DD8eccDa</t>
  </si>
  <si>
    <t>llynch@example.net</t>
  </si>
  <si>
    <t>001-775-619-9206x052</t>
  </si>
  <si>
    <t>ab3EA94fcE016d7</t>
  </si>
  <si>
    <t>tristan70@example.com</t>
  </si>
  <si>
    <t>189-604-0042</t>
  </si>
  <si>
    <t>1Bfd18bC7d3cA51</t>
  </si>
  <si>
    <t>donhuff@example.net</t>
  </si>
  <si>
    <t>+1-272-670-7528x37450</t>
  </si>
  <si>
    <t>58CCb8AC7019e12</t>
  </si>
  <si>
    <t>kara46@example.net</t>
  </si>
  <si>
    <t>384.054.0235x52216</t>
  </si>
  <si>
    <t>49D892Eef67DaeE</t>
  </si>
  <si>
    <t>omayo@example.net</t>
  </si>
  <si>
    <t>055.108.6946x36565</t>
  </si>
  <si>
    <t>cd4AD80B3580081</t>
  </si>
  <si>
    <t>frymorgan@example.com</t>
  </si>
  <si>
    <t>(243)122-4377</t>
  </si>
  <si>
    <t>53edbA46D04a35c</t>
  </si>
  <si>
    <t>frobbins@example.net</t>
  </si>
  <si>
    <t>ca9b504EAEaF0b7</t>
  </si>
  <si>
    <t>qcunningham@example.net</t>
  </si>
  <si>
    <t>628.814.1758</t>
  </si>
  <si>
    <t>c83fDC3Ef777da2</t>
  </si>
  <si>
    <t>benglish@example.com</t>
  </si>
  <si>
    <t>1Caf6CD2E3B57d9</t>
  </si>
  <si>
    <t>vtorres@example.org</t>
  </si>
  <si>
    <t>(063)439-3261x068</t>
  </si>
  <si>
    <t>FD7866fE9DaBaDE</t>
  </si>
  <si>
    <t>autumn32@example.net</t>
  </si>
  <si>
    <t>001-690-058-3950x4753</t>
  </si>
  <si>
    <t>bEBeAe6d5cF14cD</t>
  </si>
  <si>
    <t>wandarosales@example.org</t>
  </si>
  <si>
    <t>3ebeA5CaEeFDAdB</t>
  </si>
  <si>
    <t>kirsten35@example.net</t>
  </si>
  <si>
    <t>(248)412-1199</t>
  </si>
  <si>
    <t>fDFa8F7CF97Fd32</t>
  </si>
  <si>
    <t>jeffhale@example.net</t>
  </si>
  <si>
    <t>(078)804-2804</t>
  </si>
  <si>
    <t>6B95f0B3ac9Cbff</t>
  </si>
  <si>
    <t>anaweaver@example.org</t>
  </si>
  <si>
    <t>001-733-490-0829</t>
  </si>
  <si>
    <t>2390d297Db70CEc</t>
  </si>
  <si>
    <t>arielolson@example.net</t>
  </si>
  <si>
    <t>001-762-549-1164x8780</t>
  </si>
  <si>
    <t>7AC87491f7F77aa</t>
  </si>
  <si>
    <t>becky28@example.com</t>
  </si>
  <si>
    <t>(303)593-0779x4644</t>
  </si>
  <si>
    <t>e69de2f6C0fb0Af</t>
  </si>
  <si>
    <t>kim79@example.net</t>
  </si>
  <si>
    <t>(289)558-3898x0758</t>
  </si>
  <si>
    <t>9F551C1fB4d0301</t>
  </si>
  <si>
    <t>rcastillo@example.com</t>
  </si>
  <si>
    <t>(963)682-7160x1260</t>
  </si>
  <si>
    <t>F0ffDaDeBBD6CE8</t>
  </si>
  <si>
    <t>mike36@example.org</t>
  </si>
  <si>
    <t>321.595.3132x3015</t>
  </si>
  <si>
    <t>57a2565D665b3B3</t>
  </si>
  <si>
    <t>warrenbernard@example.com</t>
  </si>
  <si>
    <t>418.192.5660</t>
  </si>
  <si>
    <t>461Ce62ad1c2A52</t>
  </si>
  <si>
    <t>brooksellen@example.net</t>
  </si>
  <si>
    <t>946.794.0409x6900</t>
  </si>
  <si>
    <t>1E4Ade376b733B3</t>
  </si>
  <si>
    <t>ellen69@example.net</t>
  </si>
  <si>
    <t>287-508-5259x0409</t>
  </si>
  <si>
    <t>2499a777CF4294B</t>
  </si>
  <si>
    <t>chasenavarro@example.org</t>
  </si>
  <si>
    <t>(772)226-2516x76410</t>
  </si>
  <si>
    <t>344b7307e6E27BD</t>
  </si>
  <si>
    <t>nsanders@example.net</t>
  </si>
  <si>
    <t>492.811.3635</t>
  </si>
  <si>
    <t>ea2b93BfB540D70</t>
  </si>
  <si>
    <t>shelleyfrancis@example.org</t>
  </si>
  <si>
    <t>52203cCd5aaBc27</t>
  </si>
  <si>
    <t>bvillegas@example.org</t>
  </si>
  <si>
    <t>001-903-330-7431x22896</t>
  </si>
  <si>
    <t>Fc1ce366CCAfc07</t>
  </si>
  <si>
    <t>msimon@example.org</t>
  </si>
  <si>
    <t>Fb2703fCDD2575E</t>
  </si>
  <si>
    <t>jake22@example.net</t>
  </si>
  <si>
    <t>4742cdFac8d8200</t>
  </si>
  <si>
    <t>nguyenkayla@example.com</t>
  </si>
  <si>
    <t>+1-085-780-7333x7908</t>
  </si>
  <si>
    <t>b9ea0A212f166fe</t>
  </si>
  <si>
    <t>mullendanny@example.org</t>
  </si>
  <si>
    <t>589.754.6657</t>
  </si>
  <si>
    <t>cbF22A32Efa7cef</t>
  </si>
  <si>
    <t>ana01@example.net</t>
  </si>
  <si>
    <t>452-808-1161x92091</t>
  </si>
  <si>
    <t>9Fef6bD8a061C7d</t>
  </si>
  <si>
    <t>mhale@example.net</t>
  </si>
  <si>
    <t>947-624-3639x2550</t>
  </si>
  <si>
    <t>dA54eD4fcaFbBC5</t>
  </si>
  <si>
    <t>nlandry@example.com</t>
  </si>
  <si>
    <t>516-121-1376x1958</t>
  </si>
  <si>
    <t>31BEA2DBaa442FB</t>
  </si>
  <si>
    <t>jnorman@example.org</t>
  </si>
  <si>
    <t>795-473-4920x344</t>
  </si>
  <si>
    <t>be5Fd1366b22AcC</t>
  </si>
  <si>
    <t>justin18@example.com</t>
  </si>
  <si>
    <t>D468DFF848221Ec</t>
  </si>
  <si>
    <t>middletonfrank@example.org</t>
  </si>
  <si>
    <t>(226)046-8089x584</t>
  </si>
  <si>
    <t>B4F0E2adD2DaF2F</t>
  </si>
  <si>
    <t>donovantamara@example.com</t>
  </si>
  <si>
    <t>443-995-6137</t>
  </si>
  <si>
    <t>ac1FcC3Dc5177Dd</t>
  </si>
  <si>
    <t>summeraustin@example.net</t>
  </si>
  <si>
    <t>001-226-718-4696x98567</t>
  </si>
  <si>
    <t>F40ee44d0b8ebec</t>
  </si>
  <si>
    <t>craigatkinson@example.org</t>
  </si>
  <si>
    <t>+1-907-324-3549x465</t>
  </si>
  <si>
    <t>2842ad90Bb0F78C</t>
  </si>
  <si>
    <t>wsimon@example.org</t>
  </si>
  <si>
    <t>001-777-730-8481x075</t>
  </si>
  <si>
    <t>BEB2D5eE7eDB8b7</t>
  </si>
  <si>
    <t>traci64@example.com</t>
  </si>
  <si>
    <t>836.044.6599</t>
  </si>
  <si>
    <t>EDe73ec87D6E29D</t>
  </si>
  <si>
    <t>stacie61@example.org</t>
  </si>
  <si>
    <t>001-686-650-0697</t>
  </si>
  <si>
    <t>a7bc3e9aAB7e560</t>
  </si>
  <si>
    <t>jeff65@example.com</t>
  </si>
  <si>
    <t>001-512-046-0156x450</t>
  </si>
  <si>
    <t>e40bf52A2c2CDCF</t>
  </si>
  <si>
    <t>sandrabautista@example.org</t>
  </si>
  <si>
    <t>(223)472-4183</t>
  </si>
  <si>
    <t>bb1b7c7CF2Ee118</t>
  </si>
  <si>
    <t>zdyer@example.org</t>
  </si>
  <si>
    <t>aece257EBD8eC9A</t>
  </si>
  <si>
    <t>jwatkins@example.org</t>
  </si>
  <si>
    <t>001-468-641-2317</t>
  </si>
  <si>
    <t>93aD9bb2BbF25fB</t>
  </si>
  <si>
    <t>debbiesparks@example.org</t>
  </si>
  <si>
    <t>5D9Ba7cb85EE0e1</t>
  </si>
  <si>
    <t>morganchambers@example.com</t>
  </si>
  <si>
    <t>001-060-926-7959x264</t>
  </si>
  <si>
    <t>A5Ae090e68Eb2EA</t>
  </si>
  <si>
    <t>uflynn@example.com</t>
  </si>
  <si>
    <t>039-485-0309x12548</t>
  </si>
  <si>
    <t>240cA061252A9AF</t>
  </si>
  <si>
    <t>rpatton@example.org</t>
  </si>
  <si>
    <t>291-052-5089x962</t>
  </si>
  <si>
    <t>c83bC49c6B513d9</t>
  </si>
  <si>
    <t>dmalone@example.org</t>
  </si>
  <si>
    <t>948.609.6243</t>
  </si>
  <si>
    <t>c96471cfEf3ff5d</t>
  </si>
  <si>
    <t>dhurley@example.net</t>
  </si>
  <si>
    <t>4D1B70c0F8B90fB</t>
  </si>
  <si>
    <t>sierra89@example.org</t>
  </si>
  <si>
    <t>968-179-8831x93620</t>
  </si>
  <si>
    <t>Cab0CAc9674BFAD</t>
  </si>
  <si>
    <t>christie59@example.org</t>
  </si>
  <si>
    <t>+1-643-383-9230x74536</t>
  </si>
  <si>
    <t>DBdc4f7fCB9dd22</t>
  </si>
  <si>
    <t>sara87@example.org</t>
  </si>
  <si>
    <t>2342D9FE989416a</t>
  </si>
  <si>
    <t>uflowers@example.net</t>
  </si>
  <si>
    <t>001-475-084-3380x5738</t>
  </si>
  <si>
    <t>22EF63bd2cad9f5</t>
  </si>
  <si>
    <t>martharogers@example.com</t>
  </si>
  <si>
    <t>eC5dE56b73C8BcF</t>
  </si>
  <si>
    <t>john81@example.net</t>
  </si>
  <si>
    <t>292.275.7168</t>
  </si>
  <si>
    <t>Fcc8CE91E3FAD88</t>
  </si>
  <si>
    <t>marcusyoder@example.com</t>
  </si>
  <si>
    <t>1ae6dff23579fB6</t>
  </si>
  <si>
    <t>dianalambert@example.com</t>
  </si>
  <si>
    <t>+1-277-859-6663x4491</t>
  </si>
  <si>
    <t>eb7fa548a5BEcD2</t>
  </si>
  <si>
    <t>perkinsfrancis@example.org</t>
  </si>
  <si>
    <t>001-005-416-7652x8723</t>
  </si>
  <si>
    <t>E131dAE30bE01BE</t>
  </si>
  <si>
    <t>gordon52@example.net</t>
  </si>
  <si>
    <t>635-029-2141x795</t>
  </si>
  <si>
    <t>08404e3BA784e2D</t>
  </si>
  <si>
    <t>nicholsonleslie@example.org</t>
  </si>
  <si>
    <t>fEdeA1D1DbDdD3c</t>
  </si>
  <si>
    <t>coffeysuzanne@example.com</t>
  </si>
  <si>
    <t>744-821-0869x3549</t>
  </si>
  <si>
    <t>7daF83d23C3acdE</t>
  </si>
  <si>
    <t>rcharles@example.org</t>
  </si>
  <si>
    <t>(239)593-5070</t>
  </si>
  <si>
    <t>D7adFbbCE6Caedb</t>
  </si>
  <si>
    <t>wallskirsten@example.net</t>
  </si>
  <si>
    <t>777.503.3024x0038</t>
  </si>
  <si>
    <t>Cc78Fa4B78Bad90</t>
  </si>
  <si>
    <t>kellie83@example.org</t>
  </si>
  <si>
    <t>001-742-618-6166x87334</t>
  </si>
  <si>
    <t>e1bEFDb6F4884E9</t>
  </si>
  <si>
    <t>tiffany73@example.org</t>
  </si>
  <si>
    <t>d9F06941a17c360</t>
  </si>
  <si>
    <t>tphelps@example.com</t>
  </si>
  <si>
    <t>+1-914-974-1244x45880</t>
  </si>
  <si>
    <t>1C16C7eAFdFB5df</t>
  </si>
  <si>
    <t>paigeshaffer@example.net</t>
  </si>
  <si>
    <t>001-882-584-8470x66184</t>
  </si>
  <si>
    <t>005EfB423F8B024</t>
  </si>
  <si>
    <t>hesterpeggy@example.net</t>
  </si>
  <si>
    <t>(101)605-7309</t>
  </si>
  <si>
    <t>217B01AeaB4a9e6</t>
  </si>
  <si>
    <t>frankmakayla@example.net</t>
  </si>
  <si>
    <t>(556)466-4217x997</t>
  </si>
  <si>
    <t>Fc452ac26BAdDB7</t>
  </si>
  <si>
    <t>shari47@example.com</t>
  </si>
  <si>
    <t>971.076.8769</t>
  </si>
  <si>
    <t>CD23fE9d1e1f1Fb</t>
  </si>
  <si>
    <t>tmurphy@example.org</t>
  </si>
  <si>
    <t>478-782-6768</t>
  </si>
  <si>
    <t>57c8B3eD4C09DE5</t>
  </si>
  <si>
    <t>jackdonovan@example.com</t>
  </si>
  <si>
    <t>+1-708-797-3417x148</t>
  </si>
  <si>
    <t>D2F08eFF51DAa50</t>
  </si>
  <si>
    <t>gabrielpadilla@example.net</t>
  </si>
  <si>
    <t>64Fb8baEc958bDe</t>
  </si>
  <si>
    <t>bensoncraig@example.net</t>
  </si>
  <si>
    <t>fFD223Edb5BEeed</t>
  </si>
  <si>
    <t>kaitlynwoodward@example.org</t>
  </si>
  <si>
    <t>+1-023-664-0549x18054</t>
  </si>
  <si>
    <t>bf9d05081bb3b51</t>
  </si>
  <si>
    <t>sbraun@example.org</t>
  </si>
  <si>
    <t>001-126-778-7454x3055</t>
  </si>
  <si>
    <t>c5aE959bC7783f2</t>
  </si>
  <si>
    <t>chelsea61@example.net</t>
  </si>
  <si>
    <t>001-524-293-7244</t>
  </si>
  <si>
    <t>a7B7ADed8EBFF6E</t>
  </si>
  <si>
    <t>nixonnicholas@example.com</t>
  </si>
  <si>
    <t>888.110.6126x061</t>
  </si>
  <si>
    <t>01e173f1733f93b</t>
  </si>
  <si>
    <t>glendashelton@example.net</t>
  </si>
  <si>
    <t>001-536-549-3542x3739</t>
  </si>
  <si>
    <t>1a1CaDe6E74D4c5</t>
  </si>
  <si>
    <t>kylewarner@example.net</t>
  </si>
  <si>
    <t>001-243-982-4345x455</t>
  </si>
  <si>
    <t>eeFD912b1e92AE5</t>
  </si>
  <si>
    <t>nicholemccullough@example.org</t>
  </si>
  <si>
    <t>375-195-9737x1682</t>
  </si>
  <si>
    <t>68a93bFfaaDa72D</t>
  </si>
  <si>
    <t>robinstephens@example.net</t>
  </si>
  <si>
    <t>134-565-4588x256</t>
  </si>
  <si>
    <t>cFB3e2846a8Cb01</t>
  </si>
  <si>
    <t>holmesterri@example.net</t>
  </si>
  <si>
    <t>001-026-972-6209</t>
  </si>
  <si>
    <t>47E690D357BDA4B</t>
  </si>
  <si>
    <t>spencerrojas@example.com</t>
  </si>
  <si>
    <t>001-021-605-6783x9777</t>
  </si>
  <si>
    <t>F4d9fC12Ef51AC1</t>
  </si>
  <si>
    <t>timothyrios@example.net</t>
  </si>
  <si>
    <t>976-986-3169x71002</t>
  </si>
  <si>
    <t>d1052AB6a2ecFa7</t>
  </si>
  <si>
    <t>chaneyian@example.net</t>
  </si>
  <si>
    <t>123-379-6611x079</t>
  </si>
  <si>
    <t>Dcd04fA0E5d4BE4</t>
  </si>
  <si>
    <t>jeremiah76@example.com</t>
  </si>
  <si>
    <t>(267)751-0054x03451</t>
  </si>
  <si>
    <t>84Be03Fa4549dFa</t>
  </si>
  <si>
    <t>lance54@example.com</t>
  </si>
  <si>
    <t>+1-838-830-6602x760</t>
  </si>
  <si>
    <t>AF6bEe8bAEFdE17</t>
  </si>
  <si>
    <t>jeremy47@example.org</t>
  </si>
  <si>
    <t>008.584.1087</t>
  </si>
  <si>
    <t>f1dE08bD5baC4bD</t>
  </si>
  <si>
    <t>kanegilbert@example.net</t>
  </si>
  <si>
    <t>954-292-7029x343</t>
  </si>
  <si>
    <t>DdE9CE1f18c6c76</t>
  </si>
  <si>
    <t>earl20@example.com</t>
  </si>
  <si>
    <t>(764)241-2317x9268</t>
  </si>
  <si>
    <t>D77BFa7c7400D30</t>
  </si>
  <si>
    <t>hlevy@example.com</t>
  </si>
  <si>
    <t>834.680.3154</t>
  </si>
  <si>
    <t>2A9F92cbD51d9a2</t>
  </si>
  <si>
    <t>tyoung@example.com</t>
  </si>
  <si>
    <t>(680)649-1895</t>
  </si>
  <si>
    <t>E9bb4092b224548</t>
  </si>
  <si>
    <t>michaelatran@example.net</t>
  </si>
  <si>
    <t>+1-455-472-6285x7967</t>
  </si>
  <si>
    <t>1CCb2E7BCA6FDcf</t>
  </si>
  <si>
    <t>wmoses@example.net</t>
  </si>
  <si>
    <t>325-839-4545x15018</t>
  </si>
  <si>
    <t>810d0Db8eA601CA</t>
  </si>
  <si>
    <t>lmullen@example.net</t>
  </si>
  <si>
    <t>+1-763-960-1704x45736</t>
  </si>
  <si>
    <t>a329bAbc2E43630</t>
  </si>
  <si>
    <t>bradyaguirre@example.net</t>
  </si>
  <si>
    <t>+1-089-396-2316x789</t>
  </si>
  <si>
    <t>C63Db54fa4EADA9</t>
  </si>
  <si>
    <t>sue57@example.com</t>
  </si>
  <si>
    <t>688e6Bb8CB59Fa3</t>
  </si>
  <si>
    <t>vboyer@example.net</t>
  </si>
  <si>
    <t>213-210-9679</t>
  </si>
  <si>
    <t>b7F3A7fC0E55b02</t>
  </si>
  <si>
    <t>ann57@example.com</t>
  </si>
  <si>
    <t>eBc7AEa4C52Ad38</t>
  </si>
  <si>
    <t>pamcowan@example.org</t>
  </si>
  <si>
    <t>ECf03EdB44Ae0Aa</t>
  </si>
  <si>
    <t>sabrinaberry@example.com</t>
  </si>
  <si>
    <t>+1-934-165-2942x45218</t>
  </si>
  <si>
    <t>EEAb1ECa48a390A</t>
  </si>
  <si>
    <t>cheyennecrosby@example.org</t>
  </si>
  <si>
    <t>271.663.9037x29045</t>
  </si>
  <si>
    <t>D0e30BF91d3Cd4c</t>
  </si>
  <si>
    <t>lblake@example.com</t>
  </si>
  <si>
    <t>494.311.1510</t>
  </si>
  <si>
    <t>D14CBAadFD3fFAc</t>
  </si>
  <si>
    <t>michaelameadows@example.com</t>
  </si>
  <si>
    <t>(712)606-5863x1053</t>
  </si>
  <si>
    <t>c13a2F4fb8f4c0d</t>
  </si>
  <si>
    <t>gabrielaweeks@example.com</t>
  </si>
  <si>
    <t>(746)035-4408x554</t>
  </si>
  <si>
    <t>DbD9D1d6Fdd1E82</t>
  </si>
  <si>
    <t>xmadden@example.org</t>
  </si>
  <si>
    <t>Dbd580bba10Bd80</t>
  </si>
  <si>
    <t>heidi29@example.net</t>
  </si>
  <si>
    <t>574.503.7216x98850</t>
  </si>
  <si>
    <t>3ceBCFc124a0C58</t>
  </si>
  <si>
    <t>wallpaul@example.com</t>
  </si>
  <si>
    <t>+1-720-884-5601x291</t>
  </si>
  <si>
    <t>aFC054c155cA01c</t>
  </si>
  <si>
    <t>connercassie@example.org</t>
  </si>
  <si>
    <t>+1-944-052-0537x412</t>
  </si>
  <si>
    <t>699a3D9Cbb92a7B</t>
  </si>
  <si>
    <t>cunninghamandrea@example.org</t>
  </si>
  <si>
    <t>001-119-739-2493x0528</t>
  </si>
  <si>
    <t>21ff61C41Ad1f7d</t>
  </si>
  <si>
    <t>bethbryan@example.org</t>
  </si>
  <si>
    <t>001-236-499-8738x889</t>
  </si>
  <si>
    <t>9f2ABb7552e47b7</t>
  </si>
  <si>
    <t>logandaugherty@example.com</t>
  </si>
  <si>
    <t>474.883.4153x338</t>
  </si>
  <si>
    <t>6ea2Ab2EB674AAa</t>
  </si>
  <si>
    <t>clayton45@example.net</t>
  </si>
  <si>
    <t>(111)659-4487</t>
  </si>
  <si>
    <t>AE210BDAaFCDA17</t>
  </si>
  <si>
    <t>veronica31@example.net</t>
  </si>
  <si>
    <t>001-290-671-8862x6269</t>
  </si>
  <si>
    <t>Db8DA80319020Df</t>
  </si>
  <si>
    <t>Carlson</t>
  </si>
  <si>
    <t>cmason@example.org</t>
  </si>
  <si>
    <t>f3acCa75eCAaD6C</t>
  </si>
  <si>
    <t>caseysingleton@example.org</t>
  </si>
  <si>
    <t>(604)483-8680</t>
  </si>
  <si>
    <t>f6dD7B1bE6B4a54</t>
  </si>
  <si>
    <t>vazquezvictoria@example.org</t>
  </si>
  <si>
    <t>+1-370-258-4971x3309</t>
  </si>
  <si>
    <t>fAB13ea33aFA62A</t>
  </si>
  <si>
    <t>xgarcia@example.org</t>
  </si>
  <si>
    <t>230-884-1423x5383</t>
  </si>
  <si>
    <t>AE0BE8ff8f7933B</t>
  </si>
  <si>
    <t>pamcolon@example.org</t>
  </si>
  <si>
    <t>001-652-894-4196</t>
  </si>
  <si>
    <t>3Fbdf478dCc9a7b</t>
  </si>
  <si>
    <t>makaylabarajas@example.net</t>
  </si>
  <si>
    <t>(487)053-9629</t>
  </si>
  <si>
    <t>C4C2Fa4Cf80F44e</t>
  </si>
  <si>
    <t>deanna33@example.org</t>
  </si>
  <si>
    <t>EDecC3eF23484dc</t>
  </si>
  <si>
    <t>oleon@example.com</t>
  </si>
  <si>
    <t>(892)009-7895</t>
  </si>
  <si>
    <t>A3cD2De4ab690A2</t>
  </si>
  <si>
    <t>cordovajason@example.com</t>
  </si>
  <si>
    <t>+1-540-980-6966x564</t>
  </si>
  <si>
    <t>F3cc8D91a5aAd85</t>
  </si>
  <si>
    <t>homaureen@example.com</t>
  </si>
  <si>
    <t>849-289-2777x42016</t>
  </si>
  <si>
    <t>a89F728FaFaacc3</t>
  </si>
  <si>
    <t>monica83@example.org</t>
  </si>
  <si>
    <t>830.317.7497x0006</t>
  </si>
  <si>
    <t>4815221D8E33806</t>
  </si>
  <si>
    <t>kunderwood@example.com</t>
  </si>
  <si>
    <t>541.211.6755x47577</t>
  </si>
  <si>
    <t>0Cf9ceEACbb02d2</t>
  </si>
  <si>
    <t>garzaaustin@example.net</t>
  </si>
  <si>
    <t>531-103-6400x4873</t>
  </si>
  <si>
    <t>5e40531C9d91DC7</t>
  </si>
  <si>
    <t>kfrank@example.com</t>
  </si>
  <si>
    <t>(923)878-1041</t>
  </si>
  <si>
    <t>92d564E1B2E1B8E</t>
  </si>
  <si>
    <t>yuandrea@example.net</t>
  </si>
  <si>
    <t>(355)957-9967x22623</t>
  </si>
  <si>
    <t>6Af8ab48d24EC60</t>
  </si>
  <si>
    <t>katherinecoleman@example.com</t>
  </si>
  <si>
    <t>+1-237-137-7637x114</t>
  </si>
  <si>
    <t>E2C114AAE35fBdd</t>
  </si>
  <si>
    <t>ncombs@example.org</t>
  </si>
  <si>
    <t>197.663.4750</t>
  </si>
  <si>
    <t>F8Bf7FFfC4B6Bb9</t>
  </si>
  <si>
    <t>charlottezuniga@example.net</t>
  </si>
  <si>
    <t>490-076-6735x01465</t>
  </si>
  <si>
    <t>Df630DeBFFCeD4E</t>
  </si>
  <si>
    <t>laurenallen@example.com</t>
  </si>
  <si>
    <t>(255)390-0883x42208</t>
  </si>
  <si>
    <t>6BD5c846a08A9F9</t>
  </si>
  <si>
    <t>genebenson@example.com</t>
  </si>
  <si>
    <t>+1-973-757-8265x06894</t>
  </si>
  <si>
    <t>fe3DBba03A8aeE4</t>
  </si>
  <si>
    <t>ariasharold@example.net</t>
  </si>
  <si>
    <t>933.887.3349</t>
  </si>
  <si>
    <t>f04C63b45aEa94B</t>
  </si>
  <si>
    <t>rosechristina@example.com</t>
  </si>
  <si>
    <t>(204)344-9002x3502</t>
  </si>
  <si>
    <t>0d7F90f2c2DB06e</t>
  </si>
  <si>
    <t>opowell@example.org</t>
  </si>
  <si>
    <t>(999)719-4093</t>
  </si>
  <si>
    <t>9ca1B13172Fe55E</t>
  </si>
  <si>
    <t>jaimecross@example.org</t>
  </si>
  <si>
    <t>577.308.5079</t>
  </si>
  <si>
    <t>ab4472416BF37da</t>
  </si>
  <si>
    <t>preilly@example.net</t>
  </si>
  <si>
    <t>001-283-606-3053x253</t>
  </si>
  <si>
    <t>5b08AAD0Be3f03a</t>
  </si>
  <si>
    <t>hzimmerman@example.net</t>
  </si>
  <si>
    <t>791-713-5735x221</t>
  </si>
  <si>
    <t>cfb02Df8f0d9fDf</t>
  </si>
  <si>
    <t>meredithkey@example.org</t>
  </si>
  <si>
    <t>001-873-877-3096</t>
  </si>
  <si>
    <t>675c8D9dCBB7aFB</t>
  </si>
  <si>
    <t>caitlin15@example.com</t>
  </si>
  <si>
    <t>586-711-8838</t>
  </si>
  <si>
    <t>Cdc633BeC8ab45f</t>
  </si>
  <si>
    <t>fjoseph@example.org</t>
  </si>
  <si>
    <t>abedeaFDcDbd85B</t>
  </si>
  <si>
    <t>norman23@example.com</t>
  </si>
  <si>
    <t>+1-449-413-4440x5244</t>
  </si>
  <si>
    <t>9bA17bB645075bC</t>
  </si>
  <si>
    <t>mcase@example.org</t>
  </si>
  <si>
    <t>629.343.4676</t>
  </si>
  <si>
    <t>DA7Bc9ABfFFab0A</t>
  </si>
  <si>
    <t>bwolf@example.com</t>
  </si>
  <si>
    <t>(833)058-1485x24844</t>
  </si>
  <si>
    <t>FFBBdcE31fbaBe1</t>
  </si>
  <si>
    <t>bpotter@example.net</t>
  </si>
  <si>
    <t>880-659-2584x19332</t>
  </si>
  <si>
    <t>2480e89c97c3cFD</t>
  </si>
  <si>
    <t>manuelkennedy@example.com</t>
  </si>
  <si>
    <t>(931)315-0624x565</t>
  </si>
  <si>
    <t>Ca80DcCEAa79dfF</t>
  </si>
  <si>
    <t>floydlinda@example.net</t>
  </si>
  <si>
    <t>892-183-0528x97407</t>
  </si>
  <si>
    <t>DCDCa1d78905E29</t>
  </si>
  <si>
    <t>paula19@example.org</t>
  </si>
  <si>
    <t>3fabA8AE2bbDCAb</t>
  </si>
  <si>
    <t>danagarcia@example.net</t>
  </si>
  <si>
    <t>+1-844-485-1917x043</t>
  </si>
  <si>
    <t>59F8Aa7d5a8F52f</t>
  </si>
  <si>
    <t>mooneychristy@example.org</t>
  </si>
  <si>
    <t>337-253-3371</t>
  </si>
  <si>
    <t>4f4Bd6e69Dfe42B</t>
  </si>
  <si>
    <t>stefaniesnyder@example.com</t>
  </si>
  <si>
    <t>+1-427-745-8841x88189</t>
  </si>
  <si>
    <t>4B2fC04f85dba8a</t>
  </si>
  <si>
    <t>mcdanieljo@example.com</t>
  </si>
  <si>
    <t>918.610.5012x8973</t>
  </si>
  <si>
    <t>89EBdc0b2ef5C7E</t>
  </si>
  <si>
    <t>jli@example.net</t>
  </si>
  <si>
    <t>001-096-032-1326x21561</t>
  </si>
  <si>
    <t>ebbDB36E9DB66A2</t>
  </si>
  <si>
    <t>kari02@example.net</t>
  </si>
  <si>
    <t>(659)962-0907</t>
  </si>
  <si>
    <t>Ab53c7FAf05d0BD</t>
  </si>
  <si>
    <t>caleb57@example.org</t>
  </si>
  <si>
    <t>2324fAF5a2FA7d8</t>
  </si>
  <si>
    <t>wkaufman@example.org</t>
  </si>
  <si>
    <t>E1AaF7EC7Ea169D</t>
  </si>
  <si>
    <t>ztravis@example.com</t>
  </si>
  <si>
    <t>753-151-6716x064</t>
  </si>
  <si>
    <t>2fdcfbC1AC00C4D</t>
  </si>
  <si>
    <t>lmontes@example.net</t>
  </si>
  <si>
    <t>BBcFBA6Ac43DDB6</t>
  </si>
  <si>
    <t>figueroabobby@example.net</t>
  </si>
  <si>
    <t>+1-311-029-5731x8209</t>
  </si>
  <si>
    <t>eA9CEb17A12dccc</t>
  </si>
  <si>
    <t>shall@example.net</t>
  </si>
  <si>
    <t>+1-472-606-4588x611</t>
  </si>
  <si>
    <t>C6aFAd4fDCa6aF7</t>
  </si>
  <si>
    <t>khamilton@example.com</t>
  </si>
  <si>
    <t>(549)879-0448x486</t>
  </si>
  <si>
    <t>27f1C90B477f5c3</t>
  </si>
  <si>
    <t>caseykendra@example.org</t>
  </si>
  <si>
    <t>773-544-5031x480</t>
  </si>
  <si>
    <t>d2F4E22bfd2cdC4</t>
  </si>
  <si>
    <t>savagemorgan@example.com</t>
  </si>
  <si>
    <t>001-974-960-0358x7914</t>
  </si>
  <si>
    <t>1bbA3356aC15cCb</t>
  </si>
  <si>
    <t>fordkevin@example.org</t>
  </si>
  <si>
    <t>(898)690-0208</t>
  </si>
  <si>
    <t>e10062cD93Dfdd3</t>
  </si>
  <si>
    <t>whitakershannon@example.com</t>
  </si>
  <si>
    <t>(812)643-9247x632</t>
  </si>
  <si>
    <t>fafb19a4C55dBF2</t>
  </si>
  <si>
    <t>warren34@example.org</t>
  </si>
  <si>
    <t>492.849.0488</t>
  </si>
  <si>
    <t>4fF711c2Fc25306</t>
  </si>
  <si>
    <t>vshah@example.com</t>
  </si>
  <si>
    <t>(038)864-4011</t>
  </si>
  <si>
    <t>8761bDDdBD4AfDE</t>
  </si>
  <si>
    <t>paulasharp@example.net</t>
  </si>
  <si>
    <t>+1-162-129-4974x3515</t>
  </si>
  <si>
    <t>6B2fd092bd59eF3</t>
  </si>
  <si>
    <t>fostershari@example.org</t>
  </si>
  <si>
    <t>862.335.1600</t>
  </si>
  <si>
    <t>082CcEc2B37D1F5</t>
  </si>
  <si>
    <t>mcguirestacey@example.com</t>
  </si>
  <si>
    <t>(333)408-8004x5772</t>
  </si>
  <si>
    <t>86Aa7af58309a6B</t>
  </si>
  <si>
    <t>bankskathy@example.org</t>
  </si>
  <si>
    <t>A66e9Ed9bEeCca6</t>
  </si>
  <si>
    <t>robertomora@example.com</t>
  </si>
  <si>
    <t>501.628.2739</t>
  </si>
  <si>
    <t>9De83f83764Ec56</t>
  </si>
  <si>
    <t>cmassey@example.org</t>
  </si>
  <si>
    <t>327.905.0182x200</t>
  </si>
  <si>
    <t>4d224a34FbC4946</t>
  </si>
  <si>
    <t>parker51@example.org</t>
  </si>
  <si>
    <t>080.821.3748</t>
  </si>
  <si>
    <t>1B21E30BBdB1756</t>
  </si>
  <si>
    <t>gina45@example.org</t>
  </si>
  <si>
    <t>(887)269-6143</t>
  </si>
  <si>
    <t>ef8d1E0119FEAf1</t>
  </si>
  <si>
    <t>lancehuffman@example.org</t>
  </si>
  <si>
    <t>001-884-594-5677</t>
  </si>
  <si>
    <t>1caeb29eA80c5D4</t>
  </si>
  <si>
    <t>dunlapleah@example.com</t>
  </si>
  <si>
    <t>(403)897-5367x3563</t>
  </si>
  <si>
    <t>2a1cA89eAb893B8</t>
  </si>
  <si>
    <t>lancenelson@example.org</t>
  </si>
  <si>
    <t>032-070-2212x859</t>
  </si>
  <si>
    <t>C039ccf54a0Ccbd</t>
  </si>
  <si>
    <t>bford@example.com</t>
  </si>
  <si>
    <t>+1-242-667-1066x85352</t>
  </si>
  <si>
    <t>eBCc7a35Ca78b2d</t>
  </si>
  <si>
    <t>edwardssara@example.org</t>
  </si>
  <si>
    <t>+1-770-575-3103x74676</t>
  </si>
  <si>
    <t>d5f2E5495E6bF87</t>
  </si>
  <si>
    <t>hunterolsen@example.org</t>
  </si>
  <si>
    <t>+1-041-576-6560x594</t>
  </si>
  <si>
    <t>Afed34BBce4c2cF</t>
  </si>
  <si>
    <t>livingstonsheryl@example.org</t>
  </si>
  <si>
    <t>001-309-133-4569</t>
  </si>
  <si>
    <t>900071DB0f9f6cE</t>
  </si>
  <si>
    <t>uchase@example.net</t>
  </si>
  <si>
    <t>001-550-002-1943</t>
  </si>
  <si>
    <t>cD7af7eBe32d05F</t>
  </si>
  <si>
    <t>rhuff@example.com</t>
  </si>
  <si>
    <t>698.012.2315</t>
  </si>
  <si>
    <t>3c46167b5312f47</t>
  </si>
  <si>
    <t>beckernina@example.net</t>
  </si>
  <si>
    <t>27CF63aD73a5c9E</t>
  </si>
  <si>
    <t>pittmanjustin@example.com</t>
  </si>
  <si>
    <t>887-124-3503x2071</t>
  </si>
  <si>
    <t>001F60b8dbFC4bc</t>
  </si>
  <si>
    <t>ahooper@example.org</t>
  </si>
  <si>
    <t>b8Ddd80Cb25dcB7</t>
  </si>
  <si>
    <t>barbara20@example.net</t>
  </si>
  <si>
    <t>(298)167-8706x42034</t>
  </si>
  <si>
    <t>DDa033a2EBD7cEf</t>
  </si>
  <si>
    <t>vboyer@example.org</t>
  </si>
  <si>
    <t>535.987.8818x1158</t>
  </si>
  <si>
    <t>8E61Cc6afc6dbeF</t>
  </si>
  <si>
    <t>alexandria52@example.com</t>
  </si>
  <si>
    <t>595-830-5926</t>
  </si>
  <si>
    <t>39F4bAd2a0F61BF</t>
  </si>
  <si>
    <t>lfoley@example.org</t>
  </si>
  <si>
    <t>724.672.2566x1767</t>
  </si>
  <si>
    <t>6292bE36d5f7ECA</t>
  </si>
  <si>
    <t>riverapatricia@example.net</t>
  </si>
  <si>
    <t>410-070-2627</t>
  </si>
  <si>
    <t>D9Bfe274f85cA52</t>
  </si>
  <si>
    <t>vincentelaine@example.net</t>
  </si>
  <si>
    <t>001-050-784-4050x672</t>
  </si>
  <si>
    <t>eF444884DEEC3Fe</t>
  </si>
  <si>
    <t>torresgordon@example.net</t>
  </si>
  <si>
    <t>001-695-340-0382x73868</t>
  </si>
  <si>
    <t>F60a12C323e6c6F</t>
  </si>
  <si>
    <t>gloria26@example.org</t>
  </si>
  <si>
    <t>cd55d59EaE6Ce0a</t>
  </si>
  <si>
    <t>greggvillanueva@example.net</t>
  </si>
  <si>
    <t>823-130-5287x6008</t>
  </si>
  <si>
    <t>Be9Aa22be1E7F29</t>
  </si>
  <si>
    <t>gbenjamin@example.com</t>
  </si>
  <si>
    <t>(664)482-9462</t>
  </si>
  <si>
    <t>d52e30dB2d1d5D9</t>
  </si>
  <si>
    <t>adkinsjean@example.com</t>
  </si>
  <si>
    <t>69B3f75DEaDd7b3</t>
  </si>
  <si>
    <t>brendan13@example.net</t>
  </si>
  <si>
    <t>223-977-0298x7228</t>
  </si>
  <si>
    <t>40aB48291f59b44</t>
  </si>
  <si>
    <t>virginia65@example.org</t>
  </si>
  <si>
    <t>808.013.4859</t>
  </si>
  <si>
    <t>B1bAe4BC8C5ef68</t>
  </si>
  <si>
    <t>dylanmendoza@example.org</t>
  </si>
  <si>
    <t>001-421-220-7178x3054</t>
  </si>
  <si>
    <t>73a4eFf5DcacB62</t>
  </si>
  <si>
    <t>josephkatherine@example.net</t>
  </si>
  <si>
    <t>(888)736-8572x64023</t>
  </si>
  <si>
    <t>beBc077c2126DFB</t>
  </si>
  <si>
    <t>lindsey42@example.com</t>
  </si>
  <si>
    <t>827-332-5176</t>
  </si>
  <si>
    <t>ce82637Ff58ce8b</t>
  </si>
  <si>
    <t>deansheppard@example.com</t>
  </si>
  <si>
    <t>070-130-9768</t>
  </si>
  <si>
    <t>A11738F0e90D71E</t>
  </si>
  <si>
    <t>dorothymendez@example.org</t>
  </si>
  <si>
    <t>+1-489-506-3020x6009</t>
  </si>
  <si>
    <t>a4e5ce5ec29CEf4</t>
  </si>
  <si>
    <t>deborah55@example.org</t>
  </si>
  <si>
    <t>+1-233-489-5346x19959</t>
  </si>
  <si>
    <t>824D6Dc3ABabDf6</t>
  </si>
  <si>
    <t>greereric@example.com</t>
  </si>
  <si>
    <t>324-970-2273</t>
  </si>
  <si>
    <t>bca1D15D47Edb55</t>
  </si>
  <si>
    <t>lkemp@example.com</t>
  </si>
  <si>
    <t>2C1D9daFEab6AD3</t>
  </si>
  <si>
    <t>dominic92@example.com</t>
  </si>
  <si>
    <t>(211)958-8886x8497</t>
  </si>
  <si>
    <t>3ed852650Db4FeA</t>
  </si>
  <si>
    <t>holdenkathryn@example.com</t>
  </si>
  <si>
    <t>a52Cbdb2F3c3B3f</t>
  </si>
  <si>
    <t>gmills@example.org</t>
  </si>
  <si>
    <t>759.090.3074x2165</t>
  </si>
  <si>
    <t>D7767Edc82Bb3B3</t>
  </si>
  <si>
    <t>paigerobinson@example.net</t>
  </si>
  <si>
    <t>(334)833-7899x66581</t>
  </si>
  <si>
    <t>1eA439FdF3E1B22</t>
  </si>
  <si>
    <t>robynrich@example.com</t>
  </si>
  <si>
    <t>166-054-1455x29700</t>
  </si>
  <si>
    <t>51cF9BD0C3a61fb</t>
  </si>
  <si>
    <t>omargarza@example.com</t>
  </si>
  <si>
    <t>122.174.8997</t>
  </si>
  <si>
    <t>91Aa5B3A58dD960</t>
  </si>
  <si>
    <t>asullivan@example.org</t>
  </si>
  <si>
    <t>7c15f72d5dBcDb7</t>
  </si>
  <si>
    <t>derrickmorrow@example.net</t>
  </si>
  <si>
    <t>563-858-2108x4618</t>
  </si>
  <si>
    <t>9adcACFa3d8EC7b</t>
  </si>
  <si>
    <t>annettesavage@example.com</t>
  </si>
  <si>
    <t>001-962-569-9403x66405</t>
  </si>
  <si>
    <t>1708d8fC4e33EC1</t>
  </si>
  <si>
    <t>bergerbob@example.com</t>
  </si>
  <si>
    <t>810Ee4e065EBEb8</t>
  </si>
  <si>
    <t>francis83@example.org</t>
  </si>
  <si>
    <t>+1-744-527-8175x979</t>
  </si>
  <si>
    <t>dEA13db977981Ac</t>
  </si>
  <si>
    <t>miguel00@example.net</t>
  </si>
  <si>
    <t>001-966-126-1056x900</t>
  </si>
  <si>
    <t>2406f460b0D6F1A</t>
  </si>
  <si>
    <t>dave48@example.net</t>
  </si>
  <si>
    <t>dcC5B9373dA06Ee</t>
  </si>
  <si>
    <t>juliedean@example.net</t>
  </si>
  <si>
    <t>+1-796-917-5081x433</t>
  </si>
  <si>
    <t>a9C7AEdDE8Bee42</t>
  </si>
  <si>
    <t>riggsdylan@example.org</t>
  </si>
  <si>
    <t>(538)511-9485x56215</t>
  </si>
  <si>
    <t>d01bBAFe026E086</t>
  </si>
  <si>
    <t>bobby14@example.org</t>
  </si>
  <si>
    <t>001-574-653-8617x661</t>
  </si>
  <si>
    <t>AffD36cFED3DBb6</t>
  </si>
  <si>
    <t>kaufmanhaley@example.org</t>
  </si>
  <si>
    <t>(242)679-9982</t>
  </si>
  <si>
    <t>FC7Fe9f1DACAeD8</t>
  </si>
  <si>
    <t>kristinwells@example.net</t>
  </si>
  <si>
    <t>(517)574-0956</t>
  </si>
  <si>
    <t>c66bBa70fE8A2bF</t>
  </si>
  <si>
    <t>doughertykayla@example.net</t>
  </si>
  <si>
    <t>892.640.6517</t>
  </si>
  <si>
    <t>D32DFa4E0ee6CEe</t>
  </si>
  <si>
    <t>charlene81@example.org</t>
  </si>
  <si>
    <t>859-220-9748</t>
  </si>
  <si>
    <t>27a670bCDab092c</t>
  </si>
  <si>
    <t>csantiago@example.net</t>
  </si>
  <si>
    <t>(857)689-2047</t>
  </si>
  <si>
    <t>C1B9BDae3C7EFbE</t>
  </si>
  <si>
    <t>laurenbarajas@example.com</t>
  </si>
  <si>
    <t>D7FEc1ea43cC36D</t>
  </si>
  <si>
    <t>shelleygates@example.org</t>
  </si>
  <si>
    <t>001-882-284-0614x2653</t>
  </si>
  <si>
    <t>7DcEf2ddbfAe943</t>
  </si>
  <si>
    <t>pconley@example.net</t>
  </si>
  <si>
    <t>+1-944-505-2449x88579</t>
  </si>
  <si>
    <t>bfcACDb7e8aF2e9</t>
  </si>
  <si>
    <t>waltonroy@example.org</t>
  </si>
  <si>
    <t>245-712-4401x96431</t>
  </si>
  <si>
    <t>C5f813B28Ba221e</t>
  </si>
  <si>
    <t>travis43@example.org</t>
  </si>
  <si>
    <t>(462)034-7726x7080</t>
  </si>
  <si>
    <t>dF0C56fc1C6737c</t>
  </si>
  <si>
    <t>alvaradonatasha@example.net</t>
  </si>
  <si>
    <t>107-133-4932</t>
  </si>
  <si>
    <t>8E0ab82BAFAfDFA</t>
  </si>
  <si>
    <t>jeremiah51@example.org</t>
  </si>
  <si>
    <t>(313)706-3718</t>
  </si>
  <si>
    <t>86155804462AD29</t>
  </si>
  <si>
    <t>brendan43@example.com</t>
  </si>
  <si>
    <t>161.726.8044x96561</t>
  </si>
  <si>
    <t>608DFAdEdEbF6Fa</t>
  </si>
  <si>
    <t>william68@example.com</t>
  </si>
  <si>
    <t>+1-502-163-7277x3913</t>
  </si>
  <si>
    <t>deA1eF2a9FAfB7A</t>
  </si>
  <si>
    <t>wallaudrey@example.org</t>
  </si>
  <si>
    <t>aEc023f6d2a1DE5</t>
  </si>
  <si>
    <t>guy25@example.org</t>
  </si>
  <si>
    <t>+1-705-912-8138x4132</t>
  </si>
  <si>
    <t>4EAffac38cd4e94</t>
  </si>
  <si>
    <t>akim@example.org</t>
  </si>
  <si>
    <t>(572)159-9025</t>
  </si>
  <si>
    <t>ad7fdea2CFfdeB2</t>
  </si>
  <si>
    <t>nicoleblackburn@example.org</t>
  </si>
  <si>
    <t>(193)169-4806</t>
  </si>
  <si>
    <t>aa299b189ceFe76</t>
  </si>
  <si>
    <t>joycejensen@example.org</t>
  </si>
  <si>
    <t>001-667-905-9658x8205</t>
  </si>
  <si>
    <t>2c8a4f8FF4dFB20</t>
  </si>
  <si>
    <t>spencer91@example.net</t>
  </si>
  <si>
    <t>171-918-0320x4547</t>
  </si>
  <si>
    <t>AA0fbE431E7dBC5</t>
  </si>
  <si>
    <t>loweryisaiah@example.net</t>
  </si>
  <si>
    <t>001-812-642-9130x17454</t>
  </si>
  <si>
    <t>8bf7b4e54eFca1a</t>
  </si>
  <si>
    <t>richardcabrera@example.com</t>
  </si>
  <si>
    <t>Db41cBed9DBe2A0</t>
  </si>
  <si>
    <t>nunezdiamond@example.com</t>
  </si>
  <si>
    <t>(956)477-0651</t>
  </si>
  <si>
    <t>0ecbfe290Ee7cb8</t>
  </si>
  <si>
    <t>miguelvalencia@example.com</t>
  </si>
  <si>
    <t>981.215.3365x5027</t>
  </si>
  <si>
    <t>4c2Db7a0A7af8a6</t>
  </si>
  <si>
    <t>tduran@example.org</t>
  </si>
  <si>
    <t>025-145-0931</t>
  </si>
  <si>
    <t>4cBCAb8d783f96f</t>
  </si>
  <si>
    <t>zunigasherri@example.com</t>
  </si>
  <si>
    <t>(924)505-5411x567</t>
  </si>
  <si>
    <t>588DDb00203782A</t>
  </si>
  <si>
    <t>diamond27@example.org</t>
  </si>
  <si>
    <t>108-779-5519</t>
  </si>
  <si>
    <t>Ef8446Abb6E63EB</t>
  </si>
  <si>
    <t>rmercado@example.net</t>
  </si>
  <si>
    <t>001-428-704-7015x26204</t>
  </si>
  <si>
    <t>7baEA280f1Ab3cd</t>
  </si>
  <si>
    <t>vaughanmeredith@example.net</t>
  </si>
  <si>
    <t>538.908.3755</t>
  </si>
  <si>
    <t>Cccc0330Ede1d80</t>
  </si>
  <si>
    <t>jonathanwade@example.com</t>
  </si>
  <si>
    <t>609.659.6729</t>
  </si>
  <si>
    <t>DC6F46eeB9f9693</t>
  </si>
  <si>
    <t>sergiohardy@example.org</t>
  </si>
  <si>
    <t>690-169-6192x111</t>
  </si>
  <si>
    <t>Abc646ccE90E6AF</t>
  </si>
  <si>
    <t>pgaines@example.org</t>
  </si>
  <si>
    <t>934-438-1261x922</t>
  </si>
  <si>
    <t>aFc2dc8D6DbfE82</t>
  </si>
  <si>
    <t>wigginstanner@example.com</t>
  </si>
  <si>
    <t>389-894-7717</t>
  </si>
  <si>
    <t>De4261Ec8da3D5D</t>
  </si>
  <si>
    <t>debbie27@example.com</t>
  </si>
  <si>
    <t>(880)793-8156</t>
  </si>
  <si>
    <t>7BF65Ab5DaDcf85</t>
  </si>
  <si>
    <t>nina46@example.org</t>
  </si>
  <si>
    <t>818.308.9466x2499</t>
  </si>
  <si>
    <t>DAbA3E5a6e272A4</t>
  </si>
  <si>
    <t>faithshea@example.com</t>
  </si>
  <si>
    <t>504.328.4476x32479</t>
  </si>
  <si>
    <t>ec317Ebfce6bCdc</t>
  </si>
  <si>
    <t>jbarrett@example.net</t>
  </si>
  <si>
    <t>+1-621-921-9614x4985</t>
  </si>
  <si>
    <t>a24063E4dA8Eb97</t>
  </si>
  <si>
    <t>hbryan@example.org</t>
  </si>
  <si>
    <t>908.311.3124</t>
  </si>
  <si>
    <t>DEf92d04fCFDCBb</t>
  </si>
  <si>
    <t>hardygerald@example.org</t>
  </si>
  <si>
    <t>001-408-380-6818x0905</t>
  </si>
  <si>
    <t>e395347dA6FAb30</t>
  </si>
  <si>
    <t>wilsonroy@example.org</t>
  </si>
  <si>
    <t>805.373.1501</t>
  </si>
  <si>
    <t>3d9Fb2B3ECf4dd6</t>
  </si>
  <si>
    <t>kristylittle@example.com</t>
  </si>
  <si>
    <t>133.781.0915x8413</t>
  </si>
  <si>
    <t>faaFCdf81daaA7B</t>
  </si>
  <si>
    <t>hensleydarlene@example.com</t>
  </si>
  <si>
    <t>202.302.1666x65030</t>
  </si>
  <si>
    <t>2BB2D0a8a8d626d</t>
  </si>
  <si>
    <t>nchoi@example.net</t>
  </si>
  <si>
    <t>(927)867-3232</t>
  </si>
  <si>
    <t>B28Ca356eCA05a1</t>
  </si>
  <si>
    <t>sydney75@example.org</t>
  </si>
  <si>
    <t>001-578-322-0733</t>
  </si>
  <si>
    <t>ffAAF0Ab653d436</t>
  </si>
  <si>
    <t>edwin82@example.com</t>
  </si>
  <si>
    <t>001-047-479-7408x361</t>
  </si>
  <si>
    <t>17BCfBCFACfbE22</t>
  </si>
  <si>
    <t>lauren33@example.net</t>
  </si>
  <si>
    <t>001-240-361-7007x983</t>
  </si>
  <si>
    <t>a2B1F529F8dcd7e</t>
  </si>
  <si>
    <t>terrence35@example.com</t>
  </si>
  <si>
    <t>C0f55A3f9a19b54</t>
  </si>
  <si>
    <t>javier50@example.org</t>
  </si>
  <si>
    <t>+1-929-013-6231x393</t>
  </si>
  <si>
    <t>0649Ee8A0d13d5d</t>
  </si>
  <si>
    <t>bryan44@example.net</t>
  </si>
  <si>
    <t>542-593-3894x051</t>
  </si>
  <si>
    <t>3dd2ADbaB7DEB07</t>
  </si>
  <si>
    <t>qblankenship@example.net</t>
  </si>
  <si>
    <t>317-914-5308</t>
  </si>
  <si>
    <t>fb26140C47B647b</t>
  </si>
  <si>
    <t>cassie27@example.org</t>
  </si>
  <si>
    <t>(219)141-2426x3978</t>
  </si>
  <si>
    <t>1daCFcB0DB7eb4e</t>
  </si>
  <si>
    <t>zsuarez@example.org</t>
  </si>
  <si>
    <t>850-333-6360x318</t>
  </si>
  <si>
    <t>4BA7959dAF36E01</t>
  </si>
  <si>
    <t>andres16@example.com</t>
  </si>
  <si>
    <t>A5e95177AD3dBEa</t>
  </si>
  <si>
    <t>kristydavies@example.net</t>
  </si>
  <si>
    <t>(253)565-0368</t>
  </si>
  <si>
    <t>de2ec735A3cb77a</t>
  </si>
  <si>
    <t>+1-660-286-3701x075</t>
  </si>
  <si>
    <t>AC628D0194bCea6</t>
  </si>
  <si>
    <t>connie11@example.net</t>
  </si>
  <si>
    <t>001-554-418-9095x25834</t>
  </si>
  <si>
    <t>eeB3Dd08F92dd4f</t>
  </si>
  <si>
    <t>neilcooley@example.com</t>
  </si>
  <si>
    <t>138-419-2448x2003</t>
  </si>
  <si>
    <t>2576D8B4dCd19bF</t>
  </si>
  <si>
    <t>bonillacynthia@example.net</t>
  </si>
  <si>
    <t>+1-487-681-5736x97801</t>
  </si>
  <si>
    <t>AEfc9FbAc740547</t>
  </si>
  <si>
    <t>josephyoder@example.net</t>
  </si>
  <si>
    <t>782.880.6656x5346</t>
  </si>
  <si>
    <t>b0FB6cA6ECea26E</t>
  </si>
  <si>
    <t>pedromejia@example.org</t>
  </si>
  <si>
    <t>(605)318-3198x6918</t>
  </si>
  <si>
    <t>DE5A89415dD89BA</t>
  </si>
  <si>
    <t>sfriedman@example.net</t>
  </si>
  <si>
    <t>+1-005-835-1209x39830</t>
  </si>
  <si>
    <t>58CbEc26a053fE1</t>
  </si>
  <si>
    <t>dannymontgomery@example.net</t>
  </si>
  <si>
    <t>351-222-0392x070</t>
  </si>
  <si>
    <t>f9a65Ea9c267780</t>
  </si>
  <si>
    <t>cookealexa@example.com</t>
  </si>
  <si>
    <t>957-216-2976</t>
  </si>
  <si>
    <t>cc7018cec4f9587</t>
  </si>
  <si>
    <t>dominiquewhitaker@example.com</t>
  </si>
  <si>
    <t>(024)204-8776</t>
  </si>
  <si>
    <t>15a25487fb63eC5</t>
  </si>
  <si>
    <t>shannoncharlotte@example.com</t>
  </si>
  <si>
    <t>bC8Dd23ffF87BE4</t>
  </si>
  <si>
    <t>millerkari@example.org</t>
  </si>
  <si>
    <t>(950)788-1013x87123</t>
  </si>
  <si>
    <t>ccBbCEC4D84829d</t>
  </si>
  <si>
    <t>sue78@example.com</t>
  </si>
  <si>
    <t>794-786-3524</t>
  </si>
  <si>
    <t>AC9cB169Db1E8A1</t>
  </si>
  <si>
    <t>dicksonmadison@example.com</t>
  </si>
  <si>
    <t>(114)732-0984</t>
  </si>
  <si>
    <t>D943195E0ea672c</t>
  </si>
  <si>
    <t>hurleysandy@example.org</t>
  </si>
  <si>
    <t>188.637.9559</t>
  </si>
  <si>
    <t>9422495B560AE78</t>
  </si>
  <si>
    <t>jeffwillis@example.com</t>
  </si>
  <si>
    <t>001-306-493-4107</t>
  </si>
  <si>
    <t>80b8BdaA5b5fF61</t>
  </si>
  <si>
    <t>bartlettchad@example.org</t>
  </si>
  <si>
    <t>(330)269-6899x998</t>
  </si>
  <si>
    <t>bDa8E5b74364ea5</t>
  </si>
  <si>
    <t>valenzuelakristina@example.net</t>
  </si>
  <si>
    <t>939.562.5589</t>
  </si>
  <si>
    <t>abca1BAdE2A1bA6</t>
  </si>
  <si>
    <t>palmerclinton@example.com</t>
  </si>
  <si>
    <t>001-701-279-1969x260</t>
  </si>
  <si>
    <t>ba4cDcD8bAEEDbe</t>
  </si>
  <si>
    <t>stanley65@example.net</t>
  </si>
  <si>
    <t>001-992-404-5645</t>
  </si>
  <si>
    <t>23Fa41cE6C7CBBD</t>
  </si>
  <si>
    <t>cardenasadrienne@example.org</t>
  </si>
  <si>
    <t>(801)020-7816</t>
  </si>
  <si>
    <t>9a234F94edB3a48</t>
  </si>
  <si>
    <t>ywiggins@example.net</t>
  </si>
  <si>
    <t>fC48bebefFf6574</t>
  </si>
  <si>
    <t>roberta79@example.org</t>
  </si>
  <si>
    <t>316-439-9126</t>
  </si>
  <si>
    <t>ADD4f9e57DCa0fE</t>
  </si>
  <si>
    <t>lance10@example.net</t>
  </si>
  <si>
    <t>+1-305-915-8890x124</t>
  </si>
  <si>
    <t>BbD4A4568AA7a66</t>
  </si>
  <si>
    <t>shepherdnathaniel@example.net</t>
  </si>
  <si>
    <t>001-734-4673x2761</t>
  </si>
  <si>
    <t>8f3a708FE0fA0cE</t>
  </si>
  <si>
    <t>taylordecker@example.org</t>
  </si>
  <si>
    <t>941.939.9073x695</t>
  </si>
  <si>
    <t>f0bDEb3BB9FC63D</t>
  </si>
  <si>
    <t>conleybriana@example.net</t>
  </si>
  <si>
    <t>159.159.6063x4365</t>
  </si>
  <si>
    <t>f5f9A2Acf576447</t>
  </si>
  <si>
    <t>leonescobar@example.net</t>
  </si>
  <si>
    <t>+1-240-319-0442x10596</t>
  </si>
  <si>
    <t>2538E0Eabd7daac</t>
  </si>
  <si>
    <t>sara12@example.com</t>
  </si>
  <si>
    <t>+1-844-931-1927x9713</t>
  </si>
  <si>
    <t>BBF0Cf20dAe40C4</t>
  </si>
  <si>
    <t>kaitlynpeterson@example.net</t>
  </si>
  <si>
    <t>(219)071-3618x21785</t>
  </si>
  <si>
    <t>B582eBa27A98745</t>
  </si>
  <si>
    <t>buckleyguy@example.org</t>
  </si>
  <si>
    <t>164.104.1756x211</t>
  </si>
  <si>
    <t>eDdBb4efcb49EDD</t>
  </si>
  <si>
    <t>rowederek@example.org</t>
  </si>
  <si>
    <t>455.734.8297x9757</t>
  </si>
  <si>
    <t>DA8BfD3C0D030A0</t>
  </si>
  <si>
    <t>alexis52@example.org</t>
  </si>
  <si>
    <t>485-171-1730</t>
  </si>
  <si>
    <t>5adF5D1b5E01bDb</t>
  </si>
  <si>
    <t>yolandabishop@example.com</t>
  </si>
  <si>
    <t>863.372.7928x42705</t>
  </si>
  <si>
    <t>D360B1D7C71C5Da</t>
  </si>
  <si>
    <t>madison42@example.org</t>
  </si>
  <si>
    <t>133.933.3592x61811</t>
  </si>
  <si>
    <t>0601C641e1B16A8</t>
  </si>
  <si>
    <t>howardalexandria@example.net</t>
  </si>
  <si>
    <t>001-734-374-5526x6895</t>
  </si>
  <si>
    <t>2E16AcEe3F38bFB</t>
  </si>
  <si>
    <t>ireynolds@example.net</t>
  </si>
  <si>
    <t>773-806-8347</t>
  </si>
  <si>
    <t>1CDbbEdCC852654</t>
  </si>
  <si>
    <t>candice04@example.net</t>
  </si>
  <si>
    <t>+1-364-324-2704x270</t>
  </si>
  <si>
    <t>Dd9493eF2174990</t>
  </si>
  <si>
    <t>prestonjim@example.com</t>
  </si>
  <si>
    <t>128.997.5047</t>
  </si>
  <si>
    <t>05C8f0bc6EF2fEe</t>
  </si>
  <si>
    <t>kristiegreer@example.com</t>
  </si>
  <si>
    <t>B4FA17Ac1f786E0</t>
  </si>
  <si>
    <t>ambermercado@example.org</t>
  </si>
  <si>
    <t>+1-587-917-8495x277</t>
  </si>
  <si>
    <t>f2C598a2f52Cd3e</t>
  </si>
  <si>
    <t>reginadickson@example.net</t>
  </si>
  <si>
    <t>001-892-462-0971</t>
  </si>
  <si>
    <t>BC73A5FCb7cca4F</t>
  </si>
  <si>
    <t>ryang@example.com</t>
  </si>
  <si>
    <t>813F12E8eAe20c6</t>
  </si>
  <si>
    <t>sophiahoover@example.org</t>
  </si>
  <si>
    <t>(847)915-5520</t>
  </si>
  <si>
    <t>AF4AbBe7f7df41a</t>
  </si>
  <si>
    <t>wendycowan@example.com</t>
  </si>
  <si>
    <t>957-354-7879x8980</t>
  </si>
  <si>
    <t>dcfeeDE9bEc4615</t>
  </si>
  <si>
    <t>savannahvaughan@example.com</t>
  </si>
  <si>
    <t>(262)161-2810</t>
  </si>
  <si>
    <t>1B1BFEA6E84D2ee</t>
  </si>
  <si>
    <t>isabelpeck@example.net</t>
  </si>
  <si>
    <t>615-995-6283x24455</t>
  </si>
  <si>
    <t>2e9FFD86ABcB987</t>
  </si>
  <si>
    <t>zhodge@example.com</t>
  </si>
  <si>
    <t>358-612-6962</t>
  </si>
  <si>
    <t>211e8E34ec63c24</t>
  </si>
  <si>
    <t>fuentesjeremy@example.net</t>
  </si>
  <si>
    <t>726-231-7178x9108</t>
  </si>
  <si>
    <t>9efe2c70ad24631</t>
  </si>
  <si>
    <t>atkinsonrachel@example.org</t>
  </si>
  <si>
    <t>503.552.5947x60501</t>
  </si>
  <si>
    <t>7283B9c3cbdF5f9</t>
  </si>
  <si>
    <t>Davila</t>
  </si>
  <si>
    <t>bcarr@example.org</t>
  </si>
  <si>
    <t>(970)421-3694x06166</t>
  </si>
  <si>
    <t>2e61afb80A6AB7a</t>
  </si>
  <si>
    <t>chelseythornton@example.net</t>
  </si>
  <si>
    <t>151-600-7664x0955</t>
  </si>
  <si>
    <t>Acf2EF7dBfD190F</t>
  </si>
  <si>
    <t>ruben31@example.net</t>
  </si>
  <si>
    <t>(392)507-5650</t>
  </si>
  <si>
    <t>ADaDcc5afFD20Cd</t>
  </si>
  <si>
    <t>marie96@example.com</t>
  </si>
  <si>
    <t>+1-319-746-0265x92802</t>
  </si>
  <si>
    <t>f60b8E70DB3dd0D</t>
  </si>
  <si>
    <t>apatel@example.com</t>
  </si>
  <si>
    <t>001-470-382-1061x047</t>
  </si>
  <si>
    <t>a8Cce136AbB4Eed</t>
  </si>
  <si>
    <t>zmiddleton@example.org</t>
  </si>
  <si>
    <t>(412)344-8986x0027</t>
  </si>
  <si>
    <t>02bEB8E3c6a0AfD</t>
  </si>
  <si>
    <t>yesenia09@example.org</t>
  </si>
  <si>
    <t>333.215.4341x7304</t>
  </si>
  <si>
    <t>B33D00fD5EBC8de</t>
  </si>
  <si>
    <t>ndouglas@example.net</t>
  </si>
  <si>
    <t>904-927-6686</t>
  </si>
  <si>
    <t>2de136bE75E78f2</t>
  </si>
  <si>
    <t>hruiz@example.net</t>
  </si>
  <si>
    <t>36ebFd289EEDb7B</t>
  </si>
  <si>
    <t>meadowskristine@example.net</t>
  </si>
  <si>
    <t>001-878-463-9968</t>
  </si>
  <si>
    <t>8ed13a7D6A3A9cd</t>
  </si>
  <si>
    <t>frasmussen@example.com</t>
  </si>
  <si>
    <t>427.327.2904</t>
  </si>
  <si>
    <t>bAF618aC7f42ee3</t>
  </si>
  <si>
    <t>smallmarc@example.com</t>
  </si>
  <si>
    <t>574.991.9677</t>
  </si>
  <si>
    <t>43DFe4F13aFf2DE</t>
  </si>
  <si>
    <t>klinewillie@example.net</t>
  </si>
  <si>
    <t>E88F16eE7823fAd</t>
  </si>
  <si>
    <t>gcisneros@example.com</t>
  </si>
  <si>
    <t>597-767-6597</t>
  </si>
  <si>
    <t>DebEa81aDeEa37a</t>
  </si>
  <si>
    <t>kmoore@example.net</t>
  </si>
  <si>
    <t>(998)969-6055</t>
  </si>
  <si>
    <t>2F64CFAAeEA5306</t>
  </si>
  <si>
    <t>Cline</t>
  </si>
  <si>
    <t>zachary49@example.net</t>
  </si>
  <si>
    <t>726-400-4603x2966</t>
  </si>
  <si>
    <t>00a1d7e0bA3766e</t>
  </si>
  <si>
    <t>colton82@example.com</t>
  </si>
  <si>
    <t>374-925-2186</t>
  </si>
  <si>
    <t>C6999FDdDAd04a4</t>
  </si>
  <si>
    <t>emccormick@example.net</t>
  </si>
  <si>
    <t>001-608-464-1112x94444</t>
  </si>
  <si>
    <t>d253ADa0824E4bC</t>
  </si>
  <si>
    <t>lorraine37@example.org</t>
  </si>
  <si>
    <t>(240)887-0164x23233</t>
  </si>
  <si>
    <t>6BFceaFaBaBB32C</t>
  </si>
  <si>
    <t>wadeneil@example.net</t>
  </si>
  <si>
    <t>008-401-8409x06159</t>
  </si>
  <si>
    <t>9e0Fa5fcFdb5F54</t>
  </si>
  <si>
    <t>andrearoth@example.net</t>
  </si>
  <si>
    <t>660.333.2358x2864</t>
  </si>
  <si>
    <t>96DB9fA273AC937</t>
  </si>
  <si>
    <t>joanne04@example.org</t>
  </si>
  <si>
    <t>413-561-0284x897</t>
  </si>
  <si>
    <t>ddfEaacC7209ed3</t>
  </si>
  <si>
    <t>markmayer@example.net</t>
  </si>
  <si>
    <t>670.460.2368x37569</t>
  </si>
  <si>
    <t>cB8cF5cC8C5bDBa</t>
  </si>
  <si>
    <t>bushgabrielle@example.org</t>
  </si>
  <si>
    <t>141-423-1977x99716</t>
  </si>
  <si>
    <t>3acB8DaBeBDBF7b</t>
  </si>
  <si>
    <t>rogersbailey@example.net</t>
  </si>
  <si>
    <t>567.010.0657x56381</t>
  </si>
  <si>
    <t>1E4858A9ECDEF9D</t>
  </si>
  <si>
    <t>esparzaseth@example.com</t>
  </si>
  <si>
    <t>001-546-928-5733</t>
  </si>
  <si>
    <t>Da7B1AD0fb387a1</t>
  </si>
  <si>
    <t>daughertybobby@example.com</t>
  </si>
  <si>
    <t>428-281-0062x2379</t>
  </si>
  <si>
    <t>b4aaaae7F4FcaE9</t>
  </si>
  <si>
    <t>stacie16@example.org</t>
  </si>
  <si>
    <t>453.470.9208x35811</t>
  </si>
  <si>
    <t>a33FBAc5774BD3c</t>
  </si>
  <si>
    <t>jaydominguez@example.net</t>
  </si>
  <si>
    <t>552.500.7430x5274</t>
  </si>
  <si>
    <t>d1BAfF3D2fB70Ca</t>
  </si>
  <si>
    <t>hneal@example.net</t>
  </si>
  <si>
    <t>527.036.9716x6473</t>
  </si>
  <si>
    <t>Acdf47eCb8C49BC</t>
  </si>
  <si>
    <t>yatescody@example.net</t>
  </si>
  <si>
    <t>020-461-9848x56421</t>
  </si>
  <si>
    <t>DdFFE7aCD14BDAE</t>
  </si>
  <si>
    <t>moyerlindsey@example.com</t>
  </si>
  <si>
    <t>775-747-6291x9339</t>
  </si>
  <si>
    <t>83af18ff4ecDf9D</t>
  </si>
  <si>
    <t>qpreston@example.org</t>
  </si>
  <si>
    <t>659.587.8117x7117</t>
  </si>
  <si>
    <t>acCCAdfabDac6eE</t>
  </si>
  <si>
    <t>tracyburton@example.com</t>
  </si>
  <si>
    <t>+1-486-807-7491x68135</t>
  </si>
  <si>
    <t>8D247FdCCABCcBf</t>
  </si>
  <si>
    <t>leonkevin@example.net</t>
  </si>
  <si>
    <t>(938)245-9187x8019</t>
  </si>
  <si>
    <t>0bAf9f4Cd1e4B9f</t>
  </si>
  <si>
    <t>catherinehodges@example.com</t>
  </si>
  <si>
    <t>760ddbc82ce29AA</t>
  </si>
  <si>
    <t>erica96@example.com</t>
  </si>
  <si>
    <t>001-959-436-9055x5183</t>
  </si>
  <si>
    <t>F701B427d42aa71</t>
  </si>
  <si>
    <t>jgolden@example.org</t>
  </si>
  <si>
    <t>(153)119-7620x32760</t>
  </si>
  <si>
    <t>03aE7247ddeb165</t>
  </si>
  <si>
    <t>christielewis@example.net</t>
  </si>
  <si>
    <t>495-250-5023x553</t>
  </si>
  <si>
    <t>fc18ae2fBbB2cd9</t>
  </si>
  <si>
    <t>obooker@example.com</t>
  </si>
  <si>
    <t>214-923-6759</t>
  </si>
  <si>
    <t>A954b80aCc70018</t>
  </si>
  <si>
    <t>alejandralynn@example.net</t>
  </si>
  <si>
    <t>811.903.5441x2108</t>
  </si>
  <si>
    <t>3f3ACBC16F1F9C8</t>
  </si>
  <si>
    <t>cynthia06@example.com</t>
  </si>
  <si>
    <t>203-593-3933</t>
  </si>
  <si>
    <t>B1515AdBAB5bfc8</t>
  </si>
  <si>
    <t>miguel58@example.org</t>
  </si>
  <si>
    <t>213-872-5066x31762</t>
  </si>
  <si>
    <t>fE4132ca8C2E2a6</t>
  </si>
  <si>
    <t>vnelson@example.com</t>
  </si>
  <si>
    <t>436-469-8463x69882</t>
  </si>
  <si>
    <t>99d80FF1d9143bF</t>
  </si>
  <si>
    <t>fritzlisa@example.net</t>
  </si>
  <si>
    <t>758.291.0695x4869</t>
  </si>
  <si>
    <t>e76c8Fa534fA1E1</t>
  </si>
  <si>
    <t>francessnow@example.net</t>
  </si>
  <si>
    <t>633.565.1106x653</t>
  </si>
  <si>
    <t>Ab0F0bbcc11aD06</t>
  </si>
  <si>
    <t>ygiles@example.net</t>
  </si>
  <si>
    <t>838.660.4485x3059</t>
  </si>
  <si>
    <t>f886D7CAfdc74Df</t>
  </si>
  <si>
    <t>erinbowman@example.com</t>
  </si>
  <si>
    <t>+1-169-545-7511x698</t>
  </si>
  <si>
    <t>59382dD2Ba8914C</t>
  </si>
  <si>
    <t>sheri89@example.net</t>
  </si>
  <si>
    <t>+1-054-114-3903x2404</t>
  </si>
  <si>
    <t>0fCCf7DfDCb9617</t>
  </si>
  <si>
    <t>groth@example.com</t>
  </si>
  <si>
    <t>829.849.4718x9295</t>
  </si>
  <si>
    <t>872896A2C0C48a6</t>
  </si>
  <si>
    <t>corypeters@example.org</t>
  </si>
  <si>
    <t>126.513.8488x651</t>
  </si>
  <si>
    <t>6Fa4CdC9fB0604B</t>
  </si>
  <si>
    <t>xbeasley@example.net</t>
  </si>
  <si>
    <t>648.278.5342x49352</t>
  </si>
  <si>
    <t>Bf9aFAfb9a0EbD4</t>
  </si>
  <si>
    <t>vday@example.net</t>
  </si>
  <si>
    <t>b6133E99e8F3Bef</t>
  </si>
  <si>
    <t>tkirk@example.org</t>
  </si>
  <si>
    <t>454-579-7806x5739</t>
  </si>
  <si>
    <t>7c35cdc0bdcF1AF</t>
  </si>
  <si>
    <t>johnny27@example.org</t>
  </si>
  <si>
    <t>506.819.7830x31418</t>
  </si>
  <si>
    <t>4BCD2E6caC22DCc</t>
  </si>
  <si>
    <t>nmcknight@example.org</t>
  </si>
  <si>
    <t>(049)344-7224x0090</t>
  </si>
  <si>
    <t>2Ba50De08F6CFda</t>
  </si>
  <si>
    <t>cathyferrell@example.org</t>
  </si>
  <si>
    <t>001-198-752-9478</t>
  </si>
  <si>
    <t>F23eA0f58ea0BdA</t>
  </si>
  <si>
    <t>xadams@example.net</t>
  </si>
  <si>
    <t>8e334C484a87C53</t>
  </si>
  <si>
    <t>nicholas59@example.org</t>
  </si>
  <si>
    <t>DBb9a5f0e6AEd8e</t>
  </si>
  <si>
    <t>claykevin@example.com</t>
  </si>
  <si>
    <t>(069)054-4373x738</t>
  </si>
  <si>
    <t>fb0Adc202aBdcC1</t>
  </si>
  <si>
    <t>rebeccasutton@example.com</t>
  </si>
  <si>
    <t>(493)264-3834</t>
  </si>
  <si>
    <t>FBE5b817FFe42fB</t>
  </si>
  <si>
    <t>alexandrafriedman@example.org</t>
  </si>
  <si>
    <t>835-069-0512</t>
  </si>
  <si>
    <t>BFF918ec37ECbec</t>
  </si>
  <si>
    <t>qsalazar@example.net</t>
  </si>
  <si>
    <t>(166)895-7551</t>
  </si>
  <si>
    <t>ece86804cD123f4</t>
  </si>
  <si>
    <t>alyssaleach@example.com</t>
  </si>
  <si>
    <t>(430)874-3757x217</t>
  </si>
  <si>
    <t>32bBdEeb9AFB7Cd</t>
  </si>
  <si>
    <t>onovak@example.com</t>
  </si>
  <si>
    <t>(752)257-1305x7329</t>
  </si>
  <si>
    <t>2a765f57edd405A</t>
  </si>
  <si>
    <t>hstevens@example.net</t>
  </si>
  <si>
    <t>037.062.3992x7689</t>
  </si>
  <si>
    <t>7255a7Dcd65f8dc</t>
  </si>
  <si>
    <t>bartonroberto@example.net</t>
  </si>
  <si>
    <t>994.961.7312x67481</t>
  </si>
  <si>
    <t>b34aF268aefDa57</t>
  </si>
  <si>
    <t>lambjermaine@example.org</t>
  </si>
  <si>
    <t>a14cC34Ba233C59</t>
  </si>
  <si>
    <t>fred08@example.com</t>
  </si>
  <si>
    <t>(918)680-0576x3083</t>
  </si>
  <si>
    <t>d2601c6a9c0Dd1E</t>
  </si>
  <si>
    <t>roylindsey@example.com</t>
  </si>
  <si>
    <t>+1-001-572-6220x5512</t>
  </si>
  <si>
    <t>3eDA7D4CDb8805d</t>
  </si>
  <si>
    <t>xduarte@example.org</t>
  </si>
  <si>
    <t>220.017.6478x51366</t>
  </si>
  <si>
    <t>A2FA9fC3d82cfC8</t>
  </si>
  <si>
    <t>bishopgrace@example.com</t>
  </si>
  <si>
    <t>033-120-4222x81956</t>
  </si>
  <si>
    <t>e4374df808ea4Db</t>
  </si>
  <si>
    <t>eugene09@example.net</t>
  </si>
  <si>
    <t>001-213-830-5146x9072</t>
  </si>
  <si>
    <t>cC4C358ab001707</t>
  </si>
  <si>
    <t>jorgehahn@example.net</t>
  </si>
  <si>
    <t>599.731.3696x1866</t>
  </si>
  <si>
    <t>eeF196DE87fFbBB</t>
  </si>
  <si>
    <t>chadtorres@example.com</t>
  </si>
  <si>
    <t>+1-620-876-7188x61257</t>
  </si>
  <si>
    <t>5E752ADdAaDA2Bd</t>
  </si>
  <si>
    <t>friedmanjose@example.net</t>
  </si>
  <si>
    <t>+1-540-252-6458x86740</t>
  </si>
  <si>
    <t>CFdFED04Ba051dc</t>
  </si>
  <si>
    <t>riddleray@example.org</t>
  </si>
  <si>
    <t>(214)917-8310x2242</t>
  </si>
  <si>
    <t>483E2C0cdbdBd69</t>
  </si>
  <si>
    <t>jillbooker@example.org</t>
  </si>
  <si>
    <t>001-225-220-3495x1636</t>
  </si>
  <si>
    <t>174bC01eC4Eef04</t>
  </si>
  <si>
    <t>jane12@example.net</t>
  </si>
  <si>
    <t>001-602-678-4939</t>
  </si>
  <si>
    <t>40ABa38D13bf670</t>
  </si>
  <si>
    <t>hduran@example.com</t>
  </si>
  <si>
    <t>(284)867-2918x70781</t>
  </si>
  <si>
    <t>760DbA13Ea7044D</t>
  </si>
  <si>
    <t>lauren68@example.net</t>
  </si>
  <si>
    <t>809-181-9375x644</t>
  </si>
  <si>
    <t>d7f03701F35afc9</t>
  </si>
  <si>
    <t>gordon26@example.com</t>
  </si>
  <si>
    <t>400.445.9739x243</t>
  </si>
  <si>
    <t>74b0B00F5eA0c36</t>
  </si>
  <si>
    <t>candicestrickland@example.net</t>
  </si>
  <si>
    <t>(422)152-8497x029</t>
  </si>
  <si>
    <t>BfdC6Af429A9A7E</t>
  </si>
  <si>
    <t>victoriacarroll@example.org</t>
  </si>
  <si>
    <t>001-093-342-4218x17521</t>
  </si>
  <si>
    <t>fAC43AE966AFB67</t>
  </si>
  <si>
    <t>savannahcolon@example.org</t>
  </si>
  <si>
    <t>937-256-6594x5908</t>
  </si>
  <si>
    <t>B5aF5ecA8f1Ea52</t>
  </si>
  <si>
    <t>yvonnegarrett@example.org</t>
  </si>
  <si>
    <t>270.462.6753x83075</t>
  </si>
  <si>
    <t>DeCF140Ed9686A1</t>
  </si>
  <si>
    <t>daisynewman@example.org</t>
  </si>
  <si>
    <t>433-149-9882</t>
  </si>
  <si>
    <t>bc6d76AA41deb11</t>
  </si>
  <si>
    <t>riggsbruce@example.net</t>
  </si>
  <si>
    <t>644.020.3410x3851</t>
  </si>
  <si>
    <t>911E5cDAC2f19a4</t>
  </si>
  <si>
    <t>dustinsolomon@example.org</t>
  </si>
  <si>
    <t>+1-377-378-0856x98532</t>
  </si>
  <si>
    <t>2Ed23Fb4d2BA0eC</t>
  </si>
  <si>
    <t>ldaugherty@example.com</t>
  </si>
  <si>
    <t>001-461-173-8911x9107</t>
  </si>
  <si>
    <t>A915B4FE91E9E80</t>
  </si>
  <si>
    <t>andrea81@example.net</t>
  </si>
  <si>
    <t>001-616-540-3115</t>
  </si>
  <si>
    <t>0e0F9cDDDc04e44</t>
  </si>
  <si>
    <t>lutzbryce@example.org</t>
  </si>
  <si>
    <t>599-135-0814</t>
  </si>
  <si>
    <t>b404Ac2Dc5C68a4</t>
  </si>
  <si>
    <t>xortega@example.com</t>
  </si>
  <si>
    <t>549.186.9725x869</t>
  </si>
  <si>
    <t>2183F8e212bCcdf</t>
  </si>
  <si>
    <t>gilbert47@example.com</t>
  </si>
  <si>
    <t>+1-303-002-4523x388</t>
  </si>
  <si>
    <t>6C64fF4cDF74e2e</t>
  </si>
  <si>
    <t>alicegordon@example.net</t>
  </si>
  <si>
    <t>076.776.0124x6375</t>
  </si>
  <si>
    <t>8b2E61eEDCFC0fe</t>
  </si>
  <si>
    <t>julianowens@example.com</t>
  </si>
  <si>
    <t>(946)481-7372x6769</t>
  </si>
  <si>
    <t>5eF2FD770DaB8b9</t>
  </si>
  <si>
    <t>omcdowell@example.org</t>
  </si>
  <si>
    <t>388.813.4734x5125</t>
  </si>
  <si>
    <t>b7BCf4f8dd4df4C</t>
  </si>
  <si>
    <t>joshuasanders@example.com</t>
  </si>
  <si>
    <t>582-831-4348x24858</t>
  </si>
  <si>
    <t>5fFFDEE2bF2B31a</t>
  </si>
  <si>
    <t>cwise@example.com</t>
  </si>
  <si>
    <t>85Bfa295055e3a0</t>
  </si>
  <si>
    <t>fbernard@example.org</t>
  </si>
  <si>
    <t>001-529-985-6738</t>
  </si>
  <si>
    <t>6bDccA154ea8a49</t>
  </si>
  <si>
    <t>suttonariana@example.org</t>
  </si>
  <si>
    <t>001-550-353-1810x91589</t>
  </si>
  <si>
    <t>FcC8F6Cd4dfc73A</t>
  </si>
  <si>
    <t>rachel21@example.net</t>
  </si>
  <si>
    <t>364-213-3951x368</t>
  </si>
  <si>
    <t>E14BfBBe9f6fABE</t>
  </si>
  <si>
    <t>ujohns@example.org</t>
  </si>
  <si>
    <t>(397)911-0126x527</t>
  </si>
  <si>
    <t>bfDCda7D8050957</t>
  </si>
  <si>
    <t>wsanders@example.com</t>
  </si>
  <si>
    <t>001-668-443-5485x2877</t>
  </si>
  <si>
    <t>EE79A37dd8B53e4</t>
  </si>
  <si>
    <t>bkemp@example.com</t>
  </si>
  <si>
    <t>800-993-8093</t>
  </si>
  <si>
    <t>be3dAf532638B9c</t>
  </si>
  <si>
    <t>brady43@example.com</t>
  </si>
  <si>
    <t>+1-302-117-3197x969</t>
  </si>
  <si>
    <t>658bFbF0C9e18a7</t>
  </si>
  <si>
    <t>nyates@example.net</t>
  </si>
  <si>
    <t>001-297-365-6445</t>
  </si>
  <si>
    <t>50E6B834e4A7453</t>
  </si>
  <si>
    <t>austin03@example.com</t>
  </si>
  <si>
    <t>501.585.0292</t>
  </si>
  <si>
    <t>e4ad5e2b376D8E5</t>
  </si>
  <si>
    <t>tylerkatherine@example.org</t>
  </si>
  <si>
    <t>(522)234-1189x026</t>
  </si>
  <si>
    <t>F0bc4B42914Fe70</t>
  </si>
  <si>
    <t>pattonfrank@example.net</t>
  </si>
  <si>
    <t>001-961-407-2610x1065</t>
  </si>
  <si>
    <t>0aE7545F6C81E5d</t>
  </si>
  <si>
    <t>pcruz@example.org</t>
  </si>
  <si>
    <t>6D67C9D48d8DfEe</t>
  </si>
  <si>
    <t>andrea04@example.com</t>
  </si>
  <si>
    <t>+1-719-562-3075x36559</t>
  </si>
  <si>
    <t>d2ec8e69b6a8Cba</t>
  </si>
  <si>
    <t>bautistaalisha@example.com</t>
  </si>
  <si>
    <t>ec13356bbBDb95F</t>
  </si>
  <si>
    <t>mccarthytyrone@example.net</t>
  </si>
  <si>
    <t>286.150.2550x055</t>
  </si>
  <si>
    <t>Fe13Dee1FF5CFFb</t>
  </si>
  <si>
    <t>denisefritz@example.org</t>
  </si>
  <si>
    <t>038.858.3788x633</t>
  </si>
  <si>
    <t>DA8Af3E5d5C46fd</t>
  </si>
  <si>
    <t>skinnersheila@example.net</t>
  </si>
  <si>
    <t>675.643.6305x8283</t>
  </si>
  <si>
    <t>3bffc12ad116DfE</t>
  </si>
  <si>
    <t>sharphenry@example.net</t>
  </si>
  <si>
    <t>+1-917-630-3933x4842</t>
  </si>
  <si>
    <t>7E2A5AA3EeECc8f</t>
  </si>
  <si>
    <t>reginachandler@example.org</t>
  </si>
  <si>
    <t>(081)198-6711</t>
  </si>
  <si>
    <t>abb5fEEBE7A85b9</t>
  </si>
  <si>
    <t>woodardmallory@example.net</t>
  </si>
  <si>
    <t>034-272-3902x61513</t>
  </si>
  <si>
    <t>fEA25fC5b7Fb2BE</t>
  </si>
  <si>
    <t>odonnellleah@example.org</t>
  </si>
  <si>
    <t>001-344-832-8125</t>
  </si>
  <si>
    <t>4118FA823BEd3Ea</t>
  </si>
  <si>
    <t>lynn89@example.net</t>
  </si>
  <si>
    <t>668-938-6954x9571</t>
  </si>
  <si>
    <t>993e93dFd1e022f</t>
  </si>
  <si>
    <t>maxwell90@example.com</t>
  </si>
  <si>
    <t>(023)761-3735x84740</t>
  </si>
  <si>
    <t>184FBafCf30538B</t>
  </si>
  <si>
    <t>melinda37@example.net</t>
  </si>
  <si>
    <t>+1-901-560-9190x4930</t>
  </si>
  <si>
    <t>D4389DC3aA5DFcb</t>
  </si>
  <si>
    <t>finleydennis@example.com</t>
  </si>
  <si>
    <t>297.408.4756x83111</t>
  </si>
  <si>
    <t>74BFe7620CB28f0</t>
  </si>
  <si>
    <t>isaac55@example.net</t>
  </si>
  <si>
    <t>001-666-103-8736x40669</t>
  </si>
  <si>
    <t>53bDf282E6eCFEe</t>
  </si>
  <si>
    <t>mcintyrepam@example.org</t>
  </si>
  <si>
    <t>+1-073-427-9469x6676</t>
  </si>
  <si>
    <t>8253ad8dA0a3A5C</t>
  </si>
  <si>
    <t>don37@example.com</t>
  </si>
  <si>
    <t>(783)125-3997</t>
  </si>
  <si>
    <t>cA393e19BFCB4d3</t>
  </si>
  <si>
    <t>arthuraguirre@example.net</t>
  </si>
  <si>
    <t>(944)298-4456x47993</t>
  </si>
  <si>
    <t>7e65aEF4Cc015d2</t>
  </si>
  <si>
    <t>lfigueroa@example.net</t>
  </si>
  <si>
    <t>(096)035-3228</t>
  </si>
  <si>
    <t>7F7dfD8B3ab8db9</t>
  </si>
  <si>
    <t>qruiz@example.org</t>
  </si>
  <si>
    <t>+1-170-477-6638x04262</t>
  </si>
  <si>
    <t>CFcacFa14d8fBE6</t>
  </si>
  <si>
    <t>morgancompton@example.org</t>
  </si>
  <si>
    <t>+1-019-581-8766x93716</t>
  </si>
  <si>
    <t>2caEa2e8DcCaA2a</t>
  </si>
  <si>
    <t>beckerjesus@example.com</t>
  </si>
  <si>
    <t>228-589-2729</t>
  </si>
  <si>
    <t>2F6c49AF6a0FAfe</t>
  </si>
  <si>
    <t>connor71@example.com</t>
  </si>
  <si>
    <t>937-229-9840x999</t>
  </si>
  <si>
    <t>2D27bc2Eee38FAd</t>
  </si>
  <si>
    <t>owenssherri@example.net</t>
  </si>
  <si>
    <t>120.027.9398</t>
  </si>
  <si>
    <t>3BfcD81fc040723</t>
  </si>
  <si>
    <t>eduardobaxter@example.com</t>
  </si>
  <si>
    <t>001-163-818-5233</t>
  </si>
  <si>
    <t>Fb92f757b528FDE</t>
  </si>
  <si>
    <t>064.495.6502x2528</t>
  </si>
  <si>
    <t>a44caFa9C31Ce3B</t>
  </si>
  <si>
    <t>brendakim@example.com</t>
  </si>
  <si>
    <t>85aAe656cc66456</t>
  </si>
  <si>
    <t>hartemily@example.org</t>
  </si>
  <si>
    <t>(524)937-6925</t>
  </si>
  <si>
    <t>c13B1da18Abc222</t>
  </si>
  <si>
    <t>wvance@example.com</t>
  </si>
  <si>
    <t>787.502.3965</t>
  </si>
  <si>
    <t>C317cb07ae2Fc2c</t>
  </si>
  <si>
    <t>ewingfrancis@example.org</t>
  </si>
  <si>
    <t>001-726-018-9243</t>
  </si>
  <si>
    <t>71eA34348C341Fe</t>
  </si>
  <si>
    <t>qmurphy@example.com</t>
  </si>
  <si>
    <t>(093)342-2910</t>
  </si>
  <si>
    <t>eAecCB7C573d1FD</t>
  </si>
  <si>
    <t>vicki83@example.org</t>
  </si>
  <si>
    <t>+1-691-671-9444x00950</t>
  </si>
  <si>
    <t>DC2Dbd0E9f6776a</t>
  </si>
  <si>
    <t>veronicaewing@example.org</t>
  </si>
  <si>
    <t>755-222-6830x981</t>
  </si>
  <si>
    <t>19DF6Ac9E1CcFb1</t>
  </si>
  <si>
    <t>shouse@example.com</t>
  </si>
  <si>
    <t>094-296-9600x6237</t>
  </si>
  <si>
    <t>Ef5B26B0ac68BEf</t>
  </si>
  <si>
    <t>stephen81@example.com</t>
  </si>
  <si>
    <t>fDaFAcbd2dAd34a</t>
  </si>
  <si>
    <t>zimmermanregina@example.org</t>
  </si>
  <si>
    <t>(722)545-5835</t>
  </si>
  <si>
    <t>A5FdeaFe6BDEaaE</t>
  </si>
  <si>
    <t>tswanson@example.net</t>
  </si>
  <si>
    <t>337.948.4996</t>
  </si>
  <si>
    <t>d1CAaDeEe7fcce0</t>
  </si>
  <si>
    <t>elliottallison@example.net</t>
  </si>
  <si>
    <t>081-937-7248x1543</t>
  </si>
  <si>
    <t>bf4fcCA66bd6fE7</t>
  </si>
  <si>
    <t>browningmax@example.net</t>
  </si>
  <si>
    <t>025-335-4262</t>
  </si>
  <si>
    <t>21efbeB3dfB3D6f</t>
  </si>
  <si>
    <t>matatyrone@example.net</t>
  </si>
  <si>
    <t>957.410.6250x96228</t>
  </si>
  <si>
    <t>0E1aEC21Fb7B4C1</t>
  </si>
  <si>
    <t>ggrant@example.com</t>
  </si>
  <si>
    <t>450-566-9808</t>
  </si>
  <si>
    <t>a3008d4AbF2FD6f</t>
  </si>
  <si>
    <t>jeremiah01@example.net</t>
  </si>
  <si>
    <t>001-349-188-0270x539</t>
  </si>
  <si>
    <t>AA34D97eED84e11</t>
  </si>
  <si>
    <t>tburke@example.net</t>
  </si>
  <si>
    <t>913.579.8716x79624</t>
  </si>
  <si>
    <t>5F73Ac62604AE3e</t>
  </si>
  <si>
    <t>laura04@example.net</t>
  </si>
  <si>
    <t>bF36385859DffCd</t>
  </si>
  <si>
    <t>kimsingh@example.net</t>
  </si>
  <si>
    <t>928.659.5067x5575</t>
  </si>
  <si>
    <t>14eE81A32FeDda6</t>
  </si>
  <si>
    <t>leonardebony@example.org</t>
  </si>
  <si>
    <t>707-957-2360x245</t>
  </si>
  <si>
    <t>FCA3Ca226cd7f8f</t>
  </si>
  <si>
    <t>jeffersonomar@example.net</t>
  </si>
  <si>
    <t>3bf8E7668ca7dA0</t>
  </si>
  <si>
    <t>suzanne45@example.org</t>
  </si>
  <si>
    <t>314.219.5198x380</t>
  </si>
  <si>
    <t>0CB5Faa5c62c0eF</t>
  </si>
  <si>
    <t>ckaiser@example.net</t>
  </si>
  <si>
    <t>939-869-6061</t>
  </si>
  <si>
    <t>F7D4D532dcC433d</t>
  </si>
  <si>
    <t>jmay@example.com</t>
  </si>
  <si>
    <t>489.452.2684x6346</t>
  </si>
  <si>
    <t>9C7dd4CdCAf49Da</t>
  </si>
  <si>
    <t>jzhang@example.net</t>
  </si>
  <si>
    <t>595.492.6919x6448</t>
  </si>
  <si>
    <t>bFFEf96B2bD6CC3</t>
  </si>
  <si>
    <t>huffmanjocelyn@example.com</t>
  </si>
  <si>
    <t>(243)836-6062x30522</t>
  </si>
  <si>
    <t>cDFa65a82AE0E2C</t>
  </si>
  <si>
    <t>soniafrederick@example.org</t>
  </si>
  <si>
    <t>+1-717-257-9399x05509</t>
  </si>
  <si>
    <t>Dbe8da7b44e3d81</t>
  </si>
  <si>
    <t>nicole54@example.com</t>
  </si>
  <si>
    <t>245-704-1229x1626</t>
  </si>
  <si>
    <t>fAdFd7Ef43FaE31</t>
  </si>
  <si>
    <t>hkrueger@example.org</t>
  </si>
  <si>
    <t>960-393-1787</t>
  </si>
  <si>
    <t>22fE78697fDA1fc</t>
  </si>
  <si>
    <t>miguel10@example.com</t>
  </si>
  <si>
    <t>001-125-852-4817x03789</t>
  </si>
  <si>
    <t>EA9bCf7F5fB6CeE</t>
  </si>
  <si>
    <t>anthonymann@example.com</t>
  </si>
  <si>
    <t>6E4fecC59a6ce7C</t>
  </si>
  <si>
    <t>atkinsonaustin@example.org</t>
  </si>
  <si>
    <t>(641)050-6842</t>
  </si>
  <si>
    <t>7379fF3337840b0</t>
  </si>
  <si>
    <t>nelsonvictoria@example.com</t>
  </si>
  <si>
    <t>001-985-977-7865x4658</t>
  </si>
  <si>
    <t>62f1D2AcD0d4800</t>
  </si>
  <si>
    <t>chloehale@example.org</t>
  </si>
  <si>
    <t>115.491.8059x51952</t>
  </si>
  <si>
    <t>cD3ddfd0b5DAf00</t>
  </si>
  <si>
    <t>griffinstephanie@example.org</t>
  </si>
  <si>
    <t>786.392.5688</t>
  </si>
  <si>
    <t>E3f5495Bf0006ca</t>
  </si>
  <si>
    <t>christina30@example.org</t>
  </si>
  <si>
    <t>(221)961-2329x959</t>
  </si>
  <si>
    <t>cEeEb86a9BBA875</t>
  </si>
  <si>
    <t>damon19@example.org</t>
  </si>
  <si>
    <t>(387)923-1980x4341</t>
  </si>
  <si>
    <t>B5f8fC31cBccFad</t>
  </si>
  <si>
    <t>zhenderson@example.org</t>
  </si>
  <si>
    <t>086.006.0182</t>
  </si>
  <si>
    <t>8A48BCd88ce93bB</t>
  </si>
  <si>
    <t>candicedunlap@example.org</t>
  </si>
  <si>
    <t>+1-719-379-2483x3721</t>
  </si>
  <si>
    <t>7a6CF2723E2eaEe</t>
  </si>
  <si>
    <t>sylvia56@example.org</t>
  </si>
  <si>
    <t>371-741-3701</t>
  </si>
  <si>
    <t>95E1C52b444dbd8</t>
  </si>
  <si>
    <t>rbush@example.net</t>
  </si>
  <si>
    <t>001-069-057-7565x2858</t>
  </si>
  <si>
    <t>07a17351Fc54Cad</t>
  </si>
  <si>
    <t>santanavicki@example.com</t>
  </si>
  <si>
    <t>(230)536-2332</t>
  </si>
  <si>
    <t>ae67Bbc39C91eD3</t>
  </si>
  <si>
    <t>mckenzieisaiah@example.org</t>
  </si>
  <si>
    <t>509-845-4492x8299</t>
  </si>
  <si>
    <t>46F30cbacB4BeB9</t>
  </si>
  <si>
    <t>brandonproctor@example.net</t>
  </si>
  <si>
    <t>+1-850-313-9245x418</t>
  </si>
  <si>
    <t>d8C980551b83AF2</t>
  </si>
  <si>
    <t>kpennington@example.com</t>
  </si>
  <si>
    <t>001-485-254-0068x7400</t>
  </si>
  <si>
    <t>EDc26f4F6dCBAAf</t>
  </si>
  <si>
    <t>mia65@example.org</t>
  </si>
  <si>
    <t>380.112.9953</t>
  </si>
  <si>
    <t>4E6dF6E1f57cEc2</t>
  </si>
  <si>
    <t>martinerica@example.net</t>
  </si>
  <si>
    <t>852-433-8710</t>
  </si>
  <si>
    <t>5b571A44B7DF704</t>
  </si>
  <si>
    <t>rosalesgabrielle@example.org</t>
  </si>
  <si>
    <t>b3c1AD4ec5c5Ed2</t>
  </si>
  <si>
    <t>winterstommy@example.com</t>
  </si>
  <si>
    <t>857.263.6758x6747</t>
  </si>
  <si>
    <t>35f5116DFDf03Bc</t>
  </si>
  <si>
    <t>granthurley@example.org</t>
  </si>
  <si>
    <t>216.597.2334x4741</t>
  </si>
  <si>
    <t>7DCAF7B55ec7D92</t>
  </si>
  <si>
    <t>millsjermaine@example.org</t>
  </si>
  <si>
    <t>974.505.9581x8279</t>
  </si>
  <si>
    <t>A52Fe7723DddbFc</t>
  </si>
  <si>
    <t>cantukeith@example.com</t>
  </si>
  <si>
    <t>001-854-527-6085x241</t>
  </si>
  <si>
    <t>DCfFc9b4c4A0c1B</t>
  </si>
  <si>
    <t>michaelcastillo@example.com</t>
  </si>
  <si>
    <t>(921)858-6474x84114</t>
  </si>
  <si>
    <t>Cc538D4cbf2E13e</t>
  </si>
  <si>
    <t>rbird@example.com</t>
  </si>
  <si>
    <t>(460)580-9217</t>
  </si>
  <si>
    <t>241cc1DF57dDCCF</t>
  </si>
  <si>
    <t>nathaniellivingston@example.org</t>
  </si>
  <si>
    <t>433-615-4147x5298</t>
  </si>
  <si>
    <t>aa4BED4fcBE9b99</t>
  </si>
  <si>
    <t>alexandra77@example.org</t>
  </si>
  <si>
    <t>685-180-0505</t>
  </si>
  <si>
    <t>45B0Cd0c1DcB6B8</t>
  </si>
  <si>
    <t>jeannemeadows@example.org</t>
  </si>
  <si>
    <t>001-824-316-7515</t>
  </si>
  <si>
    <t>dD8526ffFfc6c7f</t>
  </si>
  <si>
    <t>tiffanymaynard@example.net</t>
  </si>
  <si>
    <t>+1-464-387-4913x75134</t>
  </si>
  <si>
    <t>AD35ed5C568bc06</t>
  </si>
  <si>
    <t>lori77@example.com</t>
  </si>
  <si>
    <t>(792)593-5987x2908</t>
  </si>
  <si>
    <t>e263Dd9AfBbbc9D</t>
  </si>
  <si>
    <t>perrylove@example.org</t>
  </si>
  <si>
    <t>+1-869-350-9635x64345</t>
  </si>
  <si>
    <t>Fb6Ab179BCCCDc5</t>
  </si>
  <si>
    <t>moodynatalie@example.com</t>
  </si>
  <si>
    <t>+1-995-056-5795x26528</t>
  </si>
  <si>
    <t>7aF29c3BF004bbf</t>
  </si>
  <si>
    <t>mcneiljeanne@example.net</t>
  </si>
  <si>
    <t>702.257.3206</t>
  </si>
  <si>
    <t>0B3d09cBB6d1AD7</t>
  </si>
  <si>
    <t>anna66@example.org</t>
  </si>
  <si>
    <t>976-852-3907</t>
  </si>
  <si>
    <t>Ba50df51Fb4b65d</t>
  </si>
  <si>
    <t>bernard99@example.com</t>
  </si>
  <si>
    <t>946-268-2081x6466</t>
  </si>
  <si>
    <t>D14B8c7Fd2cEf7a</t>
  </si>
  <si>
    <t>mahoneyanna@example.net</t>
  </si>
  <si>
    <t>246.805.0740</t>
  </si>
  <si>
    <t>3610Fd09772Bc52</t>
  </si>
  <si>
    <t>eddie15@example.org</t>
  </si>
  <si>
    <t>876.120.4910</t>
  </si>
  <si>
    <t>ff3F38eabdd1199</t>
  </si>
  <si>
    <t>molinakendra@example.com</t>
  </si>
  <si>
    <t>268-211-3218x706</t>
  </si>
  <si>
    <t>40D4BBC77A623fa</t>
  </si>
  <si>
    <t>mayozoe@example.net</t>
  </si>
  <si>
    <t>184-781-8886x61102</t>
  </si>
  <si>
    <t>e1B7420BDeeEE1E</t>
  </si>
  <si>
    <t>larsenalisha@example.com</t>
  </si>
  <si>
    <t>(158)334-9052</t>
  </si>
  <si>
    <t>C5bDAf0aDe0eF12</t>
  </si>
  <si>
    <t>parker40@example.net</t>
  </si>
  <si>
    <t>+1-841-365-5900x7945</t>
  </si>
  <si>
    <t>dBbf64aa4025CEa</t>
  </si>
  <si>
    <t>mcdonaldearl@example.org</t>
  </si>
  <si>
    <t>a6fFeD3F8B8bee4</t>
  </si>
  <si>
    <t>zhangjane@example.com</t>
  </si>
  <si>
    <t>001-394-389-4865</t>
  </si>
  <si>
    <t>3f5EA48D4Fcfe9C</t>
  </si>
  <si>
    <t>sandy36@example.org</t>
  </si>
  <si>
    <t>4b4D0Febaeb2EAc</t>
  </si>
  <si>
    <t>fulleramanda@example.com</t>
  </si>
  <si>
    <t>805.533.4795</t>
  </si>
  <si>
    <t>065Bb3cBDA9521C</t>
  </si>
  <si>
    <t>connor40@example.net</t>
  </si>
  <si>
    <t>683-718-2716x267</t>
  </si>
  <si>
    <t>Fde5fef426bFd0b</t>
  </si>
  <si>
    <t>terrichaney@example.com</t>
  </si>
  <si>
    <t>+1-184-034-2435x47646</t>
  </si>
  <si>
    <t>F6bFdEB1a5e0DAa</t>
  </si>
  <si>
    <t>bradvaughn@example.net</t>
  </si>
  <si>
    <t>525.891.1486x37978</t>
  </si>
  <si>
    <t>E2FbD21A0F3eeDe</t>
  </si>
  <si>
    <t>burtonstacy@example.com</t>
  </si>
  <si>
    <t>+1-475-564-9226x01955</t>
  </si>
  <si>
    <t>8A635bCA4C2f775</t>
  </si>
  <si>
    <t>gilbertjody@example.com</t>
  </si>
  <si>
    <t>9EC7AB7AAC4Fdec</t>
  </si>
  <si>
    <t>wayne79@example.com</t>
  </si>
  <si>
    <t>805-452-5275x533</t>
  </si>
  <si>
    <t>31BEdEFA9bCFA6f</t>
  </si>
  <si>
    <t>mistyhardy@example.com</t>
  </si>
  <si>
    <t>491-324-7460x6404</t>
  </si>
  <si>
    <t>CfBaaa7aBA9f962</t>
  </si>
  <si>
    <t>sherrystuart@example.net</t>
  </si>
  <si>
    <t>aFAd0e1aef7cAFb</t>
  </si>
  <si>
    <t>gallegosbridget@example.com</t>
  </si>
  <si>
    <t>001-017-059-6608x606</t>
  </si>
  <si>
    <t>D72711e5f455a0D</t>
  </si>
  <si>
    <t>jade46@example.org</t>
  </si>
  <si>
    <t>001-068-924-9339x352</t>
  </si>
  <si>
    <t>91e5aE337BBd28f</t>
  </si>
  <si>
    <t>claire79@example.org</t>
  </si>
  <si>
    <t>929-850-5260x579</t>
  </si>
  <si>
    <t>262Fdcf1bd2A10b</t>
  </si>
  <si>
    <t>alevy@example.org</t>
  </si>
  <si>
    <t>180-799-3170</t>
  </si>
  <si>
    <t>8A7F1BcD06e837A</t>
  </si>
  <si>
    <t>jeremiah68@example.net</t>
  </si>
  <si>
    <t>794.277.3648</t>
  </si>
  <si>
    <t>8aD5aeacF84D416</t>
  </si>
  <si>
    <t>cole92@example.org</t>
  </si>
  <si>
    <t>001-037-982-5722x385</t>
  </si>
  <si>
    <t>BDEB2EFD1f8F06f</t>
  </si>
  <si>
    <t>sydney23@example.net</t>
  </si>
  <si>
    <t>587-808-4252x392</t>
  </si>
  <si>
    <t>B5BADC66693FF4D</t>
  </si>
  <si>
    <t>bsalas@example.com</t>
  </si>
  <si>
    <t>(749)067-6046x137</t>
  </si>
  <si>
    <t>b18fCC3fdf426f7</t>
  </si>
  <si>
    <t>billy34@example.com</t>
  </si>
  <si>
    <t>790.938.1855x9577</t>
  </si>
  <si>
    <t>9E7C1a11DC0D018</t>
  </si>
  <si>
    <t>Owen</t>
  </si>
  <si>
    <t>goodwinmarie@example.net</t>
  </si>
  <si>
    <t>001-814-478-6823x2956</t>
  </si>
  <si>
    <t>1E7987bD59a12F7</t>
  </si>
  <si>
    <t>ppowell@example.net</t>
  </si>
  <si>
    <t>597.006.9794</t>
  </si>
  <si>
    <t>C8da4F2D0A42dab</t>
  </si>
  <si>
    <t>lynnhayes@example.org</t>
  </si>
  <si>
    <t>890-054-7902x70196</t>
  </si>
  <si>
    <t>29FAe1aE3F8E63e</t>
  </si>
  <si>
    <t>samuel86@example.com</t>
  </si>
  <si>
    <t>(771)568-6513</t>
  </si>
  <si>
    <t>7b50b7336476389</t>
  </si>
  <si>
    <t>uellis@example.com</t>
  </si>
  <si>
    <t>+1-148-550-4251x133</t>
  </si>
  <si>
    <t>EbE96c71A7daB6c</t>
  </si>
  <si>
    <t>larrycrosby@example.org</t>
  </si>
  <si>
    <t>Dbb69fbDffFcFc2</t>
  </si>
  <si>
    <t>jberry@example.org</t>
  </si>
  <si>
    <t>001-648-777-4116x42255</t>
  </si>
  <si>
    <t>DCCE1351fB86D7B</t>
  </si>
  <si>
    <t>lowerywanda@example.com</t>
  </si>
  <si>
    <t>001-691-276-0538x12534</t>
  </si>
  <si>
    <t>cE8643005Cf4e52</t>
  </si>
  <si>
    <t>rbarajas@example.org</t>
  </si>
  <si>
    <t>(252)032-5093</t>
  </si>
  <si>
    <t>0122B38d96d5804</t>
  </si>
  <si>
    <t>clayton01@example.org</t>
  </si>
  <si>
    <t>001-245-221-2555</t>
  </si>
  <si>
    <t>BF6a913B38c07ff</t>
  </si>
  <si>
    <t>glennmurray@example.com</t>
  </si>
  <si>
    <t>2D7464bBDCB62Cd</t>
  </si>
  <si>
    <t>pedro40@example.net</t>
  </si>
  <si>
    <t>558-662-5728x23480</t>
  </si>
  <si>
    <t>4FeE7c9c4A4aA3F</t>
  </si>
  <si>
    <t>johnstonfrank@example.com</t>
  </si>
  <si>
    <t>+1-948-746-4476x79236</t>
  </si>
  <si>
    <t>cF4fe5243a82b9e</t>
  </si>
  <si>
    <t>omueller@example.net</t>
  </si>
  <si>
    <t>728-509-1212x5415</t>
  </si>
  <si>
    <t>23829BAbFfF82b8</t>
  </si>
  <si>
    <t>aaustin@example.org</t>
  </si>
  <si>
    <t>(227)093-1099x4794</t>
  </si>
  <si>
    <t>CADB8BdfeDe7DCf</t>
  </si>
  <si>
    <t>frederickgoodman@example.org</t>
  </si>
  <si>
    <t>001-249-450-1387</t>
  </si>
  <si>
    <t>B1FADE2Fdc81CBB</t>
  </si>
  <si>
    <t>lucasmcneil@example.com</t>
  </si>
  <si>
    <t>288.102.0433</t>
  </si>
  <si>
    <t>1919C0De4ABA3B8</t>
  </si>
  <si>
    <t>audreyho@example.org</t>
  </si>
  <si>
    <t>325.772.9623x12278</t>
  </si>
  <si>
    <t>Eddd5Beb0e315fD</t>
  </si>
  <si>
    <t>mistyfleming@example.org</t>
  </si>
  <si>
    <t>4E6f095f7C720D4</t>
  </si>
  <si>
    <t>dominguezallen@example.com</t>
  </si>
  <si>
    <t>441-611-6210x527</t>
  </si>
  <si>
    <t>6FBCe9C3164511d</t>
  </si>
  <si>
    <t>salazardamon@example.org</t>
  </si>
  <si>
    <t>065-978-8684x346</t>
  </si>
  <si>
    <t>F4Bfe0dbb37Eade</t>
  </si>
  <si>
    <t>xwarren@example.net</t>
  </si>
  <si>
    <t>955-046-4155x574</t>
  </si>
  <si>
    <t>0fbC20F12DcadE5</t>
  </si>
  <si>
    <t>maynardrick@example.org</t>
  </si>
  <si>
    <t>(770)757-9086x09190</t>
  </si>
  <si>
    <t>b2ddA3C8A6F8D21</t>
  </si>
  <si>
    <t>xroth@example.org</t>
  </si>
  <si>
    <t>603-337-2741x836</t>
  </si>
  <si>
    <t>E9b65DD84DF0FF8</t>
  </si>
  <si>
    <t>wjenkins@example.com</t>
  </si>
  <si>
    <t>(231)363-1264x378</t>
  </si>
  <si>
    <t>2cbF7A8bA3e5D7f</t>
  </si>
  <si>
    <t>nlee@example.org</t>
  </si>
  <si>
    <t>001-054-308-8588x9071</t>
  </si>
  <si>
    <t>aFEcFb974De76C0</t>
  </si>
  <si>
    <t>curtis03@example.net</t>
  </si>
  <si>
    <t>+1-238-061-8662x489</t>
  </si>
  <si>
    <t>1DD5e41b01FB6c8</t>
  </si>
  <si>
    <t>charlesodonnell@example.org</t>
  </si>
  <si>
    <t>+1-952-711-6943x4337</t>
  </si>
  <si>
    <t>12de7cf1a6FaA8E</t>
  </si>
  <si>
    <t>shaneaguirre@example.org</t>
  </si>
  <si>
    <t>038-164-0476x16290</t>
  </si>
  <si>
    <t>7B9cDe2e97F12cf</t>
  </si>
  <si>
    <t>morgan42@example.net</t>
  </si>
  <si>
    <t>001-036-641-1349</t>
  </si>
  <si>
    <t>c56BcE0faE5AcfD</t>
  </si>
  <si>
    <t>yesenia92@example.com</t>
  </si>
  <si>
    <t>(243)079-2648x2106</t>
  </si>
  <si>
    <t>B1098Fb8B01Fa2d</t>
  </si>
  <si>
    <t>debbieellis@example.org</t>
  </si>
  <si>
    <t>547.974.2573</t>
  </si>
  <si>
    <t>cAbF6D60b16c02C</t>
  </si>
  <si>
    <t>cristina74@example.org</t>
  </si>
  <si>
    <t>001-250-544-2794x9249</t>
  </si>
  <si>
    <t>bDB3a64B48f0f81</t>
  </si>
  <si>
    <t>daymichael@example.com</t>
  </si>
  <si>
    <t>dDBDF6F9e58Dc98</t>
  </si>
  <si>
    <t>christy90@example.org</t>
  </si>
  <si>
    <t>795-226-7685</t>
  </si>
  <si>
    <t>aaee01CA8Fbdb63</t>
  </si>
  <si>
    <t>piercerobin@example.org</t>
  </si>
  <si>
    <t>(211)505-5807x047</t>
  </si>
  <si>
    <t>B7Af2Bd5A49324c</t>
  </si>
  <si>
    <t>conwaycaroline@example.net</t>
  </si>
  <si>
    <t>698-124-5258x64666</t>
  </si>
  <si>
    <t>E1Ac17DDdbDB4F4</t>
  </si>
  <si>
    <t>desireemeadows@example.com</t>
  </si>
  <si>
    <t>(300)331-1484x8418</t>
  </si>
  <si>
    <t>816Aff3efb3A838</t>
  </si>
  <si>
    <t>louispetersen@example.net</t>
  </si>
  <si>
    <t>001-356-744-4865x46103</t>
  </si>
  <si>
    <t>Ce5aFbcDBCEaF6c</t>
  </si>
  <si>
    <t>judy98@example.net</t>
  </si>
  <si>
    <t>+1-590-338-9954x8763</t>
  </si>
  <si>
    <t>F58Cf9FDF5F159c</t>
  </si>
  <si>
    <t>garrisongilbert@example.org</t>
  </si>
  <si>
    <t>554.219.8269</t>
  </si>
  <si>
    <t>D9dc9E61AaD551B</t>
  </si>
  <si>
    <t>fieldsmorgan@example.com</t>
  </si>
  <si>
    <t>001-470-706-3220x50709</t>
  </si>
  <si>
    <t>6740a6aC7149027</t>
  </si>
  <si>
    <t>adrianbean@example.net</t>
  </si>
  <si>
    <t>985-875-7761</t>
  </si>
  <si>
    <t>e49F37D0cFcaEbc</t>
  </si>
  <si>
    <t>tara79@example.net</t>
  </si>
  <si>
    <t>353-127-2229</t>
  </si>
  <si>
    <t>ed05Af6F4f46A2F</t>
  </si>
  <si>
    <t>hriddle@example.org</t>
  </si>
  <si>
    <t>001-150-190-8628x478</t>
  </si>
  <si>
    <t>c64CeeAfEBF8FD3</t>
  </si>
  <si>
    <t>tmacias@example.org</t>
  </si>
  <si>
    <t>810-820-3983x675</t>
  </si>
  <si>
    <t>77ea89A0120DD12</t>
  </si>
  <si>
    <t>damoncooke@example.net</t>
  </si>
  <si>
    <t>(028)838-1639x6576</t>
  </si>
  <si>
    <t>9070FbD3E08B02C</t>
  </si>
  <si>
    <t>harold03@example.com</t>
  </si>
  <si>
    <t>587-362-8492x883</t>
  </si>
  <si>
    <t>f8A9c8bFF5a4EEA</t>
  </si>
  <si>
    <t>thomas87@example.org</t>
  </si>
  <si>
    <t>(775)523-8729</t>
  </si>
  <si>
    <t>eFd6dAebC26F7C4</t>
  </si>
  <si>
    <t>chandlertabitha@example.net</t>
  </si>
  <si>
    <t>(789)849-2856x0323</t>
  </si>
  <si>
    <t>aFAbA21dd2F4DC3</t>
  </si>
  <si>
    <t>latoya06@example.com</t>
  </si>
  <si>
    <t>aDCFae928cEf34f</t>
  </si>
  <si>
    <t>garrettschmitt@example.org</t>
  </si>
  <si>
    <t>(653)197-3242x1656</t>
  </si>
  <si>
    <t>86aA585fB56C6e8</t>
  </si>
  <si>
    <t>vkelly@example.net</t>
  </si>
  <si>
    <t>113.735.8977x7022</t>
  </si>
  <si>
    <t>Fd27d4eFbe4ac27</t>
  </si>
  <si>
    <t>wclay@example.org</t>
  </si>
  <si>
    <t>+1-343-072-6153x5047</t>
  </si>
  <si>
    <t>e5C12BEACac2C22</t>
  </si>
  <si>
    <t>770.450.8801x495</t>
  </si>
  <si>
    <t>AA3BBaAD4E0Df82</t>
  </si>
  <si>
    <t>wrightkimberly@example.com</t>
  </si>
  <si>
    <t>(347)632-7036</t>
  </si>
  <si>
    <t>f76B1CAe1e5b5eB</t>
  </si>
  <si>
    <t>yvette27@example.net</t>
  </si>
  <si>
    <t>+1-602-468-8567x464</t>
  </si>
  <si>
    <t>970fa3DeED42f00</t>
  </si>
  <si>
    <t>ruizbrian@example.net</t>
  </si>
  <si>
    <t>162.526.3197x6359</t>
  </si>
  <si>
    <t>BdC5c55612eE0cE</t>
  </si>
  <si>
    <t>townsendroberto@example.com</t>
  </si>
  <si>
    <t>141-291-2323x139</t>
  </si>
  <si>
    <t>7AcDc5E2bA2F51e</t>
  </si>
  <si>
    <t>kellie38@example.org</t>
  </si>
  <si>
    <t>001-919-474-8752x6018</t>
  </si>
  <si>
    <t>8B251D4BF0Ba475</t>
  </si>
  <si>
    <t>sparksblake@example.com</t>
  </si>
  <si>
    <t>bEdeab2E1f5f8Cf</t>
  </si>
  <si>
    <t>vincentorr@example.com</t>
  </si>
  <si>
    <t>A044cAbCB19b1CF</t>
  </si>
  <si>
    <t>kstevenson@example.net</t>
  </si>
  <si>
    <t>591.059.7629x8346</t>
  </si>
  <si>
    <t>4EbD4c80E1DCcfb</t>
  </si>
  <si>
    <t>jackjenkins@example.org</t>
  </si>
  <si>
    <t>763-124-9081</t>
  </si>
  <si>
    <t>bFbFDb40cFa4eb1</t>
  </si>
  <si>
    <t>dustinbryan@example.org</t>
  </si>
  <si>
    <t>(243)737-4692x06862</t>
  </si>
  <si>
    <t>E6FF7dF14dE60CC</t>
  </si>
  <si>
    <t>adriana41@example.net</t>
  </si>
  <si>
    <t>+1-375-948-2832x943</t>
  </si>
  <si>
    <t>D5EAea7f1F6d9F7</t>
  </si>
  <si>
    <t>gmeza@example.org</t>
  </si>
  <si>
    <t>(227)343-9810</t>
  </si>
  <si>
    <t>bbEF1EBCBA51aA1</t>
  </si>
  <si>
    <t>burchmichael@example.org</t>
  </si>
  <si>
    <t>005.490.1698</t>
  </si>
  <si>
    <t>dafDccEf8aDfeEc</t>
  </si>
  <si>
    <t>latasha30@example.net</t>
  </si>
  <si>
    <t>796.618.9291</t>
  </si>
  <si>
    <t>2E173f9e67DC89B</t>
  </si>
  <si>
    <t>rick85@example.net</t>
  </si>
  <si>
    <t>742.250.4087x2366</t>
  </si>
  <si>
    <t>47E4A82DCCC0054</t>
  </si>
  <si>
    <t>jacksonwarner@example.org</t>
  </si>
  <si>
    <t>001-018-291-2966x0268</t>
  </si>
  <si>
    <t>f0DcE255f0EB2F2</t>
  </si>
  <si>
    <t>butleryolanda@example.com</t>
  </si>
  <si>
    <t>(380)517-1880x655</t>
  </si>
  <si>
    <t>b31a382da0EB7Ac</t>
  </si>
  <si>
    <t>darincalderon@example.com</t>
  </si>
  <si>
    <t>882.894.8169x10730</t>
  </si>
  <si>
    <t>31Fd0d8E2BA65aB</t>
  </si>
  <si>
    <t>cynthiaellison@example.net</t>
  </si>
  <si>
    <t>612.035.2548</t>
  </si>
  <si>
    <t>8fdFc26Bf9D6C2c</t>
  </si>
  <si>
    <t>yhines@example.org</t>
  </si>
  <si>
    <t>377-829-0002</t>
  </si>
  <si>
    <t>D6bAE47D25FE674</t>
  </si>
  <si>
    <t>gatesclaudia@example.com</t>
  </si>
  <si>
    <t>(235)412-0006x22621</t>
  </si>
  <si>
    <t>c79BAcEd3ee54AE</t>
  </si>
  <si>
    <t>rogerkerr@example.net</t>
  </si>
  <si>
    <t>001-233-391-4526x5314</t>
  </si>
  <si>
    <t>D0e5CED921d1C07</t>
  </si>
  <si>
    <t>gomezamanda@example.com</t>
  </si>
  <si>
    <t>(619)558-5147x463</t>
  </si>
  <si>
    <t>f81CD4ae1148Dfd</t>
  </si>
  <si>
    <t>phelpsjoseph@example.org</t>
  </si>
  <si>
    <t>985-097-1422x03555</t>
  </si>
  <si>
    <t>acdca8872adFBd2</t>
  </si>
  <si>
    <t>brittney33@example.org</t>
  </si>
  <si>
    <t>359.794.5807</t>
  </si>
  <si>
    <t>2aaF813f9f0C5A2</t>
  </si>
  <si>
    <t>rebecca72@example.net</t>
  </si>
  <si>
    <t>+1-134-442-5057x311</t>
  </si>
  <si>
    <t>F2CAc9337AE01cd</t>
  </si>
  <si>
    <t>eric45@example.net</t>
  </si>
  <si>
    <t>771-304-6889x791</t>
  </si>
  <si>
    <t>AdEE9Cac4BcefBc</t>
  </si>
  <si>
    <t>martinpowers@example.net</t>
  </si>
  <si>
    <t>422.069.8712x0756</t>
  </si>
  <si>
    <t>6344AEcE5fddcF5</t>
  </si>
  <si>
    <t>susan08@example.net</t>
  </si>
  <si>
    <t>001-882-078-8749</t>
  </si>
  <si>
    <t>d26A978D3AFbc95</t>
  </si>
  <si>
    <t>williamsfrancis@example.net</t>
  </si>
  <si>
    <t>(568)473-3118x74869</t>
  </si>
  <si>
    <t>72C39F4FfBb3C9C</t>
  </si>
  <si>
    <t>kempmichaela@example.org</t>
  </si>
  <si>
    <t>035.548.1286x44203</t>
  </si>
  <si>
    <t>50DeEb34BEeFEE0</t>
  </si>
  <si>
    <t>courtneymccarty@example.org</t>
  </si>
  <si>
    <t>001-787-070-9795</t>
  </si>
  <si>
    <t>bc7Fc1b9BFE4da7</t>
  </si>
  <si>
    <t>henry42@example.org</t>
  </si>
  <si>
    <t>+1-281-522-3747x64924</t>
  </si>
  <si>
    <t>E8eEA6Efe2adB7F</t>
  </si>
  <si>
    <t>likatelyn@example.org</t>
  </si>
  <si>
    <t>260-108-1804</t>
  </si>
  <si>
    <t>9c406FFCEafE223</t>
  </si>
  <si>
    <t>cochrancarol@example.com</t>
  </si>
  <si>
    <t>095-486-9128</t>
  </si>
  <si>
    <t>4aF99aBcFe78D9A</t>
  </si>
  <si>
    <t>yuyolanda@example.org</t>
  </si>
  <si>
    <t>115-011-5178x7520</t>
  </si>
  <si>
    <t>aEda2adc14CFbFD</t>
  </si>
  <si>
    <t>hoffmaneugene@example.org</t>
  </si>
  <si>
    <t>9DdcFdDB0B860D6</t>
  </si>
  <si>
    <t>perezalejandro@example.com</t>
  </si>
  <si>
    <t>001-645-540-1274x62898</t>
  </si>
  <si>
    <t>4eCAa19E5fEf0bE</t>
  </si>
  <si>
    <t>whunt@example.org</t>
  </si>
  <si>
    <t>C28DaBF00EcCD95</t>
  </si>
  <si>
    <t>wcarrillo@example.com</t>
  </si>
  <si>
    <t>(094)501-8291x656</t>
  </si>
  <si>
    <t>55d9AB542d95bAF</t>
  </si>
  <si>
    <t>christy64@example.com</t>
  </si>
  <si>
    <t>(250)273-8163x6819</t>
  </si>
  <si>
    <t>F24D4D6adA8cBA0</t>
  </si>
  <si>
    <t>ikennedy@example.org</t>
  </si>
  <si>
    <t>001-171-843-7594x90976</t>
  </si>
  <si>
    <t>Fc4dBdbdD82ac29</t>
  </si>
  <si>
    <t>mathisdarlene@example.net</t>
  </si>
  <si>
    <t>001-832-235-0473x388</t>
  </si>
  <si>
    <t>87232f9Fbb862dc</t>
  </si>
  <si>
    <t>nicolesloan@example.org</t>
  </si>
  <si>
    <t>001-422-079-1109x39490</t>
  </si>
  <si>
    <t>DA42d53f9811Db2</t>
  </si>
  <si>
    <t>geraldrose@example.net</t>
  </si>
  <si>
    <t>+1-982-992-9208x33733</t>
  </si>
  <si>
    <t>AD1F3D1fc8d7358</t>
  </si>
  <si>
    <t>ruben51@example.org</t>
  </si>
  <si>
    <t>637-109-0203x79326</t>
  </si>
  <si>
    <t>b3dbcac4EC703D6</t>
  </si>
  <si>
    <t>tomharper@example.net</t>
  </si>
  <si>
    <t>240-404-2633x883</t>
  </si>
  <si>
    <t>aAbfb027De9aFeF</t>
  </si>
  <si>
    <t>daviskristopher@example.net</t>
  </si>
  <si>
    <t>(050)926-0828x171</t>
  </si>
  <si>
    <t>a8A6d4D254921B4</t>
  </si>
  <si>
    <t>david61@example.org</t>
  </si>
  <si>
    <t>001-434-638-6069x4573</t>
  </si>
  <si>
    <t>3d7aeAFE8bc9CfF</t>
  </si>
  <si>
    <t>tammie22@example.net</t>
  </si>
  <si>
    <t>(220)319-7845x9142</t>
  </si>
  <si>
    <t>DbD3a9f432d3a34</t>
  </si>
  <si>
    <t>clinekarl@example.com</t>
  </si>
  <si>
    <t>(068)543-9272x383</t>
  </si>
  <si>
    <t>11CeB05E384a6dD</t>
  </si>
  <si>
    <t>bowersbrent@example.com</t>
  </si>
  <si>
    <t>(415)976-2691x7795</t>
  </si>
  <si>
    <t>4bbdc3Fc4F0dB3b</t>
  </si>
  <si>
    <t>kathleenphillips@example.net</t>
  </si>
  <si>
    <t>675-529-7816x5882</t>
  </si>
  <si>
    <t>2803Fca8dA4F7c0</t>
  </si>
  <si>
    <t>heidi36@example.com</t>
  </si>
  <si>
    <t>058.170.0878x748</t>
  </si>
  <si>
    <t>E48D7065bbd9eeA</t>
  </si>
  <si>
    <t>tommyblair@example.org</t>
  </si>
  <si>
    <t>001-963-333-8535</t>
  </si>
  <si>
    <t>EDfC92cE4D19c72</t>
  </si>
  <si>
    <t>kendra77@example.net</t>
  </si>
  <si>
    <t>+1-926-693-8222x05237</t>
  </si>
  <si>
    <t>dFDD9EC77BEC941</t>
  </si>
  <si>
    <t>emcfarland@example.com</t>
  </si>
  <si>
    <t>297-853-6691</t>
  </si>
  <si>
    <t>A7b3afC7Dd1e47f</t>
  </si>
  <si>
    <t>bradley89@example.com</t>
  </si>
  <si>
    <t>538.739.6561</t>
  </si>
  <si>
    <t>1Ac983A643DCFab</t>
  </si>
  <si>
    <t>natalie52@example.com</t>
  </si>
  <si>
    <t>+1-419-922-6391x559</t>
  </si>
  <si>
    <t>c7A95CB9c9AcdbE</t>
  </si>
  <si>
    <t>ortegastacey@example.net</t>
  </si>
  <si>
    <t>1012efE41BBDbAB</t>
  </si>
  <si>
    <t>mike70@example.com</t>
  </si>
  <si>
    <t>+1-128-385-6531x73560</t>
  </si>
  <si>
    <t>Ceb6fccFEA4550E</t>
  </si>
  <si>
    <t>ofitzgerald@example.org</t>
  </si>
  <si>
    <t>241.522.1344x260</t>
  </si>
  <si>
    <t>f703EE4855f2514</t>
  </si>
  <si>
    <t>ross77@example.com</t>
  </si>
  <si>
    <t>+1-382-588-5456x843</t>
  </si>
  <si>
    <t>c0c92623F094AAb</t>
  </si>
  <si>
    <t>lozanofernando@example.net</t>
  </si>
  <si>
    <t>502-949-0065</t>
  </si>
  <si>
    <t>AdF2fabFEE44bc1</t>
  </si>
  <si>
    <t>dalton50@example.net</t>
  </si>
  <si>
    <t>784.484.2220x08513</t>
  </si>
  <si>
    <t>76ad5E05a05a6eA</t>
  </si>
  <si>
    <t>anthonymeyer@example.org</t>
  </si>
  <si>
    <t>48A1aA7FbdaD46C</t>
  </si>
  <si>
    <t>growland@example.org</t>
  </si>
  <si>
    <t>158.313.6162x46219</t>
  </si>
  <si>
    <t>8B5E8B600FA6059</t>
  </si>
  <si>
    <t>hduran@example.net</t>
  </si>
  <si>
    <t>c81d605905fe8D7</t>
  </si>
  <si>
    <t>christie64@example.org</t>
  </si>
  <si>
    <t>+1-648-594-6835x88030</t>
  </si>
  <si>
    <t>23eFBF4Eaeafbae</t>
  </si>
  <si>
    <t>hubbardebony@example.com</t>
  </si>
  <si>
    <t>354-035-7385x3720</t>
  </si>
  <si>
    <t>B4Eb3FCF6F508Db</t>
  </si>
  <si>
    <t>lucerotracy@example.com</t>
  </si>
  <si>
    <t>001-987-072-9366x535</t>
  </si>
  <si>
    <t>bdDbBb414ea58CD</t>
  </si>
  <si>
    <t>joann80@example.com</t>
  </si>
  <si>
    <t>73f8f9498544BA7</t>
  </si>
  <si>
    <t>lydia12@example.com</t>
  </si>
  <si>
    <t>+1-919-946-3569x926</t>
  </si>
  <si>
    <t>335A3D41cD7B0E0</t>
  </si>
  <si>
    <t>destinyfreeman@example.org</t>
  </si>
  <si>
    <t>791.726.5826</t>
  </si>
  <si>
    <t>c07bBb5ceC6d9Da</t>
  </si>
  <si>
    <t>bernardbush@example.net</t>
  </si>
  <si>
    <t>001-086-474-8678x209</t>
  </si>
  <si>
    <t>7ed28F7faaCF6A4</t>
  </si>
  <si>
    <t>blevinstoni@example.net</t>
  </si>
  <si>
    <t>+1-600-037-9570x018</t>
  </si>
  <si>
    <t>1D9CB6C88e686D2</t>
  </si>
  <si>
    <t>wyatt71@example.com</t>
  </si>
  <si>
    <t>+1-825-678-5096x011</t>
  </si>
  <si>
    <t>c3bF5DA28BaB352</t>
  </si>
  <si>
    <t>omarmoore@example.com</t>
  </si>
  <si>
    <t>001-553-104-6760x5278</t>
  </si>
  <si>
    <t>24aaeEe9EECDCAa</t>
  </si>
  <si>
    <t>brockgrant@example.net</t>
  </si>
  <si>
    <t>001-531-347-6769x6064</t>
  </si>
  <si>
    <t>c9fC70Cc8fac1f8</t>
  </si>
  <si>
    <t>rmoreno@example.org</t>
  </si>
  <si>
    <t>+1-880-354-0622x19299</t>
  </si>
  <si>
    <t>bDeD16db4aAcac4</t>
  </si>
  <si>
    <t>twoodard@example.net</t>
  </si>
  <si>
    <t>622.485.4236x492</t>
  </si>
  <si>
    <t>d857bbeaeA4CbD8</t>
  </si>
  <si>
    <t>melindasalinas@example.org</t>
  </si>
  <si>
    <t>+1-640-574-3705x269</t>
  </si>
  <si>
    <t>FAeaA1CbaF0D27f</t>
  </si>
  <si>
    <t>gene52@example.org</t>
  </si>
  <si>
    <t>938.987.8453x835</t>
  </si>
  <si>
    <t>3457CC5BBc4cFB3</t>
  </si>
  <si>
    <t>rangeltroy@example.com</t>
  </si>
  <si>
    <t>+1-267-739-3841x33624</t>
  </si>
  <si>
    <t>cDEc7B19c90681f</t>
  </si>
  <si>
    <t>crodgers@example.com</t>
  </si>
  <si>
    <t>(734)001-8713x8392</t>
  </si>
  <si>
    <t>44f52bE6acBa2bf</t>
  </si>
  <si>
    <t>mariolutz@example.com</t>
  </si>
  <si>
    <t>BDeeDc50f89DCaA</t>
  </si>
  <si>
    <t>hansonjoel@example.com</t>
  </si>
  <si>
    <t>551.960.8929x87659</t>
  </si>
  <si>
    <t>3A7AfdfeA7FE2b8</t>
  </si>
  <si>
    <t>arnoldsarah@example.org</t>
  </si>
  <si>
    <t>(550)033-3080</t>
  </si>
  <si>
    <t>B6f9a38b4dab9e4</t>
  </si>
  <si>
    <t>twilcox@example.org</t>
  </si>
  <si>
    <t>767-726-2846x16701</t>
  </si>
  <si>
    <t>D4eEDf3bcDeBE4b</t>
  </si>
  <si>
    <t>andresstark@example.org</t>
  </si>
  <si>
    <t>489.582.5380x214</t>
  </si>
  <si>
    <t>7D0EBac38E1accb</t>
  </si>
  <si>
    <t>sosarobin@example.net</t>
  </si>
  <si>
    <t>+1-306-985-8982x3530</t>
  </si>
  <si>
    <t>2dCfFbc0a95fEBb</t>
  </si>
  <si>
    <t>kaitlinalvarado@example.com</t>
  </si>
  <si>
    <t>001-632-600-8447</t>
  </si>
  <si>
    <t>8A305b7A58dDC3c</t>
  </si>
  <si>
    <t>mendezsheri@example.com</t>
  </si>
  <si>
    <t>596.932.8683x86832</t>
  </si>
  <si>
    <t>4fC110bdbBae7d4</t>
  </si>
  <si>
    <t>wilsonlucas@example.net</t>
  </si>
  <si>
    <t>584-990-6773</t>
  </si>
  <si>
    <t>FC8c15dbC8cbfAB</t>
  </si>
  <si>
    <t>derrickbuck@example.org</t>
  </si>
  <si>
    <t>652.685.5779x79206</t>
  </si>
  <si>
    <t>De42115208e1e08</t>
  </si>
  <si>
    <t>gardnerisabella@example.org</t>
  </si>
  <si>
    <t>001-893-278-1592x589</t>
  </si>
  <si>
    <t>4B5a02A3ddbD699</t>
  </si>
  <si>
    <t>omar26@example.com</t>
  </si>
  <si>
    <t>3DEBAb3DBfE0bc5</t>
  </si>
  <si>
    <t>rachelruiz@example.org</t>
  </si>
  <si>
    <t>8c17b6Cbff783dA</t>
  </si>
  <si>
    <t>todd39@example.net</t>
  </si>
  <si>
    <t>4f18fa54B0Fd2eB</t>
  </si>
  <si>
    <t>youngbetty@example.net</t>
  </si>
  <si>
    <t>(658)881-3679x5182</t>
  </si>
  <si>
    <t>6252cceFcF748a2</t>
  </si>
  <si>
    <t>jay89@example.net</t>
  </si>
  <si>
    <t>001-141-241-1020x4216</t>
  </si>
  <si>
    <t>3AfC03dbEef3D48</t>
  </si>
  <si>
    <t>gsampson@example.net</t>
  </si>
  <si>
    <t>001-521-071-4120x81680</t>
  </si>
  <si>
    <t>fc5F4020449B72B</t>
  </si>
  <si>
    <t>juanfranklin@example.net</t>
  </si>
  <si>
    <t>001-514-457-2733x84740</t>
  </si>
  <si>
    <t>F1eF8dA03bFc1fd</t>
  </si>
  <si>
    <t>yvette06@example.org</t>
  </si>
  <si>
    <t>001-115-498-2001x60507</t>
  </si>
  <si>
    <t>550978033aB9204</t>
  </si>
  <si>
    <t>carla63@example.net</t>
  </si>
  <si>
    <t>445.270.5339</t>
  </si>
  <si>
    <t>e70aAa12FDcfa79</t>
  </si>
  <si>
    <t>tgallagher@example.com</t>
  </si>
  <si>
    <t>145.382.4708</t>
  </si>
  <si>
    <t>8ad5aA6B5ECFf3d</t>
  </si>
  <si>
    <t>sierra43@example.net</t>
  </si>
  <si>
    <t>+1-758-608-5302x60413</t>
  </si>
  <si>
    <t>4a5F4FA7103E25c</t>
  </si>
  <si>
    <t>laurenali@example.net</t>
  </si>
  <si>
    <t>+1-443-988-6890x07232</t>
  </si>
  <si>
    <t>BAa880D6AcFea71</t>
  </si>
  <si>
    <t>dicksonmisty@example.net</t>
  </si>
  <si>
    <t>001-245-101-1645x1134</t>
  </si>
  <si>
    <t>03Bb9b6dDCc1D53</t>
  </si>
  <si>
    <t>beckcristina@example.net</t>
  </si>
  <si>
    <t>(568)949-6481x74786</t>
  </si>
  <si>
    <t>aa2Cb54c796ea6f</t>
  </si>
  <si>
    <t>davidnicholson@example.org</t>
  </si>
  <si>
    <t>642-145-9655x827</t>
  </si>
  <si>
    <t>e08274ce6D2065E</t>
  </si>
  <si>
    <t>brucewong@example.net</t>
  </si>
  <si>
    <t>798.931.5711</t>
  </si>
  <si>
    <t>0Affd99B99aAA0d</t>
  </si>
  <si>
    <t>fordloretta@example.org</t>
  </si>
  <si>
    <t>(581)301-1824x163</t>
  </si>
  <si>
    <t>4AD1be0E7EbBFaF</t>
  </si>
  <si>
    <t>landrymax@example.org</t>
  </si>
  <si>
    <t>+1-123-662-0155x4549</t>
  </si>
  <si>
    <t>8f0AcFDCB7c3cfd</t>
  </si>
  <si>
    <t>upotter@example.com</t>
  </si>
  <si>
    <t>414-626-7095x879</t>
  </si>
  <si>
    <t>1fe9E4A9B3dedd0</t>
  </si>
  <si>
    <t>annecarpenter@example.org</t>
  </si>
  <si>
    <t>(327)058-9715x75779</t>
  </si>
  <si>
    <t>a2B43154B1DFFC2</t>
  </si>
  <si>
    <t>sonyarowe@example.net</t>
  </si>
  <si>
    <t>+1-536-190-9079x836</t>
  </si>
  <si>
    <t>3c5de8e7024dC7e</t>
  </si>
  <si>
    <t>bmueller@example.net</t>
  </si>
  <si>
    <t>572-910-0764</t>
  </si>
  <si>
    <t>864eAA1B9380bEE</t>
  </si>
  <si>
    <t>cvaldez@example.net</t>
  </si>
  <si>
    <t>(538)822-4572x944</t>
  </si>
  <si>
    <t>b19445FA1DFD31A</t>
  </si>
  <si>
    <t>morganthornton@example.org</t>
  </si>
  <si>
    <t>831.444.7780x16091</t>
  </si>
  <si>
    <t>dE949f0D9De08a0</t>
  </si>
  <si>
    <t>alec34@example.net</t>
  </si>
  <si>
    <t>+1-688-723-3230x49341</t>
  </si>
  <si>
    <t>7464cc8e18e9Ef6</t>
  </si>
  <si>
    <t>poncealisha@example.net</t>
  </si>
  <si>
    <t>(558)692-9772</t>
  </si>
  <si>
    <t>C579af740a53D13</t>
  </si>
  <si>
    <t>wilkersonhayley@example.com</t>
  </si>
  <si>
    <t>(951)334-4576</t>
  </si>
  <si>
    <t>C0b0ABbC3D7b48F</t>
  </si>
  <si>
    <t>sonya15@example.net</t>
  </si>
  <si>
    <t>084-606-6333x0594</t>
  </si>
  <si>
    <t>Eacb29af4cabC6A</t>
  </si>
  <si>
    <t>cassie78@example.com</t>
  </si>
  <si>
    <t>(566)381-0228</t>
  </si>
  <si>
    <t>d4369bEFE6Eb3a2</t>
  </si>
  <si>
    <t>kristopher10@example.com</t>
  </si>
  <si>
    <t>(977)780-9663x1390</t>
  </si>
  <si>
    <t>Ee31AcDf2Afa7D2</t>
  </si>
  <si>
    <t>stacey49@example.com</t>
  </si>
  <si>
    <t>799.365.0084x9240</t>
  </si>
  <si>
    <t>5767EdA6bDA0C5d</t>
  </si>
  <si>
    <t>jeffery26@example.net</t>
  </si>
  <si>
    <t>819.895.1365x339</t>
  </si>
  <si>
    <t>F025F5Ef3aadBD8</t>
  </si>
  <si>
    <t>glovereric@example.com</t>
  </si>
  <si>
    <t>(244)761-0207</t>
  </si>
  <si>
    <t>c541b9a75E2Dfcb</t>
  </si>
  <si>
    <t>lydia67@example.com</t>
  </si>
  <si>
    <t>+1-483-706-8605x40313</t>
  </si>
  <si>
    <t>4E76eC47aa109B0</t>
  </si>
  <si>
    <t>gregg37@example.org</t>
  </si>
  <si>
    <t>001-734-199-9410x355</t>
  </si>
  <si>
    <t>f0A3f7cB68133c4</t>
  </si>
  <si>
    <t>Burnett</t>
  </si>
  <si>
    <t>garrettdwayne@example.com</t>
  </si>
  <si>
    <t>832.658.8682x64140</t>
  </si>
  <si>
    <t>29D8ea5AdBD36c1</t>
  </si>
  <si>
    <t>nasholivia@example.org</t>
  </si>
  <si>
    <t>(727)699-1670x81972</t>
  </si>
  <si>
    <t>71a3c8EbDc40DCf</t>
  </si>
  <si>
    <t>sierra92@example.org</t>
  </si>
  <si>
    <t>001-027-449-3670</t>
  </si>
  <si>
    <t>f2F7c97273ed3A8</t>
  </si>
  <si>
    <t>hesterlynn@example.com</t>
  </si>
  <si>
    <t>001-017-714-1071x71072</t>
  </si>
  <si>
    <t>4dd8B151D4faEFb</t>
  </si>
  <si>
    <t>bassjo@example.org</t>
  </si>
  <si>
    <t>+1-033-008-6775x35462</t>
  </si>
  <si>
    <t>E997bCadceD1C5A</t>
  </si>
  <si>
    <t>sheparddiana@example.net</t>
  </si>
  <si>
    <t>967-580-9778x0237</t>
  </si>
  <si>
    <t>fE34cF730aBa1a0</t>
  </si>
  <si>
    <t>mmcpherson@example.net</t>
  </si>
  <si>
    <t>001-482-203-8900x904</t>
  </si>
  <si>
    <t>dBAC6258E7e60Bc</t>
  </si>
  <si>
    <t>vespinoza@example.com</t>
  </si>
  <si>
    <t>001-182-116-1728x78040</t>
  </si>
  <si>
    <t>bD8B6fbB153B5c3</t>
  </si>
  <si>
    <t>rowlandkari@example.net</t>
  </si>
  <si>
    <t>231.163.7078</t>
  </si>
  <si>
    <t>dDE0F1998f88224</t>
  </si>
  <si>
    <t>drowland@example.com</t>
  </si>
  <si>
    <t>(609)005-5647x4617</t>
  </si>
  <si>
    <t>E8657eFFEB5b983</t>
  </si>
  <si>
    <t>qwalters@example.com</t>
  </si>
  <si>
    <t>+1-175-350-2436x3492</t>
  </si>
  <si>
    <t>1d2FebFBE85b65A</t>
  </si>
  <si>
    <t>louispark@example.org</t>
  </si>
  <si>
    <t>001-879-080-6595x657</t>
  </si>
  <si>
    <t>FB2f8DbBCCF418D</t>
  </si>
  <si>
    <t>daisy13@example.org</t>
  </si>
  <si>
    <t>976-447-0928x409</t>
  </si>
  <si>
    <t>937E964fa4FBC46</t>
  </si>
  <si>
    <t>uweaver@example.com</t>
  </si>
  <si>
    <t>(682)662-4010</t>
  </si>
  <si>
    <t>8Ccf1FdB0BD1a8A</t>
  </si>
  <si>
    <t>hallamanda@example.net</t>
  </si>
  <si>
    <t>511-239-0504x33034</t>
  </si>
  <si>
    <t>e637D6615648087</t>
  </si>
  <si>
    <t>donaldmayo@example.net</t>
  </si>
  <si>
    <t>336-838-3660x62828</t>
  </si>
  <si>
    <t>2e50bE5bdA1Faf1</t>
  </si>
  <si>
    <t>barbarameza@example.org</t>
  </si>
  <si>
    <t>(311)118-4293x0180</t>
  </si>
  <si>
    <t>6d5B0eEdfe9E5BD</t>
  </si>
  <si>
    <t>001-413-374-7293x334</t>
  </si>
  <si>
    <t>0B9B1aedc42DbdF</t>
  </si>
  <si>
    <t>joshuafields@example.com</t>
  </si>
  <si>
    <t>(418)876-8402x05951</t>
  </si>
  <si>
    <t>21d2E589F0E2C6a</t>
  </si>
  <si>
    <t>virginiamercado@example.org</t>
  </si>
  <si>
    <t>+1-462-011-4885x861</t>
  </si>
  <si>
    <t>fde45f7F7a7B3d7</t>
  </si>
  <si>
    <t>tuckerbrendan@example.org</t>
  </si>
  <si>
    <t>001-539-352-0324x236</t>
  </si>
  <si>
    <t>fa0725A6F7BaE7E</t>
  </si>
  <si>
    <t>blake82@example.com</t>
  </si>
  <si>
    <t>(416)254-8491x8678</t>
  </si>
  <si>
    <t>4B7DB9cF1E56C1b</t>
  </si>
  <si>
    <t>maria10@example.com</t>
  </si>
  <si>
    <t>(837)586-6046</t>
  </si>
  <si>
    <t>eBfAbd414495227</t>
  </si>
  <si>
    <t>kruegerbethany@example.org</t>
  </si>
  <si>
    <t>+1-508-880-5421x6742</t>
  </si>
  <si>
    <t>080eFF073DBA9Bd</t>
  </si>
  <si>
    <t>jeromesexton@example.com</t>
  </si>
  <si>
    <t>605.893.9056x8898</t>
  </si>
  <si>
    <t>dA9f0C7AaaB86ac</t>
  </si>
  <si>
    <t>lydia25@example.org</t>
  </si>
  <si>
    <t>+1-804-950-1845x1722</t>
  </si>
  <si>
    <t>BeCeC9fBfEFeeeA</t>
  </si>
  <si>
    <t>eddie19@example.net</t>
  </si>
  <si>
    <t>(329)895-1026x0476</t>
  </si>
  <si>
    <t>D8dcc5CeeD25e15</t>
  </si>
  <si>
    <t>collincobb@example.com</t>
  </si>
  <si>
    <t>+1-363-556-4807x541</t>
  </si>
  <si>
    <t>dDF2769E59Dc1C7</t>
  </si>
  <si>
    <t>mcneilcollin@example.net</t>
  </si>
  <si>
    <t>589-204-0366</t>
  </si>
  <si>
    <t>AFaCeC84dBcd937</t>
  </si>
  <si>
    <t>nortonbrad@example.org</t>
  </si>
  <si>
    <t>5B8cAa73Af0f7b4</t>
  </si>
  <si>
    <t>bfitzpatrick@example.net</t>
  </si>
  <si>
    <t>623.168.1401x7622</t>
  </si>
  <si>
    <t>E867d01e0F212Cc</t>
  </si>
  <si>
    <t>bill72@example.org</t>
  </si>
  <si>
    <t>+1-578-142-4795x6677</t>
  </si>
  <si>
    <t>e3c5aE3F54ebf20</t>
  </si>
  <si>
    <t>7cC3E494626C187</t>
  </si>
  <si>
    <t>iburton@example.org</t>
  </si>
  <si>
    <t>049.577.7692</t>
  </si>
  <si>
    <t>E3d409AdBf2eBDD</t>
  </si>
  <si>
    <t>toddkara@example.org</t>
  </si>
  <si>
    <t>(926)667-7173x24919</t>
  </si>
  <si>
    <t>72433dB5C857d4B</t>
  </si>
  <si>
    <t>jody26@example.net</t>
  </si>
  <si>
    <t>040-164-7009</t>
  </si>
  <si>
    <t>c55ddbfADbE79cF</t>
  </si>
  <si>
    <t>christinafox@example.com</t>
  </si>
  <si>
    <t>001-107-024-4626x35006</t>
  </si>
  <si>
    <t>9aF8AA4950D3487</t>
  </si>
  <si>
    <t>mandycampbell@example.com</t>
  </si>
  <si>
    <t>(820)596-1389x533</t>
  </si>
  <si>
    <t>8c9C467FC859BD1</t>
  </si>
  <si>
    <t>gregorycross@example.com</t>
  </si>
  <si>
    <t>(981)135-8620</t>
  </si>
  <si>
    <t>953109c1f1D4dEC</t>
  </si>
  <si>
    <t>jeffkirby@example.net</t>
  </si>
  <si>
    <t>001-554-123-6951x9041</t>
  </si>
  <si>
    <t>6c34D0bBEb226e1</t>
  </si>
  <si>
    <t>stacybarrera@example.org</t>
  </si>
  <si>
    <t>+1-124-450-6538x0029</t>
  </si>
  <si>
    <t>bed5CBbc9eb9c03</t>
  </si>
  <si>
    <t>ruthware@example.com</t>
  </si>
  <si>
    <t>(379)938-4264</t>
  </si>
  <si>
    <t>cC4ABB2F4e9AE9D</t>
  </si>
  <si>
    <t>mikayla64@example.org</t>
  </si>
  <si>
    <t>05C8B7071c2ECc8</t>
  </si>
  <si>
    <t>sdillon@example.net</t>
  </si>
  <si>
    <t>001-265-969-9051</t>
  </si>
  <si>
    <t>aceeC3eC81EE3D4</t>
  </si>
  <si>
    <t>pamelawheeler@example.org</t>
  </si>
  <si>
    <t>681.084.2328</t>
  </si>
  <si>
    <t>39B2C4bB5d8FbB5</t>
  </si>
  <si>
    <t>braymichele@example.com</t>
  </si>
  <si>
    <t>001-830-246-6084</t>
  </si>
  <si>
    <t>3aBdf5Ff1EB70B1</t>
  </si>
  <si>
    <t>catherine76@example.com</t>
  </si>
  <si>
    <t>271-086-0614</t>
  </si>
  <si>
    <t>90D32C8bBCA2C0f</t>
  </si>
  <si>
    <t>lewing@example.org</t>
  </si>
  <si>
    <t>(318)030-4532x389</t>
  </si>
  <si>
    <t>60D902e27310b9c</t>
  </si>
  <si>
    <t>xavierpoole@example.org</t>
  </si>
  <si>
    <t>(881)371-3442x786</t>
  </si>
  <si>
    <t>FFACF5257dFeFae</t>
  </si>
  <si>
    <t>jwang@example.com</t>
  </si>
  <si>
    <t>(684)215-3556x0673</t>
  </si>
  <si>
    <t>BA8e9fD38CA18ED</t>
  </si>
  <si>
    <t>mccarthypedro@example.org</t>
  </si>
  <si>
    <t>001-889-657-6295x68935</t>
  </si>
  <si>
    <t>C47FaeDeE9FDD1A</t>
  </si>
  <si>
    <t>tinaconway@example.com</t>
  </si>
  <si>
    <t>146-076-0673</t>
  </si>
  <si>
    <t>7A0FdBF72D0e2ad</t>
  </si>
  <si>
    <t>teresa43@example.org</t>
  </si>
  <si>
    <t>997-771-4344x4801</t>
  </si>
  <si>
    <t>84A911CFcdBBeef</t>
  </si>
  <si>
    <t>zpaul@example.org</t>
  </si>
  <si>
    <t>935-504-3470x424</t>
  </si>
  <si>
    <t>BD18Dc1e48cfd68</t>
  </si>
  <si>
    <t>brian18@example.com</t>
  </si>
  <si>
    <t>(513)855-9246</t>
  </si>
  <si>
    <t>ee1fB4b72df4986</t>
  </si>
  <si>
    <t>monica05@example.com</t>
  </si>
  <si>
    <t>001-172-733-6961x04828</t>
  </si>
  <si>
    <t>2Cb9f3AF8f3A2CD</t>
  </si>
  <si>
    <t>vvillegas@example.net</t>
  </si>
  <si>
    <t>001-456-048-7470x019</t>
  </si>
  <si>
    <t>F19B76d3f17EADB</t>
  </si>
  <si>
    <t>terrydudley@example.org</t>
  </si>
  <si>
    <t>410.825.1658</t>
  </si>
  <si>
    <t>9146D8aa0DA4f2e</t>
  </si>
  <si>
    <t>jocelynaguirre@example.com</t>
  </si>
  <si>
    <t>(408)006-9304x204</t>
  </si>
  <si>
    <t>DFc7FEff9402a48</t>
  </si>
  <si>
    <t>tashachan@example.org</t>
  </si>
  <si>
    <t>001-502-730-0302x3982</t>
  </si>
  <si>
    <t>6e1Fb1cCD195b10</t>
  </si>
  <si>
    <t>megan33@example.org</t>
  </si>
  <si>
    <t>1e38cDd9b32b4fB</t>
  </si>
  <si>
    <t>roblesedgar@example.org</t>
  </si>
  <si>
    <t>(944)842-8648</t>
  </si>
  <si>
    <t>E118276e101E8D4</t>
  </si>
  <si>
    <t>sneal@example.net</t>
  </si>
  <si>
    <t>+1-236-142-4880x34783</t>
  </si>
  <si>
    <t>B0562deDcAed86c</t>
  </si>
  <si>
    <t>fmcknight@example.com</t>
  </si>
  <si>
    <t>804-746-2591x677</t>
  </si>
  <si>
    <t>Ada7275Da9b1Ffa</t>
  </si>
  <si>
    <t>qharrington@example.org</t>
  </si>
  <si>
    <t>959-867-5654x08403</t>
  </si>
  <si>
    <t>aA2DdDfF8fA3ABC</t>
  </si>
  <si>
    <t>theresaanderson@example.com</t>
  </si>
  <si>
    <t>296-204-1944</t>
  </si>
  <si>
    <t>073feACec4bA5Fe</t>
  </si>
  <si>
    <t>huntlucas@example.net</t>
  </si>
  <si>
    <t>(720)445-6216x1610</t>
  </si>
  <si>
    <t>bA52C2d12E99B0D</t>
  </si>
  <si>
    <t>raymond42@example.net</t>
  </si>
  <si>
    <t>+1-647-650-6525x6325</t>
  </si>
  <si>
    <t>eD937f2dfF936Ae</t>
  </si>
  <si>
    <t>angelica08@example.com</t>
  </si>
  <si>
    <t>125.590.7349x369</t>
  </si>
  <si>
    <t>74AfE3D9b3a27ca</t>
  </si>
  <si>
    <t>simsangel@example.net</t>
  </si>
  <si>
    <t>001-844-368-6276x79377</t>
  </si>
  <si>
    <t>AFF5c1a1FC503eE</t>
  </si>
  <si>
    <t>tristanfernandez@example.org</t>
  </si>
  <si>
    <t>aBEAd61Fefdfd0c</t>
  </si>
  <si>
    <t>nathanchavez@example.net</t>
  </si>
  <si>
    <t>(351)168-8182x753</t>
  </si>
  <si>
    <t>043ff2f49F09442</t>
  </si>
  <si>
    <t>xcampos@example.org</t>
  </si>
  <si>
    <t>+1-301-561-1673x7543</t>
  </si>
  <si>
    <t>cd21298c6CDFEBA</t>
  </si>
  <si>
    <t>duffyronald@example.com</t>
  </si>
  <si>
    <t>+1-364-980-3404x32172</t>
  </si>
  <si>
    <t>40C9c8BC53f4C92</t>
  </si>
  <si>
    <t>pettygregg@example.org</t>
  </si>
  <si>
    <t>(648)717-2208x69496</t>
  </si>
  <si>
    <t>fEbD2DB1E88ae5d</t>
  </si>
  <si>
    <t>reidalan@example.net</t>
  </si>
  <si>
    <t>E9E4aBAc78AC666</t>
  </si>
  <si>
    <t>connie09@example.net</t>
  </si>
  <si>
    <t>+1-069-387-1490x471</t>
  </si>
  <si>
    <t>0FBdFB7eF59A56D</t>
  </si>
  <si>
    <t>deleonjuan@example.net</t>
  </si>
  <si>
    <t>001-896-147-3890x36482</t>
  </si>
  <si>
    <t>433848bb80A19b1</t>
  </si>
  <si>
    <t>kent45@example.org</t>
  </si>
  <si>
    <t>(715)660-5055x79623</t>
  </si>
  <si>
    <t>0c4D1dCCaAE708d</t>
  </si>
  <si>
    <t>underwoodcole@example.org</t>
  </si>
  <si>
    <t>113.711.7081x1734</t>
  </si>
  <si>
    <t>f7eAeaED0C2550a</t>
  </si>
  <si>
    <t>woodsmark@example.com</t>
  </si>
  <si>
    <t>+1-140-023-2129x173</t>
  </si>
  <si>
    <t>5cd920A7E3ffb01</t>
  </si>
  <si>
    <t>kbush@example.org</t>
  </si>
  <si>
    <t>+1-116-707-7564x335</t>
  </si>
  <si>
    <t>bd2e2B4cc7f6ff8</t>
  </si>
  <si>
    <t>castillodarrell@example.com</t>
  </si>
  <si>
    <t>964.104.7557x3383</t>
  </si>
  <si>
    <t>eDdc1E7902ef89d</t>
  </si>
  <si>
    <t>holdenricardo@example.net</t>
  </si>
  <si>
    <t>(126)372-7083x00457</t>
  </si>
  <si>
    <t>9f9f3106f3cfA7E</t>
  </si>
  <si>
    <t>danielle27@example.net</t>
  </si>
  <si>
    <t>650.410.5733x8710</t>
  </si>
  <si>
    <t>eC8FAcf5dBBCeF6</t>
  </si>
  <si>
    <t>keithramirez@example.net</t>
  </si>
  <si>
    <t>(439)874-2085</t>
  </si>
  <si>
    <t>D5FeadCcd8eda59</t>
  </si>
  <si>
    <t>toniburns@example.org</t>
  </si>
  <si>
    <t>+1-537-183-9105x6970</t>
  </si>
  <si>
    <t>AE931dF5dfe96c5</t>
  </si>
  <si>
    <t>kristamalone@example.com</t>
  </si>
  <si>
    <t>(422)947-2587</t>
  </si>
  <si>
    <t>813bddD0F58F0bF</t>
  </si>
  <si>
    <t>epadilla@example.net</t>
  </si>
  <si>
    <t>001-961-107-4911x613</t>
  </si>
  <si>
    <t>6F24519112622Bd</t>
  </si>
  <si>
    <t>barry49@example.org</t>
  </si>
  <si>
    <t>950.830.7004x1863</t>
  </si>
  <si>
    <t>D7BFfB0B4CCd0fE</t>
  </si>
  <si>
    <t>gerald50@example.net</t>
  </si>
  <si>
    <t>554.836.4543x146</t>
  </si>
  <si>
    <t>bb15bEF7b3eD519</t>
  </si>
  <si>
    <t>joanne44@example.com</t>
  </si>
  <si>
    <t>786.105.7043x2520</t>
  </si>
  <si>
    <t>d91fDBBa0FE6dEa</t>
  </si>
  <si>
    <t>marissa14@example.com</t>
  </si>
  <si>
    <t>001-295-138-6417x336</t>
  </si>
  <si>
    <t>A62A8861F01DfA3</t>
  </si>
  <si>
    <t>yvonnemacdonald@example.net</t>
  </si>
  <si>
    <t>326.851.0923x8356</t>
  </si>
  <si>
    <t>3bD7B124E934faB</t>
  </si>
  <si>
    <t>moorebrendan@example.com</t>
  </si>
  <si>
    <t>+1-805-345-2570x66823</t>
  </si>
  <si>
    <t>53aeDcbFFdAe1cc</t>
  </si>
  <si>
    <t>silvajermaine@example.org</t>
  </si>
  <si>
    <t>(754)037-3940x988</t>
  </si>
  <si>
    <t>1C6Dbbdf8D6D8fb</t>
  </si>
  <si>
    <t>zthornton@example.net</t>
  </si>
  <si>
    <t>BF2A1CF1A1Fafcb</t>
  </si>
  <si>
    <t>rhonda54@example.org</t>
  </si>
  <si>
    <t>(286)975-9366</t>
  </si>
  <si>
    <t>B1bCCFCe882f684</t>
  </si>
  <si>
    <t>shieldsbill@example.org</t>
  </si>
  <si>
    <t>(434)134-8488x568</t>
  </si>
  <si>
    <t>cbd8d7446bcF02E</t>
  </si>
  <si>
    <t>sherrikim@example.org</t>
  </si>
  <si>
    <t>(446)105-3281x853</t>
  </si>
  <si>
    <t>64cc7ac90a0EaA9</t>
  </si>
  <si>
    <t>kari76@example.org</t>
  </si>
  <si>
    <t>555.792.9296x1385</t>
  </si>
  <si>
    <t>d0D846F33E9a4fC</t>
  </si>
  <si>
    <t>iharrell@example.net</t>
  </si>
  <si>
    <t>001-767-939-1997x5797</t>
  </si>
  <si>
    <t>9FeCF53eB4cAB19</t>
  </si>
  <si>
    <t>lawrence23@example.net</t>
  </si>
  <si>
    <t>114.919.3477x26111</t>
  </si>
  <si>
    <t>dbADB81CA6f9D3E</t>
  </si>
  <si>
    <t>desireeavery@example.org</t>
  </si>
  <si>
    <t>(332)002-5414</t>
  </si>
  <si>
    <t>AeAa895Fb06df74</t>
  </si>
  <si>
    <t>baldwinlindsay@example.org</t>
  </si>
  <si>
    <t>342.827.2167x498</t>
  </si>
  <si>
    <t>CeEeECC4daBac77</t>
  </si>
  <si>
    <t>brandivalenzuela@example.net</t>
  </si>
  <si>
    <t>(670)469-5684x41501</t>
  </si>
  <si>
    <t>DaC36aaBd78B4c6</t>
  </si>
  <si>
    <t>stevekaufman@example.net</t>
  </si>
  <si>
    <t>762.527.6316</t>
  </si>
  <si>
    <t>e6cf7CDfa54e9C4</t>
  </si>
  <si>
    <t>ugregory@example.net</t>
  </si>
  <si>
    <t>376.676.1609x2372</t>
  </si>
  <si>
    <t>50caD6C5ecbbf70</t>
  </si>
  <si>
    <t>alisonglenn@example.net</t>
  </si>
  <si>
    <t>B1aA6beA7d07cc5</t>
  </si>
  <si>
    <t>lecurtis@example.net</t>
  </si>
  <si>
    <t>bd156AA381AA23c</t>
  </si>
  <si>
    <t>ssampson@example.com</t>
  </si>
  <si>
    <t>199-931-3135</t>
  </si>
  <si>
    <t>4e9DAB80B8cfD2D</t>
  </si>
  <si>
    <t>darin96@example.net</t>
  </si>
  <si>
    <t>(456)122-4196x55855</t>
  </si>
  <si>
    <t>05AbB19B8224e2D</t>
  </si>
  <si>
    <t>361.582.8895x34496</t>
  </si>
  <si>
    <t>C5e9cAaA0A7eF4C</t>
  </si>
  <si>
    <t>212-107-4712</t>
  </si>
  <si>
    <t>5ecEB8E5cbCC9E4</t>
  </si>
  <si>
    <t>joanne53@example.net</t>
  </si>
  <si>
    <t>+1-762-421-4434x51706</t>
  </si>
  <si>
    <t>0eA129c880778F9</t>
  </si>
  <si>
    <t>poolekatie@example.com</t>
  </si>
  <si>
    <t>001-923-317-6106</t>
  </si>
  <si>
    <t>48BaDFacc52C96f</t>
  </si>
  <si>
    <t>miguelbarajas@example.com</t>
  </si>
  <si>
    <t>(348)503-9843x9418</t>
  </si>
  <si>
    <t>152A372D1fDCddE</t>
  </si>
  <si>
    <t>frenchrandall@example.com</t>
  </si>
  <si>
    <t>+1-914-641-0766x07761</t>
  </si>
  <si>
    <t>57F0a1acafB6f74</t>
  </si>
  <si>
    <t>terrellstacey@example.com</t>
  </si>
  <si>
    <t>+1-888-554-4950x26046</t>
  </si>
  <si>
    <t>bE8b4C8a2a515E3</t>
  </si>
  <si>
    <t>miguel60@example.net</t>
  </si>
  <si>
    <t>(623)308-4323</t>
  </si>
  <si>
    <t>a7eF120Ddc0Df16</t>
  </si>
  <si>
    <t>tyrone73@example.com</t>
  </si>
  <si>
    <t>(254)940-6650x72131</t>
  </si>
  <si>
    <t>Fcefe4ae2f759BF</t>
  </si>
  <si>
    <t>pottsmarie@example.com</t>
  </si>
  <si>
    <t>(586)692-1931x907</t>
  </si>
  <si>
    <t>ec9C8Cf30Ae1C4f</t>
  </si>
  <si>
    <t>mercedesnoble@example.net</t>
  </si>
  <si>
    <t>001-304-610-4085x8733</t>
  </si>
  <si>
    <t>fcF65dc581Cf8bd</t>
  </si>
  <si>
    <t>bruce29@example.net</t>
  </si>
  <si>
    <t>+1-765-450-0454x360</t>
  </si>
  <si>
    <t>Bb88ccf2f0d04b6</t>
  </si>
  <si>
    <t>hayden79@example.org</t>
  </si>
  <si>
    <t>+1-065-325-1804x5688</t>
  </si>
  <si>
    <t>8EC63F6862074aD</t>
  </si>
  <si>
    <t>lonnie68@example.com</t>
  </si>
  <si>
    <t>001-755-283-8527x7407</t>
  </si>
  <si>
    <t>3dDABE39A0Bc34f</t>
  </si>
  <si>
    <t>xreynolds@example.com</t>
  </si>
  <si>
    <t>+1-291-413-7506x2200</t>
  </si>
  <si>
    <t>cFE4D318871eF87</t>
  </si>
  <si>
    <t>cassieandersen@example.org</t>
  </si>
  <si>
    <t>417.313.6794x45386</t>
  </si>
  <si>
    <t>48c7dD740baDFBA</t>
  </si>
  <si>
    <t>joy12@example.net</t>
  </si>
  <si>
    <t>181.220.2527</t>
  </si>
  <si>
    <t>C381c3E0DB4d6ce</t>
  </si>
  <si>
    <t>dkane@example.com</t>
  </si>
  <si>
    <t>001-127-581-4788x3620</t>
  </si>
  <si>
    <t>9CfaC0C7b6AA5b5</t>
  </si>
  <si>
    <t>herbert85@example.org</t>
  </si>
  <si>
    <t>748-019-3946</t>
  </si>
  <si>
    <t>F5bE427a7fcC5fd</t>
  </si>
  <si>
    <t>randydelacruz@example.com</t>
  </si>
  <si>
    <t>072-458-5138</t>
  </si>
  <si>
    <t>5D6184430d789D2</t>
  </si>
  <si>
    <t>woodarddorothy@example.org</t>
  </si>
  <si>
    <t>+1-715-907-3384x0409</t>
  </si>
  <si>
    <t>Af77CceCdcf1Fca</t>
  </si>
  <si>
    <t>lsanders@example.net</t>
  </si>
  <si>
    <t>001-873-105-0859</t>
  </si>
  <si>
    <t>2aBA9a331DeAd9b</t>
  </si>
  <si>
    <t>paul01@example.com</t>
  </si>
  <si>
    <t>(376)427-7185</t>
  </si>
  <si>
    <t>39Ba3ec4c607cbd</t>
  </si>
  <si>
    <t>franceslucas@example.com</t>
  </si>
  <si>
    <t>(545)526-2796</t>
  </si>
  <si>
    <t>175021C3E719A3c</t>
  </si>
  <si>
    <t>kentmoyer@example.com</t>
  </si>
  <si>
    <t>001-197-428-4126x367</t>
  </si>
  <si>
    <t>4ACCC9aCba58DDd</t>
  </si>
  <si>
    <t>mcdonaldhannah@example.org</t>
  </si>
  <si>
    <t>756-851-0053</t>
  </si>
  <si>
    <t>bd887CF2B6da83A</t>
  </si>
  <si>
    <t>xpalmer@example.org</t>
  </si>
  <si>
    <t>544-246-6146</t>
  </si>
  <si>
    <t>82dc0dbA31205a4</t>
  </si>
  <si>
    <t>tinahoffman@example.org</t>
  </si>
  <si>
    <t>075-384-1337x854</t>
  </si>
  <si>
    <t>FBa30A8F407eAEA</t>
  </si>
  <si>
    <t>hickmanjoe@example.com</t>
  </si>
  <si>
    <t>(080)789-6385</t>
  </si>
  <si>
    <t>3ADf08e8C236Cf3</t>
  </si>
  <si>
    <t>castrokendra@example.com</t>
  </si>
  <si>
    <t>001-416-162-7303</t>
  </si>
  <si>
    <t>CeC396c47Be519F</t>
  </si>
  <si>
    <t>brandtpenny@example.net</t>
  </si>
  <si>
    <t>001-861-393-8536x07182</t>
  </si>
  <si>
    <t>f4d3eB5d97D4192</t>
  </si>
  <si>
    <t>allenguerrero@example.net</t>
  </si>
  <si>
    <t>633-392-3186x914</t>
  </si>
  <si>
    <t>a1AA0af4eAdBd61</t>
  </si>
  <si>
    <t>caleb15@example.com</t>
  </si>
  <si>
    <t>fC71cFCE4418cfE</t>
  </si>
  <si>
    <t>curtis32@example.net</t>
  </si>
  <si>
    <t>001-828-348-7309</t>
  </si>
  <si>
    <t>c822fD4Abfe58Ee</t>
  </si>
  <si>
    <t>frankwarren@example.com</t>
  </si>
  <si>
    <t>377-757-3724x133</t>
  </si>
  <si>
    <t>D77c371bf2aE64D</t>
  </si>
  <si>
    <t>chankaren@example.net</t>
  </si>
  <si>
    <t>(869)371-2612</t>
  </si>
  <si>
    <t>659cCDEf0Fc3Cca</t>
  </si>
  <si>
    <t>hullwendy@example.org</t>
  </si>
  <si>
    <t>607-426-4526x38793</t>
  </si>
  <si>
    <t>CeaFa1ddd694EbE</t>
  </si>
  <si>
    <t>mario42@example.org</t>
  </si>
  <si>
    <t>382-972-1167x2475</t>
  </si>
  <si>
    <t>b62CaCbc1bbe629</t>
  </si>
  <si>
    <t>dunnnorma@example.net</t>
  </si>
  <si>
    <t>+1-606-740-2299x8956</t>
  </si>
  <si>
    <t>E04fEA9d78FeC30</t>
  </si>
  <si>
    <t>rhouston@example.com</t>
  </si>
  <si>
    <t>+1-036-440-6721x890</t>
  </si>
  <si>
    <t>21AdAb1da066df7</t>
  </si>
  <si>
    <t>scottsampson@example.net</t>
  </si>
  <si>
    <t>405.892.7685</t>
  </si>
  <si>
    <t>ECE55d21Ddb399f</t>
  </si>
  <si>
    <t>anadixon@example.com</t>
  </si>
  <si>
    <t>951.053.8244</t>
  </si>
  <si>
    <t>f2cfeABdDCadBac</t>
  </si>
  <si>
    <t>vickimccall@example.org</t>
  </si>
  <si>
    <t>968-399-7551x08395</t>
  </si>
  <si>
    <t>cfF635c6ABCADc0</t>
  </si>
  <si>
    <t>kim49@example.com</t>
  </si>
  <si>
    <t>001-112-048-3295x6416</t>
  </si>
  <si>
    <t>747Ff4b4cDB87d9</t>
  </si>
  <si>
    <t>hayleyfischer@example.com</t>
  </si>
  <si>
    <t>409-318-4438</t>
  </si>
  <si>
    <t>BAeCcbAeF9Cb151</t>
  </si>
  <si>
    <t>michealhorne@example.com</t>
  </si>
  <si>
    <t>8FDc65E020ef59F</t>
  </si>
  <si>
    <t>armstronggregory@example.net</t>
  </si>
  <si>
    <t>876.303.9442x39352</t>
  </si>
  <si>
    <t>34a536D6Ac89B74</t>
  </si>
  <si>
    <t>qparker@example.org</t>
  </si>
  <si>
    <t>576-870-5394x3071</t>
  </si>
  <si>
    <t>318f6bAaBB018A7</t>
  </si>
  <si>
    <t>mallorybarnes@example.com</t>
  </si>
  <si>
    <t>+1-402-925-5357x30338</t>
  </si>
  <si>
    <t>30DaaAaBd52Cc6C</t>
  </si>
  <si>
    <t>heidiflores@example.com</t>
  </si>
  <si>
    <t>9DEfa9EaD08f0Af</t>
  </si>
  <si>
    <t>sototammie@example.com</t>
  </si>
  <si>
    <t>304-903-2924</t>
  </si>
  <si>
    <t>f6f1E4c2b617d52</t>
  </si>
  <si>
    <t>ogarrett@example.com</t>
  </si>
  <si>
    <t>(980)735-0416</t>
  </si>
  <si>
    <t>c3deC3c3eFA2FC8</t>
  </si>
  <si>
    <t>watkinsjose@example.net</t>
  </si>
  <si>
    <t>071-325-1262</t>
  </si>
  <si>
    <t>997e20A1fAea675</t>
  </si>
  <si>
    <t>hammondalvin@example.org</t>
  </si>
  <si>
    <t>341.142.7584x110</t>
  </si>
  <si>
    <t>ba70850DF3A6Ee5</t>
  </si>
  <si>
    <t>bauerroberta@example.com</t>
  </si>
  <si>
    <t>(749)530-1858x50052</t>
  </si>
  <si>
    <t>4DCAE2c6287aD3B</t>
  </si>
  <si>
    <t>francisco00@example.com</t>
  </si>
  <si>
    <t>+1-393-911-7368x63931</t>
  </si>
  <si>
    <t>CccDc85EE1bCdeE</t>
  </si>
  <si>
    <t>diana24@example.org</t>
  </si>
  <si>
    <t>185.169.2960x117</t>
  </si>
  <si>
    <t>9E24847F2e207E4</t>
  </si>
  <si>
    <t>denisehammond@example.org</t>
  </si>
  <si>
    <t>016.903.3443x547</t>
  </si>
  <si>
    <t>16AB645969c27CE</t>
  </si>
  <si>
    <t>lpollard@example.org</t>
  </si>
  <si>
    <t>(621)385-8934x447</t>
  </si>
  <si>
    <t>8C8d43960Ad8ACA</t>
  </si>
  <si>
    <t>adrianraymond@example.com</t>
  </si>
  <si>
    <t>691.274.8034x2072</t>
  </si>
  <si>
    <t>06F3fB213FA1Bc0</t>
  </si>
  <si>
    <t>ashleyreginald@example.com</t>
  </si>
  <si>
    <t>+1-595-378-4668x856</t>
  </si>
  <si>
    <t>eFAcE0e9fEAe2D4</t>
  </si>
  <si>
    <t>barrpaula@example.net</t>
  </si>
  <si>
    <t>+1-063-501-5339x9241</t>
  </si>
  <si>
    <t>dDcA5cfB42E1Ea7</t>
  </si>
  <si>
    <t>reyesphyllis@example.net</t>
  </si>
  <si>
    <t>418.627.9242</t>
  </si>
  <si>
    <t>b6c9eCebdDdDeb9</t>
  </si>
  <si>
    <t>levipatrick@example.com</t>
  </si>
  <si>
    <t>001-994-294-9398x90279</t>
  </si>
  <si>
    <t>fAcca9bAD1c127b</t>
  </si>
  <si>
    <t>ywilkins@example.org</t>
  </si>
  <si>
    <t>133-430-1788x22187</t>
  </si>
  <si>
    <t>0E105CD883833A3</t>
  </si>
  <si>
    <t>ksexton@example.org</t>
  </si>
  <si>
    <t>244.131.2186x601</t>
  </si>
  <si>
    <t>62670E8BB3E284e</t>
  </si>
  <si>
    <t>scottjuan@example.com</t>
  </si>
  <si>
    <t>(344)936-5090x1150</t>
  </si>
  <si>
    <t>fDFBd49ABCac6Cd</t>
  </si>
  <si>
    <t>rblack@example.org</t>
  </si>
  <si>
    <t>001-656-896-5718x842</t>
  </si>
  <si>
    <t>CC6dc75Cb314693</t>
  </si>
  <si>
    <t>xortiz@example.net</t>
  </si>
  <si>
    <t>822.318.9376x16369</t>
  </si>
  <si>
    <t>7794eE5CaafcC5E</t>
  </si>
  <si>
    <t>dominiquedurham@example.com</t>
  </si>
  <si>
    <t>961-102-3140</t>
  </si>
  <si>
    <t>f0DAACFEaB10dcd</t>
  </si>
  <si>
    <t>geraldgreene@example.org</t>
  </si>
  <si>
    <t>(492)929-6118</t>
  </si>
  <si>
    <t>eD5fFdb8E054BDa</t>
  </si>
  <si>
    <t>zwatts@example.net</t>
  </si>
  <si>
    <t>+1-393-557-7336x3764</t>
  </si>
  <si>
    <t>a261B4197D9B46c</t>
  </si>
  <si>
    <t>eileen28@example.net</t>
  </si>
  <si>
    <t>001-887-033-0248x188</t>
  </si>
  <si>
    <t>990d5aCbd946aeB</t>
  </si>
  <si>
    <t>sfox@example.com</t>
  </si>
  <si>
    <t>(799)748-8861x7117</t>
  </si>
  <si>
    <t>1Ac3Ca46C6395FE</t>
  </si>
  <si>
    <t>autumnsantos@example.net</t>
  </si>
  <si>
    <t>865.579.3456x42310</t>
  </si>
  <si>
    <t>fee48e2a8b1E66D</t>
  </si>
  <si>
    <t>claudiahouse@example.net</t>
  </si>
  <si>
    <t>652.361.5474</t>
  </si>
  <si>
    <t>Cb8a18DDC9f145E</t>
  </si>
  <si>
    <t>achang@example.net</t>
  </si>
  <si>
    <t>(776)101-4153x0718</t>
  </si>
  <si>
    <t>c562dD84478c2A9</t>
  </si>
  <si>
    <t>franciscoellison@example.net</t>
  </si>
  <si>
    <t>973.101.8536</t>
  </si>
  <si>
    <t>1608DaE0A458FA1</t>
  </si>
  <si>
    <t>james96@example.net</t>
  </si>
  <si>
    <t>bdB0febC81eF6eC</t>
  </si>
  <si>
    <t>gabrielacordova@example.com</t>
  </si>
  <si>
    <t>+1-736-081-3366x31647</t>
  </si>
  <si>
    <t>D7eDa46AAdBd581</t>
  </si>
  <si>
    <t>sheila94@example.com</t>
  </si>
  <si>
    <t>ebFAf8980aA3e1D</t>
  </si>
  <si>
    <t>gabriellashepard@example.org</t>
  </si>
  <si>
    <t>1db7190A8efA73c</t>
  </si>
  <si>
    <t>idouglas@example.com</t>
  </si>
  <si>
    <t>b95A7a7ecdAAF31</t>
  </si>
  <si>
    <t>amberwheeler@example.org</t>
  </si>
  <si>
    <t>+1-966-840-2172x203</t>
  </si>
  <si>
    <t>3C25FC9930ae5aC</t>
  </si>
  <si>
    <t>jeffrey03@example.net</t>
  </si>
  <si>
    <t>001-444-351-3331</t>
  </si>
  <si>
    <t>DDCfCCCAEA2CfB0</t>
  </si>
  <si>
    <t>miaerickson@example.com</t>
  </si>
  <si>
    <t>917-395-5480</t>
  </si>
  <si>
    <t>5F3a99AAACf2903</t>
  </si>
  <si>
    <t>cwoodward@example.net</t>
  </si>
  <si>
    <t>001-597-569-1933x88182</t>
  </si>
  <si>
    <t>E4F00B015CEa508</t>
  </si>
  <si>
    <t>alec09@example.net</t>
  </si>
  <si>
    <t>0Ee3a60fdF37C02</t>
  </si>
  <si>
    <t>angela48@example.org</t>
  </si>
  <si>
    <t>+1-496-731-5533x062</t>
  </si>
  <si>
    <t>FC1DcCd88E8FC7a</t>
  </si>
  <si>
    <t>kelli87@example.com</t>
  </si>
  <si>
    <t>(666)165-1087x130</t>
  </si>
  <si>
    <t>0A7B5cd3AcaB8cb</t>
  </si>
  <si>
    <t>brianamann@example.com</t>
  </si>
  <si>
    <t>e198C49D0C8cbF3</t>
  </si>
  <si>
    <t>dennisamber@example.org</t>
  </si>
  <si>
    <t>024-243-9226</t>
  </si>
  <si>
    <t>0BA4308aB5D231d</t>
  </si>
  <si>
    <t>ychen@example.org</t>
  </si>
  <si>
    <t>+1-894-990-3219x208</t>
  </si>
  <si>
    <t>fa147b8c05d5aa4</t>
  </si>
  <si>
    <t>johnstonlucas@example.com</t>
  </si>
  <si>
    <t>001-823-310-7475x68491</t>
  </si>
  <si>
    <t>C6Dce629F2b0A22</t>
  </si>
  <si>
    <t>jmcdonald@example.com</t>
  </si>
  <si>
    <t>aB0Bec50Cba65B5</t>
  </si>
  <si>
    <t>alfred66@example.com</t>
  </si>
  <si>
    <t>001-147-117-3111</t>
  </si>
  <si>
    <t>C7f0CB1AEcEEe6A</t>
  </si>
  <si>
    <t>cobbkathleen@example.org</t>
  </si>
  <si>
    <t>001-414-400-4179x58777</t>
  </si>
  <si>
    <t>C974417ab0CCeF8</t>
  </si>
  <si>
    <t>pedrocontreras@example.net</t>
  </si>
  <si>
    <t>928.928.0445</t>
  </si>
  <si>
    <t>eB3eBDad579A038</t>
  </si>
  <si>
    <t>devans@example.org</t>
  </si>
  <si>
    <t>001-077-449-3058x353</t>
  </si>
  <si>
    <t>BCdbf5cd19FaBB5</t>
  </si>
  <si>
    <t>nliu@example.com</t>
  </si>
  <si>
    <t>(795)184-8616x6717</t>
  </si>
  <si>
    <t>Fc732EecD71c021</t>
  </si>
  <si>
    <t>aimeeparrish@example.net</t>
  </si>
  <si>
    <t>+1-404-149-3346x61071</t>
  </si>
  <si>
    <t>C1D31BaBDDbAeA9</t>
  </si>
  <si>
    <t>ferrelllawrence@example.net</t>
  </si>
  <si>
    <t>3E65F4AE399Ade1</t>
  </si>
  <si>
    <t>fwilkinson@example.net</t>
  </si>
  <si>
    <t>+1-233-139-9791x1294</t>
  </si>
  <si>
    <t>C52cDF67acAA6A2</t>
  </si>
  <si>
    <t>devon18@example.org</t>
  </si>
  <si>
    <t>001-575-472-8927x91043</t>
  </si>
  <si>
    <t>0E97a4ca1A1A191</t>
  </si>
  <si>
    <t>deckerbriana@example.org</t>
  </si>
  <si>
    <t>(863)070-5512x618</t>
  </si>
  <si>
    <t>C13f0fbdFef6Ee0</t>
  </si>
  <si>
    <t>bakermackenzie@example.com</t>
  </si>
  <si>
    <t>(041)192-8065x0021</t>
  </si>
  <si>
    <t>5b391eC2c74FF6b</t>
  </si>
  <si>
    <t>leesalinas@example.com</t>
  </si>
  <si>
    <t>135-489-1360x57399</t>
  </si>
  <si>
    <t>8Acdd98aCcC5A82</t>
  </si>
  <si>
    <t>arielmeza@example.com</t>
  </si>
  <si>
    <t>dAd89df92a0FA3A</t>
  </si>
  <si>
    <t>hoodlisa@example.net</t>
  </si>
  <si>
    <t>+1-823-612-4852x596</t>
  </si>
  <si>
    <t>98CFd7dFfEaccAc</t>
  </si>
  <si>
    <t>hopkinseddie@example.org</t>
  </si>
  <si>
    <t>(198)603-5643</t>
  </si>
  <si>
    <t>DF1c349Fa1cecb1</t>
  </si>
  <si>
    <t>monroeclaire@example.com</t>
  </si>
  <si>
    <t>5B2919CFA31fdDA</t>
  </si>
  <si>
    <t>dmcgrath@example.com</t>
  </si>
  <si>
    <t>E6621982F7ebd2c</t>
  </si>
  <si>
    <t>marisahumphrey@example.net</t>
  </si>
  <si>
    <t>864.336.3219x8324</t>
  </si>
  <si>
    <t>6A6FaaDFa2fFD81</t>
  </si>
  <si>
    <t>579-172-1155x72431</t>
  </si>
  <si>
    <t>fFc77b19E0cAe33</t>
  </si>
  <si>
    <t>wiseholly@example.com</t>
  </si>
  <si>
    <t>785.081.1502</t>
  </si>
  <si>
    <t>c09fff41aca7FeD</t>
  </si>
  <si>
    <t>jeanette57@example.com</t>
  </si>
  <si>
    <t>001-642-110-0917x311</t>
  </si>
  <si>
    <t>cCFD9e5cc6b0b66</t>
  </si>
  <si>
    <t>coreyyu@example.com</t>
  </si>
  <si>
    <t>77FEeDeeFF32B3E</t>
  </si>
  <si>
    <t>hinesgloria@example.com</t>
  </si>
  <si>
    <t>195.967.6101</t>
  </si>
  <si>
    <t>3fb5FdAa78fB3F9</t>
  </si>
  <si>
    <t>beth00@example.com</t>
  </si>
  <si>
    <t>001-204-494-0319x45369</t>
  </si>
  <si>
    <t>6227aB4AFE02c02</t>
  </si>
  <si>
    <t>sharonroth@example.net</t>
  </si>
  <si>
    <t>929.134.4543x05057</t>
  </si>
  <si>
    <t>0c06384E13A6bbf</t>
  </si>
  <si>
    <t>igillespie@example.org</t>
  </si>
  <si>
    <t>475.728.7824x370</t>
  </si>
  <si>
    <t>42a9Cec9B568126</t>
  </si>
  <si>
    <t>allenjensen@example.com</t>
  </si>
  <si>
    <t>796.525.8030</t>
  </si>
  <si>
    <t>21Bb6F380408eAA</t>
  </si>
  <si>
    <t>jorgegay@example.com</t>
  </si>
  <si>
    <t>617-736-5898x59572</t>
  </si>
  <si>
    <t>C1BEBCAb8DaeEE7</t>
  </si>
  <si>
    <t>sawyerluis@example.com</t>
  </si>
  <si>
    <t>(078)505-1365x9305</t>
  </si>
  <si>
    <t>b49eBCC30eE0F8C</t>
  </si>
  <si>
    <t>clairezuniga@example.net</t>
  </si>
  <si>
    <t>622.983.5727</t>
  </si>
  <si>
    <t>e74d800f0f152D7</t>
  </si>
  <si>
    <t>juliehuynh@example.net</t>
  </si>
  <si>
    <t>(927)085-2970x637</t>
  </si>
  <si>
    <t>cF56ca0ebC6ba2d</t>
  </si>
  <si>
    <t>mckenzie21@example.org</t>
  </si>
  <si>
    <t>490-161-1613</t>
  </si>
  <si>
    <t>2c6F1dddD4bf5Ad</t>
  </si>
  <si>
    <t>hectordelacruz@example.com</t>
  </si>
  <si>
    <t>+1-672-538-4442x8744</t>
  </si>
  <si>
    <t>dee3bfeDDDc8B37</t>
  </si>
  <si>
    <t>larsenclaudia@example.com</t>
  </si>
  <si>
    <t>FdeEdc63d82E7ce</t>
  </si>
  <si>
    <t>xdavies@example.net</t>
  </si>
  <si>
    <t>(430)351-9426x396</t>
  </si>
  <si>
    <t>308c6e0c68B47B2</t>
  </si>
  <si>
    <t>kaitlinhaas@example.org</t>
  </si>
  <si>
    <t>001-132-465-9226</t>
  </si>
  <si>
    <t>DeCb92C73dF1E4f</t>
  </si>
  <si>
    <t>tara96@example.com</t>
  </si>
  <si>
    <t>001-427-314-9694x26732</t>
  </si>
  <si>
    <t>C3aD2CACC21dfA7</t>
  </si>
  <si>
    <t>fritzshawna@example.org</t>
  </si>
  <si>
    <t>313.677.6588x5462</t>
  </si>
  <si>
    <t>62A99eab3937e5b</t>
  </si>
  <si>
    <t>julia80@example.org</t>
  </si>
  <si>
    <t>448-877-2567x2690</t>
  </si>
  <si>
    <t>C90BA8871DeaFa2</t>
  </si>
  <si>
    <t>bergjulia@example.net</t>
  </si>
  <si>
    <t>371-434-9960</t>
  </si>
  <si>
    <t>0A6418aD8C4E5cb</t>
  </si>
  <si>
    <t>mullinsjon@example.com</t>
  </si>
  <si>
    <t>+1-466-781-2599x393</t>
  </si>
  <si>
    <t>f07fdC9FD44380E</t>
  </si>
  <si>
    <t>rstanton@example.org</t>
  </si>
  <si>
    <t>234-018-5836</t>
  </si>
  <si>
    <t>8a3ed16ea567C4f</t>
  </si>
  <si>
    <t>hollowaycasey@example.net</t>
  </si>
  <si>
    <t>(730)236-8969x618</t>
  </si>
  <si>
    <t>3BeF94f49Ce7ae8</t>
  </si>
  <si>
    <t>ricardo98@example.com</t>
  </si>
  <si>
    <t>001-607-240-7006x584</t>
  </si>
  <si>
    <t>3AFe691edb23aDC</t>
  </si>
  <si>
    <t>bryanstark@example.net</t>
  </si>
  <si>
    <t>a60690B7a0e2E3A</t>
  </si>
  <si>
    <t>thomasgabriela@example.net</t>
  </si>
  <si>
    <t>808-665-9668x311</t>
  </si>
  <si>
    <t>aDeA6Fb7f9D87a7</t>
  </si>
  <si>
    <t>rmcbride@example.org</t>
  </si>
  <si>
    <t>(428)286-8269x210</t>
  </si>
  <si>
    <t>BE4eBFA2FbA0C6A</t>
  </si>
  <si>
    <t>frances58@example.net</t>
  </si>
  <si>
    <t>+1-275-342-1874x965</t>
  </si>
  <si>
    <t>A2F70Bd27B5ca0A</t>
  </si>
  <si>
    <t>helenschwartz@example.org</t>
  </si>
  <si>
    <t>(010)602-0618x882</t>
  </si>
  <si>
    <t>dda2CA91b02FE82</t>
  </si>
  <si>
    <t>mcintyremelanie@example.com</t>
  </si>
  <si>
    <t>001-054-250-4239x6866</t>
  </si>
  <si>
    <t>1C3E5DefBeEbE1B</t>
  </si>
  <si>
    <t>tinabrooks@example.com</t>
  </si>
  <si>
    <t>376-853-2602</t>
  </si>
  <si>
    <t>C6fa9fd8EA8Afb0</t>
  </si>
  <si>
    <t>lealexandra@example.org</t>
  </si>
  <si>
    <t>199-923-8950x05364</t>
  </si>
  <si>
    <t>fe7cC843E6b3f5e</t>
  </si>
  <si>
    <t>lwalker@example.net</t>
  </si>
  <si>
    <t>439-706-1332x1962</t>
  </si>
  <si>
    <t>f2AAC3DcB52DD61</t>
  </si>
  <si>
    <t>leeobrien@example.com</t>
  </si>
  <si>
    <t>948-325-0244x53999</t>
  </si>
  <si>
    <t>8Cd417E22dAd288</t>
  </si>
  <si>
    <t>timothyreid@example.org</t>
  </si>
  <si>
    <t>421.205.8384x73640</t>
  </si>
  <si>
    <t>445afbfA4dBCc50</t>
  </si>
  <si>
    <t>travis73@example.org</t>
  </si>
  <si>
    <t>001-228-074-3000x7995</t>
  </si>
  <si>
    <t>2ec2997185A7BC8</t>
  </si>
  <si>
    <t>toddgloria@example.com</t>
  </si>
  <si>
    <t>CC1B6DE12DeAb8c</t>
  </si>
  <si>
    <t>kschneider@example.org</t>
  </si>
  <si>
    <t>dd5eD0a7C6F8a27</t>
  </si>
  <si>
    <t>yolandacallahan@example.com</t>
  </si>
  <si>
    <t>(964)389-7202x2141</t>
  </si>
  <si>
    <t>5902E585D51aCDb</t>
  </si>
  <si>
    <t>gmartinez@example.com</t>
  </si>
  <si>
    <t>+1-474-758-3160x6244</t>
  </si>
  <si>
    <t>9cDb5dfE175F02F</t>
  </si>
  <si>
    <t>kpatton@example.net</t>
  </si>
  <si>
    <t>831.423.6377x931</t>
  </si>
  <si>
    <t>1b5A87EAbCcA7fc</t>
  </si>
  <si>
    <t>judith66@example.org</t>
  </si>
  <si>
    <t>+1-920-855-1551x135</t>
  </si>
  <si>
    <t>F9f51a57EeA2D3d</t>
  </si>
  <si>
    <t>dustineaton@example.net</t>
  </si>
  <si>
    <t>353.699.2843</t>
  </si>
  <si>
    <t>2bA00FC2c5cbBae</t>
  </si>
  <si>
    <t>owiggins@example.net</t>
  </si>
  <si>
    <t>Fa14CDAe808CD77</t>
  </si>
  <si>
    <t>warren90@example.com</t>
  </si>
  <si>
    <t>419.080.3169x6474</t>
  </si>
  <si>
    <t>fb3f8E4abf0DeD9</t>
  </si>
  <si>
    <t>kwells@example.net</t>
  </si>
  <si>
    <t>(951)484-0107x29692</t>
  </si>
  <si>
    <t>b13cC9058FB0665</t>
  </si>
  <si>
    <t>faith62@example.com</t>
  </si>
  <si>
    <t>0fbAeE8617F9F8b</t>
  </si>
  <si>
    <t>ugill@example.net</t>
  </si>
  <si>
    <t>(594)045-1382x47900</t>
  </si>
  <si>
    <t>6E0C9E9A6c6de3d</t>
  </si>
  <si>
    <t>robert66@example.com</t>
  </si>
  <si>
    <t>001-178-684-6544x8212</t>
  </si>
  <si>
    <t>2f6d0bBc9D3A537</t>
  </si>
  <si>
    <t>trasmussen@example.org</t>
  </si>
  <si>
    <t>+1-063-327-8398x5620</t>
  </si>
  <si>
    <t>CA3a614AAF0F03e</t>
  </si>
  <si>
    <t>hhuynh@example.net</t>
  </si>
  <si>
    <t>(479)595-6124</t>
  </si>
  <si>
    <t>1d83d9bebD8AEfe</t>
  </si>
  <si>
    <t>vickie55@example.net</t>
  </si>
  <si>
    <t>e6b9E91DDCFEBfB</t>
  </si>
  <si>
    <t>ashlee22@example.org</t>
  </si>
  <si>
    <t>001-704-875-1511x529</t>
  </si>
  <si>
    <t>29aeD13C0E67dfe</t>
  </si>
  <si>
    <t>spencermckay@example.com</t>
  </si>
  <si>
    <t>001-349-721-9825x44523</t>
  </si>
  <si>
    <t>DeB8E33814C4eFd</t>
  </si>
  <si>
    <t>lcaldwell@example.org</t>
  </si>
  <si>
    <t>001-181-300-4892x510</t>
  </si>
  <si>
    <t>f5E7b5daF043ffA</t>
  </si>
  <si>
    <t>brewerpam@example.com</t>
  </si>
  <si>
    <t>+1-092-483-3479x828</t>
  </si>
  <si>
    <t>9C1aaffc291b759</t>
  </si>
  <si>
    <t>Valentine</t>
  </si>
  <si>
    <t>maddenbethany@example.com</t>
  </si>
  <si>
    <t>(324)149-3467x0622</t>
  </si>
  <si>
    <t>BDAb2CeA5FcdDe7</t>
  </si>
  <si>
    <t>jill88@example.org</t>
  </si>
  <si>
    <t>914.453.9017</t>
  </si>
  <si>
    <t>51B07EcedfE5c50</t>
  </si>
  <si>
    <t>barreraisaac@example.org</t>
  </si>
  <si>
    <t>(677)417-4459x47990</t>
  </si>
  <si>
    <t>Be0CCeA073a03Ec</t>
  </si>
  <si>
    <t>darylgill@example.org</t>
  </si>
  <si>
    <t>001-561-517-1612</t>
  </si>
  <si>
    <t>3d8C8DbfA1F4BD2</t>
  </si>
  <si>
    <t>dariusshaw@example.org</t>
  </si>
  <si>
    <t>001-811-327-0676x69444</t>
  </si>
  <si>
    <t>7ECEc3322e00b3c</t>
  </si>
  <si>
    <t>ocox@example.com</t>
  </si>
  <si>
    <t>024.619.9323x566</t>
  </si>
  <si>
    <t>4F01b0dbcCd819b</t>
  </si>
  <si>
    <t>rschwartz@example.com</t>
  </si>
  <si>
    <t>302.441.3992x59163</t>
  </si>
  <si>
    <t>cceaFAf1C5Cade2</t>
  </si>
  <si>
    <t>lucascarmen@example.com</t>
  </si>
  <si>
    <t>417-100-8380</t>
  </si>
  <si>
    <t>801f282cbDce7a3</t>
  </si>
  <si>
    <t>claudiavincent@example.net</t>
  </si>
  <si>
    <t>001-267-889-6401x7128</t>
  </si>
  <si>
    <t>9AaA7cA2554EbdF</t>
  </si>
  <si>
    <t>cmueller@example.org</t>
  </si>
  <si>
    <t>+1-917-066-0557x895</t>
  </si>
  <si>
    <t>8B3Dfb0C31efC6c</t>
  </si>
  <si>
    <t>mboyle@example.org</t>
  </si>
  <si>
    <t>ec088c4aCaB0F80</t>
  </si>
  <si>
    <t>deborahsexton@example.com</t>
  </si>
  <si>
    <t>001-273-961-3801x6466</t>
  </si>
  <si>
    <t>CDb3b7DF7bfbC5F</t>
  </si>
  <si>
    <t>xbuchanan@example.com</t>
  </si>
  <si>
    <t>14235853E75EaD2</t>
  </si>
  <si>
    <t>pjohns@example.com</t>
  </si>
  <si>
    <t>057-630-2794x665</t>
  </si>
  <si>
    <t>2E4DeAC64CEEbbC</t>
  </si>
  <si>
    <t>gallowayangela@example.com</t>
  </si>
  <si>
    <t>(266)835-6028</t>
  </si>
  <si>
    <t>079e2CCdeDD0d3f</t>
  </si>
  <si>
    <t>mayspreston@example.net</t>
  </si>
  <si>
    <t>007.072.2418</t>
  </si>
  <si>
    <t>FdA60CabfB708B4</t>
  </si>
  <si>
    <t>patrickzhang@example.net</t>
  </si>
  <si>
    <t>592dBF2E99D29Ae</t>
  </si>
  <si>
    <t>debbie87@example.net</t>
  </si>
  <si>
    <t>79ef3E0aE3A7cDd</t>
  </si>
  <si>
    <t>cristinamccullough@example.net</t>
  </si>
  <si>
    <t>863-046-9155</t>
  </si>
  <si>
    <t>267f18B9f9daa0e</t>
  </si>
  <si>
    <t>kperez@example.com</t>
  </si>
  <si>
    <t>495-931-6920x914</t>
  </si>
  <si>
    <t>22142C8Aeadeb17</t>
  </si>
  <si>
    <t>fvelez@example.com</t>
  </si>
  <si>
    <t>047-881-1327</t>
  </si>
  <si>
    <t>b51Ab46047b8c64</t>
  </si>
  <si>
    <t>gprice@example.net</t>
  </si>
  <si>
    <t>CABc7aeD5e5Aaaa</t>
  </si>
  <si>
    <t>biancamay@example.org</t>
  </si>
  <si>
    <t>228-371-8887x7662</t>
  </si>
  <si>
    <t>b9f6aAf3ae8BFAd</t>
  </si>
  <si>
    <t>terrymooney@example.org</t>
  </si>
  <si>
    <t>7c6Ea5ef5924BB7</t>
  </si>
  <si>
    <t>fcarey@example.com</t>
  </si>
  <si>
    <t>+1-746-740-9022x580</t>
  </si>
  <si>
    <t>2d0E9B4CbFFfDe1</t>
  </si>
  <si>
    <t>schneidershari@example.com</t>
  </si>
  <si>
    <t>529.227.8959x918</t>
  </si>
  <si>
    <t>AedbFAb0Ab1eE96</t>
  </si>
  <si>
    <t>marilynhester@example.net</t>
  </si>
  <si>
    <t>400.921.9377x7790</t>
  </si>
  <si>
    <t>928BEdE8CddF9ca</t>
  </si>
  <si>
    <t>wandadaniel@example.org</t>
  </si>
  <si>
    <t>775-325-3943x58857</t>
  </si>
  <si>
    <t>CB79bdC38586e93</t>
  </si>
  <si>
    <t>colinosborn@example.org</t>
  </si>
  <si>
    <t>D99d570536A43A5</t>
  </si>
  <si>
    <t>neilbryan@example.org</t>
  </si>
  <si>
    <t>370.636.4951x960</t>
  </si>
  <si>
    <t>1b4dAde5136dda9</t>
  </si>
  <si>
    <t>davisbrett@example.com</t>
  </si>
  <si>
    <t>001-830-348-6715x164</t>
  </si>
  <si>
    <t>B951EFfFd098F78</t>
  </si>
  <si>
    <t>nstrickland@example.com</t>
  </si>
  <si>
    <t>316.193.5322x3333</t>
  </si>
  <si>
    <t>f495ffE4478EAf8</t>
  </si>
  <si>
    <t>narmstrong@example.org</t>
  </si>
  <si>
    <t>001-766-935-4527x9725</t>
  </si>
  <si>
    <t>3a7bAdCDd65baa9</t>
  </si>
  <si>
    <t>amerritt@example.net</t>
  </si>
  <si>
    <t>(688)822-6046x7278</t>
  </si>
  <si>
    <t>7d45F1fDAdbaBaa</t>
  </si>
  <si>
    <t>john13@example.net</t>
  </si>
  <si>
    <t>131.674.1878</t>
  </si>
  <si>
    <t>AB87eE7E28F6b10</t>
  </si>
  <si>
    <t>stephenalvarez@example.net</t>
  </si>
  <si>
    <t>001-968-079-6487x302</t>
  </si>
  <si>
    <t>2f6D8CC92F8beB5</t>
  </si>
  <si>
    <t>mknapp@example.net</t>
  </si>
  <si>
    <t>338-512-6285x08448</t>
  </si>
  <si>
    <t>3CE187C18C4FfF0</t>
  </si>
  <si>
    <t>lcuevas@example.net</t>
  </si>
  <si>
    <t>001-868-183-2827</t>
  </si>
  <si>
    <t>c4eEd338c66Ca3A</t>
  </si>
  <si>
    <t>gainesalexandria@example.com</t>
  </si>
  <si>
    <t>(082)818-0444x067</t>
  </si>
  <si>
    <t>Ff56A7031afbd6c</t>
  </si>
  <si>
    <t>pricecaroline@example.com</t>
  </si>
  <si>
    <t>389.804.4211</t>
  </si>
  <si>
    <t>84B66f7f2fDe331</t>
  </si>
  <si>
    <t>gwendolynmathews@example.com</t>
  </si>
  <si>
    <t>965.835.8804</t>
  </si>
  <si>
    <t>F9B19E1E3F321d1</t>
  </si>
  <si>
    <t>megancannon@example.net</t>
  </si>
  <si>
    <t>317.796.6136x4585</t>
  </si>
  <si>
    <t>5eAf20ca7CC49ae</t>
  </si>
  <si>
    <t>jorivera@example.com</t>
  </si>
  <si>
    <t>243-651-8705</t>
  </si>
  <si>
    <t>3f51F96dCEdEB2b</t>
  </si>
  <si>
    <t>jorge54@example.com</t>
  </si>
  <si>
    <t>CfD138C2F0a5Fa3</t>
  </si>
  <si>
    <t>morsecurtis@example.com</t>
  </si>
  <si>
    <t>997c22DbB2f7c9C</t>
  </si>
  <si>
    <t>waredarius@example.net</t>
  </si>
  <si>
    <t>+1-275-929-7905x99462</t>
  </si>
  <si>
    <t>4F87Af72b3AE3F6</t>
  </si>
  <si>
    <t>gtucker@example.com</t>
  </si>
  <si>
    <t>001-275-976-6363x0893</t>
  </si>
  <si>
    <t>C07B4BEEFAB8b8D</t>
  </si>
  <si>
    <t>gatesdonald@example.net</t>
  </si>
  <si>
    <t>259.107.8238</t>
  </si>
  <si>
    <t>1F3Aaf993e3f9f9</t>
  </si>
  <si>
    <t>bergerjesus@example.net</t>
  </si>
  <si>
    <t>271-515-8148x0442</t>
  </si>
  <si>
    <t>6b6f8f7cc5A0F4D</t>
  </si>
  <si>
    <t>pattywolf@example.net</t>
  </si>
  <si>
    <t>936.197.5510</t>
  </si>
  <si>
    <t>e6deEa5f4a80efd</t>
  </si>
  <si>
    <t>madeline75@example.net</t>
  </si>
  <si>
    <t>(633)196-3907x860</t>
  </si>
  <si>
    <t>1E4DC6bB558683c</t>
  </si>
  <si>
    <t>parkerchang@example.net</t>
  </si>
  <si>
    <t>+1-790-999-7303x83727</t>
  </si>
  <si>
    <t>bf1C41aC8aE28c5</t>
  </si>
  <si>
    <t>staceyandersen@example.net</t>
  </si>
  <si>
    <t>420.320.2951x2480</t>
  </si>
  <si>
    <t>De4cF8656E51F7F</t>
  </si>
  <si>
    <t>bmercado@example.net</t>
  </si>
  <si>
    <t>001-527-935-5264</t>
  </si>
  <si>
    <t>FE75b1Cc7adDa0A</t>
  </si>
  <si>
    <t>tammiescott@example.net</t>
  </si>
  <si>
    <t>+1-562-807-0625x29369</t>
  </si>
  <si>
    <t>a3fEf2eF7132d6C</t>
  </si>
  <si>
    <t>dominic08@example.net</t>
  </si>
  <si>
    <t>(480)511-2716</t>
  </si>
  <si>
    <t>0E5e1b5422D6Ad9</t>
  </si>
  <si>
    <t>jasmine67@example.org</t>
  </si>
  <si>
    <t>(961)502-5050</t>
  </si>
  <si>
    <t>d4743c388CCB4e7</t>
  </si>
  <si>
    <t>bgray@example.com</t>
  </si>
  <si>
    <t>443-168-2660x33722</t>
  </si>
  <si>
    <t>48Fb3e95f07DAd5</t>
  </si>
  <si>
    <t>makayla14@example.net</t>
  </si>
  <si>
    <t>407.669.7557</t>
  </si>
  <si>
    <t>CF6540eEEb6f5e0</t>
  </si>
  <si>
    <t>vbridges@example.org</t>
  </si>
  <si>
    <t>cE2FBCfD7a1BcBb</t>
  </si>
  <si>
    <t>vickie97@example.com</t>
  </si>
  <si>
    <t>+1-754-020-4205x70059</t>
  </si>
  <si>
    <t>d400c8Fd9CDBFfd</t>
  </si>
  <si>
    <t>rshea@example.net</t>
  </si>
  <si>
    <t>+1-265-847-7931x9383</t>
  </si>
  <si>
    <t>ac5C4adD02c1E1C</t>
  </si>
  <si>
    <t>wfitzpatrick@example.org</t>
  </si>
  <si>
    <t>669Deb98b83A7F5</t>
  </si>
  <si>
    <t>+1-292-524-8583x139</t>
  </si>
  <si>
    <t>9c3c33Bfa511E90</t>
  </si>
  <si>
    <t>robleslouis@example.org</t>
  </si>
  <si>
    <t>001-175-636-4469</t>
  </si>
  <si>
    <t>B90564Ad73C3d7f</t>
  </si>
  <si>
    <t>mcphersoncarl@example.com</t>
  </si>
  <si>
    <t>+1-975-339-7140x84511</t>
  </si>
  <si>
    <t>d9ce1938BBd67DD</t>
  </si>
  <si>
    <t>deannahouston@example.com</t>
  </si>
  <si>
    <t>7a96cC0BF5d5BAb</t>
  </si>
  <si>
    <t>joeldavis@example.org</t>
  </si>
  <si>
    <t>173.310.6719x21281</t>
  </si>
  <si>
    <t>03a18A172fEe4Db</t>
  </si>
  <si>
    <t>castroruth@example.net</t>
  </si>
  <si>
    <t>107.428.7304</t>
  </si>
  <si>
    <t>153eF3668390fA0</t>
  </si>
  <si>
    <t>vschwartz@example.org</t>
  </si>
  <si>
    <t>001-902-756-8628</t>
  </si>
  <si>
    <t>eE6066E012Cfe1C</t>
  </si>
  <si>
    <t>mollysingh@example.org</t>
  </si>
  <si>
    <t>517-437-3807x24671</t>
  </si>
  <si>
    <t>8F4Bdeb89b0D0b7</t>
  </si>
  <si>
    <t>davisjulia@example.net</t>
  </si>
  <si>
    <t>264.260.2099</t>
  </si>
  <si>
    <t>8f363ed2fEF6e45</t>
  </si>
  <si>
    <t>umadden@example.org</t>
  </si>
  <si>
    <t>351CEacDeD1DD35</t>
  </si>
  <si>
    <t>hebertmindy@example.com</t>
  </si>
  <si>
    <t>753.087.5153x21133</t>
  </si>
  <si>
    <t>0bD3Fd636ac57B1</t>
  </si>
  <si>
    <t>bruceboyle@example.net</t>
  </si>
  <si>
    <t>449.899.8501</t>
  </si>
  <si>
    <t>Bf8dFb33FC5BAc9</t>
  </si>
  <si>
    <t>derrick57@example.com</t>
  </si>
  <si>
    <t>(900)608-4514</t>
  </si>
  <si>
    <t>188B4DFbDDeb07D</t>
  </si>
  <si>
    <t>proctorvictor@example.com</t>
  </si>
  <si>
    <t>001-809-397-9632</t>
  </si>
  <si>
    <t>BE5526bC4fED42d</t>
  </si>
  <si>
    <t>loretta74@example.com</t>
  </si>
  <si>
    <t>001-049-335-0341x688</t>
  </si>
  <si>
    <t>F4b275ED01569dD</t>
  </si>
  <si>
    <t>gaineslevi@example.com</t>
  </si>
  <si>
    <t>200-639-6580</t>
  </si>
  <si>
    <t>0A6BF8AFebd1C32</t>
  </si>
  <si>
    <t>(071)559-6527x08413</t>
  </si>
  <si>
    <t>a18C33A5a2d854C</t>
  </si>
  <si>
    <t>eileenponce@example.org</t>
  </si>
  <si>
    <t>(974)579-7907x98035</t>
  </si>
  <si>
    <t>A4c5fde6D2A7731</t>
  </si>
  <si>
    <t>phillipsmarilyn@example.org</t>
  </si>
  <si>
    <t>bfD1bd7ca01C88a</t>
  </si>
  <si>
    <t>ochoamario@example.net</t>
  </si>
  <si>
    <t>(857)133-8627</t>
  </si>
  <si>
    <t>49cDb93DeEDa4c4</t>
  </si>
  <si>
    <t>vmeza@example.net</t>
  </si>
  <si>
    <t>(181)279-0648x713</t>
  </si>
  <si>
    <t>B36dccbF6F820f4</t>
  </si>
  <si>
    <t>fernando48@example.com</t>
  </si>
  <si>
    <t>171.683.8700</t>
  </si>
  <si>
    <t>EA4c3c7A5AC8dbE</t>
  </si>
  <si>
    <t>chelseygalloway@example.org</t>
  </si>
  <si>
    <t>001-037-169-4373x6553</t>
  </si>
  <si>
    <t>0aaD2DDe59f7e6A</t>
  </si>
  <si>
    <t>nina09@example.com</t>
  </si>
  <si>
    <t>001-994-538-8208x0671</t>
  </si>
  <si>
    <t>a397FdBcBEb1Dc0</t>
  </si>
  <si>
    <t>ohobbs@example.com</t>
  </si>
  <si>
    <t>1EdBCaaFe0aF734</t>
  </si>
  <si>
    <t>wwells@example.org</t>
  </si>
  <si>
    <t>+1-654-846-2612x3497</t>
  </si>
  <si>
    <t>FED02ebc5ed9895</t>
  </si>
  <si>
    <t>kochheather@example.net</t>
  </si>
  <si>
    <t>740-571-0799x8752</t>
  </si>
  <si>
    <t>cCE259d0772CDfc</t>
  </si>
  <si>
    <t>scott73@example.com</t>
  </si>
  <si>
    <t>(781)125-4443x3714</t>
  </si>
  <si>
    <t>e9cF8229deda1a5</t>
  </si>
  <si>
    <t>jacksonnoah@example.org</t>
  </si>
  <si>
    <t>888.261.9162x691</t>
  </si>
  <si>
    <t>3E868F1ecffd2CB</t>
  </si>
  <si>
    <t>judithmeza@example.com</t>
  </si>
  <si>
    <t>+1-449-423-4155x61245</t>
  </si>
  <si>
    <t>aBdebdCe5Eae7D3</t>
  </si>
  <si>
    <t>longrobert@example.net</t>
  </si>
  <si>
    <t>+1-661-192-0420x9248</t>
  </si>
  <si>
    <t>CC5dc3fffeA9Cfd</t>
  </si>
  <si>
    <t>hessdale@example.com</t>
  </si>
  <si>
    <t>001-376-726-3687x065</t>
  </si>
  <si>
    <t>BB21CC6eeD5C7DA</t>
  </si>
  <si>
    <t>brycesweeney@example.com</t>
  </si>
  <si>
    <t>478224c820AE39C</t>
  </si>
  <si>
    <t>eroth@example.com</t>
  </si>
  <si>
    <t>(356)309-0023x43655</t>
  </si>
  <si>
    <t>c8dc25C0a1EcAB0</t>
  </si>
  <si>
    <t>xfuentes@example.com</t>
  </si>
  <si>
    <t>861-024-9798</t>
  </si>
  <si>
    <t>6bA6670Baa50B4c</t>
  </si>
  <si>
    <t>cathymarshall@example.org</t>
  </si>
  <si>
    <t>+1-425-588-9476x79143</t>
  </si>
  <si>
    <t>c8B5bdfA5182efE</t>
  </si>
  <si>
    <t>darinmclaughlin@example.org</t>
  </si>
  <si>
    <t>03fdCBCc7eb558B</t>
  </si>
  <si>
    <t>gkline@example.com</t>
  </si>
  <si>
    <t>ebe53Aaa09D6c07</t>
  </si>
  <si>
    <t>renee11@example.net</t>
  </si>
  <si>
    <t>9EFEcD7BeB8E4Be</t>
  </si>
  <si>
    <t>dorisarias@example.org</t>
  </si>
  <si>
    <t>698.296.5542x33948</t>
  </si>
  <si>
    <t>E3Ef2D5d4cADF9C</t>
  </si>
  <si>
    <t>gabriel10@example.com</t>
  </si>
  <si>
    <t>(643)427-1851</t>
  </si>
  <si>
    <t>BeE9ff97F652aBe</t>
  </si>
  <si>
    <t>perryhale@example.org</t>
  </si>
  <si>
    <t>001-797-838-1063x69680</t>
  </si>
  <si>
    <t>95d76Ac15A1700e</t>
  </si>
  <si>
    <t>janicebenson@example.org</t>
  </si>
  <si>
    <t>+1-992-500-0682x75050</t>
  </si>
  <si>
    <t>aCD247c9f1f4EF2</t>
  </si>
  <si>
    <t>kberger@example.com</t>
  </si>
  <si>
    <t>000-695-0668</t>
  </si>
  <si>
    <t>7bCF213c14dEb2c</t>
  </si>
  <si>
    <t>guy44@example.net</t>
  </si>
  <si>
    <t>180.503.7317x626</t>
  </si>
  <si>
    <t>94ae0C66aaBAAFe</t>
  </si>
  <si>
    <t>trujillocindy@example.com</t>
  </si>
  <si>
    <t>+1-981-194-1770x344</t>
  </si>
  <si>
    <t>d7a5D35cF786Ecb</t>
  </si>
  <si>
    <t>latashabarnes@example.net</t>
  </si>
  <si>
    <t>(383)092-7289</t>
  </si>
  <si>
    <t>ea81bB608EbbBfE</t>
  </si>
  <si>
    <t>freemanshelley@example.net</t>
  </si>
  <si>
    <t>6c1E0BE8533df4B</t>
  </si>
  <si>
    <t>leroy09@example.net</t>
  </si>
  <si>
    <t>f6d2eeecFCF2074</t>
  </si>
  <si>
    <t>kathy99@example.org</t>
  </si>
  <si>
    <t>462.494.9160x26879</t>
  </si>
  <si>
    <t>CbEEaB1B43F71A5</t>
  </si>
  <si>
    <t>gail97@example.net</t>
  </si>
  <si>
    <t>365.274.0007x6735</t>
  </si>
  <si>
    <t>81e04dba19B400e</t>
  </si>
  <si>
    <t>stacy49@example.net</t>
  </si>
  <si>
    <t>(169)268-2526x282</t>
  </si>
  <si>
    <t>c9bfCDc0B4DCc71</t>
  </si>
  <si>
    <t>logancombs@example.net</t>
  </si>
  <si>
    <t>785-459-7095</t>
  </si>
  <si>
    <t>9c85b9cd7AD8b73</t>
  </si>
  <si>
    <t>brodriguez@example.com</t>
  </si>
  <si>
    <t>(564)933-9396</t>
  </si>
  <si>
    <t>cE81Ab97eAbAb6D</t>
  </si>
  <si>
    <t>gibsonbonnie@example.org</t>
  </si>
  <si>
    <t>515.665.3242</t>
  </si>
  <si>
    <t>aa7801a4929E10d</t>
  </si>
  <si>
    <t>rebecca14@example.com</t>
  </si>
  <si>
    <t>001-213-289-2000x114</t>
  </si>
  <si>
    <t>5DD6D2FcC16F67b</t>
  </si>
  <si>
    <t>emma21@example.com</t>
  </si>
  <si>
    <t>(098)948-3637</t>
  </si>
  <si>
    <t>56FC5aCBa4F8cBF</t>
  </si>
  <si>
    <t>oscar74@example.net</t>
  </si>
  <si>
    <t>001-083-256-1928x2064</t>
  </si>
  <si>
    <t>bec538c2EF6c250</t>
  </si>
  <si>
    <t>spearsalbert@example.org</t>
  </si>
  <si>
    <t>+1-598-844-2031x716</t>
  </si>
  <si>
    <t>9CC9fd14C7724ff</t>
  </si>
  <si>
    <t>annemorris@example.com</t>
  </si>
  <si>
    <t>(864)689-1222</t>
  </si>
  <si>
    <t>24c1A2B6BCAB508</t>
  </si>
  <si>
    <t>christinakane@example.net</t>
  </si>
  <si>
    <t>004.129.8981</t>
  </si>
  <si>
    <t>e0b3A9ADbB027c4</t>
  </si>
  <si>
    <t>manuel90@example.net</t>
  </si>
  <si>
    <t>001-518-278-5420x7657</t>
  </si>
  <si>
    <t>f7a27AeB5C1Aa68</t>
  </si>
  <si>
    <t>rmora@example.org</t>
  </si>
  <si>
    <t>001-999-487-8865x5517</t>
  </si>
  <si>
    <t>9841Cb6E45612A6</t>
  </si>
  <si>
    <t>rmorris@example.com</t>
  </si>
  <si>
    <t>207.301.0297</t>
  </si>
  <si>
    <t>F572Ac1CC797D06</t>
  </si>
  <si>
    <t>lrichmond@example.com</t>
  </si>
  <si>
    <t>480.911.6495x63081</t>
  </si>
  <si>
    <t>2AF289eef5aEecc</t>
  </si>
  <si>
    <t>nberg@example.org</t>
  </si>
  <si>
    <t>142-876-7425x9073</t>
  </si>
  <si>
    <t>96c3b31B45a6aD5</t>
  </si>
  <si>
    <t>willisfernando@example.com</t>
  </si>
  <si>
    <t>152.339.6520</t>
  </si>
  <si>
    <t>DCb42CfC233C14B</t>
  </si>
  <si>
    <t>tgallegos@example.com</t>
  </si>
  <si>
    <t>001-605-996-1216x42340</t>
  </si>
  <si>
    <t>5492f11fA3A07Ed</t>
  </si>
  <si>
    <t>caroline51@example.com</t>
  </si>
  <si>
    <t>(420)806-8527x445</t>
  </si>
  <si>
    <t>DCFFADC18876777</t>
  </si>
  <si>
    <t>sarah95@example.org</t>
  </si>
  <si>
    <t>612.737.3060x64647</t>
  </si>
  <si>
    <t>F923cCCf2DbB102</t>
  </si>
  <si>
    <t>elittle@example.net</t>
  </si>
  <si>
    <t>(266)468-2554x3749</t>
  </si>
  <si>
    <t>e74ff6e1e89f081</t>
  </si>
  <si>
    <t>jaime15@example.net</t>
  </si>
  <si>
    <t>(750)225-9842x1708</t>
  </si>
  <si>
    <t>eA3Bc0B14FcBC2C</t>
  </si>
  <si>
    <t>jasminejacobs@example.com</t>
  </si>
  <si>
    <t>001-719-683-8085x75702</t>
  </si>
  <si>
    <t>587Dcc0DA1F5bbC</t>
  </si>
  <si>
    <t>nathanielmorris@example.net</t>
  </si>
  <si>
    <t>21b98f343dC8Fed</t>
  </si>
  <si>
    <t>lmathis@example.org</t>
  </si>
  <si>
    <t>(305)884-5922x7001</t>
  </si>
  <si>
    <t>97df2EB9187A8A0</t>
  </si>
  <si>
    <t>twilkerson@example.net</t>
  </si>
  <si>
    <t>FFE3E3f060CfecE</t>
  </si>
  <si>
    <t>rbanks@example.org</t>
  </si>
  <si>
    <t>756-694-8168</t>
  </si>
  <si>
    <t>F8FC8E7cE8Ece19</t>
  </si>
  <si>
    <t>xvasquez@example.org</t>
  </si>
  <si>
    <t>+1-792-688-1970x102</t>
  </si>
  <si>
    <t>eD201FeD34a54ed</t>
  </si>
  <si>
    <t>qturner@example.com</t>
  </si>
  <si>
    <t>001-697-269-2403x02660</t>
  </si>
  <si>
    <t>8adD9bed9496f41</t>
  </si>
  <si>
    <t>osandoval@example.com</t>
  </si>
  <si>
    <t>+1-162-142-4057x6946</t>
  </si>
  <si>
    <t>F1a0d90ca0fCfaE</t>
  </si>
  <si>
    <t>javierbright@example.com</t>
  </si>
  <si>
    <t>(536)435-7046</t>
  </si>
  <si>
    <t>8fceA14a30AFBd9</t>
  </si>
  <si>
    <t>janewarren@example.org</t>
  </si>
  <si>
    <t>(405)886-8597</t>
  </si>
  <si>
    <t>CACe8Ab0d96DcAa</t>
  </si>
  <si>
    <t>jonathonschmidt@example.com</t>
  </si>
  <si>
    <t>888.733.6598x12709</t>
  </si>
  <si>
    <t>885A35C1eDBbDdB</t>
  </si>
  <si>
    <t>mossnathaniel@example.net</t>
  </si>
  <si>
    <t>971.891.8990x703</t>
  </si>
  <si>
    <t>bD9FA4e448fDAFe</t>
  </si>
  <si>
    <t>roy54@example.net</t>
  </si>
  <si>
    <t>235-097-6232x0058</t>
  </si>
  <si>
    <t>fBBaD0B593C14aC</t>
  </si>
  <si>
    <t>makayla63@example.net</t>
  </si>
  <si>
    <t>436-199-7078x219</t>
  </si>
  <si>
    <t>bdFDF897c27317b</t>
  </si>
  <si>
    <t>madison12@example.org</t>
  </si>
  <si>
    <t>74d3Fb5Fc2E830F</t>
  </si>
  <si>
    <t>stephensandoval@example.com</t>
  </si>
  <si>
    <t>012-784-3937x8195</t>
  </si>
  <si>
    <t>Fa13BDd9C4a2721</t>
  </si>
  <si>
    <t>tmadden@example.org</t>
  </si>
  <si>
    <t>(078)202-6715x06182</t>
  </si>
  <si>
    <t>DEECdEE12D5c5Bd</t>
  </si>
  <si>
    <t>rbowen@example.net</t>
  </si>
  <si>
    <t>230-220-6263x651</t>
  </si>
  <si>
    <t>de0acB50E03Ebae</t>
  </si>
  <si>
    <t>yhogan@example.net</t>
  </si>
  <si>
    <t>(306)197-5810</t>
  </si>
  <si>
    <t>b0ffD123a4b22dd</t>
  </si>
  <si>
    <t>wesleyharrison@example.com</t>
  </si>
  <si>
    <t>276-237-5213</t>
  </si>
  <si>
    <t>1978D79fb05CC9a</t>
  </si>
  <si>
    <t>danielburke@example.com</t>
  </si>
  <si>
    <t>(509)216-2619</t>
  </si>
  <si>
    <t>Ce56a26C76eAc15</t>
  </si>
  <si>
    <t>bbenson@example.org</t>
  </si>
  <si>
    <t>+1-609-569-0974x4547</t>
  </si>
  <si>
    <t>8A3f2Bf5aACb416</t>
  </si>
  <si>
    <t>staceyperez@example.com</t>
  </si>
  <si>
    <t>563-537-5969</t>
  </si>
  <si>
    <t>43eFE2d072aAb50</t>
  </si>
  <si>
    <t>latoyajohnson@example.org</t>
  </si>
  <si>
    <t>473.327.6199</t>
  </si>
  <si>
    <t>7A5a0A67D343ECd</t>
  </si>
  <si>
    <t>audreygibson@example.org</t>
  </si>
  <si>
    <t>+1-192-701-1559x66952</t>
  </si>
  <si>
    <t>21A84bb812fa171</t>
  </si>
  <si>
    <t>ryanjenny@example.com</t>
  </si>
  <si>
    <t>001-467-372-8270</t>
  </si>
  <si>
    <t>DD34Efe542Dd1DF</t>
  </si>
  <si>
    <t>twilkinson@example.org</t>
  </si>
  <si>
    <t>378-109-3264x443</t>
  </si>
  <si>
    <t>A6206f12AD7D3ce</t>
  </si>
  <si>
    <t>vicki76@example.org</t>
  </si>
  <si>
    <t>256-080-5231</t>
  </si>
  <si>
    <t>0dAa4DF3AAFA9Ce</t>
  </si>
  <si>
    <t>vicki57@example.org</t>
  </si>
  <si>
    <t>758.972.2371x124</t>
  </si>
  <si>
    <t>5EA5EE1ab04191b</t>
  </si>
  <si>
    <t>rwhitaker@example.net</t>
  </si>
  <si>
    <t>+1-672-602-5654x39347</t>
  </si>
  <si>
    <t>Df85Ddcd5cCBC3F</t>
  </si>
  <si>
    <t>jerryanthony@example.org</t>
  </si>
  <si>
    <t>293.050.8649</t>
  </si>
  <si>
    <t>2D926Ae1Ad594D5</t>
  </si>
  <si>
    <t>evanscott@example.org</t>
  </si>
  <si>
    <t>79bCEAe2E2f7125</t>
  </si>
  <si>
    <t>marisaparsons@example.com</t>
  </si>
  <si>
    <t>865.974.4611</t>
  </si>
  <si>
    <t>aFE56F2a9Ac5e14</t>
  </si>
  <si>
    <t>roachtanner@example.org</t>
  </si>
  <si>
    <t>+1-407-266-3031x5175</t>
  </si>
  <si>
    <t>8295e3EB2A16AAD</t>
  </si>
  <si>
    <t>manuel55@example.org</t>
  </si>
  <si>
    <t>204-489-0656x678</t>
  </si>
  <si>
    <t>2B7dA5516CEE5CF</t>
  </si>
  <si>
    <t>vramsey@example.org</t>
  </si>
  <si>
    <t>141D8daC4a9f4fD</t>
  </si>
  <si>
    <t>montoyajenna@example.com</t>
  </si>
  <si>
    <t>+1-691-158-8599x0754</t>
  </si>
  <si>
    <t>5a3FbAc6efb4eC2</t>
  </si>
  <si>
    <t>durhamedward@example.com</t>
  </si>
  <si>
    <t>+1-932-753-1300x399</t>
  </si>
  <si>
    <t>61E602FA8Dd50B5</t>
  </si>
  <si>
    <t>yorktheresa@example.org</t>
  </si>
  <si>
    <t>837.013.7273x152</t>
  </si>
  <si>
    <t>a19e502Eb2457F5</t>
  </si>
  <si>
    <t>morsemanuel@example.net</t>
  </si>
  <si>
    <t>(251)018-4098x2406</t>
  </si>
  <si>
    <t>fa6Fa1dD57CDd33</t>
  </si>
  <si>
    <t>roberta22@example.net</t>
  </si>
  <si>
    <t>117-195-7010</t>
  </si>
  <si>
    <t>FabEf1DfA528C91</t>
  </si>
  <si>
    <t>rachael23@example.org</t>
  </si>
  <si>
    <t>206-881-2816</t>
  </si>
  <si>
    <t>bdb1f88964ffF4e</t>
  </si>
  <si>
    <t>justin79@example.net</t>
  </si>
  <si>
    <t>230-741-3674x92488</t>
  </si>
  <si>
    <t>D3Dd8c03E5262e1</t>
  </si>
  <si>
    <t>castroamanda@example.net</t>
  </si>
  <si>
    <t>(545)625-2678x2149</t>
  </si>
  <si>
    <t>3B30DDD9C5EDc5C</t>
  </si>
  <si>
    <t>ipierce@example.org</t>
  </si>
  <si>
    <t>+1-172-894-1023x54119</t>
  </si>
  <si>
    <t>92d1E10e11c10c2</t>
  </si>
  <si>
    <t>dbright@example.org</t>
  </si>
  <si>
    <t>001-980-197-5540x61443</t>
  </si>
  <si>
    <t>b4b863c98CDECCa</t>
  </si>
  <si>
    <t>shellyromero@example.net</t>
  </si>
  <si>
    <t>001-072-208-5643x5868</t>
  </si>
  <si>
    <t>a0ed6aCbbB9935a</t>
  </si>
  <si>
    <t>sonya27@example.com</t>
  </si>
  <si>
    <t>(420)054-5918</t>
  </si>
  <si>
    <t>BacC2b1DAdcd8dC</t>
  </si>
  <si>
    <t>marcia51@example.com</t>
  </si>
  <si>
    <t>(505)158-6288x3659</t>
  </si>
  <si>
    <t>b94FAfda6Eac028</t>
  </si>
  <si>
    <t>zyork@example.com</t>
  </si>
  <si>
    <t>EAaf4cA8b1d8039</t>
  </si>
  <si>
    <t>drakemartha@example.com</t>
  </si>
  <si>
    <t>332-246-0671x44635</t>
  </si>
  <si>
    <t>986eF4b7E140b40</t>
  </si>
  <si>
    <t>mblankenship@example.net</t>
  </si>
  <si>
    <t>148.993.6896x999</t>
  </si>
  <si>
    <t>0e36EFAeaB83f33</t>
  </si>
  <si>
    <t>fpotts@example.com</t>
  </si>
  <si>
    <t>(375)263-6285x138</t>
  </si>
  <si>
    <t>3625dC3B1cf5F8f</t>
  </si>
  <si>
    <t>darlene32@example.com</t>
  </si>
  <si>
    <t>001-877-750-0954x92249</t>
  </si>
  <si>
    <t>Baa7dCDd36AbCeC</t>
  </si>
  <si>
    <t>mollywoodard@example.org</t>
  </si>
  <si>
    <t>+1-523-262-4414x7410</t>
  </si>
  <si>
    <t>f44A7351CccE461</t>
  </si>
  <si>
    <t>catherine02@example.com</t>
  </si>
  <si>
    <t>001-272-238-3451x44296</t>
  </si>
  <si>
    <t>4ea745e29cDC836</t>
  </si>
  <si>
    <t>smalltoni@example.net</t>
  </si>
  <si>
    <t>(993)923-7566</t>
  </si>
  <si>
    <t>81ABA2d5ba906BD</t>
  </si>
  <si>
    <t>ortizalvin@example.net</t>
  </si>
  <si>
    <t>686-097-4622</t>
  </si>
  <si>
    <t>1b19823Bcf2Ee3d</t>
  </si>
  <si>
    <t>isaac91@example.com</t>
  </si>
  <si>
    <t>(710)071-5684x7362</t>
  </si>
  <si>
    <t>26aA98dA2BbaA45</t>
  </si>
  <si>
    <t>marcriggs@example.net</t>
  </si>
  <si>
    <t>BA3c120BCDB9dFa</t>
  </si>
  <si>
    <t>hodgesbrandy@example.com</t>
  </si>
  <si>
    <t>(862)734-7218</t>
  </si>
  <si>
    <t>5bbbF64Ba037DDa</t>
  </si>
  <si>
    <t>tracyortega@example.com</t>
  </si>
  <si>
    <t>702.613.2625</t>
  </si>
  <si>
    <t>dFEfDd7EcF9d533</t>
  </si>
  <si>
    <t>jade08@example.com</t>
  </si>
  <si>
    <t>+1-907-103-3250x6569</t>
  </si>
  <si>
    <t>daCc1aBbce64dFb</t>
  </si>
  <si>
    <t>oliverroy@example.net</t>
  </si>
  <si>
    <t>+1-499-348-1751x0620</t>
  </si>
  <si>
    <t>e7a6aCEEfF8b9DA</t>
  </si>
  <si>
    <t>valerie14@example.org</t>
  </si>
  <si>
    <t>aA844A07F9E8da4</t>
  </si>
  <si>
    <t>ogibbs@example.com</t>
  </si>
  <si>
    <t>(211)844-5484x857</t>
  </si>
  <si>
    <t>c1DC2e418C98536</t>
  </si>
  <si>
    <t>lukehorne@example.net</t>
  </si>
  <si>
    <t>479edb01B4712C0</t>
  </si>
  <si>
    <t>starkhailey@example.com</t>
  </si>
  <si>
    <t>548-577-6801</t>
  </si>
  <si>
    <t>AE269daFd22A639</t>
  </si>
  <si>
    <t>virginiaaguilar@example.com</t>
  </si>
  <si>
    <t>DcCdfce5E0e5eA1</t>
  </si>
  <si>
    <t>schaeferkelly@example.net</t>
  </si>
  <si>
    <t>206.118.2031</t>
  </si>
  <si>
    <t>18fCDed6cEb5A2e</t>
  </si>
  <si>
    <t>kathydouglas@example.com</t>
  </si>
  <si>
    <t>(843)516-0984x190</t>
  </si>
  <si>
    <t>46Cb14F0be3afbC</t>
  </si>
  <si>
    <t>henryle@example.org</t>
  </si>
  <si>
    <t>997.977.0764</t>
  </si>
  <si>
    <t>c9E4844934dba6f</t>
  </si>
  <si>
    <t>torressally@example.org</t>
  </si>
  <si>
    <t>(112)741-2852x1125</t>
  </si>
  <si>
    <t>D3d0Feba85195FF</t>
  </si>
  <si>
    <t>iduke@example.org</t>
  </si>
  <si>
    <t>442.940.3012</t>
  </si>
  <si>
    <t>DBBFEbf999DfBBf</t>
  </si>
  <si>
    <t>dpeters@example.net</t>
  </si>
  <si>
    <t>900-849-1703x00099</t>
  </si>
  <si>
    <t>f2677DD4C87BBa4</t>
  </si>
  <si>
    <t>xdowns@example.org</t>
  </si>
  <si>
    <t>304.597.1672x0266</t>
  </si>
  <si>
    <t>A0E2b3f49D1eaBb</t>
  </si>
  <si>
    <t>claire58@example.com</t>
  </si>
  <si>
    <t>(872)868-1905x614</t>
  </si>
  <si>
    <t>c7f9d15831E6dDf</t>
  </si>
  <si>
    <t>psantos@example.org</t>
  </si>
  <si>
    <t>001-656-479-9360x827</t>
  </si>
  <si>
    <t>16b2cAfa4816be6</t>
  </si>
  <si>
    <t>yreed@example.net</t>
  </si>
  <si>
    <t>524-160-7231x9585</t>
  </si>
  <si>
    <t>4B2588485FBB0c3</t>
  </si>
  <si>
    <t>odomjesus@example.net</t>
  </si>
  <si>
    <t>518.620.2098x48700</t>
  </si>
  <si>
    <t>3DbB546D5ca7BD9</t>
  </si>
  <si>
    <t>javier49@example.com</t>
  </si>
  <si>
    <t>732-750-1063x1633</t>
  </si>
  <si>
    <t>e3FCb81FB25069d</t>
  </si>
  <si>
    <t>campbellcaitlyn@example.org</t>
  </si>
  <si>
    <t>900-142-6259</t>
  </si>
  <si>
    <t>9BfF0eB097437f5</t>
  </si>
  <si>
    <t>gouldjeanette@example.net</t>
  </si>
  <si>
    <t>001-568-641-6667x47862</t>
  </si>
  <si>
    <t>B8FebDBa5BC3CAd</t>
  </si>
  <si>
    <t>ubooker@example.net</t>
  </si>
  <si>
    <t>859.762.0931x6020</t>
  </si>
  <si>
    <t>C49d2FA9fFCaDC7</t>
  </si>
  <si>
    <t>kimmercer@example.net</t>
  </si>
  <si>
    <t>001-998-206-9824</t>
  </si>
  <si>
    <t>E2D3Bb38F915aD4</t>
  </si>
  <si>
    <t>vwatson@example.net</t>
  </si>
  <si>
    <t>(248)678-4912x0386</t>
  </si>
  <si>
    <t>beD65a0bE6aDaE3</t>
  </si>
  <si>
    <t>santosmichele@example.com</t>
  </si>
  <si>
    <t>+1-288-394-4769x77956</t>
  </si>
  <si>
    <t>e1AEBEabBB5e5A6</t>
  </si>
  <si>
    <t>alvarezgeorge@example.net</t>
  </si>
  <si>
    <t>(323)989-2948x76580</t>
  </si>
  <si>
    <t>70C2CA6bb9b94D0</t>
  </si>
  <si>
    <t>ronald48@example.net</t>
  </si>
  <si>
    <t>(934)108-3662x77400</t>
  </si>
  <si>
    <t>84c5C9Dd5C284ff</t>
  </si>
  <si>
    <t>floydjay@example.com</t>
  </si>
  <si>
    <t>397.213.1839x51275</t>
  </si>
  <si>
    <t>4a0EFdC5DAEdBEb</t>
  </si>
  <si>
    <t>wyattjanet@example.com</t>
  </si>
  <si>
    <t>001-804-409-3600</t>
  </si>
  <si>
    <t>A17eC665aaEEA2A</t>
  </si>
  <si>
    <t>jeanconley@example.com</t>
  </si>
  <si>
    <t>(099)271-3002x60836</t>
  </si>
  <si>
    <t>dfBE83130F41C88</t>
  </si>
  <si>
    <t>thompsonalice@example.net</t>
  </si>
  <si>
    <t>001-020-710-8903x61101</t>
  </si>
  <si>
    <t>737BB4D66568DCC</t>
  </si>
  <si>
    <t>herreramartin@example.net</t>
  </si>
  <si>
    <t>835.131.5795x445</t>
  </si>
  <si>
    <t>e3D4F7A9B3fB0C6</t>
  </si>
  <si>
    <t>stacieklein@example.org</t>
  </si>
  <si>
    <t>880.676.7359</t>
  </si>
  <si>
    <t>cc8eF6B058bF83f</t>
  </si>
  <si>
    <t>noahwang@example.com</t>
  </si>
  <si>
    <t>199-879-6568x149</t>
  </si>
  <si>
    <t>315bFaaad68eDed</t>
  </si>
  <si>
    <t>devin03@example.net</t>
  </si>
  <si>
    <t>001-427-296-9009</t>
  </si>
  <si>
    <t>edEc4Da8eAD42BD</t>
  </si>
  <si>
    <t>kharrell@example.net</t>
  </si>
  <si>
    <t>(968)247-5371x8486</t>
  </si>
  <si>
    <t>A1db2cC576c1A5c</t>
  </si>
  <si>
    <t>mcphersonanna@example.com</t>
  </si>
  <si>
    <t>(905)946-2026x20073</t>
  </si>
  <si>
    <t>Fc05AC3Fbc61DB1</t>
  </si>
  <si>
    <t>joseandrade@example.org</t>
  </si>
  <si>
    <t>036.941.5887x22780</t>
  </si>
  <si>
    <t>d6BB6D220d8AbCf</t>
  </si>
  <si>
    <t>erinallen@example.com</t>
  </si>
  <si>
    <t>150-303-9853x81708</t>
  </si>
  <si>
    <t>Cf4d8bdaaB0Dfcb</t>
  </si>
  <si>
    <t>shawna37@example.net</t>
  </si>
  <si>
    <t>6e55E95bfFcdbdb</t>
  </si>
  <si>
    <t>travis68@example.net</t>
  </si>
  <si>
    <t>90ae7B22cD2B4a3</t>
  </si>
  <si>
    <t>bethberry@example.net</t>
  </si>
  <si>
    <t>001-425-094-2445x0104</t>
  </si>
  <si>
    <t>148Ae1D0d0bCE77</t>
  </si>
  <si>
    <t>mandy92@example.com</t>
  </si>
  <si>
    <t>001-244-221-6835</t>
  </si>
  <si>
    <t>Ed5FaBd6289e5d9</t>
  </si>
  <si>
    <t>dwaller@example.com</t>
  </si>
  <si>
    <t>967-767-9799</t>
  </si>
  <si>
    <t>dDFbA8eFD67dA9c</t>
  </si>
  <si>
    <t>richardnoah@example.org</t>
  </si>
  <si>
    <t>+1-112-470-3606x483</t>
  </si>
  <si>
    <t>e8E2BAdBdAD9A73</t>
  </si>
  <si>
    <t>garrett28@example.com</t>
  </si>
  <si>
    <t>618.322.1873x120</t>
  </si>
  <si>
    <t>3f7b6a3d4a1C284</t>
  </si>
  <si>
    <t>qwebb@example.org</t>
  </si>
  <si>
    <t>(161)225-1282x549</t>
  </si>
  <si>
    <t>2D47a36f9cbD7Ea</t>
  </si>
  <si>
    <t>charlene40@example.org</t>
  </si>
  <si>
    <t>574.179.1368x32620</t>
  </si>
  <si>
    <t>fA73dedD3FF3Ce1</t>
  </si>
  <si>
    <t>brianmcgrath@example.org</t>
  </si>
  <si>
    <t>001-330-600-1585</t>
  </si>
  <si>
    <t>9AA80a92cbFFCf8</t>
  </si>
  <si>
    <t>nancycampbell@example.net</t>
  </si>
  <si>
    <t>292-781-7320x2116</t>
  </si>
  <si>
    <t>F035B7aa7Db5072</t>
  </si>
  <si>
    <t>lindaromero@example.org</t>
  </si>
  <si>
    <t>(890)150-7000</t>
  </si>
  <si>
    <t>7F958de544Fb31E</t>
  </si>
  <si>
    <t>ellendowns@example.com</t>
  </si>
  <si>
    <t>001-459-496-9530x1357</t>
  </si>
  <si>
    <t>F6a71E2Fb18E454</t>
  </si>
  <si>
    <t>christinerosario@example.org</t>
  </si>
  <si>
    <t>+1-671-728-3526x5793</t>
  </si>
  <si>
    <t>dfc7e279E2a733F</t>
  </si>
  <si>
    <t>tnguyen@example.com</t>
  </si>
  <si>
    <t>(152)032-7545</t>
  </si>
  <si>
    <t>905C9042B3Ada80</t>
  </si>
  <si>
    <t>dneal@example.com</t>
  </si>
  <si>
    <t>4cBDE0ba3724dB8</t>
  </si>
  <si>
    <t>heather55@example.org</t>
  </si>
  <si>
    <t>1487CF8f7aFaFfA</t>
  </si>
  <si>
    <t>michaelakaiser@example.net</t>
  </si>
  <si>
    <t>+1-630-025-8779x0290</t>
  </si>
  <si>
    <t>80c78F24DfE810d</t>
  </si>
  <si>
    <t>fvazquez@example.net</t>
  </si>
  <si>
    <t>(557)366-6329</t>
  </si>
  <si>
    <t>57FCE7Cfa7FD5c9</t>
  </si>
  <si>
    <t>brian63@example.net</t>
  </si>
  <si>
    <t>709.514.2766</t>
  </si>
  <si>
    <t>a3AFECbBb6c521B</t>
  </si>
  <si>
    <t>vyates@example.com</t>
  </si>
  <si>
    <t>592-246-8247x8140</t>
  </si>
  <si>
    <t>c06a52AFF80B9bD</t>
  </si>
  <si>
    <t>charlene84@example.net</t>
  </si>
  <si>
    <t>D4ad9eDecAca6ae</t>
  </si>
  <si>
    <t>umccoy@example.com</t>
  </si>
  <si>
    <t>472-548-1202</t>
  </si>
  <si>
    <t>af9DA2a5cC9ccb5</t>
  </si>
  <si>
    <t>townsendcharles@example.com</t>
  </si>
  <si>
    <t>046.509.6066x7961</t>
  </si>
  <si>
    <t>Fae4E0fe9e368E1</t>
  </si>
  <si>
    <t>jamesandrea@example.net</t>
  </si>
  <si>
    <t>885-190-3034</t>
  </si>
  <si>
    <t>c3Af709FDbDbcd6</t>
  </si>
  <si>
    <t>marygoodwin@example.net</t>
  </si>
  <si>
    <t>(813)919-4110x443</t>
  </si>
  <si>
    <t>DdeA6FB2FcfC7DB</t>
  </si>
  <si>
    <t>tracyhickman@example.org</t>
  </si>
  <si>
    <t>(026)707-2275</t>
  </si>
  <si>
    <t>93FCBeacA2C31E8</t>
  </si>
  <si>
    <t>veronica30@example.net</t>
  </si>
  <si>
    <t>001-362-069-5538</t>
  </si>
  <si>
    <t>8BaF347dE5ED69E</t>
  </si>
  <si>
    <t>atkinsmandy@example.com</t>
  </si>
  <si>
    <t>(809)991-0563x1509</t>
  </si>
  <si>
    <t>dedE9FE55FB060C</t>
  </si>
  <si>
    <t>april09@example.org</t>
  </si>
  <si>
    <t>108.103.1216x57046</t>
  </si>
  <si>
    <t>92Af72bfDfa7cdC</t>
  </si>
  <si>
    <t>raymond66@example.net</t>
  </si>
  <si>
    <t>001-704-114-3606x03472</t>
  </si>
  <si>
    <t>aAd586C16a8ff8f</t>
  </si>
  <si>
    <t>ystokes@example.net</t>
  </si>
  <si>
    <t>(049)187-1954x44488</t>
  </si>
  <si>
    <t>9fB6b19CBD3ddDb</t>
  </si>
  <si>
    <t>clayton61@example.com</t>
  </si>
  <si>
    <t>605.747.7135x5279</t>
  </si>
  <si>
    <t>aD4A0FC14cEEf7F</t>
  </si>
  <si>
    <t>shirleymcbride@example.com</t>
  </si>
  <si>
    <t>+1-837-010-3471x18521</t>
  </si>
  <si>
    <t>1060472E31Ad8c3</t>
  </si>
  <si>
    <t>torr@example.org</t>
  </si>
  <si>
    <t>+1-355-989-0256x266</t>
  </si>
  <si>
    <t>556B3BA7fFED8c6</t>
  </si>
  <si>
    <t>hancockvirginia@example.net</t>
  </si>
  <si>
    <t>8669dB5d05Cb2dc</t>
  </si>
  <si>
    <t>brandifisher@example.com</t>
  </si>
  <si>
    <t>(403)759-4717</t>
  </si>
  <si>
    <t>c0eC2Fc8EED7188</t>
  </si>
  <si>
    <t>veronica55@example.org</t>
  </si>
  <si>
    <t>186-035-4898x898</t>
  </si>
  <si>
    <t>F921301783800a0</t>
  </si>
  <si>
    <t>barbara32@example.net</t>
  </si>
  <si>
    <t>(250)570-3594</t>
  </si>
  <si>
    <t>54B1da05Dfcc5A0</t>
  </si>
  <si>
    <t>ebonyibarra@example.org</t>
  </si>
  <si>
    <t>+1-425-686-0478x95340</t>
  </si>
  <si>
    <t>98fcC39c1CffeAb</t>
  </si>
  <si>
    <t>dustinpotts@example.net</t>
  </si>
  <si>
    <t>(259)686-3256</t>
  </si>
  <si>
    <t>b42E4CAD3f5daf0</t>
  </si>
  <si>
    <t>romanstacie@example.net</t>
  </si>
  <si>
    <t>001-563-061-7533x58837</t>
  </si>
  <si>
    <t>08102a4be8abD5a</t>
  </si>
  <si>
    <t>mcculloughchristina@example.org</t>
  </si>
  <si>
    <t>484.023.5535</t>
  </si>
  <si>
    <t>fe4Ffa0dF3fBFFE</t>
  </si>
  <si>
    <t>billdeleon@example.com</t>
  </si>
  <si>
    <t>e3AF234FbD72bad</t>
  </si>
  <si>
    <t>nparrish@example.net</t>
  </si>
  <si>
    <t>(945)823-1266x7256</t>
  </si>
  <si>
    <t>B7CBa6BDF16EB35</t>
  </si>
  <si>
    <t>kweiss@example.org</t>
  </si>
  <si>
    <t>(821)501-0232</t>
  </si>
  <si>
    <t>C99B907B4E52f7d</t>
  </si>
  <si>
    <t>rubenwoods@example.org</t>
  </si>
  <si>
    <t>564-105-7874</t>
  </si>
  <si>
    <t>2dB5EaBAF90AA43</t>
  </si>
  <si>
    <t>barroyo@example.com</t>
  </si>
  <si>
    <t>(846)198-8001</t>
  </si>
  <si>
    <t>05F4642F9db5F10</t>
  </si>
  <si>
    <t>eduardobarker@example.com</t>
  </si>
  <si>
    <t>437-817-1001x046</t>
  </si>
  <si>
    <t>63dc6208E81abaf</t>
  </si>
  <si>
    <t>molinajennifer@example.com</t>
  </si>
  <si>
    <t>889-235-2675x4782</t>
  </si>
  <si>
    <t>d45e62860683bdd</t>
  </si>
  <si>
    <t>nrobles@example.com</t>
  </si>
  <si>
    <t>001-751-376-9739x721</t>
  </si>
  <si>
    <t>411D11a02ea58Ce</t>
  </si>
  <si>
    <t>lnorris@example.net</t>
  </si>
  <si>
    <t>709.462.3875x97372</t>
  </si>
  <si>
    <t>EdDbbA92eFbAe88</t>
  </si>
  <si>
    <t>lliu@example.org</t>
  </si>
  <si>
    <t>+1-474-053-1059x7545</t>
  </si>
  <si>
    <t>25b66bB84DFd7Ef</t>
  </si>
  <si>
    <t>craigjesse@example.org</t>
  </si>
  <si>
    <t>(276)142-0946x300</t>
  </si>
  <si>
    <t>7bc291ceC55acCf</t>
  </si>
  <si>
    <t>veaton@example.org</t>
  </si>
  <si>
    <t>+1-797-341-6149x83342</t>
  </si>
  <si>
    <t>e09d9eBc8c5C3B0</t>
  </si>
  <si>
    <t>fzamora@example.org</t>
  </si>
  <si>
    <t>199.265.7232x71174</t>
  </si>
  <si>
    <t>a7c46e587Ac305f</t>
  </si>
  <si>
    <t>rochaxavier@example.com</t>
  </si>
  <si>
    <t>d9a705ADc7AcC26</t>
  </si>
  <si>
    <t>andres70@example.net</t>
  </si>
  <si>
    <t>+1-566-198-5587x68754</t>
  </si>
  <si>
    <t>EdB5b1eceEEee72</t>
  </si>
  <si>
    <t>marco11@example.org</t>
  </si>
  <si>
    <t>802.099.4674x3466</t>
  </si>
  <si>
    <t>BC22B1f1AdE8bEF</t>
  </si>
  <si>
    <t>staceyellis@example.com</t>
  </si>
  <si>
    <t>(002)202-3095x8341</t>
  </si>
  <si>
    <t>344a873fa66Ce44</t>
  </si>
  <si>
    <t>sandydavila@example.org</t>
  </si>
  <si>
    <t>(077)075-2343x4093</t>
  </si>
  <si>
    <t>d190f0fdC96dA42</t>
  </si>
  <si>
    <t>kaitlyn69@example.com</t>
  </si>
  <si>
    <t>(636)442-7956x1278</t>
  </si>
  <si>
    <t>FBbA6E30BDB0Db9</t>
  </si>
  <si>
    <t>fisherjasmine@example.net</t>
  </si>
  <si>
    <t>(134)939-8013</t>
  </si>
  <si>
    <t>c8BAe47cAB7fcB8</t>
  </si>
  <si>
    <t>raven58@example.com</t>
  </si>
  <si>
    <t>(808)874-3530x65334</t>
  </si>
  <si>
    <t>70bd26f4C76CFe4</t>
  </si>
  <si>
    <t>eserrano@example.org</t>
  </si>
  <si>
    <t>677.461.2095x3630</t>
  </si>
  <si>
    <t>41b7988e41e16Bd</t>
  </si>
  <si>
    <t>tannerhowe@example.com</t>
  </si>
  <si>
    <t>713-103-6507x50536</t>
  </si>
  <si>
    <t>dDd5a044afD33aA</t>
  </si>
  <si>
    <t>deanna39@example.org</t>
  </si>
  <si>
    <t>527-024-3505x690</t>
  </si>
  <si>
    <t>5DEbf5eC07DC7Ec</t>
  </si>
  <si>
    <t>mgallegos@example.com</t>
  </si>
  <si>
    <t>4A649Ea8ee9521E</t>
  </si>
  <si>
    <t>lliu@example.net</t>
  </si>
  <si>
    <t>001-428-669-9876x61757</t>
  </si>
  <si>
    <t>D0D24dfD4FE8f65</t>
  </si>
  <si>
    <t>speck@example.net</t>
  </si>
  <si>
    <t>001-854-238-0562x0142</t>
  </si>
  <si>
    <t>A31f63B0a5aED96</t>
  </si>
  <si>
    <t>ayersadrienne@example.net</t>
  </si>
  <si>
    <t>+1-489-541-4857x70626</t>
  </si>
  <si>
    <t>15fcC2EEFEc1CcC</t>
  </si>
  <si>
    <t>richardsonmeredith@example.com</t>
  </si>
  <si>
    <t>+1-380-658-6352x436</t>
  </si>
  <si>
    <t>AD2df2c3b532E95</t>
  </si>
  <si>
    <t>harveyhailey@example.org</t>
  </si>
  <si>
    <t>dF93a4A576d9d34</t>
  </si>
  <si>
    <t>jodi55@example.org</t>
  </si>
  <si>
    <t>(823)296-7554</t>
  </si>
  <si>
    <t>9eB2AcA37DA7c70</t>
  </si>
  <si>
    <t>tmcdonald@example.net</t>
  </si>
  <si>
    <t>+1-838-418-5515x493</t>
  </si>
  <si>
    <t>C2D3eCb27692922</t>
  </si>
  <si>
    <t>nfrench@example.org</t>
  </si>
  <si>
    <t>511.812.7413</t>
  </si>
  <si>
    <t>2E5aD10c3cB27C0</t>
  </si>
  <si>
    <t>colliermarilyn@example.com</t>
  </si>
  <si>
    <t>838.836.1944x9178</t>
  </si>
  <si>
    <t>a09bDdB5259E61d</t>
  </si>
  <si>
    <t>carolinewebb@example.org</t>
  </si>
  <si>
    <t>815.539.9566</t>
  </si>
  <si>
    <t>aB70F0Aa0F1bfcd</t>
  </si>
  <si>
    <t>jwiley@example.org</t>
  </si>
  <si>
    <t>001-199-714-6130x91304</t>
  </si>
  <si>
    <t>c15C9faaDc5Afc1</t>
  </si>
  <si>
    <t>corozco@example.com</t>
  </si>
  <si>
    <t>001-865-271-3624x03452</t>
  </si>
  <si>
    <t>8BFA8637cF725Ae</t>
  </si>
  <si>
    <t>conniekerr@example.net</t>
  </si>
  <si>
    <t>001-479-130-6747x0036</t>
  </si>
  <si>
    <t>C9e6f04F9F14D19</t>
  </si>
  <si>
    <t>selenabarber@example.net</t>
  </si>
  <si>
    <t>110-340-7373x641</t>
  </si>
  <si>
    <t>2fBFb1b56E85E10</t>
  </si>
  <si>
    <t>godom@example.org</t>
  </si>
  <si>
    <t>577-242-5673</t>
  </si>
  <si>
    <t>dD87eaC6ae9Bb03</t>
  </si>
  <si>
    <t>garrettcandace@example.com</t>
  </si>
  <si>
    <t>(608)367-1166x424</t>
  </si>
  <si>
    <t>3bc75B02aeD2a05</t>
  </si>
  <si>
    <t>lynnkellie@example.org</t>
  </si>
  <si>
    <t>023-958-5657x15246</t>
  </si>
  <si>
    <t>1ECDeAFbd6dB4BB</t>
  </si>
  <si>
    <t>walkerkarl@example.org</t>
  </si>
  <si>
    <t>(142)997-5614</t>
  </si>
  <si>
    <t>23F90746eA12cab</t>
  </si>
  <si>
    <t>rick17@example.org</t>
  </si>
  <si>
    <t>+1-642-918-2810x3934</t>
  </si>
  <si>
    <t>e16E2b10e8Fa954</t>
  </si>
  <si>
    <t>dunnmax@example.org</t>
  </si>
  <si>
    <t>336-189-3499</t>
  </si>
  <si>
    <t>8137d1C60F068Ec</t>
  </si>
  <si>
    <t>wschneider@example.com</t>
  </si>
  <si>
    <t>9D60aaDb0EAB0bB</t>
  </si>
  <si>
    <t>ggeorge@example.org</t>
  </si>
  <si>
    <t>001-733-474-6061x24332</t>
  </si>
  <si>
    <t>2Bd9ca51963f9eC</t>
  </si>
  <si>
    <t>pamelamartin@example.net</t>
  </si>
  <si>
    <t>001-850-007-4798x032</t>
  </si>
  <si>
    <t>27c6e5e424cE9b7</t>
  </si>
  <si>
    <t>wjoyce@example.org</t>
  </si>
  <si>
    <t>053-588-6220x602</t>
  </si>
  <si>
    <t>eA271acFBE187d5</t>
  </si>
  <si>
    <t>nsalinas@example.com</t>
  </si>
  <si>
    <t>749-869-4509</t>
  </si>
  <si>
    <t>74cBabC2bBfE16e</t>
  </si>
  <si>
    <t>lydiacoffey@example.org</t>
  </si>
  <si>
    <t>490.665.3909</t>
  </si>
  <si>
    <t>63D4d588125cd2F</t>
  </si>
  <si>
    <t>albert25@example.com</t>
  </si>
  <si>
    <t>(442)447-3420</t>
  </si>
  <si>
    <t>633F5A813AF45De</t>
  </si>
  <si>
    <t>kerryburns@example.com</t>
  </si>
  <si>
    <t>061-845-8357</t>
  </si>
  <si>
    <t>dd4EE26a4F6147C</t>
  </si>
  <si>
    <t>francisalvin@example.net</t>
  </si>
  <si>
    <t>(180)652-2257x876</t>
  </si>
  <si>
    <t>2E6eB1cb6f1a8fe</t>
  </si>
  <si>
    <t>carrie66@example.org</t>
  </si>
  <si>
    <t>359.274.7815x4644</t>
  </si>
  <si>
    <t>4AFcBdd13dBC83e</t>
  </si>
  <si>
    <t>crystalsellers@example.net</t>
  </si>
  <si>
    <t>(988)923-8138x642</t>
  </si>
  <si>
    <t>11b5DEA6d6DAfbe</t>
  </si>
  <si>
    <t>bianca17@example.com</t>
  </si>
  <si>
    <t>+1-553-512-9804x8818</t>
  </si>
  <si>
    <t>242DD513c6D2c48</t>
  </si>
  <si>
    <t>imichael@example.com</t>
  </si>
  <si>
    <t>887.430.8434</t>
  </si>
  <si>
    <t>fdE5CeABEA1b92D</t>
  </si>
  <si>
    <t>teresahanna@example.com</t>
  </si>
  <si>
    <t>784.898.1118x1298</t>
  </si>
  <si>
    <t>A76121c1A13AA55</t>
  </si>
  <si>
    <t>zstone@example.net</t>
  </si>
  <si>
    <t>480-418-2516x994</t>
  </si>
  <si>
    <t>32dEde84DA58cBa</t>
  </si>
  <si>
    <t>marc78@example.com</t>
  </si>
  <si>
    <t>776.821.9766x479</t>
  </si>
  <si>
    <t>23c7D1E34DDb7A1</t>
  </si>
  <si>
    <t>amanda01@example.org</t>
  </si>
  <si>
    <t>(623)959-0576</t>
  </si>
  <si>
    <t>d711fe9AacdBedB</t>
  </si>
  <si>
    <t>bmitchell@example.com</t>
  </si>
  <si>
    <t>(478)213-0891x09659</t>
  </si>
  <si>
    <t>ee36acf4e90D9dA</t>
  </si>
  <si>
    <t>olsennathan@example.net</t>
  </si>
  <si>
    <t>706-434-4664x77419</t>
  </si>
  <si>
    <t>c84701fbf547ea7</t>
  </si>
  <si>
    <t>cdavidson@example.net</t>
  </si>
  <si>
    <t>946.089.7991</t>
  </si>
  <si>
    <t>5a7A59Ee232Ae4D</t>
  </si>
  <si>
    <t>fernandezjodi@example.net</t>
  </si>
  <si>
    <t>8dBB8E7E858F534</t>
  </si>
  <si>
    <t>ballfelicia@example.org</t>
  </si>
  <si>
    <t>(424)484-1923x6566</t>
  </si>
  <si>
    <t>DEC2bA4b82B6cEc</t>
  </si>
  <si>
    <t>waltontonya@example.net</t>
  </si>
  <si>
    <t>A545AD8D9BEBF0F</t>
  </si>
  <si>
    <t>erika42@example.org</t>
  </si>
  <si>
    <t>+1-913-133-5756x463</t>
  </si>
  <si>
    <t>7FDf7Ac13dEBC4F</t>
  </si>
  <si>
    <t>joseph59@example.org</t>
  </si>
  <si>
    <t>001-926-736-1798</t>
  </si>
  <si>
    <t>ad6D8E858dAc96F</t>
  </si>
  <si>
    <t>walkerbill@example.org</t>
  </si>
  <si>
    <t>001-861-968-5277x21867</t>
  </si>
  <si>
    <t>f24A1ef53E8BEee</t>
  </si>
  <si>
    <t>kendralang@example.net</t>
  </si>
  <si>
    <t>+1-589-674-6436x015</t>
  </si>
  <si>
    <t>C025A9edB7A429B</t>
  </si>
  <si>
    <t>normanhughes@example.com</t>
  </si>
  <si>
    <t>557.483.2428</t>
  </si>
  <si>
    <t>4FDcC9BAd47f9dC</t>
  </si>
  <si>
    <t>vrich@example.net</t>
  </si>
  <si>
    <t>+1-598-227-3171x466</t>
  </si>
  <si>
    <t>794A4f67dF18fC8</t>
  </si>
  <si>
    <t>dixonjackie@example.com</t>
  </si>
  <si>
    <t>(097)990-4297x0673</t>
  </si>
  <si>
    <t>6FE7dD29F3C707a</t>
  </si>
  <si>
    <t>mercedes93@example.net</t>
  </si>
  <si>
    <t>927.837.6327x4569</t>
  </si>
  <si>
    <t>3b6d1Ff1130720c</t>
  </si>
  <si>
    <t>nataliepowers@example.org</t>
  </si>
  <si>
    <t>526.190.9392</t>
  </si>
  <si>
    <t>cCdB2B6b5D7C9dE</t>
  </si>
  <si>
    <t>chelsey03@example.org</t>
  </si>
  <si>
    <t>+1-983-652-9484x51779</t>
  </si>
  <si>
    <t>e352FcF9b322Ebb</t>
  </si>
  <si>
    <t>gvalentine@example.com</t>
  </si>
  <si>
    <t>701.291.4147x5077</t>
  </si>
  <si>
    <t>EBCA1bdbFDDEd68</t>
  </si>
  <si>
    <t>hhardy@example.org</t>
  </si>
  <si>
    <t>864-227-7573x787</t>
  </si>
  <si>
    <t>49E5C842924E1f6</t>
  </si>
  <si>
    <t>zburch@example.org</t>
  </si>
  <si>
    <t>772.989.0738</t>
  </si>
  <si>
    <t>32B82b5bE5bFa4F</t>
  </si>
  <si>
    <t>sherylatkins@example.com</t>
  </si>
  <si>
    <t>052-699-0021</t>
  </si>
  <si>
    <t>65bffdafbEbf8c2</t>
  </si>
  <si>
    <t>parnold@example.net</t>
  </si>
  <si>
    <t>706-045-2696</t>
  </si>
  <si>
    <t>9f8BBaB3c5bA2B8</t>
  </si>
  <si>
    <t>vjuarez@example.net</t>
  </si>
  <si>
    <t>+1-810-834-6446x933</t>
  </si>
  <si>
    <t>a7724FE9399EDE6</t>
  </si>
  <si>
    <t>sandersvickie@example.com</t>
  </si>
  <si>
    <t>167-264-8466x577</t>
  </si>
  <si>
    <t>49dc2De4A3e78dB</t>
  </si>
  <si>
    <t>nleon@example.org</t>
  </si>
  <si>
    <t>370-475-9414</t>
  </si>
  <si>
    <t>D1Ae1F20557f656</t>
  </si>
  <si>
    <t>brennancarmen@example.com</t>
  </si>
  <si>
    <t>721-848-9560x372</t>
  </si>
  <si>
    <t>D1CD6c6f7e32873</t>
  </si>
  <si>
    <t>mathewbryan@example.org</t>
  </si>
  <si>
    <t>(040)095-2827</t>
  </si>
  <si>
    <t>2ACd06eec7aF965</t>
  </si>
  <si>
    <t>mackenziebender@example.org</t>
  </si>
  <si>
    <t>500-834-0426</t>
  </si>
  <si>
    <t>aB0df86BDA1d0ce</t>
  </si>
  <si>
    <t>stacie52@example.org</t>
  </si>
  <si>
    <t>001-828-164-6079x588</t>
  </si>
  <si>
    <t>9e79aebbEabDaD4</t>
  </si>
  <si>
    <t>brayronnie@example.org</t>
  </si>
  <si>
    <t>(322)886-0411x6558</t>
  </si>
  <si>
    <t>aB982ba59Ab6B5c</t>
  </si>
  <si>
    <t>arianawarren@example.org</t>
  </si>
  <si>
    <t>442.187.9078x851</t>
  </si>
  <si>
    <t>233b18C9b3C87e9</t>
  </si>
  <si>
    <t>careyrebekah@example.net</t>
  </si>
  <si>
    <t>(726)512-3243x41374</t>
  </si>
  <si>
    <t>a106127edc942cC</t>
  </si>
  <si>
    <t>dicksonbrooke@example.net</t>
  </si>
  <si>
    <t>989-810-8922x100</t>
  </si>
  <si>
    <t>E3D1c86D0aa2c32</t>
  </si>
  <si>
    <t>diamondarcher@example.com</t>
  </si>
  <si>
    <t>(012)807-3993</t>
  </si>
  <si>
    <t>06d9BcC0a8cdfdd</t>
  </si>
  <si>
    <t>mannashlee@example.com</t>
  </si>
  <si>
    <t>665-850-8872x5400</t>
  </si>
  <si>
    <t>3D0226cF9ecbE9D</t>
  </si>
  <si>
    <t>froth@example.net</t>
  </si>
  <si>
    <t>Dec18Aaa3C34b9d</t>
  </si>
  <si>
    <t>fbolton@example.net</t>
  </si>
  <si>
    <t>(814)617-8156x279</t>
  </si>
  <si>
    <t>386FDdC3AB62369</t>
  </si>
  <si>
    <t>savannahwright@example.com</t>
  </si>
  <si>
    <t>EE91B6c83723DBd</t>
  </si>
  <si>
    <t>fred65@example.net</t>
  </si>
  <si>
    <t>601-246-2239x765</t>
  </si>
  <si>
    <t>C47D4fAF1CED7E8</t>
  </si>
  <si>
    <t>montgomerylevi@example.org</t>
  </si>
  <si>
    <t>Aa672baD471eb9A</t>
  </si>
  <si>
    <t>dianabrady@example.com</t>
  </si>
  <si>
    <t>590.447.5769x2170</t>
  </si>
  <si>
    <t>AD0dFAB0BC8FeF8</t>
  </si>
  <si>
    <t>belindamccarty@example.org</t>
  </si>
  <si>
    <t>001-708-446-2925x78777</t>
  </si>
  <si>
    <t>EAdBc70d3cacB2d</t>
  </si>
  <si>
    <t>omar29@example.com</t>
  </si>
  <si>
    <t>+1-667-999-8195x551</t>
  </si>
  <si>
    <t>FFE9a3aaaFfEB75</t>
  </si>
  <si>
    <t>kellerkathy@example.org</t>
  </si>
  <si>
    <t>(666)935-9481x74984</t>
  </si>
  <si>
    <t>23a45651Fe7c0dA</t>
  </si>
  <si>
    <t>lauren67@example.net</t>
  </si>
  <si>
    <t>d4AF5D13b0bF0Fe</t>
  </si>
  <si>
    <t>kristine38@example.com</t>
  </si>
  <si>
    <t>E37C5ab6Ef69bE5</t>
  </si>
  <si>
    <t>ytownsend@example.org</t>
  </si>
  <si>
    <t>417.649.6717x6965</t>
  </si>
  <si>
    <t>F41589ea641fcCc</t>
  </si>
  <si>
    <t>kristinboyle@example.com</t>
  </si>
  <si>
    <t>840.708.3237</t>
  </si>
  <si>
    <t>AdCdBdC72e581B1</t>
  </si>
  <si>
    <t>cheyenne83@example.net</t>
  </si>
  <si>
    <t>(326)563-9890</t>
  </si>
  <si>
    <t>C39b2016d69328F</t>
  </si>
  <si>
    <t>blairalicia@example.com</t>
  </si>
  <si>
    <t>+1-946-393-6803x59824</t>
  </si>
  <si>
    <t>3cc7773208DdeA0</t>
  </si>
  <si>
    <t>ellismadeline@example.org</t>
  </si>
  <si>
    <t>(362)273-0971x53345</t>
  </si>
  <si>
    <t>6d44EBcBe83Aad8</t>
  </si>
  <si>
    <t>carlsontanya@example.org</t>
  </si>
  <si>
    <t>090.090.9700x0000</t>
  </si>
  <si>
    <t>7d92DddcdB3b0Bd</t>
  </si>
  <si>
    <t>ogonzales@example.net</t>
  </si>
  <si>
    <t>+1-385-087-5675x9100</t>
  </si>
  <si>
    <t>708DdfB6fAcefF1</t>
  </si>
  <si>
    <t>estesabigail@example.net</t>
  </si>
  <si>
    <t>842.822.4585x9953</t>
  </si>
  <si>
    <t>AFF497eA9bEEa9E</t>
  </si>
  <si>
    <t>charlotte56@example.net</t>
  </si>
  <si>
    <t>(113)728-8339x377</t>
  </si>
  <si>
    <t>7C5ABe6ebbd166a</t>
  </si>
  <si>
    <t>tiffany59@example.org</t>
  </si>
  <si>
    <t>001-200-209-4907x79053</t>
  </si>
  <si>
    <t>245Cc9b98dBA1Ac</t>
  </si>
  <si>
    <t>chelsea86@example.net</t>
  </si>
  <si>
    <t>853-490-2440</t>
  </si>
  <si>
    <t>F170C7ebE1f00FA</t>
  </si>
  <si>
    <t>jeanne44@example.com</t>
  </si>
  <si>
    <t>(016)404-2539x3503</t>
  </si>
  <si>
    <t>7eb8D2FecDb4fDB</t>
  </si>
  <si>
    <t>mscott@example.net</t>
  </si>
  <si>
    <t>304.609.5602</t>
  </si>
  <si>
    <t>77f27eA7954ee8C</t>
  </si>
  <si>
    <t>dwayne31@example.net</t>
  </si>
  <si>
    <t>(031)360-2084x62337</t>
  </si>
  <si>
    <t>aAC8EA673b67C5e</t>
  </si>
  <si>
    <t>steveclayton@example.net</t>
  </si>
  <si>
    <t>531024C6fA5F822</t>
  </si>
  <si>
    <t>annette40@example.com</t>
  </si>
  <si>
    <t>339.960.0628x9142</t>
  </si>
  <si>
    <t>3369B18Ffd4DaD7</t>
  </si>
  <si>
    <t>nathanclay@example.org</t>
  </si>
  <si>
    <t>+1-788-993-6944x02331</t>
  </si>
  <si>
    <t>f8DCdf51ec51A50</t>
  </si>
  <si>
    <t>foxfranklin@example.net</t>
  </si>
  <si>
    <t>001-901-136-4851x4460</t>
  </si>
  <si>
    <t>0Aed4d2e23CA0D5</t>
  </si>
  <si>
    <t>darrellstrong@example.com</t>
  </si>
  <si>
    <t>745-925-3649x396</t>
  </si>
  <si>
    <t>8aA9c75ca6d6Da7</t>
  </si>
  <si>
    <t>erik26@example.net</t>
  </si>
  <si>
    <t>374-762-6897</t>
  </si>
  <si>
    <t>C77fcCE80fBCeC7</t>
  </si>
  <si>
    <t>bridget13@example.org</t>
  </si>
  <si>
    <t>(664)486-5390x7770</t>
  </si>
  <si>
    <t>A794A0DEEEAD4aC</t>
  </si>
  <si>
    <t>anne96@example.com</t>
  </si>
  <si>
    <t>032-153-7047</t>
  </si>
  <si>
    <t>4D25266ddE4A445</t>
  </si>
  <si>
    <t>pettystacy@example.com</t>
  </si>
  <si>
    <t>(851)311-9841x08226</t>
  </si>
  <si>
    <t>9Df166e9fC3Ff0C</t>
  </si>
  <si>
    <t>belinda66@example.net</t>
  </si>
  <si>
    <t>(948)014-8864</t>
  </si>
  <si>
    <t>be8cbD9Ed85dBD7</t>
  </si>
  <si>
    <t>ecosta@example.com</t>
  </si>
  <si>
    <t>215-723-6596x12561</t>
  </si>
  <si>
    <t>8C9e0fdbab45A3c</t>
  </si>
  <si>
    <t>wilkinsonkari@example.net</t>
  </si>
  <si>
    <t>001-463-268-9730</t>
  </si>
  <si>
    <t>e5b2e8C4ce1f3C4</t>
  </si>
  <si>
    <t>shawnhubbard@example.com</t>
  </si>
  <si>
    <t>(565)271-5436x485</t>
  </si>
  <si>
    <t>cCDDECCBBB5CcFc</t>
  </si>
  <si>
    <t>howeadrian@example.com</t>
  </si>
  <si>
    <t>d8CcF1726eaB71f</t>
  </si>
  <si>
    <t>udyer@example.net</t>
  </si>
  <si>
    <t>948-754-0277x5381</t>
  </si>
  <si>
    <t>43C2f5aCDFcAcA8</t>
  </si>
  <si>
    <t>001-554-929-5687x5027</t>
  </si>
  <si>
    <t>abB327Cae2C802f</t>
  </si>
  <si>
    <t>cosborne@example.net</t>
  </si>
  <si>
    <t>432-166-6916x6660</t>
  </si>
  <si>
    <t>9fBBaf032BDCcac</t>
  </si>
  <si>
    <t>wcuevas@example.net</t>
  </si>
  <si>
    <t>092-527-3871x21941</t>
  </si>
  <si>
    <t>FF7Fb7e9b200Fe1</t>
  </si>
  <si>
    <t>kristie18@example.org</t>
  </si>
  <si>
    <t>a2af4dFA09aa1d5</t>
  </si>
  <si>
    <t>mcompton@example.com</t>
  </si>
  <si>
    <t>001-062-945-8505x1565</t>
  </si>
  <si>
    <t>aDb44cbcFdF7bEF</t>
  </si>
  <si>
    <t>keyclifford@example.net</t>
  </si>
  <si>
    <t>246.412.8112</t>
  </si>
  <si>
    <t>c574e4A6BDDacD1</t>
  </si>
  <si>
    <t>frederick15@example.org</t>
  </si>
  <si>
    <t>892-879-0457x383</t>
  </si>
  <si>
    <t>4D8A700FB32eCCA</t>
  </si>
  <si>
    <t>autumn78@example.org</t>
  </si>
  <si>
    <t>0F4C5E69DdBE1fd</t>
  </si>
  <si>
    <t>andreakennedy@example.net</t>
  </si>
  <si>
    <t>+1-924-406-5078x7154</t>
  </si>
  <si>
    <t>C60cD740A760B98</t>
  </si>
  <si>
    <t>dorothysolis@example.net</t>
  </si>
  <si>
    <t>(342)863-4152x37237</t>
  </si>
  <si>
    <t>f57aF4B6B5eE63E</t>
  </si>
  <si>
    <t>parsonsronnie@example.org</t>
  </si>
  <si>
    <t>594.869.4434</t>
  </si>
  <si>
    <t>13C8F5AEB366c95</t>
  </si>
  <si>
    <t>ljimenez@example.com</t>
  </si>
  <si>
    <t>+1-140-573-3031x654</t>
  </si>
  <si>
    <t>28a5a3c3CaEc140</t>
  </si>
  <si>
    <t>vrodriguez@example.com</t>
  </si>
  <si>
    <t>203.100.4824x36952</t>
  </si>
  <si>
    <t>CeDCfdd6EB4909c</t>
  </si>
  <si>
    <t>shelly03@example.com</t>
  </si>
  <si>
    <t>(855)241-1192x8428</t>
  </si>
  <si>
    <t>c04CFFFD8643DCE</t>
  </si>
  <si>
    <t>xcervantes@example.net</t>
  </si>
  <si>
    <t>001-692-983-0591x6181</t>
  </si>
  <si>
    <t>8eaaa897069bD5A</t>
  </si>
  <si>
    <t>donnamcdaniel@example.com</t>
  </si>
  <si>
    <t>878.646.3402x5147</t>
  </si>
  <si>
    <t>B5cBFD2cB2d7fc4</t>
  </si>
  <si>
    <t>xmcgrath@example.com</t>
  </si>
  <si>
    <t>(293)209-4607</t>
  </si>
  <si>
    <t>2Dc9abfe7EC985B</t>
  </si>
  <si>
    <t>caitlin85@example.org</t>
  </si>
  <si>
    <t>001-363-093-7150x72889</t>
  </si>
  <si>
    <t>bBBdD794B7228b0</t>
  </si>
  <si>
    <t>mkrause@example.org</t>
  </si>
  <si>
    <t>+1-022-685-2709x400</t>
  </si>
  <si>
    <t>9E687fF2efDa827</t>
  </si>
  <si>
    <t>obolton@example.com</t>
  </si>
  <si>
    <t>443-508-3599x00740</t>
  </si>
  <si>
    <t>4C9EaD0694caD04</t>
  </si>
  <si>
    <t>javierlawson@example.com</t>
  </si>
  <si>
    <t>001-530-485-8618</t>
  </si>
  <si>
    <t>990136b5a7d4C12</t>
  </si>
  <si>
    <t>biancamccullough@example.org</t>
  </si>
  <si>
    <t>eA1866A151d6193</t>
  </si>
  <si>
    <t>yparsons@example.org</t>
  </si>
  <si>
    <t>443-404-4360x992</t>
  </si>
  <si>
    <t>f4be67f8Bd8edAc</t>
  </si>
  <si>
    <t>erikahorton@example.org</t>
  </si>
  <si>
    <t>+1-597-246-0786x0457</t>
  </si>
  <si>
    <t>7BAAeb271AFD518</t>
  </si>
  <si>
    <t>collieryvette@example.org</t>
  </si>
  <si>
    <t>(158)042-7946x7348</t>
  </si>
  <si>
    <t>375Bb524AFe2d58</t>
  </si>
  <si>
    <t>jimgutierrez@example.com</t>
  </si>
  <si>
    <t>+1-385-923-1919x7690</t>
  </si>
  <si>
    <t>10117fB40dC0601</t>
  </si>
  <si>
    <t>mcmahonpaige@example.net</t>
  </si>
  <si>
    <t>(216)508-1955</t>
  </si>
  <si>
    <t>b70Db2dF0531B2A</t>
  </si>
  <si>
    <t>cristian46@example.org</t>
  </si>
  <si>
    <t>+1-146-051-7160x13709</t>
  </si>
  <si>
    <t>eAbCDAe8eA4Ceb7</t>
  </si>
  <si>
    <t>phillipsjeffery@example.org</t>
  </si>
  <si>
    <t>0F790CD56a92Cf5</t>
  </si>
  <si>
    <t>bob80@example.com</t>
  </si>
  <si>
    <t>810.327.3170</t>
  </si>
  <si>
    <t>8A9E05ae56BAaE3</t>
  </si>
  <si>
    <t>evelyn60@example.com</t>
  </si>
  <si>
    <t>(004)419-8011</t>
  </si>
  <si>
    <t>7Cffd44cBadF711</t>
  </si>
  <si>
    <t>iweiss@example.net</t>
  </si>
  <si>
    <t>+1-997-297-6692x525</t>
  </si>
  <si>
    <t>ecaF6f779FAFfcb</t>
  </si>
  <si>
    <t>barroyo@example.net</t>
  </si>
  <si>
    <t>324.486.0245</t>
  </si>
  <si>
    <t>bD2d09DC64DeD3C</t>
  </si>
  <si>
    <t>dana84@example.com</t>
  </si>
  <si>
    <t>245-671-0387x1260</t>
  </si>
  <si>
    <t>A0282db2cbddC2B</t>
  </si>
  <si>
    <t>hansenmason@example.org</t>
  </si>
  <si>
    <t>+1-044-027-4691x848</t>
  </si>
  <si>
    <t>b5618d8FCcdedEB</t>
  </si>
  <si>
    <t>burchkevin@example.com</t>
  </si>
  <si>
    <t>001-207-773-7036</t>
  </si>
  <si>
    <t>7AB8a69e75FdFdD</t>
  </si>
  <si>
    <t>moodyeduardo@example.org</t>
  </si>
  <si>
    <t>945-823-8110x541</t>
  </si>
  <si>
    <t>8e8b1133D9261E0</t>
  </si>
  <si>
    <t>bianca73@example.com</t>
  </si>
  <si>
    <t>581.151.5141x12280</t>
  </si>
  <si>
    <t>8557434697f4b4b</t>
  </si>
  <si>
    <t>joannemassey@example.org</t>
  </si>
  <si>
    <t>001-762-850-8102</t>
  </si>
  <si>
    <t>99b2eF8D36DFEb6</t>
  </si>
  <si>
    <t>williamsphilip@example.net</t>
  </si>
  <si>
    <t>(110)226-7893x117</t>
  </si>
  <si>
    <t>9accdbF5af32e1a</t>
  </si>
  <si>
    <t>afoley@example.com</t>
  </si>
  <si>
    <t>(198)309-4385x009</t>
  </si>
  <si>
    <t>66dcF2F7EdeCDaB</t>
  </si>
  <si>
    <t>vazqueztina@example.com</t>
  </si>
  <si>
    <t>240.981.3396</t>
  </si>
  <si>
    <t>17DDdF6A26bfA78</t>
  </si>
  <si>
    <t>qhernandez@example.org</t>
  </si>
  <si>
    <t>388-661-1300x98167</t>
  </si>
  <si>
    <t>9A3FAA5357BF5AB</t>
  </si>
  <si>
    <t>lisa79@example.net</t>
  </si>
  <si>
    <t>998.509.1922x657</t>
  </si>
  <si>
    <t>18D29b8274eE205</t>
  </si>
  <si>
    <t>kingian@example.org</t>
  </si>
  <si>
    <t>707.342.0348x63691</t>
  </si>
  <si>
    <t>2be7F35AcE6dfeF</t>
  </si>
  <si>
    <t>arroyosophia@example.org</t>
  </si>
  <si>
    <t>d0fAfC12Ec0e3FC</t>
  </si>
  <si>
    <t>philip62@example.com</t>
  </si>
  <si>
    <t>(700)705-6749x39698</t>
  </si>
  <si>
    <t>5868c6d556c6Bc9</t>
  </si>
  <si>
    <t>hgould@example.com</t>
  </si>
  <si>
    <t>+1-764-818-1348x45800</t>
  </si>
  <si>
    <t>7e4eDA4FDA468df</t>
  </si>
  <si>
    <t>chambersphillip@example.com</t>
  </si>
  <si>
    <t>381.602.8221</t>
  </si>
  <si>
    <t>DcE6dE4C4C5dfEf</t>
  </si>
  <si>
    <t>charles31@example.org</t>
  </si>
  <si>
    <t>b62E89C11CB4C77</t>
  </si>
  <si>
    <t>rhondasawyer@example.org</t>
  </si>
  <si>
    <t>382.903.7923</t>
  </si>
  <si>
    <t>FC83cB42F18D8CC</t>
  </si>
  <si>
    <t>douglasalicia@example.org</t>
  </si>
  <si>
    <t>001-527-324-4963x72347</t>
  </si>
  <si>
    <t>4Ba12e6fEF83EDe</t>
  </si>
  <si>
    <t>michael04@example.net</t>
  </si>
  <si>
    <t>623.903.9670</t>
  </si>
  <si>
    <t>942E35Ef7619486</t>
  </si>
  <si>
    <t>lindsaycantu@example.org</t>
  </si>
  <si>
    <t>B3ee0D78C0E1A88</t>
  </si>
  <si>
    <t>vcasey@example.com</t>
  </si>
  <si>
    <t>(874)310-3743x48860</t>
  </si>
  <si>
    <t>0Ed5bEF9Ed49f9F</t>
  </si>
  <si>
    <t>heathershelton@example.org</t>
  </si>
  <si>
    <t>658.467.7594</t>
  </si>
  <si>
    <t>FDB0AC149a249F8</t>
  </si>
  <si>
    <t>daryllam@example.org</t>
  </si>
  <si>
    <t>001-542-336-1753x2077</t>
  </si>
  <si>
    <t>6A3eEB4a1bb2DB1</t>
  </si>
  <si>
    <t>peggy07@example.com</t>
  </si>
  <si>
    <t>110.607.1196x82168</t>
  </si>
  <si>
    <t>be3Fd832fB9555E</t>
  </si>
  <si>
    <t>tracihinton@example.org</t>
  </si>
  <si>
    <t>(094)497-1969</t>
  </si>
  <si>
    <t>E8261Ef6A452A71</t>
  </si>
  <si>
    <t>nathanielperry@example.net</t>
  </si>
  <si>
    <t>(457)404-5642x14012</t>
  </si>
  <si>
    <t>F69b3CbeDFE9733</t>
  </si>
  <si>
    <t>sandrabecker@example.org</t>
  </si>
  <si>
    <t>209-631-1415</t>
  </si>
  <si>
    <t>3A2CBb8bF01aCB0</t>
  </si>
  <si>
    <t>zhoover@example.org</t>
  </si>
  <si>
    <t>f664fC69eE36dd6</t>
  </si>
  <si>
    <t>jermaine78@example.com</t>
  </si>
  <si>
    <t>001-785-123-7057</t>
  </si>
  <si>
    <t>C857c9C1A70bDEB</t>
  </si>
  <si>
    <t>kyleaustin@example.org</t>
  </si>
  <si>
    <t>(001)689-1060</t>
  </si>
  <si>
    <t>223C07dAfc8d8C9</t>
  </si>
  <si>
    <t>jennifer02@example.org</t>
  </si>
  <si>
    <t>258-851-4112</t>
  </si>
  <si>
    <t>b45D6411bdad62c</t>
  </si>
  <si>
    <t>mason91@example.net</t>
  </si>
  <si>
    <t>151-543-0446</t>
  </si>
  <si>
    <t>eE042221DfE21c6</t>
  </si>
  <si>
    <t>ricardofrederick@example.com</t>
  </si>
  <si>
    <t>778.999.3844</t>
  </si>
  <si>
    <t>66A3CaE8A2d104e</t>
  </si>
  <si>
    <t>royadam@example.net</t>
  </si>
  <si>
    <t>DA4dBaAaCBbC428</t>
  </si>
  <si>
    <t>traceyhoward@example.net</t>
  </si>
  <si>
    <t>898-880-6213</t>
  </si>
  <si>
    <t>a2cdebC2F4bE179</t>
  </si>
  <si>
    <t>dominic96@example.com</t>
  </si>
  <si>
    <t>001-908-296-6128x76377</t>
  </si>
  <si>
    <t>8Dbc8AeB33Ff4e0</t>
  </si>
  <si>
    <t>jordanhurst@example.org</t>
  </si>
  <si>
    <t>887-304-0728x434</t>
  </si>
  <si>
    <t>e7Dcec73dc3Ca49</t>
  </si>
  <si>
    <t>jermainewright@example.org</t>
  </si>
  <si>
    <t>8c4B193FaADCE54</t>
  </si>
  <si>
    <t>marco12@example.net</t>
  </si>
  <si>
    <t>+1-664-994-9069x25671</t>
  </si>
  <si>
    <t>B0bA3F23A1B7FfD</t>
  </si>
  <si>
    <t>lwerner@example.org</t>
  </si>
  <si>
    <t>(098)530-3330</t>
  </si>
  <si>
    <t>E633E4eFCeE03C3</t>
  </si>
  <si>
    <t>burnettmeredith@example.org</t>
  </si>
  <si>
    <t>5E9E8dD1F5fE8Ee</t>
  </si>
  <si>
    <t>joel84@example.org</t>
  </si>
  <si>
    <t>763-012-8355</t>
  </si>
  <si>
    <t>DFBa02DC9f0Fa50</t>
  </si>
  <si>
    <t>hmorgan@example.net</t>
  </si>
  <si>
    <t>(448)792-6152</t>
  </si>
  <si>
    <t>3Bfc72865abEFF3</t>
  </si>
  <si>
    <t>michael83@example.org</t>
  </si>
  <si>
    <t>(051)170-6691</t>
  </si>
  <si>
    <t>869E32F4FAc233e</t>
  </si>
  <si>
    <t>guzmandanielle@example.org</t>
  </si>
  <si>
    <t>(918)026-1319x2749</t>
  </si>
  <si>
    <t>5c898BcfaE1dfFe</t>
  </si>
  <si>
    <t>dunlaprandy@example.org</t>
  </si>
  <si>
    <t>001-318-139-8037</t>
  </si>
  <si>
    <t>8b7956615e3Fe9b</t>
  </si>
  <si>
    <t>fbenjamin@example.org</t>
  </si>
  <si>
    <t>(560)648-6768</t>
  </si>
  <si>
    <t>F69EEaaA82c7166</t>
  </si>
  <si>
    <t>kristinhendricks@example.org</t>
  </si>
  <si>
    <t>+1-013-525-1410x024</t>
  </si>
  <si>
    <t>C6B7Fa8e1efeE03</t>
  </si>
  <si>
    <t>madison46@example.com</t>
  </si>
  <si>
    <t>477-189-2915</t>
  </si>
  <si>
    <t>8577dA9A0E121EF</t>
  </si>
  <si>
    <t>doriszuniga@example.com</t>
  </si>
  <si>
    <t>409-178-0213x963</t>
  </si>
  <si>
    <t>ce1f1e034Cabce4</t>
  </si>
  <si>
    <t>karla26@example.com</t>
  </si>
  <si>
    <t>(654)687-5923</t>
  </si>
  <si>
    <t>7DE1A9F4484b368</t>
  </si>
  <si>
    <t>candaceknox@example.org</t>
  </si>
  <si>
    <t>576-399-5059x728</t>
  </si>
  <si>
    <t>1aFf1fdAf163baE</t>
  </si>
  <si>
    <t>samantha75@example.org</t>
  </si>
  <si>
    <t>(408)432-3945x20789</t>
  </si>
  <si>
    <t>7E13e7bA930cf39</t>
  </si>
  <si>
    <t>9890A9EBBddd9cA</t>
  </si>
  <si>
    <t>jean05@example.com</t>
  </si>
  <si>
    <t>(113)418-8405x9264</t>
  </si>
  <si>
    <t>6F42b75bBC2Cd8A</t>
  </si>
  <si>
    <t>0Ac2bAea9F4A9e6</t>
  </si>
  <si>
    <t>gilbertricardo@example.com</t>
  </si>
  <si>
    <t>593.372.4319x35376</t>
  </si>
  <si>
    <t>fC7dE87C7647FbE</t>
  </si>
  <si>
    <t>kerryfoley@example.com</t>
  </si>
  <si>
    <t>001-602-724-9755x732</t>
  </si>
  <si>
    <t>EF7AB06Cdd3c0EE</t>
  </si>
  <si>
    <t>brittney44@example.org</t>
  </si>
  <si>
    <t>586-775-2985</t>
  </si>
  <si>
    <t>0a3D7D4BBaDbefF</t>
  </si>
  <si>
    <t>lauren42@example.net</t>
  </si>
  <si>
    <t>001-090-948-1459x7674</t>
  </si>
  <si>
    <t>8Cd80346DC9098c</t>
  </si>
  <si>
    <t>huntkari@example.org</t>
  </si>
  <si>
    <t>001-209-038-4372x04318</t>
  </si>
  <si>
    <t>f3E80E2Fe9d75aE</t>
  </si>
  <si>
    <t>wandamcclain@example.net</t>
  </si>
  <si>
    <t>900-845-5121</t>
  </si>
  <si>
    <t>F33bb3aeAEeA68a</t>
  </si>
  <si>
    <t>prestonchristine@example.org</t>
  </si>
  <si>
    <t>A3f919D2077C034</t>
  </si>
  <si>
    <t>jdavidson@example.net</t>
  </si>
  <si>
    <t>(915)986-1549x42996</t>
  </si>
  <si>
    <t>2C8D3f0B2d7fE88</t>
  </si>
  <si>
    <t>dariushoffman@example.com</t>
  </si>
  <si>
    <t>CAeFCb06baab757</t>
  </si>
  <si>
    <t>jasminerogers@example.com</t>
  </si>
  <si>
    <t>DffACBA4774F7f1</t>
  </si>
  <si>
    <t>daryl45@example.com</t>
  </si>
  <si>
    <t>967-847-1874</t>
  </si>
  <si>
    <t>FFA8EB6C6Fd4D0E</t>
  </si>
  <si>
    <t>jduran@example.org</t>
  </si>
  <si>
    <t>665.676.2742</t>
  </si>
  <si>
    <t>CD007a00DDB45Dd</t>
  </si>
  <si>
    <t>zkoch@example.net</t>
  </si>
  <si>
    <t>696-732-7894x469</t>
  </si>
  <si>
    <t>f195E3F4C7A5ea9</t>
  </si>
  <si>
    <t>ringram@example.com</t>
  </si>
  <si>
    <t>+1-090-681-6071x82475</t>
  </si>
  <si>
    <t>9D05bA605BD724A</t>
  </si>
  <si>
    <t>cwest@example.net</t>
  </si>
  <si>
    <t>814.250.5194</t>
  </si>
  <si>
    <t>29dba26D207Fb6c</t>
  </si>
  <si>
    <t>nealoscar@example.com</t>
  </si>
  <si>
    <t>001-336-319-0379x5634</t>
  </si>
  <si>
    <t>Bc39F93c57a6Be3</t>
  </si>
  <si>
    <t>dave67@example.net</t>
  </si>
  <si>
    <t>(065)345-5647x145</t>
  </si>
  <si>
    <t>a38B49e21DCDdD2</t>
  </si>
  <si>
    <t>salazarlatasha@example.net</t>
  </si>
  <si>
    <t>001-648-171-5766</t>
  </si>
  <si>
    <t>dd17d661621Cc6b</t>
  </si>
  <si>
    <t>henry15@example.net</t>
  </si>
  <si>
    <t>+1-175-721-5934x05537</t>
  </si>
  <si>
    <t>5552acB2a3C81ee</t>
  </si>
  <si>
    <t>dianasimpson@example.net</t>
  </si>
  <si>
    <t>(868)685-4055x564</t>
  </si>
  <si>
    <t>87823b8AB8bFC71</t>
  </si>
  <si>
    <t>angiebaxter@example.com</t>
  </si>
  <si>
    <t>715.844.3452</t>
  </si>
  <si>
    <t>ae4a690F60aC62C</t>
  </si>
  <si>
    <t>pamela50@example.net</t>
  </si>
  <si>
    <t>+1-454-603-8520x6331</t>
  </si>
  <si>
    <t>EE4efB2B9Dc0CC8</t>
  </si>
  <si>
    <t>candacebird@example.org</t>
  </si>
  <si>
    <t>(321)767-6137</t>
  </si>
  <si>
    <t>4c9B1087d305F09</t>
  </si>
  <si>
    <t>hbarnes@example.com</t>
  </si>
  <si>
    <t>925-983-5967</t>
  </si>
  <si>
    <t>D5cc1D36407e32c</t>
  </si>
  <si>
    <t>ukrause@example.org</t>
  </si>
  <si>
    <t>224-623-0166</t>
  </si>
  <si>
    <t>BA6CE5A084D6Fe1</t>
  </si>
  <si>
    <t>crystal15@example.net</t>
  </si>
  <si>
    <t>(073)785-3985x110</t>
  </si>
  <si>
    <t>5e0530fcA8dEdCc</t>
  </si>
  <si>
    <t>ymclean@example.net</t>
  </si>
  <si>
    <t>203-308-4487x39458</t>
  </si>
  <si>
    <t>9a81a766585c4c5</t>
  </si>
  <si>
    <t>davewolf@example.com</t>
  </si>
  <si>
    <t>(117)291-7022x862</t>
  </si>
  <si>
    <t>3E8b4f9fc9dB09F</t>
  </si>
  <si>
    <t>codyryan@example.net</t>
  </si>
  <si>
    <t>(174)088-5850</t>
  </si>
  <si>
    <t>AC172f6bE0Ed3F1</t>
  </si>
  <si>
    <t>whitevickie@example.org</t>
  </si>
  <si>
    <t>583.386.0893x437</t>
  </si>
  <si>
    <t>c903Bbc5aA4Cbe7</t>
  </si>
  <si>
    <t>carmenryan@example.org</t>
  </si>
  <si>
    <t>(812)369-8313x1494</t>
  </si>
  <si>
    <t>3B737eaFa8d6eFc</t>
  </si>
  <si>
    <t>jdorsey@example.com</t>
  </si>
  <si>
    <t>437-270-0493</t>
  </si>
  <si>
    <t>A3FEfBb1Ab52E71</t>
  </si>
  <si>
    <t>vhaas@example.org</t>
  </si>
  <si>
    <t>(823)174-7351</t>
  </si>
  <si>
    <t>6FCF0402fcd7dBd</t>
  </si>
  <si>
    <t>kellistrong@example.com</t>
  </si>
  <si>
    <t>+1-355-684-5728x6606</t>
  </si>
  <si>
    <t>E7e5eEd5B1afBdd</t>
  </si>
  <si>
    <t>christy30@example.org</t>
  </si>
  <si>
    <t>(675)275-7644</t>
  </si>
  <si>
    <t>9aAd51aE7b0c82E</t>
  </si>
  <si>
    <t>qshah@example.com</t>
  </si>
  <si>
    <t>ceF589bcaA08ecC</t>
  </si>
  <si>
    <t>damon60@example.net</t>
  </si>
  <si>
    <t>050-486-6902x0548</t>
  </si>
  <si>
    <t>cFCf1cbF25AdF67</t>
  </si>
  <si>
    <t>molinasummer@example.org</t>
  </si>
  <si>
    <t>731-347-0859</t>
  </si>
  <si>
    <t>B0A894eC1Beb5d7</t>
  </si>
  <si>
    <t>barryrichards@example.net</t>
  </si>
  <si>
    <t>Ec9dFA30DDfb4e0</t>
  </si>
  <si>
    <t>pdiaz@example.com</t>
  </si>
  <si>
    <t>372.751.3986x811</t>
  </si>
  <si>
    <t>5d08A1a83174dE3</t>
  </si>
  <si>
    <t>traci36@example.com</t>
  </si>
  <si>
    <t>001-983-406-7929x709</t>
  </si>
  <si>
    <t>17D6cE7F8CdbCCE</t>
  </si>
  <si>
    <t>princeadrian@example.org</t>
  </si>
  <si>
    <t>(200)260-9005x0401</t>
  </si>
  <si>
    <t>A1eab3E1cbA3DAE</t>
  </si>
  <si>
    <t>albert14@example.com</t>
  </si>
  <si>
    <t>016-714-6588x937</t>
  </si>
  <si>
    <t>ABd8EC4Fdf0DC8D</t>
  </si>
  <si>
    <t>nmccall@example.com</t>
  </si>
  <si>
    <t>387.337.7484x96757</t>
  </si>
  <si>
    <t>1f4dCf4BafAdc7a</t>
  </si>
  <si>
    <t>alec90@example.com</t>
  </si>
  <si>
    <t>870-693-7197x5922</t>
  </si>
  <si>
    <t>6c24EAeB7f0ACD0</t>
  </si>
  <si>
    <t>allisonbrad@example.net</t>
  </si>
  <si>
    <t>+1-465-375-9248x1840</t>
  </si>
  <si>
    <t>98dfAaacF9bFEbc</t>
  </si>
  <si>
    <t>sharpcaroline@example.com</t>
  </si>
  <si>
    <t>(032)192-8646</t>
  </si>
  <si>
    <t>0Adff4A0ebB5fbe</t>
  </si>
  <si>
    <t>ulogan@example.com</t>
  </si>
  <si>
    <t>(657)644-8291x3826</t>
  </si>
  <si>
    <t>1C9Beb3C924dDc9</t>
  </si>
  <si>
    <t>cardenasellen@example.com</t>
  </si>
  <si>
    <t>582.361.1433x58550</t>
  </si>
  <si>
    <t>690Ef8749b8bf85</t>
  </si>
  <si>
    <t>shelleymcmillan@example.com</t>
  </si>
  <si>
    <t>(648)735-7569x0257</t>
  </si>
  <si>
    <t>dfEeAC3e153aBaB</t>
  </si>
  <si>
    <t>dhuynh@example.org</t>
  </si>
  <si>
    <t>568.597.6032</t>
  </si>
  <si>
    <t>Da34F96b0d02785</t>
  </si>
  <si>
    <t>rickyhopkins@example.net</t>
  </si>
  <si>
    <t>001-909-284-8375x49910</t>
  </si>
  <si>
    <t>b4B4F6af28c591f</t>
  </si>
  <si>
    <t>ritterkelly@example.org</t>
  </si>
  <si>
    <t>014-231-1441x7744</t>
  </si>
  <si>
    <t>4fBC852A6B6D3Ec</t>
  </si>
  <si>
    <t>mikaylameyer@example.com</t>
  </si>
  <si>
    <t>114.937.9444</t>
  </si>
  <si>
    <t>EA7a99A5AeAe1A2</t>
  </si>
  <si>
    <t>reillyyolanda@example.net</t>
  </si>
  <si>
    <t>e8D2158960d5bEe</t>
  </si>
  <si>
    <t>edward03@example.net</t>
  </si>
  <si>
    <t>001-721-365-4241</t>
  </si>
  <si>
    <t>3fCBac1e3E78A0d</t>
  </si>
  <si>
    <t>geraldmullen@example.net</t>
  </si>
  <si>
    <t>001-210-947-2031x37272</t>
  </si>
  <si>
    <t>FfB8db8d0D31BA8</t>
  </si>
  <si>
    <t>nshannon@example.com</t>
  </si>
  <si>
    <t>001-535-751-6015x1958</t>
  </si>
  <si>
    <t>7c57A39105dfAEb</t>
  </si>
  <si>
    <t>melissa29@example.org</t>
  </si>
  <si>
    <t>374.857.2111x6416</t>
  </si>
  <si>
    <t>B2a0f0EBCf4Bc7d</t>
  </si>
  <si>
    <t>8C86e3BaA74EeEE</t>
  </si>
  <si>
    <t>jonathonstein@example.com</t>
  </si>
  <si>
    <t>(634)665-2894x033</t>
  </si>
  <si>
    <t>4cAe668D7Abca4E</t>
  </si>
  <si>
    <t>krausecassidy@example.com</t>
  </si>
  <si>
    <t>969-894-1816x788</t>
  </si>
  <si>
    <t>A83Bc2bfd75b464</t>
  </si>
  <si>
    <t>phillipsbrian@example.org</t>
  </si>
  <si>
    <t>799-356-6301x53569</t>
  </si>
  <si>
    <t>5e1af87C23c26Db</t>
  </si>
  <si>
    <t>logan83@example.org</t>
  </si>
  <si>
    <t>001-277-971-6133x1058</t>
  </si>
  <si>
    <t>CB559D5becFb27c</t>
  </si>
  <si>
    <t>darinroberts@example.com</t>
  </si>
  <si>
    <t>084.930.5952x8118</t>
  </si>
  <si>
    <t>74aDDa6aEBA457c</t>
  </si>
  <si>
    <t>hollymartinez@example.net</t>
  </si>
  <si>
    <t>+1-201-386-1289x0885</t>
  </si>
  <si>
    <t>De40dF2ea6bf882</t>
  </si>
  <si>
    <t>hardingterry@example.com</t>
  </si>
  <si>
    <t>001-561-333-0271x229</t>
  </si>
  <si>
    <t>0cdFea82CfD6DC9</t>
  </si>
  <si>
    <t>hubergarrett@example.com</t>
  </si>
  <si>
    <t>925.743.1719</t>
  </si>
  <si>
    <t>D50a13543d1bdbe</t>
  </si>
  <si>
    <t>huffdorothy@example.com</t>
  </si>
  <si>
    <t>(446)545-8253x5275</t>
  </si>
  <si>
    <t>6fc0D937976f6fE</t>
  </si>
  <si>
    <t>srush@example.net</t>
  </si>
  <si>
    <t>109-626-3176x484</t>
  </si>
  <si>
    <t>0e9bc122FCbf0d2</t>
  </si>
  <si>
    <t>jeffmarks@example.org</t>
  </si>
  <si>
    <t>415-960-4569x840</t>
  </si>
  <si>
    <t>AEb4DCf0E7f9b08</t>
  </si>
  <si>
    <t>gwendolynbryan@example.net</t>
  </si>
  <si>
    <t>289.028.9027</t>
  </si>
  <si>
    <t>A4C9beB4b10ffe9</t>
  </si>
  <si>
    <t>coryashley@example.com</t>
  </si>
  <si>
    <t>113.487.3619</t>
  </si>
  <si>
    <t>D8EDaD67c620eCc</t>
  </si>
  <si>
    <t>norrislawrence@example.org</t>
  </si>
  <si>
    <t>680-708-7507</t>
  </si>
  <si>
    <t>33BD85Bfe9C17CF</t>
  </si>
  <si>
    <t>luispayne@example.com</t>
  </si>
  <si>
    <t>961F45FB5b54573</t>
  </si>
  <si>
    <t>benderfrances@example.org</t>
  </si>
  <si>
    <t>(576)552-2459x4880</t>
  </si>
  <si>
    <t>E7e945cBAe070A3</t>
  </si>
  <si>
    <t>stoutdaisy@example.com</t>
  </si>
  <si>
    <t>(359)416-4508x717</t>
  </si>
  <si>
    <t>da3afa32D7e4eE2</t>
  </si>
  <si>
    <t>levitaylor@example.net</t>
  </si>
  <si>
    <t>166.542.1217</t>
  </si>
  <si>
    <t>Ca943A7B4eFA1CD</t>
  </si>
  <si>
    <t>zstrickland@example.com</t>
  </si>
  <si>
    <t>001-909-097-7830</t>
  </si>
  <si>
    <t>beFAf47FEe923bA</t>
  </si>
  <si>
    <t>daltonrickey@example.com</t>
  </si>
  <si>
    <t>274-719-8872x71643</t>
  </si>
  <si>
    <t>cefCdB800cBEE0a</t>
  </si>
  <si>
    <t>paulanixon@example.com</t>
  </si>
  <si>
    <t>001-283-875-4256x818</t>
  </si>
  <si>
    <t>FAE9bDBBBCB8DEd</t>
  </si>
  <si>
    <t>bentleyluke@example.org</t>
  </si>
  <si>
    <t>+1-348-440-9212x13160</t>
  </si>
  <si>
    <t>B136AEcff2e82dd</t>
  </si>
  <si>
    <t>bobbypotter@example.org</t>
  </si>
  <si>
    <t>681-364-3585</t>
  </si>
  <si>
    <t>4Ef111aB7fA5d1F</t>
  </si>
  <si>
    <t>sergiocarroll@example.org</t>
  </si>
  <si>
    <t>(737)718-1416x6578</t>
  </si>
  <si>
    <t>7A0fa1e7aB4d7C6</t>
  </si>
  <si>
    <t>judy19@example.org</t>
  </si>
  <si>
    <t>fF029EAdDcdA2C8</t>
  </si>
  <si>
    <t>ehurley@example.com</t>
  </si>
  <si>
    <t>001-542-969-5881x526</t>
  </si>
  <si>
    <t>E5C68Dc739E02bA</t>
  </si>
  <si>
    <t>katelynbenitez@example.net</t>
  </si>
  <si>
    <t>001-407-507-8505x59045</t>
  </si>
  <si>
    <t>acfd8eCd6fF6c7F</t>
  </si>
  <si>
    <t>bradfordsummer@example.com</t>
  </si>
  <si>
    <t>001-298-219-2285x31963</t>
  </si>
  <si>
    <t>dfB8a974bD4ff75</t>
  </si>
  <si>
    <t>haleyedward@example.org</t>
  </si>
  <si>
    <t>(679)648-4134</t>
  </si>
  <si>
    <t>D1F0AcEd4EB7707</t>
  </si>
  <si>
    <t>bridgesryan@example.com</t>
  </si>
  <si>
    <t>+1-545-134-6086x755</t>
  </si>
  <si>
    <t>41Bd3aDa49Bc738</t>
  </si>
  <si>
    <t>kaitlinstephenson@example.net</t>
  </si>
  <si>
    <t>369-597-0312</t>
  </si>
  <si>
    <t>eF49Dd5696904Ef</t>
  </si>
  <si>
    <t>ehorton@example.com</t>
  </si>
  <si>
    <t>685.163.0529</t>
  </si>
  <si>
    <t>7CeAC0fE90B6472</t>
  </si>
  <si>
    <t>klinemarco@example.net</t>
  </si>
  <si>
    <t>001-247-673-8240x629</t>
  </si>
  <si>
    <t>FEbdaE06cBa53FC</t>
  </si>
  <si>
    <t>colton32@example.net</t>
  </si>
  <si>
    <t>(803)827-6480</t>
  </si>
  <si>
    <t>eD50D1C17F8E2Dd</t>
  </si>
  <si>
    <t>hsparks@example.com</t>
  </si>
  <si>
    <t>267.992.5880x0734</t>
  </si>
  <si>
    <t>269BcD48CDc1b78</t>
  </si>
  <si>
    <t>patrick38@example.com</t>
  </si>
  <si>
    <t>+1-111-605-4141x323</t>
  </si>
  <si>
    <t>d2026aBC0Aa491E</t>
  </si>
  <si>
    <t>nramsey@example.net</t>
  </si>
  <si>
    <t>830-056-2066x074</t>
  </si>
  <si>
    <t>DB5C05B37a35Ea8</t>
  </si>
  <si>
    <t>sara00@example.org</t>
  </si>
  <si>
    <t>896.793.7595</t>
  </si>
  <si>
    <t>FcB09Ec750460Ce</t>
  </si>
  <si>
    <t>hullsylvia@example.com</t>
  </si>
  <si>
    <t>189-876-8193</t>
  </si>
  <si>
    <t>453624ebE6FDc07</t>
  </si>
  <si>
    <t>kristavaldez@example.com</t>
  </si>
  <si>
    <t>445.648.9611x848</t>
  </si>
  <si>
    <t>Ef21F9cdeE0Bd9f</t>
  </si>
  <si>
    <t>darylabbott@example.com</t>
  </si>
  <si>
    <t>001-798-737-8439x7294</t>
  </si>
  <si>
    <t>F36A14C912da7A1</t>
  </si>
  <si>
    <t>ericksongary@example.net</t>
  </si>
  <si>
    <t>839-146-4571</t>
  </si>
  <si>
    <t>bc08dD52eFEeFa4</t>
  </si>
  <si>
    <t>rhumphrey@example.com</t>
  </si>
  <si>
    <t>677-833-6599x916</t>
  </si>
  <si>
    <t>8c4b8B1426CE7c4</t>
  </si>
  <si>
    <t>laratami@example.org</t>
  </si>
  <si>
    <t>001-343-366-6848x4900</t>
  </si>
  <si>
    <t>BE005b07d1907e9</t>
  </si>
  <si>
    <t>boltonbelinda@example.com</t>
  </si>
  <si>
    <t>830.600.6861</t>
  </si>
  <si>
    <t>ACb78bAb16ce6CD</t>
  </si>
  <si>
    <t>mindy93@example.net</t>
  </si>
  <si>
    <t>891.101.4090x174</t>
  </si>
  <si>
    <t>ED22aF1Be01779B</t>
  </si>
  <si>
    <t>lindareeves@example.org</t>
  </si>
  <si>
    <t>+1-383-488-9587x98202</t>
  </si>
  <si>
    <t>8d686cDc0E3c4f9</t>
  </si>
  <si>
    <t>blanchardivan@example.org</t>
  </si>
  <si>
    <t>+1-177-110-4515x7850</t>
  </si>
  <si>
    <t>474fb2d3A233C56</t>
  </si>
  <si>
    <t>jcamacho@example.com</t>
  </si>
  <si>
    <t>ccdd9c54b6Ab1cd</t>
  </si>
  <si>
    <t>randyhahn@example.com</t>
  </si>
  <si>
    <t>764-596-8229x1114</t>
  </si>
  <si>
    <t>cd293bC1DBE0cB4</t>
  </si>
  <si>
    <t>john38@example.com</t>
  </si>
  <si>
    <t>535-622-8829x98011</t>
  </si>
  <si>
    <t>D7d54bf451D5626</t>
  </si>
  <si>
    <t>zgentry@example.com</t>
  </si>
  <si>
    <t>844-269-1882x74433</t>
  </si>
  <si>
    <t>eE4BeF6A7D27c0f</t>
  </si>
  <si>
    <t>wmccarthy@example.org</t>
  </si>
  <si>
    <t>483-057-8404x26761</t>
  </si>
  <si>
    <t>e5A1F7BA8f6BBa6</t>
  </si>
  <si>
    <t>devin65@example.com</t>
  </si>
  <si>
    <t>307.905.0609x4977</t>
  </si>
  <si>
    <t>bEE8CcBB8bC8725</t>
  </si>
  <si>
    <t>carl41@example.org</t>
  </si>
  <si>
    <t>+1-739-606-1305x3971</t>
  </si>
  <si>
    <t>5b99be85340d06B</t>
  </si>
  <si>
    <t>marissaharris@example.org</t>
  </si>
  <si>
    <t>(078)234-6423x7126</t>
  </si>
  <si>
    <t>3e3efB99C4C05CC</t>
  </si>
  <si>
    <t>phillipescobar@example.org</t>
  </si>
  <si>
    <t>001-870-461-1673x113</t>
  </si>
  <si>
    <t>10b35910FBd3F70</t>
  </si>
  <si>
    <t>travisterrence@example.org</t>
  </si>
  <si>
    <t>001-101-448-2314x099</t>
  </si>
  <si>
    <t>e7bb93E09cc9e46</t>
  </si>
  <si>
    <t>kurt25@example.org</t>
  </si>
  <si>
    <t>001-828-274-8852x0320</t>
  </si>
  <si>
    <t>B834EDD0ed31CC8</t>
  </si>
  <si>
    <t>omar26@example.org</t>
  </si>
  <si>
    <t>471.211.2567x1581</t>
  </si>
  <si>
    <t>Cb29d2F9fC1DBFb</t>
  </si>
  <si>
    <t>300-812-9668x4929</t>
  </si>
  <si>
    <t>5d1e45ee0CcDcdE</t>
  </si>
  <si>
    <t>daisykramer@example.net</t>
  </si>
  <si>
    <t>287-282-6842</t>
  </si>
  <si>
    <t>f25da288D84ddc9</t>
  </si>
  <si>
    <t>pkeith@example.com</t>
  </si>
  <si>
    <t>429-023-2933</t>
  </si>
  <si>
    <t>98Ae16a8CB5dF03</t>
  </si>
  <si>
    <t>mauriceheath@example.net</t>
  </si>
  <si>
    <t>346-965-1087</t>
  </si>
  <si>
    <t>a5275B53ccA5F0D</t>
  </si>
  <si>
    <t>waterskatelyn@example.com</t>
  </si>
  <si>
    <t>611-191-3966</t>
  </si>
  <si>
    <t>beea6EB7ba4ef91</t>
  </si>
  <si>
    <t>ofowler@example.net</t>
  </si>
  <si>
    <t>(694)850-5710</t>
  </si>
  <si>
    <t>FaaD693AfBD64Be</t>
  </si>
  <si>
    <t>perkinskerri@example.com</t>
  </si>
  <si>
    <t>333-659-2128x032</t>
  </si>
  <si>
    <t>FF49cf2D40Dd507</t>
  </si>
  <si>
    <t>omar50@example.com</t>
  </si>
  <si>
    <t>253.349.5089</t>
  </si>
  <si>
    <t>B1D8a109f4ae5B2</t>
  </si>
  <si>
    <t>kreynolds@example.org</t>
  </si>
  <si>
    <t>001-241-745-6693x1496</t>
  </si>
  <si>
    <t>f8cceAd0CC504d9</t>
  </si>
  <si>
    <t>dkrause@example.org</t>
  </si>
  <si>
    <t>001-396-402-7046x756</t>
  </si>
  <si>
    <t>A2B17bAbECdECeF</t>
  </si>
  <si>
    <t>yalvarez@example.net</t>
  </si>
  <si>
    <t>001-804-813-4505x96968</t>
  </si>
  <si>
    <t>196bCfc174A697B</t>
  </si>
  <si>
    <t>edwin48@example.com</t>
  </si>
  <si>
    <t>(040)568-2699x29633</t>
  </si>
  <si>
    <t>8ECb14B5bEb7C19</t>
  </si>
  <si>
    <t>zknox@example.net</t>
  </si>
  <si>
    <t>001-818-251-8112</t>
  </si>
  <si>
    <t>2F9fd9fe9bBD047</t>
  </si>
  <si>
    <t>dawn55@example.net</t>
  </si>
  <si>
    <t>001-490-868-2977x88609</t>
  </si>
  <si>
    <t>2b3CB86bC8Dd0C0</t>
  </si>
  <si>
    <t>haydenphyllis@example.net</t>
  </si>
  <si>
    <t>080-279-9822x43155</t>
  </si>
  <si>
    <t>5b2Ca3BF1cBdc0B</t>
  </si>
  <si>
    <t>dalemacias@example.net</t>
  </si>
  <si>
    <t>001-860-899-6088x07601</t>
  </si>
  <si>
    <t>2beEdAe7Fd8A6Fa</t>
  </si>
  <si>
    <t>rileyavila@example.com</t>
  </si>
  <si>
    <t>+1-458-939-9343x652</t>
  </si>
  <si>
    <t>A08a40A5B9D5A2d</t>
  </si>
  <si>
    <t>zavalaalec@example.net</t>
  </si>
  <si>
    <t>722-127-2356</t>
  </si>
  <si>
    <t>9AbDCa5F7d7DcEf</t>
  </si>
  <si>
    <t>austinbaird@example.net</t>
  </si>
  <si>
    <t>628.335.5236</t>
  </si>
  <si>
    <t>d142391DCf7922b</t>
  </si>
  <si>
    <t>sylvia45@example.com</t>
  </si>
  <si>
    <t>+1-439-212-3530x659</t>
  </si>
  <si>
    <t>5fa268a3A7ba967</t>
  </si>
  <si>
    <t>vernondavies@example.net</t>
  </si>
  <si>
    <t>(548)588-6793x1629</t>
  </si>
  <si>
    <t>f77084A459C39cb</t>
  </si>
  <si>
    <t>seanbush@example.com</t>
  </si>
  <si>
    <t>408-040-5531x30633</t>
  </si>
  <si>
    <t>cBE63Fa2C496Ca5</t>
  </si>
  <si>
    <t>janice46@example.net</t>
  </si>
  <si>
    <t>001-801-026-7029x3962</t>
  </si>
  <si>
    <t>D18B8Cd3e64a1b5</t>
  </si>
  <si>
    <t>calvinrojas@example.com</t>
  </si>
  <si>
    <t>(968)712-3092x6019</t>
  </si>
  <si>
    <t>2972FBa2Aed6cb1</t>
  </si>
  <si>
    <t>lorettaochoa@example.org</t>
  </si>
  <si>
    <t>767.387.9097x54581</t>
  </si>
  <si>
    <t>C47eDCd8670afD5</t>
  </si>
  <si>
    <t>hunttanya@example.com</t>
  </si>
  <si>
    <t>001-391-592-0118x876</t>
  </si>
  <si>
    <t>732caee756D99Ec</t>
  </si>
  <si>
    <t>buckguy@example.com</t>
  </si>
  <si>
    <t>+1-491-974-3413x733</t>
  </si>
  <si>
    <t>f8E52Ce698236e3</t>
  </si>
  <si>
    <t>donald97@example.com</t>
  </si>
  <si>
    <t>802-097-4599</t>
  </si>
  <si>
    <t>26a9deCbcDEedbb</t>
  </si>
  <si>
    <t>mcknightdana@example.org</t>
  </si>
  <si>
    <t>284-104-7045</t>
  </si>
  <si>
    <t>5EC68eb1cC161fA</t>
  </si>
  <si>
    <t>boylekurt@example.net</t>
  </si>
  <si>
    <t>796.999.9821x403</t>
  </si>
  <si>
    <t>DdF03bEc41E9e34</t>
  </si>
  <si>
    <t>tannerkent@example.com</t>
  </si>
  <si>
    <t>208.759.8901x09315</t>
  </si>
  <si>
    <t>dCF8f367A82e5cf</t>
  </si>
  <si>
    <t>bethanycalhoun@example.net</t>
  </si>
  <si>
    <t>886-453-3402x7115</t>
  </si>
  <si>
    <t>FF8b50E1F2fBacD</t>
  </si>
  <si>
    <t>jessicajoseph@example.org</t>
  </si>
  <si>
    <t>237-660-7759x11926</t>
  </si>
  <si>
    <t>a9fec6e2FE1eAFB</t>
  </si>
  <si>
    <t>latoyachoi@example.com</t>
  </si>
  <si>
    <t>001-981-372-3716</t>
  </si>
  <si>
    <t>2d46C7cBFAAE989</t>
  </si>
  <si>
    <t>trevor99@example.org</t>
  </si>
  <si>
    <t>001-150-331-7624</t>
  </si>
  <si>
    <t>8DFc01BDF2e2eF3</t>
  </si>
  <si>
    <t>kmcclure@example.net</t>
  </si>
  <si>
    <t>001-732-539-0624</t>
  </si>
  <si>
    <t>5728a272472FFA7</t>
  </si>
  <si>
    <t>bryanflowers@example.org</t>
  </si>
  <si>
    <t>+1-342-029-4728x55062</t>
  </si>
  <si>
    <t>465D54ffe6AbF0e</t>
  </si>
  <si>
    <t>christiearmstrong@example.com</t>
  </si>
  <si>
    <t>001-535-976-2655x211</t>
  </si>
  <si>
    <t>9a779b9c91DF76F</t>
  </si>
  <si>
    <t>ocantrell@example.com</t>
  </si>
  <si>
    <t>526-847-8199x27987</t>
  </si>
  <si>
    <t>e8eC76e86CfAF3e</t>
  </si>
  <si>
    <t>cortezchristie@example.net</t>
  </si>
  <si>
    <t>094.193.7212x121</t>
  </si>
  <si>
    <t>e40da4A1a5cfd75</t>
  </si>
  <si>
    <t>harry75@example.net</t>
  </si>
  <si>
    <t>723-488-4237x7668</t>
  </si>
  <si>
    <t>dd0D7fad4Fdbd9C</t>
  </si>
  <si>
    <t>francoleon@example.org</t>
  </si>
  <si>
    <t>b5af6906CCc1f3A</t>
  </si>
  <si>
    <t>strongclinton@example.org</t>
  </si>
  <si>
    <t>(094)050-4791</t>
  </si>
  <si>
    <t>C5b7b1abBe6fC7c</t>
  </si>
  <si>
    <t>kquinn@example.net</t>
  </si>
  <si>
    <t>327.850.6026</t>
  </si>
  <si>
    <t>F8EDBF12afb8C11</t>
  </si>
  <si>
    <t>kathryn14@example.com</t>
  </si>
  <si>
    <t>4AAAdef6Fb3dDcf</t>
  </si>
  <si>
    <t>candicekaiser@example.org</t>
  </si>
  <si>
    <t>(138)157-8179x47751</t>
  </si>
  <si>
    <t>6C817C454b99b34</t>
  </si>
  <si>
    <t>shanson@example.org</t>
  </si>
  <si>
    <t>260-820-9873x7089</t>
  </si>
  <si>
    <t>1961DD52Daa89aa</t>
  </si>
  <si>
    <t>clifford89@example.com</t>
  </si>
  <si>
    <t>025.772.0356</t>
  </si>
  <si>
    <t>1A32d95FE845DA9</t>
  </si>
  <si>
    <t>sandy05@example.org</t>
  </si>
  <si>
    <t>165.664.3415x5148</t>
  </si>
  <si>
    <t>8AFa1eA8ADDE7dD</t>
  </si>
  <si>
    <t>dsolomon@example.org</t>
  </si>
  <si>
    <t>001-970-746-5467x54530</t>
  </si>
  <si>
    <t>8Dc082eaA7187b3</t>
  </si>
  <si>
    <t>lmartinez@example.net</t>
  </si>
  <si>
    <t>552-569-8495x721</t>
  </si>
  <si>
    <t>5aba4ab266B84A6</t>
  </si>
  <si>
    <t>tinaharrison@example.com</t>
  </si>
  <si>
    <t>D6dFCcB7bfCF28e</t>
  </si>
  <si>
    <t>daniellefarley@example.org</t>
  </si>
  <si>
    <t>453-188-0584x33457</t>
  </si>
  <si>
    <t>c74496f09A763D5</t>
  </si>
  <si>
    <t>janeyu@example.org</t>
  </si>
  <si>
    <t>109.354.9531x08943</t>
  </si>
  <si>
    <t>e9d1b890A1DC3f2</t>
  </si>
  <si>
    <t>uarnold@example.org</t>
  </si>
  <si>
    <t>+1-427-804-3186x054</t>
  </si>
  <si>
    <t>Aef0ec8C2858dE4</t>
  </si>
  <si>
    <t>mayerbrandon@example.com</t>
  </si>
  <si>
    <t>001-023-489-6101x880</t>
  </si>
  <si>
    <t>431741abA398bcA</t>
  </si>
  <si>
    <t>smithalbert@example.org</t>
  </si>
  <si>
    <t>(182)030-7538</t>
  </si>
  <si>
    <t>7211Bf3b1EB1E41</t>
  </si>
  <si>
    <t>emoore@example.net</t>
  </si>
  <si>
    <t>(577)240-2741x339</t>
  </si>
  <si>
    <t>D9Ec7981d4B3edA</t>
  </si>
  <si>
    <t>yeseniamills@example.com</t>
  </si>
  <si>
    <t>646.495.2616x039</t>
  </si>
  <si>
    <t>1ffecD771c7fCdA</t>
  </si>
  <si>
    <t>buckleykristi@example.org</t>
  </si>
  <si>
    <t>001-979-337-6964x427</t>
  </si>
  <si>
    <t>CEf6587f1e1D22f</t>
  </si>
  <si>
    <t>duanewebster@example.com</t>
  </si>
  <si>
    <t>+1-611-031-7186x3611</t>
  </si>
  <si>
    <t>40B3AfE8A8Cf01b</t>
  </si>
  <si>
    <t>romanlindsay@example.net</t>
  </si>
  <si>
    <t>001-794-547-0538x44080</t>
  </si>
  <si>
    <t>458aDbAAF98C7CE</t>
  </si>
  <si>
    <t>annarodriguez@example.com</t>
  </si>
  <si>
    <t>254.279.6993x56118</t>
  </si>
  <si>
    <t>C0dCa457DEe79fD</t>
  </si>
  <si>
    <t>areyes@example.com</t>
  </si>
  <si>
    <t>A1ABB6dfc4B3dd5</t>
  </si>
  <si>
    <t>fholmes@example.org</t>
  </si>
  <si>
    <t>+1-367-230-2757x548</t>
  </si>
  <si>
    <t>Ac9404EF9cAdBC8</t>
  </si>
  <si>
    <t>kim55@example.com</t>
  </si>
  <si>
    <t>+1-713-395-2038x6090</t>
  </si>
  <si>
    <t>DAAD0E5B260aF96</t>
  </si>
  <si>
    <t>towens@example.org</t>
  </si>
  <si>
    <t>(054)717-4315x7966</t>
  </si>
  <si>
    <t>88a7DF7CccEc1fF</t>
  </si>
  <si>
    <t>amanda04@example.net</t>
  </si>
  <si>
    <t>+1-844-144-0484x82016</t>
  </si>
  <si>
    <t>0DE0B7C273efd33</t>
  </si>
  <si>
    <t>bergerriley@example.com</t>
  </si>
  <si>
    <t>D45deCB7Ef07120</t>
  </si>
  <si>
    <t>jasoncervantes@example.net</t>
  </si>
  <si>
    <t>068.734.2648</t>
  </si>
  <si>
    <t>dE9ACb2E8C77B5e</t>
  </si>
  <si>
    <t>martha76@example.org</t>
  </si>
  <si>
    <t>001-228-519-4280x78452</t>
  </si>
  <si>
    <t>3Bf0ee8561bceAf</t>
  </si>
  <si>
    <t>deanroman@example.org</t>
  </si>
  <si>
    <t>EcBBECec1aD5dD3</t>
  </si>
  <si>
    <t>klawson@example.com</t>
  </si>
  <si>
    <t>309-489-8671</t>
  </si>
  <si>
    <t>6Ce25423d2FccBe</t>
  </si>
  <si>
    <t>stuart44@example.org</t>
  </si>
  <si>
    <t>D8c8c88117de8e5</t>
  </si>
  <si>
    <t>lawrencecantrell@example.net</t>
  </si>
  <si>
    <t>62dF95f7b2D4E3E</t>
  </si>
  <si>
    <t>phester@example.org</t>
  </si>
  <si>
    <t>863-629-9456</t>
  </si>
  <si>
    <t>3EAEDfa12eCbC87</t>
  </si>
  <si>
    <t>jeremy96@example.net</t>
  </si>
  <si>
    <t>001-061-127-9047x05323</t>
  </si>
  <si>
    <t>d6BEcf78F60AdC3</t>
  </si>
  <si>
    <t>parrishadrian@example.org</t>
  </si>
  <si>
    <t>553.210.4347x806</t>
  </si>
  <si>
    <t>eb4DDDcCa2c88c9</t>
  </si>
  <si>
    <t>kramerpatrick@example.net</t>
  </si>
  <si>
    <t>959.583.6365x7723</t>
  </si>
  <si>
    <t>Dd75B8f9E0E2BB5</t>
  </si>
  <si>
    <t>montoyatanya@example.com</t>
  </si>
  <si>
    <t>001-972-672-0330x584</t>
  </si>
  <si>
    <t>5dbd5EC2B3eEEC4</t>
  </si>
  <si>
    <t>hammondgabrielle@example.net</t>
  </si>
  <si>
    <t>(874)502-3161x457</t>
  </si>
  <si>
    <t>cBf01963Cad5FFE</t>
  </si>
  <si>
    <t>jamesdaniels@example.com</t>
  </si>
  <si>
    <t>249.434.5949</t>
  </si>
  <si>
    <t>af39E56BBDcB740</t>
  </si>
  <si>
    <t>nathanielwarner@example.com</t>
  </si>
  <si>
    <t>990-524-4349x677</t>
  </si>
  <si>
    <t>f5e6c46aa8b042A</t>
  </si>
  <si>
    <t>iowen@example.org</t>
  </si>
  <si>
    <t>F9aeF4ffbe8225a</t>
  </si>
  <si>
    <t>osteele@example.org</t>
  </si>
  <si>
    <t>(092)446-2430x7781</t>
  </si>
  <si>
    <t>6CA411C4ADA65bc</t>
  </si>
  <si>
    <t>alexandramichael@example.org</t>
  </si>
  <si>
    <t>001-381-709-1054x6002</t>
  </si>
  <si>
    <t>CC822D8eCB1Ad3b</t>
  </si>
  <si>
    <t>wademarvin@example.com</t>
  </si>
  <si>
    <t>(864)277-5508x22568</t>
  </si>
  <si>
    <t>A5EdaB7847D7e1E</t>
  </si>
  <si>
    <t>cabreradebbie@example.com</t>
  </si>
  <si>
    <t>(647)902-9714x9080</t>
  </si>
  <si>
    <t>bFd4513010b02aa</t>
  </si>
  <si>
    <t>adrian93@example.com</t>
  </si>
  <si>
    <t>001-740-216-1405</t>
  </si>
  <si>
    <t>41d1a0Ae6ba79Dd</t>
  </si>
  <si>
    <t>gardneranna@example.org</t>
  </si>
  <si>
    <t>bEb2b0F3508e9b3</t>
  </si>
  <si>
    <t>melanie90@example.com</t>
  </si>
  <si>
    <t>343-468-2585x559</t>
  </si>
  <si>
    <t>902c80969E0F96D</t>
  </si>
  <si>
    <t>wgilmore@example.com</t>
  </si>
  <si>
    <t>001-683-885-7376x8478</t>
  </si>
  <si>
    <t>16d91e8C2FA6082</t>
  </si>
  <si>
    <t>mcclurestacie@example.org</t>
  </si>
  <si>
    <t>(530)583-1338x87946</t>
  </si>
  <si>
    <t>cFea11d1c1c29Fd</t>
  </si>
  <si>
    <t>natashalivingston@example.net</t>
  </si>
  <si>
    <t>+1-452-123-0977x40598</t>
  </si>
  <si>
    <t>29F05Eceb2B8a0F</t>
  </si>
  <si>
    <t>martin87@example.net</t>
  </si>
  <si>
    <t>(983)085-9006x6982</t>
  </si>
  <si>
    <t>98F9FB6EA4fa1fa</t>
  </si>
  <si>
    <t>lorrainerichard@example.org</t>
  </si>
  <si>
    <t>+1-530-027-2586x25692</t>
  </si>
  <si>
    <t>c0EAa7723d023bB</t>
  </si>
  <si>
    <t>arthur72@example.net</t>
  </si>
  <si>
    <t>(534)684-3794x14063</t>
  </si>
  <si>
    <t>CfC0DdE22EC9e8f</t>
  </si>
  <si>
    <t>Vargas</t>
  </si>
  <si>
    <t>jessewong@example.org</t>
  </si>
  <si>
    <t>+1-178-362-8415x546</t>
  </si>
  <si>
    <t>ba168Eede4bA5f0</t>
  </si>
  <si>
    <t>kristie69@example.com</t>
  </si>
  <si>
    <t>(094)895-1652x245</t>
  </si>
  <si>
    <t>92DCd8fDD6d9861</t>
  </si>
  <si>
    <t>gwalton@example.net</t>
  </si>
  <si>
    <t>001-786-949-2270x214</t>
  </si>
  <si>
    <t>DD8Fe3d303193c2</t>
  </si>
  <si>
    <t>gvillegas@example.com</t>
  </si>
  <si>
    <t>5c3fAeE6c59E5E5</t>
  </si>
  <si>
    <t>lisacastro@example.net</t>
  </si>
  <si>
    <t>336.852.8927x3589</t>
  </si>
  <si>
    <t>75bABf37b0Eb5eA</t>
  </si>
  <si>
    <t>floydcollin@example.net</t>
  </si>
  <si>
    <t>+1-098-874-1464x0887</t>
  </si>
  <si>
    <t>DDC4aF8a5fBea53</t>
  </si>
  <si>
    <t>sextonbradley@example.net</t>
  </si>
  <si>
    <t>331-360-2150x57677</t>
  </si>
  <si>
    <t>68D1f66B8E40083</t>
  </si>
  <si>
    <t>yvette43@example.com</t>
  </si>
  <si>
    <t>C2FdCeABE28bFc5</t>
  </si>
  <si>
    <t>qmcdowell@example.com</t>
  </si>
  <si>
    <t>154-848-5336x03162</t>
  </si>
  <si>
    <t>9EE5c207AB75C38</t>
  </si>
  <si>
    <t>robyn13@example.org</t>
  </si>
  <si>
    <t>001-284-049-0433x5401</t>
  </si>
  <si>
    <t>D72B1BF306DE5F7</t>
  </si>
  <si>
    <t>tabithamontoya@example.net</t>
  </si>
  <si>
    <t>4D42BFeD9C2bAa6</t>
  </si>
  <si>
    <t>odaniel@example.net</t>
  </si>
  <si>
    <t>2eBa5Fe3E3a580f</t>
  </si>
  <si>
    <t>ryannorman@example.net</t>
  </si>
  <si>
    <t>001-995-170-3070</t>
  </si>
  <si>
    <t>A67Baa8F8A4f9De</t>
  </si>
  <si>
    <t>mackenzie22@example.org</t>
  </si>
  <si>
    <t>001-686-275-1113x2843</t>
  </si>
  <si>
    <t>E5cE5Dae9883Fe1</t>
  </si>
  <si>
    <t>bethany81@example.org</t>
  </si>
  <si>
    <t>BeAb7468DA8d2ed</t>
  </si>
  <si>
    <t>alfred58@example.org</t>
  </si>
  <si>
    <t>(343)968-0166x658</t>
  </si>
  <si>
    <t>3998D6c465fd1Be</t>
  </si>
  <si>
    <t>lance19@example.net</t>
  </si>
  <si>
    <t>+1-412-339-3767x8045</t>
  </si>
  <si>
    <t>CBCE9C65e1D38DB</t>
  </si>
  <si>
    <t>casebeverly@example.org</t>
  </si>
  <si>
    <t>C34aCf7ee3b8dBF</t>
  </si>
  <si>
    <t>nicholspamela@example.com</t>
  </si>
  <si>
    <t>+1-097-729-8315x158</t>
  </si>
  <si>
    <t>8C3eC4ED40fc4Bb</t>
  </si>
  <si>
    <t>hshepherd@example.com</t>
  </si>
  <si>
    <t>DC5bba87cC44F09</t>
  </si>
  <si>
    <t>combsbrandon@example.com</t>
  </si>
  <si>
    <t>469-703-7502x10599</t>
  </si>
  <si>
    <t>0CeaBB9fFE17eAD</t>
  </si>
  <si>
    <t>ithornton@example.net</t>
  </si>
  <si>
    <t>143.153.5281x57459</t>
  </si>
  <si>
    <t>2Bc9928018bA8AF</t>
  </si>
  <si>
    <t>luisstephenson@example.com</t>
  </si>
  <si>
    <t>+1-075-809-6189x3895</t>
  </si>
  <si>
    <t>1DFDdCACcBda7F7</t>
  </si>
  <si>
    <t>kmendoza@example.org</t>
  </si>
  <si>
    <t>15Fb949C148fCC4</t>
  </si>
  <si>
    <t>espencer@example.net</t>
  </si>
  <si>
    <t>262.693.2204x3548</t>
  </si>
  <si>
    <t>B17EE0eCedFFDd4</t>
  </si>
  <si>
    <t>wvargas@example.org</t>
  </si>
  <si>
    <t>044.426.3759x74517</t>
  </si>
  <si>
    <t>2cBEc8A0762DDea</t>
  </si>
  <si>
    <t>cgreene@example.net</t>
  </si>
  <si>
    <t>001-418-781-8834</t>
  </si>
  <si>
    <t>94BDBb5d3F8C0c0</t>
  </si>
  <si>
    <t>troy72@example.net</t>
  </si>
  <si>
    <t>031-644-7603</t>
  </si>
  <si>
    <t>C5EeD92223DD70e</t>
  </si>
  <si>
    <t>mhouse@example.com</t>
  </si>
  <si>
    <t>+1-740-682-5922x942</t>
  </si>
  <si>
    <t>159CDeBED91136B</t>
  </si>
  <si>
    <t>lanechristopher@example.com</t>
  </si>
  <si>
    <t>435.977.6658</t>
  </si>
  <si>
    <t>Ec06a52A19A92Fb</t>
  </si>
  <si>
    <t>anne32@example.com</t>
  </si>
  <si>
    <t>(058)411-6419x536</t>
  </si>
  <si>
    <t>1571b1E7EDA359A</t>
  </si>
  <si>
    <t>duane81@example.com</t>
  </si>
  <si>
    <t>001-427-698-3196</t>
  </si>
  <si>
    <t>Cede1ce27E19F63</t>
  </si>
  <si>
    <t>crosstheresa@example.org</t>
  </si>
  <si>
    <t>001-247-786-4743</t>
  </si>
  <si>
    <t>fe3fD69fAe46929</t>
  </si>
  <si>
    <t>karl91@example.org</t>
  </si>
  <si>
    <t>471.169.2065x708</t>
  </si>
  <si>
    <t>CaEE3fD64cd03c0</t>
  </si>
  <si>
    <t>rochadave@example.org</t>
  </si>
  <si>
    <t>941-196-3840</t>
  </si>
  <si>
    <t>0d406ddcA375Bd7</t>
  </si>
  <si>
    <t>dwaynemcclure@example.net</t>
  </si>
  <si>
    <t>(888)913-7042</t>
  </si>
  <si>
    <t>c1B2DF54bedBc4a</t>
  </si>
  <si>
    <t>spope@example.org</t>
  </si>
  <si>
    <t>319.505.2117x43509</t>
  </si>
  <si>
    <t>ab5A6b2d9CdE93a</t>
  </si>
  <si>
    <t>enash@example.net</t>
  </si>
  <si>
    <t>(142)877-7996</t>
  </si>
  <si>
    <t>D68c7ad51d9DF03</t>
  </si>
  <si>
    <t>roachlance@example.org</t>
  </si>
  <si>
    <t>001-586-328-0105x576</t>
  </si>
  <si>
    <t>Cf229FBc5Bce1de</t>
  </si>
  <si>
    <t>stuartnixon@example.org</t>
  </si>
  <si>
    <t>573.633.6131x1834</t>
  </si>
  <si>
    <t>674Ae35D7c1F4Bd</t>
  </si>
  <si>
    <t>brian93@example.net</t>
  </si>
  <si>
    <t>+1-199-047-0434x1763</t>
  </si>
  <si>
    <t>04e48b30A73EeAF</t>
  </si>
  <si>
    <t>tabithadunn@example.com</t>
  </si>
  <si>
    <t>05d75E4Ae05bd8d</t>
  </si>
  <si>
    <t>neilprince@example.net</t>
  </si>
  <si>
    <t>144-301-7989</t>
  </si>
  <si>
    <t>6DAF0ceFDAd3a06</t>
  </si>
  <si>
    <t>cknox@example.org</t>
  </si>
  <si>
    <t>aF3a14acB396c3c</t>
  </si>
  <si>
    <t>moniquegay@example.com</t>
  </si>
  <si>
    <t>c84b338f58ba2Af</t>
  </si>
  <si>
    <t>zburton@example.com</t>
  </si>
  <si>
    <t>899.435.1730x737</t>
  </si>
  <si>
    <t>9A47E65FBaAEbeC</t>
  </si>
  <si>
    <t>murrayashlee@example.net</t>
  </si>
  <si>
    <t>001-490-999-6620x21383</t>
  </si>
  <si>
    <t>C8aad57bcFB84b8</t>
  </si>
  <si>
    <t>troymora@example.net</t>
  </si>
  <si>
    <t>391.694.9344x36971</t>
  </si>
  <si>
    <t>386bC3E7E1d3dF3</t>
  </si>
  <si>
    <t>moyersamuel@example.com</t>
  </si>
  <si>
    <t>952-042-8266</t>
  </si>
  <si>
    <t>826a8fB70CA15cc</t>
  </si>
  <si>
    <t>yvonneyork@example.org</t>
  </si>
  <si>
    <t>248-059-6191</t>
  </si>
  <si>
    <t>a431447cF1bd877</t>
  </si>
  <si>
    <t>bernard12@example.com</t>
  </si>
  <si>
    <t>754-563-7574</t>
  </si>
  <si>
    <t>7c1A97F2aFaF2a9</t>
  </si>
  <si>
    <t>ricky21@example.org</t>
  </si>
  <si>
    <t>237-835-5125</t>
  </si>
  <si>
    <t>eE82a7AFaBFaDAF</t>
  </si>
  <si>
    <t>ybruce@example.org</t>
  </si>
  <si>
    <t>328-645-4114</t>
  </si>
  <si>
    <t>2D29078eC2aC6E1</t>
  </si>
  <si>
    <t>tamara88@example.org</t>
  </si>
  <si>
    <t>+1-564-134-3885x1851</t>
  </si>
  <si>
    <t>cd182Ae48F4e5AD</t>
  </si>
  <si>
    <t>christopher38@example.com</t>
  </si>
  <si>
    <t>(496)834-7229x003</t>
  </si>
  <si>
    <t>43F8D4Eaa1Ee98c</t>
  </si>
  <si>
    <t>krystalstone@example.net</t>
  </si>
  <si>
    <t>696-895-9681x879</t>
  </si>
  <si>
    <t>85BBF8703503C91</t>
  </si>
  <si>
    <t>ufuentes@example.net</t>
  </si>
  <si>
    <t>880.263.2562x80290</t>
  </si>
  <si>
    <t>CB9F517EE30c0Ba</t>
  </si>
  <si>
    <t>traciliu@example.com</t>
  </si>
  <si>
    <t>269-848-9067x304</t>
  </si>
  <si>
    <t>aebf8204E91FD34</t>
  </si>
  <si>
    <t>brandon39@example.org</t>
  </si>
  <si>
    <t>304-781-5029x313</t>
  </si>
  <si>
    <t>24ed0e95fAeA381</t>
  </si>
  <si>
    <t>vanceshawn@example.org</t>
  </si>
  <si>
    <t>727-636-9036</t>
  </si>
  <si>
    <t>cc09837dEc6b8E4</t>
  </si>
  <si>
    <t>shirley44@example.com</t>
  </si>
  <si>
    <t>123-731-0685</t>
  </si>
  <si>
    <t>Fb3dE8DCC29C8bd</t>
  </si>
  <si>
    <t>ecase@example.net</t>
  </si>
  <si>
    <t>0e528EaaAe15E54</t>
  </si>
  <si>
    <t>fhogan@example.org</t>
  </si>
  <si>
    <t>(339)859-8721x228</t>
  </si>
  <si>
    <t>ef8756CFBC2ed25</t>
  </si>
  <si>
    <t>leblancruth@example.com</t>
  </si>
  <si>
    <t>620-008-0123x90979</t>
  </si>
  <si>
    <t>bc0Bf7de75053C9</t>
  </si>
  <si>
    <t>clairecalhoun@example.com</t>
  </si>
  <si>
    <t>358cEf4Fd62437F</t>
  </si>
  <si>
    <t>vchavez@example.com</t>
  </si>
  <si>
    <t>043-454-3428x578</t>
  </si>
  <si>
    <t>E6dEBC16C2616d4</t>
  </si>
  <si>
    <t>sophia82@example.com</t>
  </si>
  <si>
    <t>236.957.0259x049</t>
  </si>
  <si>
    <t>8ACBdcCdcFFEeFd</t>
  </si>
  <si>
    <t>angiesuarez@example.org</t>
  </si>
  <si>
    <t>001-626-800-8921x0457</t>
  </si>
  <si>
    <t>7536e61aF8CbF4E</t>
  </si>
  <si>
    <t>tammie25@example.net</t>
  </si>
  <si>
    <t>604.627.5790x91053</t>
  </si>
  <si>
    <t>315f8D8153d812C</t>
  </si>
  <si>
    <t>matthewsgarrett@example.net</t>
  </si>
  <si>
    <t>(116)864-0089</t>
  </si>
  <si>
    <t>611FB124cAffB9b</t>
  </si>
  <si>
    <t>ymorrison@example.com</t>
  </si>
  <si>
    <t>673.264.9391</t>
  </si>
  <si>
    <t>9BDD86fa9CDB73d</t>
  </si>
  <si>
    <t>myerssherry@example.net</t>
  </si>
  <si>
    <t>285.361.5564x40701</t>
  </si>
  <si>
    <t>0e8C542D03C5611</t>
  </si>
  <si>
    <t>rodneyscott@example.net</t>
  </si>
  <si>
    <t>(307)012-3935x123</t>
  </si>
  <si>
    <t>Bdf81A38c0dE3B0</t>
  </si>
  <si>
    <t>arocha@example.com</t>
  </si>
  <si>
    <t>239.563.0657x41672</t>
  </si>
  <si>
    <t>ee63d9E1aA2205b</t>
  </si>
  <si>
    <t>xavier37@example.org</t>
  </si>
  <si>
    <t>001-162-267-7716</t>
  </si>
  <si>
    <t>4ef50d934a7DBdC</t>
  </si>
  <si>
    <t>ashlee58@example.org</t>
  </si>
  <si>
    <t>(089)109-8920x673</t>
  </si>
  <si>
    <t>dc6B3e6c7C5b286</t>
  </si>
  <si>
    <t>ujones@example.com</t>
  </si>
  <si>
    <t>+1-190-527-7601x519</t>
  </si>
  <si>
    <t>eDf6A11b1dc7ead</t>
  </si>
  <si>
    <t>noah14@example.org</t>
  </si>
  <si>
    <t>029-525-6243x64651</t>
  </si>
  <si>
    <t>De7c140dFE8De9D</t>
  </si>
  <si>
    <t>treid@example.com</t>
  </si>
  <si>
    <t>001-465-418-5378x60509</t>
  </si>
  <si>
    <t>FCB97313c8b656A</t>
  </si>
  <si>
    <t>andersenjeffrey@example.net</t>
  </si>
  <si>
    <t>145.286.1060x9024</t>
  </si>
  <si>
    <t>9f93ECc923db8a3</t>
  </si>
  <si>
    <t>jessecharles@example.org</t>
  </si>
  <si>
    <t>(805)098-2259</t>
  </si>
  <si>
    <t>8Ce84e1E891Bc2c</t>
  </si>
  <si>
    <t>margaretmontoya@example.org</t>
  </si>
  <si>
    <t>001-686-592-9484x015</t>
  </si>
  <si>
    <t>8f2BDbaa9cf34B0</t>
  </si>
  <si>
    <t>higginsdan@example.com</t>
  </si>
  <si>
    <t>(704)977-0684</t>
  </si>
  <si>
    <t>65f3F08683514a5</t>
  </si>
  <si>
    <t>qcooke@example.org</t>
  </si>
  <si>
    <t>5d0ec541F50Bc4D</t>
  </si>
  <si>
    <t>lonnie75@example.org</t>
  </si>
  <si>
    <t>(459)266-2053x30526</t>
  </si>
  <si>
    <t>827aA9aB6CCf57A</t>
  </si>
  <si>
    <t>hensleybrittney@example.com</t>
  </si>
  <si>
    <t>001-165-023-8236x838</t>
  </si>
  <si>
    <t>9Bc3DaE46AEDf52</t>
  </si>
  <si>
    <t>dominicgarza@example.com</t>
  </si>
  <si>
    <t>428-397-7129x53900</t>
  </si>
  <si>
    <t>Faf0BaAfb5deA54</t>
  </si>
  <si>
    <t>traceyfischer@example.org</t>
  </si>
  <si>
    <t>(878)731-8098</t>
  </si>
  <si>
    <t>2Bb0FC0Cecb50fD</t>
  </si>
  <si>
    <t>newtonkatrina@example.com</t>
  </si>
  <si>
    <t>+1-230-047-8142x51187</t>
  </si>
  <si>
    <t>cA99f0Bc7264936</t>
  </si>
  <si>
    <t>gordon77@example.com</t>
  </si>
  <si>
    <t>001-757-135-1803</t>
  </si>
  <si>
    <t>1C22eabeba3a1BA</t>
  </si>
  <si>
    <t>griffithshelby@example.org</t>
  </si>
  <si>
    <t>001-989-948-5938</t>
  </si>
  <si>
    <t>02D8BF0C564918F</t>
  </si>
  <si>
    <t>arianaduran@example.org</t>
  </si>
  <si>
    <t>583-628-3012</t>
  </si>
  <si>
    <t>Fa44ba3290155d2</t>
  </si>
  <si>
    <t>grosscarol@example.org</t>
  </si>
  <si>
    <t>001-018-785-3810x91913</t>
  </si>
  <si>
    <t>831BA1b90bA972E</t>
  </si>
  <si>
    <t>bsanders@example.net</t>
  </si>
  <si>
    <t>514.748.1414</t>
  </si>
  <si>
    <t>Ea9E23946Ca9eA0</t>
  </si>
  <si>
    <t>dakotabarry@example.com</t>
  </si>
  <si>
    <t>062-365-4460</t>
  </si>
  <si>
    <t>4Fb29AE62EF104D</t>
  </si>
  <si>
    <t>joannewiley@example.org</t>
  </si>
  <si>
    <t>+1-368-726-3048x400</t>
  </si>
  <si>
    <t>90f7f7F7ffC7d5a</t>
  </si>
  <si>
    <t>ekane@example.com</t>
  </si>
  <si>
    <t>eE1CADCd06Abc6C</t>
  </si>
  <si>
    <t>leonard50@example.com</t>
  </si>
  <si>
    <t>951.567.6872</t>
  </si>
  <si>
    <t>6fEFBfEa705AD4A</t>
  </si>
  <si>
    <t>tarcher@example.net</t>
  </si>
  <si>
    <t>001-322-776-5430x858</t>
  </si>
  <si>
    <t>dEB59fF3BAAe242</t>
  </si>
  <si>
    <t>joycedustin@example.net</t>
  </si>
  <si>
    <t>593-453-8989</t>
  </si>
  <si>
    <t>Cbf78dcCF10F5CF</t>
  </si>
  <si>
    <t>holderkylie@example.org</t>
  </si>
  <si>
    <t>262-589-9425</t>
  </si>
  <si>
    <t>aFfDD5Fa76CDcfa</t>
  </si>
  <si>
    <t>tyronekhan@example.net</t>
  </si>
  <si>
    <t>0E20ABaDA20E90a</t>
  </si>
  <si>
    <t>michele05@example.com</t>
  </si>
  <si>
    <t>+1-617-563-4967x7052</t>
  </si>
  <si>
    <t>E7127e2eBA1Fab2</t>
  </si>
  <si>
    <t>huntertonya@example.com</t>
  </si>
  <si>
    <t>(598)620-3474</t>
  </si>
  <si>
    <t>1DA205ECeaBa8da</t>
  </si>
  <si>
    <t>johnathanbarajas@example.org</t>
  </si>
  <si>
    <t>240-644-4400x66949</t>
  </si>
  <si>
    <t>Ad4C55BBE67A2f0</t>
  </si>
  <si>
    <t>shelia40@example.org</t>
  </si>
  <si>
    <t>+1-033-215-4183x8682</t>
  </si>
  <si>
    <t>06b5cd2159fE374</t>
  </si>
  <si>
    <t>patty72@example.net</t>
  </si>
  <si>
    <t>558.352.2514x067</t>
  </si>
  <si>
    <t>30A0A64cFbDc371</t>
  </si>
  <si>
    <t>normanhooper@example.net</t>
  </si>
  <si>
    <t>001-577-737-3907x5052</t>
  </si>
  <si>
    <t>57eE49AC07cAa0c</t>
  </si>
  <si>
    <t>ycrane@example.org</t>
  </si>
  <si>
    <t>001-615-244-0532x507</t>
  </si>
  <si>
    <t>4bebae2A7DBb2aE</t>
  </si>
  <si>
    <t>vhuff@example.com</t>
  </si>
  <si>
    <t>+1-856-276-3371x4635</t>
  </si>
  <si>
    <t>D687Ac3C7ffc022</t>
  </si>
  <si>
    <t>rickeycalderon@example.org</t>
  </si>
  <si>
    <t>(357)656-0938x82102</t>
  </si>
  <si>
    <t>DBb135D4e3aF15e</t>
  </si>
  <si>
    <t>robert46@example.net</t>
  </si>
  <si>
    <t>001-486-059-1970x478</t>
  </si>
  <si>
    <t>C1b8dAbac0B95BE</t>
  </si>
  <si>
    <t>mgentry@example.net</t>
  </si>
  <si>
    <t>001-937-452-0426x9055</t>
  </si>
  <si>
    <t>17086FD8eE1Dffa</t>
  </si>
  <si>
    <t>jeremiahrowe@example.net</t>
  </si>
  <si>
    <t>002-031-8543x661</t>
  </si>
  <si>
    <t>CC60dEfDAb4FCeA</t>
  </si>
  <si>
    <t>marshnina@example.net</t>
  </si>
  <si>
    <t>942-634-4320</t>
  </si>
  <si>
    <t>CFB18713f6291B8</t>
  </si>
  <si>
    <t>351-447-0671</t>
  </si>
  <si>
    <t>455cAe9FdFaafa1</t>
  </si>
  <si>
    <t>omar30@example.org</t>
  </si>
  <si>
    <t>580.622.8471x962</t>
  </si>
  <si>
    <t>77aBda9ad6cBC9D</t>
  </si>
  <si>
    <t>bsnyder@example.net</t>
  </si>
  <si>
    <t>(335)314-4955</t>
  </si>
  <si>
    <t>27D02De4F6C1d97</t>
  </si>
  <si>
    <t>russopaul@example.com</t>
  </si>
  <si>
    <t>209-396-3453</t>
  </si>
  <si>
    <t>ebdF7Acda69DC3B</t>
  </si>
  <si>
    <t>hatkinson@example.com</t>
  </si>
  <si>
    <t>001-113-641-1102x40223</t>
  </si>
  <si>
    <t>e1aBe62daC533E5</t>
  </si>
  <si>
    <t>avilajustin@example.com</t>
  </si>
  <si>
    <t>001-759-109-0275x1018</t>
  </si>
  <si>
    <t>24C178fDd2b2e0C</t>
  </si>
  <si>
    <t>earl58@example.com</t>
  </si>
  <si>
    <t>(378)276-3307x876</t>
  </si>
  <si>
    <t>8fA8FcB9f9EFD42</t>
  </si>
  <si>
    <t>colingordon@example.net</t>
  </si>
  <si>
    <t>270-363-9902x11671</t>
  </si>
  <si>
    <t>07f2BCb0cd9A97e</t>
  </si>
  <si>
    <t>usolis@example.com</t>
  </si>
  <si>
    <t>503-800-9815</t>
  </si>
  <si>
    <t>a74CdE32126D5c5</t>
  </si>
  <si>
    <t>mauricehopkins@example.org</t>
  </si>
  <si>
    <t>001-719-393-9747x531</t>
  </si>
  <si>
    <t>1eaE744CC7Cc2ce</t>
  </si>
  <si>
    <t>gabriella07@example.com</t>
  </si>
  <si>
    <t>085.760.6310x3900</t>
  </si>
  <si>
    <t>D8Ae1eEAFF305DC</t>
  </si>
  <si>
    <t>kent88@example.com</t>
  </si>
  <si>
    <t>047.909.8001</t>
  </si>
  <si>
    <t>EFAdc2Aff7E1Efd</t>
  </si>
  <si>
    <t>andremullins@example.org</t>
  </si>
  <si>
    <t>+1-763-099-7947x816</t>
  </si>
  <si>
    <t>584cCCF2Fd6f0c1</t>
  </si>
  <si>
    <t>veronicamolina@example.net</t>
  </si>
  <si>
    <t>001-699-889-0302x79557</t>
  </si>
  <si>
    <t>04c7Cb26f1D4ec1</t>
  </si>
  <si>
    <t>andrewsmatthew@example.com</t>
  </si>
  <si>
    <t>089-058-7830</t>
  </si>
  <si>
    <t>ee10b417524f9f1</t>
  </si>
  <si>
    <t>zandrews@example.com</t>
  </si>
  <si>
    <t>001-614-594-1279x8337</t>
  </si>
  <si>
    <t>c4da7c38157aCC6</t>
  </si>
  <si>
    <t>bondsuzanne@example.net</t>
  </si>
  <si>
    <t>+1-291-728-6338x92594</t>
  </si>
  <si>
    <t>26E5BBE5Adcd14F</t>
  </si>
  <si>
    <t>jodysosa@example.com</t>
  </si>
  <si>
    <t>332-607-4219x770</t>
  </si>
  <si>
    <t>CD539117a44BCEB</t>
  </si>
  <si>
    <t>kentphillip@example.org</t>
  </si>
  <si>
    <t>3A4Bf2De52eF354</t>
  </si>
  <si>
    <t>cristina49@example.org</t>
  </si>
  <si>
    <t>(419)962-3742</t>
  </si>
  <si>
    <t>FFC6cdB2A08e383</t>
  </si>
  <si>
    <t>rburgess@example.com</t>
  </si>
  <si>
    <t>520-943-5212</t>
  </si>
  <si>
    <t>0a8e0ff39dc173a</t>
  </si>
  <si>
    <t>pnewman@example.com</t>
  </si>
  <si>
    <t>527-199-3061x966</t>
  </si>
  <si>
    <t>bbFfE61bDAf4a58</t>
  </si>
  <si>
    <t>kkaiser@example.com</t>
  </si>
  <si>
    <t>0d874dfD0CFC8A4</t>
  </si>
  <si>
    <t>mendezmanuel@example.org</t>
  </si>
  <si>
    <t>594-681-9525</t>
  </si>
  <si>
    <t>faf1cfD978FBaf6</t>
  </si>
  <si>
    <t>fisherjim@example.org</t>
  </si>
  <si>
    <t>(493)492-5477x30920</t>
  </si>
  <si>
    <t>2fEe6a71bEF01A6</t>
  </si>
  <si>
    <t>qtanner@example.org</t>
  </si>
  <si>
    <t>+1-720-485-3435x04350</t>
  </si>
  <si>
    <t>Ba9C8A2EA51ea31</t>
  </si>
  <si>
    <t>ufitzpatrick@example.net</t>
  </si>
  <si>
    <t>(567)408-5172</t>
  </si>
  <si>
    <t>feF51AC79b25fb4</t>
  </si>
  <si>
    <t>psnyder@example.com</t>
  </si>
  <si>
    <t>+1-715-615-4169x15630</t>
  </si>
  <si>
    <t>4Fc7abCAc364919</t>
  </si>
  <si>
    <t>sjoseph@example.com</t>
  </si>
  <si>
    <t>001-068-912-9306</t>
  </si>
  <si>
    <t>01cEcb96cdD91E5</t>
  </si>
  <si>
    <t>mathewschelsea@example.net</t>
  </si>
  <si>
    <t>(776)363-3872x7553</t>
  </si>
  <si>
    <t>C18cdB3FF364a12</t>
  </si>
  <si>
    <t>erin72@example.org</t>
  </si>
  <si>
    <t>155.484.1333</t>
  </si>
  <si>
    <t>3d3cc5E6f980F0D</t>
  </si>
  <si>
    <t>xstark@example.org</t>
  </si>
  <si>
    <t>001-055-813-8578x06684</t>
  </si>
  <si>
    <t>bBCd97780aA5b36</t>
  </si>
  <si>
    <t>gboyle@example.org</t>
  </si>
  <si>
    <t>001-481-374-3960</t>
  </si>
  <si>
    <t>7e877DE8cdFCF05</t>
  </si>
  <si>
    <t>herringedwin@example.net</t>
  </si>
  <si>
    <t>b3dcBd91fcfCe7D</t>
  </si>
  <si>
    <t>qwise@example.com</t>
  </si>
  <si>
    <t>001-365-025-8177</t>
  </si>
  <si>
    <t>d74B85cc4CE9abC</t>
  </si>
  <si>
    <t>houstonhailey@example.com</t>
  </si>
  <si>
    <t>(647)974-2933x82457</t>
  </si>
  <si>
    <t>DDED05De4E61D6E</t>
  </si>
  <si>
    <t>huffchristian@example.org</t>
  </si>
  <si>
    <t>5f53ecE6205c88e</t>
  </si>
  <si>
    <t>brollins@example.org</t>
  </si>
  <si>
    <t>859.928.5600</t>
  </si>
  <si>
    <t>Adbfad1525AD76D</t>
  </si>
  <si>
    <t>betty11@example.com</t>
  </si>
  <si>
    <t>0CFE6F647037Ca4</t>
  </si>
  <si>
    <t>pamela90@example.net</t>
  </si>
  <si>
    <t>(477)248-1373</t>
  </si>
  <si>
    <t>44D2AeAFB58Eb0f</t>
  </si>
  <si>
    <t>miguel12@example.org</t>
  </si>
  <si>
    <t>535.746.8834x12262</t>
  </si>
  <si>
    <t>1c1dd5AAff1ab6d</t>
  </si>
  <si>
    <t>graywesley@example.org</t>
  </si>
  <si>
    <t>415-818-7722</t>
  </si>
  <si>
    <t>beD82d8ABFdccfa</t>
  </si>
  <si>
    <t>nina93@example.net</t>
  </si>
  <si>
    <t>762-015-8605</t>
  </si>
  <si>
    <t>52CdAEC9A5498ad</t>
  </si>
  <si>
    <t>martinezbrady@example.com</t>
  </si>
  <si>
    <t>594-757-4339x29418</t>
  </si>
  <si>
    <t>47EAe8a15CE1E42</t>
  </si>
  <si>
    <t>qarmstrong@example.com</t>
  </si>
  <si>
    <t>001-284-672-8355x3772</t>
  </si>
  <si>
    <t>Af27E365B89f1e4</t>
  </si>
  <si>
    <t>mccallhector@example.org</t>
  </si>
  <si>
    <t>709.543.8231x936</t>
  </si>
  <si>
    <t>11ff2fB02dfe3De</t>
  </si>
  <si>
    <t>dominique67@example.org</t>
  </si>
  <si>
    <t>304.644.0551x4864</t>
  </si>
  <si>
    <t>51D250E2Dfa3613</t>
  </si>
  <si>
    <t>bwhite@example.net</t>
  </si>
  <si>
    <t>(485)007-6763</t>
  </si>
  <si>
    <t>Bf30eCd33B42Ecb</t>
  </si>
  <si>
    <t>vegagregory@example.com</t>
  </si>
  <si>
    <t>+1-799-559-5917x1548</t>
  </si>
  <si>
    <t>fa4c5FF4b504fea</t>
  </si>
  <si>
    <t>clarkerussell@example.net</t>
  </si>
  <si>
    <t>355-621-4301</t>
  </si>
  <si>
    <t>6eDDDac2EdAEDaD</t>
  </si>
  <si>
    <t>bradybrian@example.com</t>
  </si>
  <si>
    <t>193-526-5068x68263</t>
  </si>
  <si>
    <t>AEB490CeD14D2e8</t>
  </si>
  <si>
    <t>tanner57@example.org</t>
  </si>
  <si>
    <t>(529)993-5030</t>
  </si>
  <si>
    <t>c666293B2456Ed1</t>
  </si>
  <si>
    <t>jrubio@example.net</t>
  </si>
  <si>
    <t>(738)320-8813x578</t>
  </si>
  <si>
    <t>2B9F4B9cD5dB91F</t>
  </si>
  <si>
    <t>juliaromero@example.com</t>
  </si>
  <si>
    <t>444.942.7984x05847</t>
  </si>
  <si>
    <t>D97D6bc5a9bB26d</t>
  </si>
  <si>
    <t>austintami@example.org</t>
  </si>
  <si>
    <t>064.624.4581</t>
  </si>
  <si>
    <t>caFE33CF6Ca9b9c</t>
  </si>
  <si>
    <t>tannersalas@example.net</t>
  </si>
  <si>
    <t>(937)650-2031</t>
  </si>
  <si>
    <t>757aeDE34c54aff</t>
  </si>
  <si>
    <t>beverlyellis@example.org</t>
  </si>
  <si>
    <t>711.051.4889x086</t>
  </si>
  <si>
    <t>eCD53a94Fb5cf58</t>
  </si>
  <si>
    <t>tracyfrench@example.org</t>
  </si>
  <si>
    <t>C08C95EAe2bED4A</t>
  </si>
  <si>
    <t>janiceschultz@example.org</t>
  </si>
  <si>
    <t>858-468-6583x098</t>
  </si>
  <si>
    <t>FDd412974c0ca10</t>
  </si>
  <si>
    <t>kendra79@example.net</t>
  </si>
  <si>
    <t>(626)359-4236</t>
  </si>
  <si>
    <t>8e582B2D27ABED9</t>
  </si>
  <si>
    <t>comptonmicheal@example.org</t>
  </si>
  <si>
    <t>+1-282-938-1752x03129</t>
  </si>
  <si>
    <t>dc579F4dDcA6e95</t>
  </si>
  <si>
    <t>randy18@example.com</t>
  </si>
  <si>
    <t>D38B8e5cfA7FabC</t>
  </si>
  <si>
    <t>jenna57@example.com</t>
  </si>
  <si>
    <t>722-920-8091</t>
  </si>
  <si>
    <t>DaDa7E6BFC2DE66</t>
  </si>
  <si>
    <t>hancockmalik@example.org</t>
  </si>
  <si>
    <t>+1-190-706-3026x7536</t>
  </si>
  <si>
    <t>4e0A419bEDB2EBe</t>
  </si>
  <si>
    <t>sbowen@example.org</t>
  </si>
  <si>
    <t>92DDEDf4BC72df3</t>
  </si>
  <si>
    <t>crystal13@example.org</t>
  </si>
  <si>
    <t>789.730.4706x2300</t>
  </si>
  <si>
    <t>Bfa40abB6900601</t>
  </si>
  <si>
    <t>jacobwoods@example.net</t>
  </si>
  <si>
    <t>001-184-554-5134x3006</t>
  </si>
  <si>
    <t>c3A298eA3b2544A</t>
  </si>
  <si>
    <t>heidisnyder@example.org</t>
  </si>
  <si>
    <t>b8eB19e18fBf91a</t>
  </si>
  <si>
    <t>clinegarrett@example.org</t>
  </si>
  <si>
    <t>635-282-8506</t>
  </si>
  <si>
    <t>9d63E4e11b619d8</t>
  </si>
  <si>
    <t>treese@example.com</t>
  </si>
  <si>
    <t>811-181-1260</t>
  </si>
  <si>
    <t>70A9Db4AbecFE7d</t>
  </si>
  <si>
    <t>robert09@example.net</t>
  </si>
  <si>
    <t>DA73dBEFC21AC0B</t>
  </si>
  <si>
    <t>xperez@example.org</t>
  </si>
  <si>
    <t>+1-292-960-1333x6892</t>
  </si>
  <si>
    <t>C6E1baA8f5c0375</t>
  </si>
  <si>
    <t>eibarra@example.org</t>
  </si>
  <si>
    <t>(023)961-2557x84093</t>
  </si>
  <si>
    <t>a47CbDeB0bEEaE6</t>
  </si>
  <si>
    <t>hicksdana@example.org</t>
  </si>
  <si>
    <t>341.404.4459x8640</t>
  </si>
  <si>
    <t>176a78FB613A9dC</t>
  </si>
  <si>
    <t>chaveztraci@example.org</t>
  </si>
  <si>
    <t>775.324.0466x26017</t>
  </si>
  <si>
    <t>FD678b1BfeF449D</t>
  </si>
  <si>
    <t>jessica96@example.org</t>
  </si>
  <si>
    <t>507.368.5959</t>
  </si>
  <si>
    <t>AABCc01Ba216E70</t>
  </si>
  <si>
    <t>pattersonalexander@example.net</t>
  </si>
  <si>
    <t>(514)693-8212x80631</t>
  </si>
  <si>
    <t>1C142A07cDB7da1</t>
  </si>
  <si>
    <t>oyates@example.org</t>
  </si>
  <si>
    <t>001-033-497-6424x5316</t>
  </si>
  <si>
    <t>b2dB4b6cAB9B6aB</t>
  </si>
  <si>
    <t>georgehowell@example.net</t>
  </si>
  <si>
    <t>+1-024-340-2832x5787</t>
  </si>
  <si>
    <t>5DE2B3eafBAA230</t>
  </si>
  <si>
    <t>patricktroy@example.net</t>
  </si>
  <si>
    <t>307-871-1861x13230</t>
  </si>
  <si>
    <t>721e114a4aD8D0a</t>
  </si>
  <si>
    <t>carmen79@example.com</t>
  </si>
  <si>
    <t>645.975.3672x175</t>
  </si>
  <si>
    <t>a4eDd9edEf48dB7</t>
  </si>
  <si>
    <t>stacy67@example.com</t>
  </si>
  <si>
    <t>(644)661-9363x90486</t>
  </si>
  <si>
    <t>CAc2B4aF67C7Eb3</t>
  </si>
  <si>
    <t>autumnross@example.net</t>
  </si>
  <si>
    <t>092-824-9049x370</t>
  </si>
  <si>
    <t>D5b0aBF142B3dFc</t>
  </si>
  <si>
    <t>umontgomery@example.org</t>
  </si>
  <si>
    <t>936.857.0634x856</t>
  </si>
  <si>
    <t>76CDD5F0E4b7AfD</t>
  </si>
  <si>
    <t>grossabigail@example.org</t>
  </si>
  <si>
    <t>+1-980-561-5651x844</t>
  </si>
  <si>
    <t>aC6C3c0eD436D11</t>
  </si>
  <si>
    <t>dakota11@example.com</t>
  </si>
  <si>
    <t>173.646.6437x79070</t>
  </si>
  <si>
    <t>a2cFFCd17a4645A</t>
  </si>
  <si>
    <t>kristyluna@example.com</t>
  </si>
  <si>
    <t>001-065-123-1720x514</t>
  </si>
  <si>
    <t>dcad7aebAFAEdd9</t>
  </si>
  <si>
    <t>lonnie90@example.com</t>
  </si>
  <si>
    <t>476.910.5837</t>
  </si>
  <si>
    <t>F96D4b8Eb2069E7</t>
  </si>
  <si>
    <t>npotter@example.com</t>
  </si>
  <si>
    <t>817-512-5530</t>
  </si>
  <si>
    <t>afdB3c9F6B5a7bf</t>
  </si>
  <si>
    <t>qvaughn@example.org</t>
  </si>
  <si>
    <t>001-554-564-6283</t>
  </si>
  <si>
    <t>59EB5BFf34c6ACF</t>
  </si>
  <si>
    <t>edwardterry@example.com</t>
  </si>
  <si>
    <t>826-766-1564x920</t>
  </si>
  <si>
    <t>fb1BDd87cDBeAC9</t>
  </si>
  <si>
    <t>pdominguez@example.org</t>
  </si>
  <si>
    <t>DAAd0b078ed3Cab</t>
  </si>
  <si>
    <t>alexa87@example.net</t>
  </si>
  <si>
    <t>36b724eFe4A0cB7</t>
  </si>
  <si>
    <t>janecobb@example.net</t>
  </si>
  <si>
    <t>(181)449-6815</t>
  </si>
  <si>
    <t>d2e2b5FCF6EDA4b</t>
  </si>
  <si>
    <t>sonyadavid@example.net</t>
  </si>
  <si>
    <t>(988)259-6508x6828</t>
  </si>
  <si>
    <t>B108cbd92af742f</t>
  </si>
  <si>
    <t>dunlapbridget@example.org</t>
  </si>
  <si>
    <t>373.122.7937</t>
  </si>
  <si>
    <t>16B47ECAD6ECb99</t>
  </si>
  <si>
    <t>bryce52@example.com</t>
  </si>
  <si>
    <t>(321)516-9022</t>
  </si>
  <si>
    <t>C4e35FC14cE0194</t>
  </si>
  <si>
    <t>cassidy33@example.com</t>
  </si>
  <si>
    <t>(451)711-5948x90458</t>
  </si>
  <si>
    <t>94bFB3dace50Bce</t>
  </si>
  <si>
    <t>lritter@example.com</t>
  </si>
  <si>
    <t>380.452.1910x525</t>
  </si>
  <si>
    <t>8e4B6eC5DC2b5A0</t>
  </si>
  <si>
    <t>mckenzieharvey@example.net</t>
  </si>
  <si>
    <t>97a579bDd17BaB0</t>
  </si>
  <si>
    <t>huertajason@example.com</t>
  </si>
  <si>
    <t>001-325-374-6348x77972</t>
  </si>
  <si>
    <t>aBba5Bc6fdA809c</t>
  </si>
  <si>
    <t>vincentburton@example.org</t>
  </si>
  <si>
    <t>BEB38bCabCe7eBA</t>
  </si>
  <si>
    <t>james76@example.net</t>
  </si>
  <si>
    <t>001-616-766-9845</t>
  </si>
  <si>
    <t>4D5f458Ab2fe107</t>
  </si>
  <si>
    <t>sandyrosario@example.net</t>
  </si>
  <si>
    <t>966-200-2924x2209</t>
  </si>
  <si>
    <t>D0AA5FC3F4dfBcC</t>
  </si>
  <si>
    <t>osborneallen@example.net</t>
  </si>
  <si>
    <t>001-663-672-4827</t>
  </si>
  <si>
    <t>aa6Cf3cFb19FfaD</t>
  </si>
  <si>
    <t>beaton@example.com</t>
  </si>
  <si>
    <t>Ed6ad5c37089c09</t>
  </si>
  <si>
    <t>loretta68@example.com</t>
  </si>
  <si>
    <t>329.970.8765x158</t>
  </si>
  <si>
    <t>fc0449C54Ede6eC</t>
  </si>
  <si>
    <t>martineztammie@example.org</t>
  </si>
  <si>
    <t>003.848.7355x7360</t>
  </si>
  <si>
    <t>cd9A2f51a8B039B</t>
  </si>
  <si>
    <t>buckleylaurie@example.com</t>
  </si>
  <si>
    <t>588-919-1225x54195</t>
  </si>
  <si>
    <t>035cdCea403Cf92</t>
  </si>
  <si>
    <t>boothlinda@example.org</t>
  </si>
  <si>
    <t>9CfeBfE8aaBBd25</t>
  </si>
  <si>
    <t>hallison@example.org</t>
  </si>
  <si>
    <t>(510)523-3658x3864</t>
  </si>
  <si>
    <t>3ad8bFcF9DB69DA</t>
  </si>
  <si>
    <t>valentinejohnathan@example.net</t>
  </si>
  <si>
    <t>001-831-619-2720x0466</t>
  </si>
  <si>
    <t>aeAB189Ef4F07cA</t>
  </si>
  <si>
    <t>genesmall@example.org</t>
  </si>
  <si>
    <t>001-248-619-3608x168</t>
  </si>
  <si>
    <t>8e429bA12486bA8</t>
  </si>
  <si>
    <t>xibarra@example.net</t>
  </si>
  <si>
    <t>312.348.5284</t>
  </si>
  <si>
    <t>9AC3aaF0E51A7e8</t>
  </si>
  <si>
    <t>jonathan77@example.com</t>
  </si>
  <si>
    <t>001-641-863-9367x3853</t>
  </si>
  <si>
    <t>bDe4Cbac7646Fd7</t>
  </si>
  <si>
    <t>ccarey@example.com</t>
  </si>
  <si>
    <t>300-603-7067x0554</t>
  </si>
  <si>
    <t>6F078a818FE94Bd</t>
  </si>
  <si>
    <t>zrogers@example.org</t>
  </si>
  <si>
    <t>001-864-254-4626x44523</t>
  </si>
  <si>
    <t>fc58130fd9FFaC0</t>
  </si>
  <si>
    <t>alexandriahale@example.com</t>
  </si>
  <si>
    <t>+1-106-242-3689x602</t>
  </si>
  <si>
    <t>3a9Fc0Bb2bf1b59</t>
  </si>
  <si>
    <t>jefferydecker@example.com</t>
  </si>
  <si>
    <t>001-247-960-6127</t>
  </si>
  <si>
    <t>35853C4a85DF765</t>
  </si>
  <si>
    <t>fhopkins@example.net</t>
  </si>
  <si>
    <t>(350)264-5959x49395</t>
  </si>
  <si>
    <t>92ACcBc8DbF5a3F</t>
  </si>
  <si>
    <t>feliciastone@example.org</t>
  </si>
  <si>
    <t>606.200.2596</t>
  </si>
  <si>
    <t>Ce8FE54c3CCACDe</t>
  </si>
  <si>
    <t>carlos65@example.net</t>
  </si>
  <si>
    <t>001-987-691-1023x480</t>
  </si>
  <si>
    <t>28D7EA53A02a4bD</t>
  </si>
  <si>
    <t>russell44@example.net</t>
  </si>
  <si>
    <t>036.818.9654</t>
  </si>
  <si>
    <t>7aEF9EAd50ea96E</t>
  </si>
  <si>
    <t>omar33@example.org</t>
  </si>
  <si>
    <t>(917)251-9418x545</t>
  </si>
  <si>
    <t>8854688CCB7a9cB</t>
  </si>
  <si>
    <t>kaylee82@example.org</t>
  </si>
  <si>
    <t>+1-289-136-6858x0729</t>
  </si>
  <si>
    <t>EdA7e40D426b39B</t>
  </si>
  <si>
    <t>cshaw@example.com</t>
  </si>
  <si>
    <t>1966Dd9Ef2aAfD2</t>
  </si>
  <si>
    <t>andrea60@example.org</t>
  </si>
  <si>
    <t>817-316-5469</t>
  </si>
  <si>
    <t>A0B0FD20AcfEfBa</t>
  </si>
  <si>
    <t>cmorrison@example.org</t>
  </si>
  <si>
    <t>FC5824F010e49DF</t>
  </si>
  <si>
    <t>smassey@example.net</t>
  </si>
  <si>
    <t>627.379.0087x948</t>
  </si>
  <si>
    <t>BB9fCD74c0E37cA</t>
  </si>
  <si>
    <t>henrybutler@example.net</t>
  </si>
  <si>
    <t>772.510.2784x42185</t>
  </si>
  <si>
    <t>a1F39DC4EE6EdE3</t>
  </si>
  <si>
    <t>rebekahgolden@example.net</t>
  </si>
  <si>
    <t>905.032.3226x833</t>
  </si>
  <si>
    <t>6EBd482cAFC588b</t>
  </si>
  <si>
    <t>warren34@example.net</t>
  </si>
  <si>
    <t>881-112-1561</t>
  </si>
  <si>
    <t>75FdABE4D8CEcaF</t>
  </si>
  <si>
    <t>rickyhunt@example.org</t>
  </si>
  <si>
    <t>374.111.1871</t>
  </si>
  <si>
    <t>0Ce82d77Bc7d5ae</t>
  </si>
  <si>
    <t>matthewsray@example.net</t>
  </si>
  <si>
    <t>(755)744-9740x0631</t>
  </si>
  <si>
    <t>628b9CF612E6A90</t>
  </si>
  <si>
    <t>lholt@example.org</t>
  </si>
  <si>
    <t>269-178-2141x89354</t>
  </si>
  <si>
    <t>38Bcfd9e7ca4fb0</t>
  </si>
  <si>
    <t>jenningsedgar@example.net</t>
  </si>
  <si>
    <t>+1-811-014-6208x75291</t>
  </si>
  <si>
    <t>dCCa97d32f0Fa4D</t>
  </si>
  <si>
    <t>jbeck@example.net</t>
  </si>
  <si>
    <t>+1-185-310-7499x069</t>
  </si>
  <si>
    <t>4329c6fe4Ad07Cf</t>
  </si>
  <si>
    <t>rholt@example.net</t>
  </si>
  <si>
    <t>001-058-147-5592x53058</t>
  </si>
  <si>
    <t>8a4a75cEcB8ffBc</t>
  </si>
  <si>
    <t>khahn@example.org</t>
  </si>
  <si>
    <t>236.996.2535</t>
  </si>
  <si>
    <t>fa74fdB8bf0183e</t>
  </si>
  <si>
    <t>leroyriddle@example.org</t>
  </si>
  <si>
    <t>001-800-549-1603</t>
  </si>
  <si>
    <t>B7cf7feBa087a5d</t>
  </si>
  <si>
    <t>avalentine@example.com</t>
  </si>
  <si>
    <t>698-586-1584x6631</t>
  </si>
  <si>
    <t>065fDcf9981fFDe</t>
  </si>
  <si>
    <t>joyceclinton@example.org</t>
  </si>
  <si>
    <t>163.112.7400</t>
  </si>
  <si>
    <t>08bc0b51eA8Bd7B</t>
  </si>
  <si>
    <t>whitakergreg@example.com</t>
  </si>
  <si>
    <t>+1-866-858-1246x6508</t>
  </si>
  <si>
    <t>60ce5c3E88bBaca</t>
  </si>
  <si>
    <t>mezajasmine@example.org</t>
  </si>
  <si>
    <t>001-908-712-4917x13105</t>
  </si>
  <si>
    <t>EDbaaABE2DE6034</t>
  </si>
  <si>
    <t>adrienne21@example.net</t>
  </si>
  <si>
    <t>(369)407-6689</t>
  </si>
  <si>
    <t>bd08Ba6424a0a39</t>
  </si>
  <si>
    <t>johnathangriffin@example.com</t>
  </si>
  <si>
    <t>(805)755-4774</t>
  </si>
  <si>
    <t>b11185862ae5CBE</t>
  </si>
  <si>
    <t>cory19@example.org</t>
  </si>
  <si>
    <t>BB898B4cCC57afF</t>
  </si>
  <si>
    <t>jody47@example.net</t>
  </si>
  <si>
    <t>805-751-9962x640</t>
  </si>
  <si>
    <t>67e0A985BEEad6D</t>
  </si>
  <si>
    <t>gblankenship@example.com</t>
  </si>
  <si>
    <t>058.625.9447x65575</t>
  </si>
  <si>
    <t>9ebD035Af57f6C3</t>
  </si>
  <si>
    <t>craig09@example.com</t>
  </si>
  <si>
    <t>(383)412-6458</t>
  </si>
  <si>
    <t>D435CEED3b9acF2</t>
  </si>
  <si>
    <t>katie45@example.org</t>
  </si>
  <si>
    <t>001-129-421-1593x9292</t>
  </si>
  <si>
    <t>55DBacf9bDbC3f5</t>
  </si>
  <si>
    <t>danny88@example.com</t>
  </si>
  <si>
    <t>(738)666-8559</t>
  </si>
  <si>
    <t>2BD5acAB6E5f6fC</t>
  </si>
  <si>
    <t>olivia34@example.net</t>
  </si>
  <si>
    <t>+1-264-242-1540x5866</t>
  </si>
  <si>
    <t>F68837bec81D412</t>
  </si>
  <si>
    <t>glenglenn@example.com</t>
  </si>
  <si>
    <t>001-459-391-8371x02133</t>
  </si>
  <si>
    <t>62adC24D796aCBA</t>
  </si>
  <si>
    <t>ycrawford@example.com</t>
  </si>
  <si>
    <t>+1-127-544-4204x2335</t>
  </si>
  <si>
    <t>6cBA25F5928cF1B</t>
  </si>
  <si>
    <t>annepeck@example.com</t>
  </si>
  <si>
    <t>+1-797-163-5860x055</t>
  </si>
  <si>
    <t>Ed9e4a3e5b4C971</t>
  </si>
  <si>
    <t>roblestyrone@example.com</t>
  </si>
  <si>
    <t>(547)087-9084x335</t>
  </si>
  <si>
    <t>47a8Be08f4a76bE</t>
  </si>
  <si>
    <t>gosborn@example.net</t>
  </si>
  <si>
    <t>35111FaFBccD91E</t>
  </si>
  <si>
    <t>kellytyler@example.org</t>
  </si>
  <si>
    <t>(106)057-1540x74318</t>
  </si>
  <si>
    <t>160eCb040257BD5</t>
  </si>
  <si>
    <t>williamsvicki@example.com</t>
  </si>
  <si>
    <t>598.410.3669</t>
  </si>
  <si>
    <t>a8451Dd866223dd</t>
  </si>
  <si>
    <t>deniseyork@example.org</t>
  </si>
  <si>
    <t>001-353-920-5639x96628</t>
  </si>
  <si>
    <t>dDfDFFc5eEEbd93</t>
  </si>
  <si>
    <t>brent24@example.com</t>
  </si>
  <si>
    <t>5cB2BADc6f2AEe6</t>
  </si>
  <si>
    <t>vickie10@example.net</t>
  </si>
  <si>
    <t>174-958-7045x48320</t>
  </si>
  <si>
    <t>Bec3a094Ba03BBB</t>
  </si>
  <si>
    <t>fernandezaudrey@example.net</t>
  </si>
  <si>
    <t>040-961-4065x10781</t>
  </si>
  <si>
    <t>Aa786eF006fab5B</t>
  </si>
  <si>
    <t>zlester@example.com</t>
  </si>
  <si>
    <t>+1-081-273-1743x789</t>
  </si>
  <si>
    <t>20e44e80dE595C4</t>
  </si>
  <si>
    <t>barnesmason@example.com</t>
  </si>
  <si>
    <t>+1-371-919-0631x54638</t>
  </si>
  <si>
    <t>eECB33d7F30aF4d</t>
  </si>
  <si>
    <t>brianasanchez@example.com</t>
  </si>
  <si>
    <t>001-628-432-9027x7474</t>
  </si>
  <si>
    <t>4d27B63dBc6cC2e</t>
  </si>
  <si>
    <t>marissatownsend@example.net</t>
  </si>
  <si>
    <t>551-523-1076</t>
  </si>
  <si>
    <t>9Ee77AfFE2057d3</t>
  </si>
  <si>
    <t>jacksonbooker@example.net</t>
  </si>
  <si>
    <t>(322)426-4050x1564</t>
  </si>
  <si>
    <t>128D4f7A978Acac</t>
  </si>
  <si>
    <t>dorothy94@example.com</t>
  </si>
  <si>
    <t>BB8fc436f7A919b</t>
  </si>
  <si>
    <t>erikadouglas@example.net</t>
  </si>
  <si>
    <t>001-097-906-0013x893</t>
  </si>
  <si>
    <t>cF8E8fbbC9C7639</t>
  </si>
  <si>
    <t>kristine15@example.net</t>
  </si>
  <si>
    <t>001-885-711-6150</t>
  </si>
  <si>
    <t>360f028C2e54DC8</t>
  </si>
  <si>
    <t>biancaflores@example.net</t>
  </si>
  <si>
    <t>dB88E43b05AaADf</t>
  </si>
  <si>
    <t>horoberta@example.org</t>
  </si>
  <si>
    <t>938-523-1987</t>
  </si>
  <si>
    <t>dee44aFA4411029</t>
  </si>
  <si>
    <t>mario83@example.org</t>
  </si>
  <si>
    <t>(431)655-0190x457</t>
  </si>
  <si>
    <t>FE98cF2b83BAD78</t>
  </si>
  <si>
    <t>zoconnell@example.net</t>
  </si>
  <si>
    <t>+1-388-037-3063x786</t>
  </si>
  <si>
    <t>C240DeAeABd9A7B</t>
  </si>
  <si>
    <t>tyler81@example.org</t>
  </si>
  <si>
    <t>(070)637-4214x3588</t>
  </si>
  <si>
    <t>ecFFbDfb8ea6C07</t>
  </si>
  <si>
    <t>tabithafields@example.org</t>
  </si>
  <si>
    <t>(975)555-4981x0019</t>
  </si>
  <si>
    <t>d9aecabAE4D2eA7</t>
  </si>
  <si>
    <t>tmyers@example.net</t>
  </si>
  <si>
    <t>(217)608-1051x195</t>
  </si>
  <si>
    <t>a7Af38Fd47B4B5e</t>
  </si>
  <si>
    <t>heather27@example.com</t>
  </si>
  <si>
    <t>001-428-652-1515x492</t>
  </si>
  <si>
    <t>c37f5f873dDdf3a</t>
  </si>
  <si>
    <t>xmurray@example.org</t>
  </si>
  <si>
    <t>(613)831-5630x0671</t>
  </si>
  <si>
    <t>5D4eD13dC6cB6c5</t>
  </si>
  <si>
    <t>savagevirginia@example.com</t>
  </si>
  <si>
    <t>023.867.6332</t>
  </si>
  <si>
    <t>a4A3379DcaDAC22</t>
  </si>
  <si>
    <t>max15@example.com</t>
  </si>
  <si>
    <t>273-971-7087x01579</t>
  </si>
  <si>
    <t>0D0C3044A66f7cb</t>
  </si>
  <si>
    <t>rioschase@example.org</t>
  </si>
  <si>
    <t>(905)636-0037x043</t>
  </si>
  <si>
    <t>0807e6eeDAFe5Ad</t>
  </si>
  <si>
    <t>blake86@example.net</t>
  </si>
  <si>
    <t>(416)346-4610x9317</t>
  </si>
  <si>
    <t>a5d9cA75B4cE62e</t>
  </si>
  <si>
    <t>derrick80@example.org</t>
  </si>
  <si>
    <t>182.441.8124</t>
  </si>
  <si>
    <t>eeAe9Cdf5fbcf8F</t>
  </si>
  <si>
    <t>jaclynhuffman@example.org</t>
  </si>
  <si>
    <t>001-416-332-4858x7917</t>
  </si>
  <si>
    <t>d185EDA5dcADDF7</t>
  </si>
  <si>
    <t>wburch@example.com</t>
  </si>
  <si>
    <t>C52A8e2AecACD4A</t>
  </si>
  <si>
    <t>yjefferson@example.org</t>
  </si>
  <si>
    <t>975.244.1674</t>
  </si>
  <si>
    <t>7ad7b933edcDb93</t>
  </si>
  <si>
    <t>marvinchang@example.org</t>
  </si>
  <si>
    <t>786-259-5152x8452</t>
  </si>
  <si>
    <t>5BcEde5c1Aad1d8</t>
  </si>
  <si>
    <t>tiffany95@example.org</t>
  </si>
  <si>
    <t>091-933-1351x9757</t>
  </si>
  <si>
    <t>cBF8f3eeeEa56dF</t>
  </si>
  <si>
    <t>castanedamarc@example.net</t>
  </si>
  <si>
    <t>(425)724-7432x4970</t>
  </si>
  <si>
    <t>2aa589eC788E8D8</t>
  </si>
  <si>
    <t>(999)250-6126x4173</t>
  </si>
  <si>
    <t>5F5c61f78AD86e8</t>
  </si>
  <si>
    <t>beckybrooks@example.org</t>
  </si>
  <si>
    <t>001-447-956-7826</t>
  </si>
  <si>
    <t>f4dCDDCdfB4A4Fe</t>
  </si>
  <si>
    <t>vwalton@example.org</t>
  </si>
  <si>
    <t>D84f887e2fA4ABB</t>
  </si>
  <si>
    <t>cameron19@example.net</t>
  </si>
  <si>
    <t>001-016-528-4620x337</t>
  </si>
  <si>
    <t>63eB419786A4DB3</t>
  </si>
  <si>
    <t>dakota31@example.org</t>
  </si>
  <si>
    <t>+1-679-221-8116x887</t>
  </si>
  <si>
    <t>e5D3470161E38Eb</t>
  </si>
  <si>
    <t>waderalph@example.net</t>
  </si>
  <si>
    <t>722-593-5297</t>
  </si>
  <si>
    <t>a2E1C622ed5bBE4</t>
  </si>
  <si>
    <t>turnererik@example.com</t>
  </si>
  <si>
    <t>(897)089-4286x19162</t>
  </si>
  <si>
    <t>896a8Ca9152B437</t>
  </si>
  <si>
    <t>morgan74@example.com</t>
  </si>
  <si>
    <t>5dC3a6eb63843B5</t>
  </si>
  <si>
    <t>andres03@example.com</t>
  </si>
  <si>
    <t>171.887.0388x5908</t>
  </si>
  <si>
    <t>CD46B0Db3ecAc72</t>
  </si>
  <si>
    <t>garrettdowns@example.com</t>
  </si>
  <si>
    <t>dfcD1Baa2327A9b</t>
  </si>
  <si>
    <t>uholland@example.net</t>
  </si>
  <si>
    <t>20B2f9B5a78c82B</t>
  </si>
  <si>
    <t>hodgesautumn@example.org</t>
  </si>
  <si>
    <t>531.182.6431</t>
  </si>
  <si>
    <t>7a041D8b5dF1bA9</t>
  </si>
  <si>
    <t>mariah04@example.com</t>
  </si>
  <si>
    <t>001-263-384-0305x48500</t>
  </si>
  <si>
    <t>Ab2ABde412792CC</t>
  </si>
  <si>
    <t>michaela60@example.com</t>
  </si>
  <si>
    <t>648-505-5013x293</t>
  </si>
  <si>
    <t>d7758418Bf9c872</t>
  </si>
  <si>
    <t>georgebrandon@example.org</t>
  </si>
  <si>
    <t>001-494-394-8158x40577</t>
  </si>
  <si>
    <t>E1e3cC87a6Ca03E</t>
  </si>
  <si>
    <t>jennacoleman@example.com</t>
  </si>
  <si>
    <t>234.701.6854x2574</t>
  </si>
  <si>
    <t>0fAFe78FA27fF8c</t>
  </si>
  <si>
    <t>mccallfrederick@example.org</t>
  </si>
  <si>
    <t>438-571-9812</t>
  </si>
  <si>
    <t>d73e0B1ED2a33dB</t>
  </si>
  <si>
    <t>mathisfrancis@example.net</t>
  </si>
  <si>
    <t>001-633-962-6646x766</t>
  </si>
  <si>
    <t>E126e39CcF1Fb06</t>
  </si>
  <si>
    <t>evanchavez@example.com</t>
  </si>
  <si>
    <t>+1-218-378-6733x067</t>
  </si>
  <si>
    <t>340fBFa9eaDCD39</t>
  </si>
  <si>
    <t>shawnlogan@example.org</t>
  </si>
  <si>
    <t>655-116-6683</t>
  </si>
  <si>
    <t>2e8F3d32baBbe6d</t>
  </si>
  <si>
    <t>everettsean@example.org</t>
  </si>
  <si>
    <t>001-764-674-0348x44848</t>
  </si>
  <si>
    <t>CD1bb93BB7D690F</t>
  </si>
  <si>
    <t>snyderkylie@example.com</t>
  </si>
  <si>
    <t>215.918.1765</t>
  </si>
  <si>
    <t>B17Ec6cFAFf0b9D</t>
  </si>
  <si>
    <t>ghendrix@example.com</t>
  </si>
  <si>
    <t>001-039-943-7326x775</t>
  </si>
  <si>
    <t>D35DfEBF04aB60F</t>
  </si>
  <si>
    <t>chungkatelyn@example.com</t>
  </si>
  <si>
    <t>55007bfB3AaAAb3</t>
  </si>
  <si>
    <t>sarahbaker@example.com</t>
  </si>
  <si>
    <t>+1-931-442-3905x4095</t>
  </si>
  <si>
    <t>6da3Cfd8EEC0f25</t>
  </si>
  <si>
    <t>rodriguezdale@example.com</t>
  </si>
  <si>
    <t>710-300-2900x023</t>
  </si>
  <si>
    <t>DE9CE87a5cA6B2d</t>
  </si>
  <si>
    <t>kristine81@example.net</t>
  </si>
  <si>
    <t>001-850-596-9256x39458</t>
  </si>
  <si>
    <t>841acEaCBAC850C</t>
  </si>
  <si>
    <t>elijahrivers@example.net</t>
  </si>
  <si>
    <t>001-847-842-0608x6745</t>
  </si>
  <si>
    <t>A1f2f2D9493a8fA</t>
  </si>
  <si>
    <t>uschroeder@example.com</t>
  </si>
  <si>
    <t>939.363.1627x2673</t>
  </si>
  <si>
    <t>72e8a453Bc2DcdD</t>
  </si>
  <si>
    <t>ifernandez@example.net</t>
  </si>
  <si>
    <t>001-856-425-2325x180</t>
  </si>
  <si>
    <t>f1BDc8BD3c1d5cc</t>
  </si>
  <si>
    <t>kristyfrancis@example.com</t>
  </si>
  <si>
    <t>+1-317-634-8717x83746</t>
  </si>
  <si>
    <t>1C6ceEe61c1815e</t>
  </si>
  <si>
    <t>velasqueztanya@example.com</t>
  </si>
  <si>
    <t>689.034.1044x162</t>
  </si>
  <si>
    <t>219Bf3Fbd6761e2</t>
  </si>
  <si>
    <t>michaelrodgers@example.com</t>
  </si>
  <si>
    <t>(778)589-7137</t>
  </si>
  <si>
    <t>EFDEdf96BdDB1CF</t>
  </si>
  <si>
    <t>edwardsbrittney@example.net</t>
  </si>
  <si>
    <t>(825)840-9346x47267</t>
  </si>
  <si>
    <t>aDDe6CCedc156Df</t>
  </si>
  <si>
    <t>snowpam@example.net</t>
  </si>
  <si>
    <t>572-861-1316x535</t>
  </si>
  <si>
    <t>c2daC616FEC9a54</t>
  </si>
  <si>
    <t>bentleysylvia@example.org</t>
  </si>
  <si>
    <t>(032)011-7213</t>
  </si>
  <si>
    <t>FAeaDcE8562ED87</t>
  </si>
  <si>
    <t>dholden@example.net</t>
  </si>
  <si>
    <t>(621)578-1394</t>
  </si>
  <si>
    <t>DC578453D5Fe2f0</t>
  </si>
  <si>
    <t>uyu@example.com</t>
  </si>
  <si>
    <t>b3a151e2Be82cCC</t>
  </si>
  <si>
    <t>moranchristian@example.org</t>
  </si>
  <si>
    <t>697-581-5763x18235</t>
  </si>
  <si>
    <t>AccD8cd49d803fD</t>
  </si>
  <si>
    <t>evan22@example.com</t>
  </si>
  <si>
    <t>(090)074-3494</t>
  </si>
  <si>
    <t>d772b47Cf1d90eE</t>
  </si>
  <si>
    <t>keith62@example.org</t>
  </si>
  <si>
    <t>001-253-591-2778x4709</t>
  </si>
  <si>
    <t>f23bc58e85B025a</t>
  </si>
  <si>
    <t>gilbertneal@example.org</t>
  </si>
  <si>
    <t>c827C6FAaA26fda</t>
  </si>
  <si>
    <t>boyerrachel@example.org</t>
  </si>
  <si>
    <t>810.503.3477x8214</t>
  </si>
  <si>
    <t>14cA9fDF4EFB0b8</t>
  </si>
  <si>
    <t>lmckay@example.com</t>
  </si>
  <si>
    <t>(109)615-5963x08612</t>
  </si>
  <si>
    <t>2E6eF6C20353DC9</t>
  </si>
  <si>
    <t>jstafford@example.org</t>
  </si>
  <si>
    <t>8AbAAeE2f6d87d4</t>
  </si>
  <si>
    <t>(812)434-5831x4284</t>
  </si>
  <si>
    <t>F5941993340a3bD</t>
  </si>
  <si>
    <t>lindsey79@example.net</t>
  </si>
  <si>
    <t>(420)542-0949x7577</t>
  </si>
  <si>
    <t>8aC5DfB47762Ff9</t>
  </si>
  <si>
    <t>stoneerik@example.com</t>
  </si>
  <si>
    <t>(163)076-5010x303</t>
  </si>
  <si>
    <t>a2cfC656EDbEae7</t>
  </si>
  <si>
    <t>bonnie38@example.net</t>
  </si>
  <si>
    <t>001-942-055-9754x881</t>
  </si>
  <si>
    <t>CdFC78E1EfCbf80</t>
  </si>
  <si>
    <t>andrewesparza@example.com</t>
  </si>
  <si>
    <t>201-232-3022</t>
  </si>
  <si>
    <t>6E3DCf79f2dbEE2</t>
  </si>
  <si>
    <t>boothalan@example.org</t>
  </si>
  <si>
    <t>625.669.2947x5756</t>
  </si>
  <si>
    <t>A78e61C2494B09f</t>
  </si>
  <si>
    <t>virginia18@example.net</t>
  </si>
  <si>
    <t>001-771-883-2733x42007</t>
  </si>
  <si>
    <t>1E7C96e1fb72f83</t>
  </si>
  <si>
    <t>shelleyware@example.org</t>
  </si>
  <si>
    <t>+1-341-300-7724x5823</t>
  </si>
  <si>
    <t>a744e5c2D6e0C5a</t>
  </si>
  <si>
    <t>kaitlin78@example.com</t>
  </si>
  <si>
    <t>001-869-627-5966x7751</t>
  </si>
  <si>
    <t>58eE9Bb23BAFd42</t>
  </si>
  <si>
    <t>donald78@example.com</t>
  </si>
  <si>
    <t>001-972-841-4087x3860</t>
  </si>
  <si>
    <t>5BE8D4eC157eE0e</t>
  </si>
  <si>
    <t>kari71@example.org</t>
  </si>
  <si>
    <t>577.586.8995</t>
  </si>
  <si>
    <t>2c444307a97e142</t>
  </si>
  <si>
    <t>mikayla38@example.com</t>
  </si>
  <si>
    <t>001-934-466-1222x4815</t>
  </si>
  <si>
    <t>A3A8ffC5AfEF5B4</t>
  </si>
  <si>
    <t>tayloranthony@example.org</t>
  </si>
  <si>
    <t>3dE1AFebBBBADab</t>
  </si>
  <si>
    <t>conradbenjamin@example.org</t>
  </si>
  <si>
    <t>+1-662-916-9235x28675</t>
  </si>
  <si>
    <t>ffF449eB4cEaDEa</t>
  </si>
  <si>
    <t>burnettshirley@example.org</t>
  </si>
  <si>
    <t>273-383-0153</t>
  </si>
  <si>
    <t>1af6bC9B05A8a97</t>
  </si>
  <si>
    <t>ross32@example.com</t>
  </si>
  <si>
    <t>907.949.4901x177</t>
  </si>
  <si>
    <t>ffBFbdEeF70E554</t>
  </si>
  <si>
    <t>john52@example.org</t>
  </si>
  <si>
    <t>(968)242-0583x5876</t>
  </si>
  <si>
    <t>c2e78Eb31a1f018</t>
  </si>
  <si>
    <t>christie66@example.org</t>
  </si>
  <si>
    <t>930-812-1357</t>
  </si>
  <si>
    <t>7B4d0D9bbA4f0BA</t>
  </si>
  <si>
    <t>tammiebishop@example.net</t>
  </si>
  <si>
    <t>001-940-716-7031x67873</t>
  </si>
  <si>
    <t>A5d83dEC2Dc3Edb</t>
  </si>
  <si>
    <t>ashlee05@example.com</t>
  </si>
  <si>
    <t>(998)410-2729</t>
  </si>
  <si>
    <t>B916D7dfdfB1E85</t>
  </si>
  <si>
    <t>kim56@example.com</t>
  </si>
  <si>
    <t>334-890-3563x1238</t>
  </si>
  <si>
    <t>dce641C4aEc5f8C</t>
  </si>
  <si>
    <t>vanessakeith@example.org</t>
  </si>
  <si>
    <t>514-976-9568x5525</t>
  </si>
  <si>
    <t>c18BdEeaFAB32df</t>
  </si>
  <si>
    <t>ernestwest@example.net</t>
  </si>
  <si>
    <t>(339)216-5600</t>
  </si>
  <si>
    <t>50b2E81F3DEA3A3</t>
  </si>
  <si>
    <t>maystephen@example.net</t>
  </si>
  <si>
    <t>1Be5e01AE2CFfdE</t>
  </si>
  <si>
    <t>thomas77@example.com</t>
  </si>
  <si>
    <t>(290)642-4466x948</t>
  </si>
  <si>
    <t>Fc191761DCeE4AD</t>
  </si>
  <si>
    <t>oholmes@example.net</t>
  </si>
  <si>
    <t>255-110-3806x138</t>
  </si>
  <si>
    <t>9F97Fc6dC5bcFef</t>
  </si>
  <si>
    <t>tconley@example.net</t>
  </si>
  <si>
    <t>(174)364-0342</t>
  </si>
  <si>
    <t>e44FCe4e33aB364</t>
  </si>
  <si>
    <t>walkerbrady@example.org</t>
  </si>
  <si>
    <t>427af2EF3Ed3bED</t>
  </si>
  <si>
    <t>rhondagregory@example.net</t>
  </si>
  <si>
    <t>b2Ca88dC01d2e09</t>
  </si>
  <si>
    <t>kristy63@example.com</t>
  </si>
  <si>
    <t>+1-866-418-3602x26240</t>
  </si>
  <si>
    <t>143ADb29DF1E01a</t>
  </si>
  <si>
    <t>craigmarcia@example.com</t>
  </si>
  <si>
    <t>187-347-4707</t>
  </si>
  <si>
    <t>73Ab0dF19dF8906</t>
  </si>
  <si>
    <t>ftapia@example.com</t>
  </si>
  <si>
    <t>001-286-920-9570x91291</t>
  </si>
  <si>
    <t>44D1d4AA1EECcc3</t>
  </si>
  <si>
    <t>theresavelazquez@example.com</t>
  </si>
  <si>
    <t>001-255-455-1767x39956</t>
  </si>
  <si>
    <t>23Fb6fDC5a84136</t>
  </si>
  <si>
    <t>isabella13@example.org</t>
  </si>
  <si>
    <t>(515)606-4911x87997</t>
  </si>
  <si>
    <t>E52f3b9Ca96c39f</t>
  </si>
  <si>
    <t>fitzpatrickterrence@example.org</t>
  </si>
  <si>
    <t>001-038-483-0216x1238</t>
  </si>
  <si>
    <t>cbfbcEeBEAA8D0d</t>
  </si>
  <si>
    <t>clarencebowen@example.com</t>
  </si>
  <si>
    <t>(855)360-3004</t>
  </si>
  <si>
    <t>BCA9f864B2d5D27</t>
  </si>
  <si>
    <t>jillianmills@example.net</t>
  </si>
  <si>
    <t>+1-324-483-7237x265</t>
  </si>
  <si>
    <t>35eEeaeb3C38211</t>
  </si>
  <si>
    <t>paula95@example.org</t>
  </si>
  <si>
    <t>442-704-3359x05161</t>
  </si>
  <si>
    <t>f9BDc1ACaEB3c33</t>
  </si>
  <si>
    <t>mhoover@example.com</t>
  </si>
  <si>
    <t>(234)429-3079</t>
  </si>
  <si>
    <t>f3CFce2a353388C</t>
  </si>
  <si>
    <t>sgrimes@example.com</t>
  </si>
  <si>
    <t>+1-484-774-9547x126</t>
  </si>
  <si>
    <t>9d4d3fa601a1214</t>
  </si>
  <si>
    <t>evelyn86@example.com</t>
  </si>
  <si>
    <t>082-830-9422x394</t>
  </si>
  <si>
    <t>4f29Ada89e39DA6</t>
  </si>
  <si>
    <t>mgill@example.com</t>
  </si>
  <si>
    <t>(972)138-5327x948</t>
  </si>
  <si>
    <t>D818F7598C1a5aB</t>
  </si>
  <si>
    <t>mollyweiss@example.com</t>
  </si>
  <si>
    <t>001-579-977-8560x595</t>
  </si>
  <si>
    <t>31520d38Caf54F7</t>
  </si>
  <si>
    <t>virginiazavala@example.net</t>
  </si>
  <si>
    <t>001-911-839-9480x4310</t>
  </si>
  <si>
    <t>d5d9ABeee2db528</t>
  </si>
  <si>
    <t>johnny43@example.org</t>
  </si>
  <si>
    <t>(575)683-9264x670</t>
  </si>
  <si>
    <t>DFd0c27bcb65568</t>
  </si>
  <si>
    <t>tsanders@example.net</t>
  </si>
  <si>
    <t>753-958-3853x620</t>
  </si>
  <si>
    <t>1Ab3184bAAc83Ea</t>
  </si>
  <si>
    <t>collierlance@example.net</t>
  </si>
  <si>
    <t>+1-942-242-5423x039</t>
  </si>
  <si>
    <t>E5fea9ca91cc0bf</t>
  </si>
  <si>
    <t>walter67@example.org</t>
  </si>
  <si>
    <t>550-848-6567</t>
  </si>
  <si>
    <t>8f7DADF7029ce5E</t>
  </si>
  <si>
    <t>sdickerson@example.com</t>
  </si>
  <si>
    <t>039.488.2138x6463</t>
  </si>
  <si>
    <t>Ed4F18FbB1Ebc05</t>
  </si>
  <si>
    <t>cknapp@example.org</t>
  </si>
  <si>
    <t>952-991-1916x041</t>
  </si>
  <si>
    <t>cA1E1BbEe1faF8C</t>
  </si>
  <si>
    <t>odonnellgreg@example.org</t>
  </si>
  <si>
    <t>001-840-698-5153</t>
  </si>
  <si>
    <t>Cd70DA7cBc6A27B</t>
  </si>
  <si>
    <t>kristymcneil@example.com</t>
  </si>
  <si>
    <t>998.729.0077</t>
  </si>
  <si>
    <t>Da0A2EDdb39cE90</t>
  </si>
  <si>
    <t>whitney74@example.org</t>
  </si>
  <si>
    <t>(993)980-4982</t>
  </si>
  <si>
    <t>Ea4dDBf3EFe01Cb</t>
  </si>
  <si>
    <t>karla77@example.org</t>
  </si>
  <si>
    <t>+1-994-240-5592x44580</t>
  </si>
  <si>
    <t>e3cB9cA17bF62Ff</t>
  </si>
  <si>
    <t>hnewman@example.org</t>
  </si>
  <si>
    <t>001-488-194-9823</t>
  </si>
  <si>
    <t>536aCDD8a9194A2</t>
  </si>
  <si>
    <t>nolantrevor@example.net</t>
  </si>
  <si>
    <t>(161)256-7968x1387</t>
  </si>
  <si>
    <t>8AaffaAB7fe6bcd</t>
  </si>
  <si>
    <t>monroebrian@example.org</t>
  </si>
  <si>
    <t>597-055-7644</t>
  </si>
  <si>
    <t>92869B6DB7DCeaD</t>
  </si>
  <si>
    <t>cholmes@example.org</t>
  </si>
  <si>
    <t>(439)314-2285</t>
  </si>
  <si>
    <t>1c9D4E16c45F02B</t>
  </si>
  <si>
    <t>elliottdesiree@example.com</t>
  </si>
  <si>
    <t>001-111-456-4219x236</t>
  </si>
  <si>
    <t>2e73FB6CEbdae0e</t>
  </si>
  <si>
    <t>morankevin@example.com</t>
  </si>
  <si>
    <t>8Ba2fcC1Ffcecc3</t>
  </si>
  <si>
    <t>bryanfrancis@example.org</t>
  </si>
  <si>
    <t>(415)593-9033</t>
  </si>
  <si>
    <t>63F51152658cF64</t>
  </si>
  <si>
    <t>hintondonna@example.net</t>
  </si>
  <si>
    <t>ceCad5273d699c0</t>
  </si>
  <si>
    <t>teresa59@example.com</t>
  </si>
  <si>
    <t>243-210-8324x1142</t>
  </si>
  <si>
    <t>E0EcfFb89348565</t>
  </si>
  <si>
    <t>selenaodonnell@example.org</t>
  </si>
  <si>
    <t>001-326-174-4700</t>
  </si>
  <si>
    <t>D870BbDd81Ef5dB</t>
  </si>
  <si>
    <t>harry84@example.com</t>
  </si>
  <si>
    <t>(819)659-1081</t>
  </si>
  <si>
    <t>98cFF27a6C1e4AE</t>
  </si>
  <si>
    <t>zyoung@example.com</t>
  </si>
  <si>
    <t>+1-918-107-3235x92345</t>
  </si>
  <si>
    <t>1BeCe39CeE0aB60</t>
  </si>
  <si>
    <t>nathanpowers@example.org</t>
  </si>
  <si>
    <t>001-805-072-0655x96259</t>
  </si>
  <si>
    <t>66A3a5eC9135Bd8</t>
  </si>
  <si>
    <t>perry15@example.com</t>
  </si>
  <si>
    <t>001-539-670-9298x758</t>
  </si>
  <si>
    <t>0bFfd76cDF52E8f</t>
  </si>
  <si>
    <t>julialivingston@example.org</t>
  </si>
  <si>
    <t>+1-962-652-6806x07556</t>
  </si>
  <si>
    <t>EBe5B1cBcED807b</t>
  </si>
  <si>
    <t>sfrank@example.org</t>
  </si>
  <si>
    <t>+1-232-157-6572x88711</t>
  </si>
  <si>
    <t>bFA88df5662B09E</t>
  </si>
  <si>
    <t>ashleyisaac@example.org</t>
  </si>
  <si>
    <t>111-157-7461</t>
  </si>
  <si>
    <t>8cE0c8b1A4EdFA4</t>
  </si>
  <si>
    <t>stefaniewolf@example.com</t>
  </si>
  <si>
    <t>001-999-002-7081</t>
  </si>
  <si>
    <t>E795Ca989e23a18</t>
  </si>
  <si>
    <t>david58@example.com</t>
  </si>
  <si>
    <t>397-720-9918x68681</t>
  </si>
  <si>
    <t>A62A4de539F72c3</t>
  </si>
  <si>
    <t>ryan97@example.net</t>
  </si>
  <si>
    <t>+1-349-402-1536x126</t>
  </si>
  <si>
    <t>5F1aaBb8d9d7dbE</t>
  </si>
  <si>
    <t>adrianrice@example.com</t>
  </si>
  <si>
    <t>(665)026-1609x273</t>
  </si>
  <si>
    <t>7fB061b208034e6</t>
  </si>
  <si>
    <t>fcarroll@example.com</t>
  </si>
  <si>
    <t>001-721-190-7351x696</t>
  </si>
  <si>
    <t>Cef1f7842BEdEac</t>
  </si>
  <si>
    <t>herberthenderson@example.net</t>
  </si>
  <si>
    <t>ed7eBa8dFeDC623</t>
  </si>
  <si>
    <t>manningmakayla@example.net</t>
  </si>
  <si>
    <t>304-510-4838</t>
  </si>
  <si>
    <t>e2b40b9CAcAa6ba</t>
  </si>
  <si>
    <t>henrynavarro@example.com</t>
  </si>
  <si>
    <t>(669)731-6152x1606</t>
  </si>
  <si>
    <t>E3a773cbdD8eaba</t>
  </si>
  <si>
    <t>vickiecortez@example.com</t>
  </si>
  <si>
    <t>(004)433-3427x627</t>
  </si>
  <si>
    <t>4d949bD39e71C23</t>
  </si>
  <si>
    <t>suehorn@example.net</t>
  </si>
  <si>
    <t>(747)547-4937x5820</t>
  </si>
  <si>
    <t>C1FEdE3Bb9d18E3</t>
  </si>
  <si>
    <t>vernon26@example.net</t>
  </si>
  <si>
    <t>+1-683-181-4846x320</t>
  </si>
  <si>
    <t>Ec6AAfB624cEC2D</t>
  </si>
  <si>
    <t>tanner44@example.com</t>
  </si>
  <si>
    <t>14ece1a4f8f43C0</t>
  </si>
  <si>
    <t>gallagherchristie@example.org</t>
  </si>
  <si>
    <t>757-682-0156x5018</t>
  </si>
  <si>
    <t>dBD1868b8f7F9b1</t>
  </si>
  <si>
    <t>kent44@example.net</t>
  </si>
  <si>
    <t>+1-442-074-6092x08646</t>
  </si>
  <si>
    <t>05E4950FB0Cb644</t>
  </si>
  <si>
    <t>christie37@example.org</t>
  </si>
  <si>
    <t>001-634-771-2565</t>
  </si>
  <si>
    <t>FEba7D486f00608</t>
  </si>
  <si>
    <t>llarson@example.com</t>
  </si>
  <si>
    <t>061.057.0008</t>
  </si>
  <si>
    <t>8dd6f59726Ac919</t>
  </si>
  <si>
    <t>norriswesley@example.org</t>
  </si>
  <si>
    <t>(095)164-1947</t>
  </si>
  <si>
    <t>dea363AE2A192bC</t>
  </si>
  <si>
    <t>terrance46@example.org</t>
  </si>
  <si>
    <t>259-737-6712</t>
  </si>
  <si>
    <t>69bCf0EF20f1f7B</t>
  </si>
  <si>
    <t>jfigueroa@example.net</t>
  </si>
  <si>
    <t>4fE775b567bbBEE</t>
  </si>
  <si>
    <t>mario19@example.net</t>
  </si>
  <si>
    <t>001-997-346-0294x487</t>
  </si>
  <si>
    <t>EB36A371FE0DF5b</t>
  </si>
  <si>
    <t>zbarajas@example.org</t>
  </si>
  <si>
    <t>(591)411-9622</t>
  </si>
  <si>
    <t>e1E8387d6e4C963</t>
  </si>
  <si>
    <t>tlong@example.com</t>
  </si>
  <si>
    <t>116.388.8840</t>
  </si>
  <si>
    <t>5F5fD1743A7FCA0</t>
  </si>
  <si>
    <t>aaronsanford@example.com</t>
  </si>
  <si>
    <t>001-308-099-6094x8985</t>
  </si>
  <si>
    <t>E24FDA66D5e2819</t>
  </si>
  <si>
    <t>douglasfranklin@example.net</t>
  </si>
  <si>
    <t>(852)105-9557x74206</t>
  </si>
  <si>
    <t>12cBce5daBDED38</t>
  </si>
  <si>
    <t>grant90@example.net</t>
  </si>
  <si>
    <t>caeFda8Ae9409A6</t>
  </si>
  <si>
    <t>leah06@example.net</t>
  </si>
  <si>
    <t>(044)430-7990</t>
  </si>
  <si>
    <t>Efac82F600F8fFF</t>
  </si>
  <si>
    <t>diamondhampton@example.com</t>
  </si>
  <si>
    <t>687.242.7850x264</t>
  </si>
  <si>
    <t>a8BeeD7227de787</t>
  </si>
  <si>
    <t>mccarthypatricia@example.org</t>
  </si>
  <si>
    <t>+1-499-944-2402x940</t>
  </si>
  <si>
    <t>6bCA30aCF8FB52d</t>
  </si>
  <si>
    <t>brandi73@example.org</t>
  </si>
  <si>
    <t>923-393-7530</t>
  </si>
  <si>
    <t>A00eEa07053aCA8</t>
  </si>
  <si>
    <t>spencer82@example.org</t>
  </si>
  <si>
    <t>713.911.3156x45221</t>
  </si>
  <si>
    <t>9C33eA5d3a75CC5</t>
  </si>
  <si>
    <t>luis76@example.net</t>
  </si>
  <si>
    <t>+1-721-597-5972x47889</t>
  </si>
  <si>
    <t>cAbe92a86557c00</t>
  </si>
  <si>
    <t>sheri62@example.com</t>
  </si>
  <si>
    <t>+1-991-043-2403x0920</t>
  </si>
  <si>
    <t>fD4FE02c77cCB06</t>
  </si>
  <si>
    <t>xavierflynn@example.com</t>
  </si>
  <si>
    <t>001-034-294-6936x71028</t>
  </si>
  <si>
    <t>A28865C8880149E</t>
  </si>
  <si>
    <t>ucannon@example.org</t>
  </si>
  <si>
    <t>499.558.1107x22951</t>
  </si>
  <si>
    <t>DDfBDB73ab7b8d7</t>
  </si>
  <si>
    <t>bryce61@example.org</t>
  </si>
  <si>
    <t>176.810.4916x694</t>
  </si>
  <si>
    <t>b7e7B187f70DBdc</t>
  </si>
  <si>
    <t>serranoshawna@example.com</t>
  </si>
  <si>
    <t>(226)967-4362</t>
  </si>
  <si>
    <t>9Fd1fb65A2C42dC</t>
  </si>
  <si>
    <t>collinssydney@example.org</t>
  </si>
  <si>
    <t>196-282-6906</t>
  </si>
  <si>
    <t>6bE793DDD8217Ea</t>
  </si>
  <si>
    <t>natashaleach@example.com</t>
  </si>
  <si>
    <t>a0718E504DC437a</t>
  </si>
  <si>
    <t>barnesariel@example.org</t>
  </si>
  <si>
    <t>fCFFA2E0039a6F1</t>
  </si>
  <si>
    <t>gardnergeorge@example.net</t>
  </si>
  <si>
    <t>(805)760-1287x41977</t>
  </si>
  <si>
    <t>89c0Dda56D0BFfe</t>
  </si>
  <si>
    <t>jesus22@example.org</t>
  </si>
  <si>
    <t>001-968-749-6409x8025</t>
  </si>
  <si>
    <t>f7065F885cEf8Bc</t>
  </si>
  <si>
    <t>reidgarrett@example.net</t>
  </si>
  <si>
    <t>237-053-4114</t>
  </si>
  <si>
    <t>3a279935d8fe4F3</t>
  </si>
  <si>
    <t>santanarichard@example.net</t>
  </si>
  <si>
    <t>+1-373-006-8226x614</t>
  </si>
  <si>
    <t>9e6aDDdC4Cc4D97</t>
  </si>
  <si>
    <t>astout@example.com</t>
  </si>
  <si>
    <t>167-251-3391x5691</t>
  </si>
  <si>
    <t>F3822FD2db804Bb</t>
  </si>
  <si>
    <t>kpace@example.com</t>
  </si>
  <si>
    <t>c9C89f4c1b98dd4</t>
  </si>
  <si>
    <t>hubertim@example.net</t>
  </si>
  <si>
    <t>+1-271-706-7406x622</t>
  </si>
  <si>
    <t>22FebBd5aCdA671</t>
  </si>
  <si>
    <t>wheelermark@example.org</t>
  </si>
  <si>
    <t>006-150-5809x5190</t>
  </si>
  <si>
    <t>AAa1e2FDbdc473d</t>
  </si>
  <si>
    <t>nicholas07@example.net</t>
  </si>
  <si>
    <t>001-515-672-1628x192</t>
  </si>
  <si>
    <t>982cAC3BB158282</t>
  </si>
  <si>
    <t>ellissara@example.net</t>
  </si>
  <si>
    <t>130-412-3382x9773</t>
  </si>
  <si>
    <t>fcdB417ff8FdE3c</t>
  </si>
  <si>
    <t>lukefrancis@example.org</t>
  </si>
  <si>
    <t>001-623-403-3795x944</t>
  </si>
  <si>
    <t>16D9beE9CBFfb82</t>
  </si>
  <si>
    <t>dillonpeter@example.com</t>
  </si>
  <si>
    <t>+1-499-572-4263x40840</t>
  </si>
  <si>
    <t>Fb01dd5cADAac29</t>
  </si>
  <si>
    <t>atorres@example.org</t>
  </si>
  <si>
    <t>676-604-1364</t>
  </si>
  <si>
    <t>9f9C9E34c978c7d</t>
  </si>
  <si>
    <t>barrerabrittney@example.org</t>
  </si>
  <si>
    <t>+1-407-415-1087x262</t>
  </si>
  <si>
    <t>53Be9A7c0F5ED31</t>
  </si>
  <si>
    <t>desireemaddox@example.org</t>
  </si>
  <si>
    <t>001-334-972-0832x449</t>
  </si>
  <si>
    <t>123d8a1DdAF9dD1</t>
  </si>
  <si>
    <t>bonniemayo@example.com</t>
  </si>
  <si>
    <t>680-042-8832x1393</t>
  </si>
  <si>
    <t>3Db37517f4Cf5Fb</t>
  </si>
  <si>
    <t>johnathan62@example.org</t>
  </si>
  <si>
    <t>dDdfd4A455CF47d</t>
  </si>
  <si>
    <t>kerrimorse@example.org</t>
  </si>
  <si>
    <t>596-569-3134x93871</t>
  </si>
  <si>
    <t>4dACb7e3bf0DF29</t>
  </si>
  <si>
    <t>daviddonald@example.com</t>
  </si>
  <si>
    <t>46aa1DdbBd3fc7d</t>
  </si>
  <si>
    <t>milesdana@example.net</t>
  </si>
  <si>
    <t>316.242.4701x931</t>
  </si>
  <si>
    <t>45f3b27Ba7C5845</t>
  </si>
  <si>
    <t>wdouglas@example.org</t>
  </si>
  <si>
    <t>A49caAEEDd35A5B</t>
  </si>
  <si>
    <t>rabbott@example.com</t>
  </si>
  <si>
    <t>+1-176-814-2449x12095</t>
  </si>
  <si>
    <t>E7dbe750FCc809d</t>
  </si>
  <si>
    <t>fieldsjennifer@example.net</t>
  </si>
  <si>
    <t>(986)273-4638x2504</t>
  </si>
  <si>
    <t>f0116EbAAC5db12</t>
  </si>
  <si>
    <t>dwaynewang@example.net</t>
  </si>
  <si>
    <t>001-295-302-7616</t>
  </si>
  <si>
    <t>912E989cCf17136</t>
  </si>
  <si>
    <t>alishaburton@example.net</t>
  </si>
  <si>
    <t>(502)636-6324x397</t>
  </si>
  <si>
    <t>A42D4CdED70C7db</t>
  </si>
  <si>
    <t>dudleyanita@example.com</t>
  </si>
  <si>
    <t>+1-685-396-3785x4131</t>
  </si>
  <si>
    <t>ece55a7FA91fDDD</t>
  </si>
  <si>
    <t>troygiles@example.net</t>
  </si>
  <si>
    <t>707.031.6794x991</t>
  </si>
  <si>
    <t>d3D6CfeAA9df3AC</t>
  </si>
  <si>
    <t>maytraci@example.com</t>
  </si>
  <si>
    <t>(261)243-6710</t>
  </si>
  <si>
    <t>CAA40C2E58e0b7f</t>
  </si>
  <si>
    <t>andreahamilton@example.net</t>
  </si>
  <si>
    <t>671-856-4295</t>
  </si>
  <si>
    <t>9ebbCaf130BE88f</t>
  </si>
  <si>
    <t>dylan67@example.com</t>
  </si>
  <si>
    <t>(580)758-5794</t>
  </si>
  <si>
    <t>b8e85eFd26A7D29</t>
  </si>
  <si>
    <t>roger16@example.net</t>
  </si>
  <si>
    <t>+1-972-719-8094x908</t>
  </si>
  <si>
    <t>C39a77Ad4dd4E9f</t>
  </si>
  <si>
    <t>briggshunter@example.net</t>
  </si>
  <si>
    <t>Ef2dbF0dcc5e517</t>
  </si>
  <si>
    <t>despinoza@example.net</t>
  </si>
  <si>
    <t>944-146-4970x7320</t>
  </si>
  <si>
    <t>68e7CCE4EB1fe8A</t>
  </si>
  <si>
    <t>garrettgrant@example.com</t>
  </si>
  <si>
    <t>573-045-7383x4831</t>
  </si>
  <si>
    <t>85Cb8a040EAabcd</t>
  </si>
  <si>
    <t>lorisandoval@example.com</t>
  </si>
  <si>
    <t>498.072.7339</t>
  </si>
  <si>
    <t>C6EB5C085F126C0</t>
  </si>
  <si>
    <t>isaiahtate@example.com</t>
  </si>
  <si>
    <t>+1-397-766-2950x2361</t>
  </si>
  <si>
    <t>B66BA6603A1EdDF</t>
  </si>
  <si>
    <t>userrano@example.net</t>
  </si>
  <si>
    <t>395-271-5105</t>
  </si>
  <si>
    <t>EE33fE5bBbACc9A</t>
  </si>
  <si>
    <t>tstewart@example.org</t>
  </si>
  <si>
    <t>267.226.7996</t>
  </si>
  <si>
    <t>5BfBE0ceb4f9fAA</t>
  </si>
  <si>
    <t>marcia45@example.net</t>
  </si>
  <si>
    <t>(076)323-7141</t>
  </si>
  <si>
    <t>DBd66b82C0BC691</t>
  </si>
  <si>
    <t>normaneal@example.net</t>
  </si>
  <si>
    <t>3CCAbAB48d9cDf1</t>
  </si>
  <si>
    <t>billythompson@example.com</t>
  </si>
  <si>
    <t>565-476-6959x76034</t>
  </si>
  <si>
    <t>f9A0fa1BfB4Bd62</t>
  </si>
  <si>
    <t>christianharry@example.net</t>
  </si>
  <si>
    <t>524.368.9477x775</t>
  </si>
  <si>
    <t>8dfeb89Dd5e07Bc</t>
  </si>
  <si>
    <t>lance48@example.org</t>
  </si>
  <si>
    <t>001-166-203-0288x65777</t>
  </si>
  <si>
    <t>d92Da28C324c569</t>
  </si>
  <si>
    <t>xcohen@example.com</t>
  </si>
  <si>
    <t>(537)598-3918x53143</t>
  </si>
  <si>
    <t>11733fec05F2aAa</t>
  </si>
  <si>
    <t>castanedadaniel@example.com</t>
  </si>
  <si>
    <t>+1-461-911-9049x517</t>
  </si>
  <si>
    <t>9446da81BF6FfFD</t>
  </si>
  <si>
    <t>houselindsey@example.org</t>
  </si>
  <si>
    <t>(539)401-6018x87945</t>
  </si>
  <si>
    <t>ECb61dE0E0DFF8d</t>
  </si>
  <si>
    <t>penadarren@example.org</t>
  </si>
  <si>
    <t>be2D74eb90b2C52</t>
  </si>
  <si>
    <t>darcher@example.net</t>
  </si>
  <si>
    <t>502.992.1616x812</t>
  </si>
  <si>
    <t>97a4F69f80CaDEA</t>
  </si>
  <si>
    <t>miguel69@example.com</t>
  </si>
  <si>
    <t>528-531-3645x1129</t>
  </si>
  <si>
    <t>0eD1eBB7DB04834</t>
  </si>
  <si>
    <t>albertoconnell@example.com</t>
  </si>
  <si>
    <t>001-027-756-2933</t>
  </si>
  <si>
    <t>FdB68E4ac77d534</t>
  </si>
  <si>
    <t>lutzjeremy@example.com</t>
  </si>
  <si>
    <t>985.610.0240</t>
  </si>
  <si>
    <t>f1eb769aeFeA9e2</t>
  </si>
  <si>
    <t>plevine@example.org</t>
  </si>
  <si>
    <t>394.785.1324</t>
  </si>
  <si>
    <t>B41cD05179ceeBF</t>
  </si>
  <si>
    <t>uyates@example.org</t>
  </si>
  <si>
    <t>(168)656-9727</t>
  </si>
  <si>
    <t>d1B2c0BDcc4968d</t>
  </si>
  <si>
    <t>kristastein@example.org</t>
  </si>
  <si>
    <t>499.562.9470x0940</t>
  </si>
  <si>
    <t>77936BbE153Af09</t>
  </si>
  <si>
    <t>sbray@example.com</t>
  </si>
  <si>
    <t>001-533-054-7302x13361</t>
  </si>
  <si>
    <t>eab07Fb13aA6107</t>
  </si>
  <si>
    <t>vford@example.com</t>
  </si>
  <si>
    <t>(218)299-7929</t>
  </si>
  <si>
    <t>1DEa8d6DdFBC58C</t>
  </si>
  <si>
    <t>lindseyjefferson@example.org</t>
  </si>
  <si>
    <t>001-217-200-0871x050</t>
  </si>
  <si>
    <t>49da16ecAe5B74c</t>
  </si>
  <si>
    <t>(164)405-0168x1660</t>
  </si>
  <si>
    <t>c3255df7bA0dF47</t>
  </si>
  <si>
    <t>schmittmichele@example.com</t>
  </si>
  <si>
    <t>(441)791-6545x5658</t>
  </si>
  <si>
    <t>1DE92A03e568eE0</t>
  </si>
  <si>
    <t>barreraalicia@example.net</t>
  </si>
  <si>
    <t>(959)684-4122x358</t>
  </si>
  <si>
    <t>cA96ebD8f0aD87d</t>
  </si>
  <si>
    <t>pfields@example.com</t>
  </si>
  <si>
    <t>304Fc68a3e65afF</t>
  </si>
  <si>
    <t>johnhuang@example.org</t>
  </si>
  <si>
    <t>066.343.8028x1266</t>
  </si>
  <si>
    <t>A01C994742e1F1A</t>
  </si>
  <si>
    <t>pedrostewart@example.net</t>
  </si>
  <si>
    <t>001-030-695-0179</t>
  </si>
  <si>
    <t>fecDDC8DAA81b26</t>
  </si>
  <si>
    <t>gutierrezvincent@example.com</t>
  </si>
  <si>
    <t>775-508-5988x67788</t>
  </si>
  <si>
    <t>3DfFEAe8eDC13F3</t>
  </si>
  <si>
    <t>ghaney@example.com</t>
  </si>
  <si>
    <t>781.543.4078</t>
  </si>
  <si>
    <t>f5A56d6AfBbda6d</t>
  </si>
  <si>
    <t>katrina22@example.net</t>
  </si>
  <si>
    <t>452.192.0555x73827</t>
  </si>
  <si>
    <t>50dfCCDE1fca26D</t>
  </si>
  <si>
    <t>georgeibarra@example.net</t>
  </si>
  <si>
    <t>a4E2A0242AaebA5</t>
  </si>
  <si>
    <t>kbuchanan@example.net</t>
  </si>
  <si>
    <t>001-760-949-8212</t>
  </si>
  <si>
    <t>F90501DfBFEfcda</t>
  </si>
  <si>
    <t>jeanetteshea@example.org</t>
  </si>
  <si>
    <t>572-608-8133x5624</t>
  </si>
  <si>
    <t>dE52E4cEe2EE31B</t>
  </si>
  <si>
    <t>apadilla@example.org</t>
  </si>
  <si>
    <t>949-593-1491x0992</t>
  </si>
  <si>
    <t>0Be8b7f3bB12256</t>
  </si>
  <si>
    <t>gonzalezregina@example.net</t>
  </si>
  <si>
    <t>803.199.1127x50857</t>
  </si>
  <si>
    <t>6E7A5DCDc4D7e3F</t>
  </si>
  <si>
    <t>melindafarmer@example.org</t>
  </si>
  <si>
    <t>(851)952-7641x8284</t>
  </si>
  <si>
    <t>f9407f3afD73162</t>
  </si>
  <si>
    <t>woodsandre@example.net</t>
  </si>
  <si>
    <t>839-625-5836</t>
  </si>
  <si>
    <t>683f5dDa7D9dB9a</t>
  </si>
  <si>
    <t>jayriddle@example.net</t>
  </si>
  <si>
    <t>495.370.3104x1760</t>
  </si>
  <si>
    <t>C3EF6507354CB8C</t>
  </si>
  <si>
    <t>brooke56@example.net</t>
  </si>
  <si>
    <t>651.563.1238x3139</t>
  </si>
  <si>
    <t>aE219A7BA6a478E</t>
  </si>
  <si>
    <t>icrane@example.net</t>
  </si>
  <si>
    <t>4CE441BC76e3DF2</t>
  </si>
  <si>
    <t>nowen@example.net</t>
  </si>
  <si>
    <t>(212)007-3933x237</t>
  </si>
  <si>
    <t>8Ee0a2154aeA4D1</t>
  </si>
  <si>
    <t>angela28@example.com</t>
  </si>
  <si>
    <t>ceFfbF17c5e0fB0</t>
  </si>
  <si>
    <t>robinwhitney@example.org</t>
  </si>
  <si>
    <t>(488)895-7555x480</t>
  </si>
  <si>
    <t>a378cDdd02BbFE5</t>
  </si>
  <si>
    <t>summerblack@example.com</t>
  </si>
  <si>
    <t>127-282-1411</t>
  </si>
  <si>
    <t>c0Eb29B22d0d76E</t>
  </si>
  <si>
    <t>marcobryant@example.com</t>
  </si>
  <si>
    <t>692.488.5855x23297</t>
  </si>
  <si>
    <t>cBfF0cdcEab9e90</t>
  </si>
  <si>
    <t>epadilla@example.org</t>
  </si>
  <si>
    <t>870.684.9828</t>
  </si>
  <si>
    <t>E0bd57fD4E682e3</t>
  </si>
  <si>
    <t>wendyfrye@example.com</t>
  </si>
  <si>
    <t>83f6B12fD6177CB</t>
  </si>
  <si>
    <t>madams@example.org</t>
  </si>
  <si>
    <t>191-631-4888x91935</t>
  </si>
  <si>
    <t>BC55BF7f7F0E2dF</t>
  </si>
  <si>
    <t>cesar93@example.net</t>
  </si>
  <si>
    <t>(199)210-5704x52235</t>
  </si>
  <si>
    <t>FCb8EFd0dEd1a4d</t>
  </si>
  <si>
    <t>steelegabrielle@example.com</t>
  </si>
  <si>
    <t>a3afBDaAD301984</t>
  </si>
  <si>
    <t>selena79@example.org</t>
  </si>
  <si>
    <t>001-738-475-7755</t>
  </si>
  <si>
    <t>C9f7CDb9e91A1D1</t>
  </si>
  <si>
    <t>vpotts@example.com</t>
  </si>
  <si>
    <t>654.052.8932x120</t>
  </si>
  <si>
    <t>FFb495FF8fa7c1E</t>
  </si>
  <si>
    <t>brett02@example.org</t>
  </si>
  <si>
    <t>(420)680-0833x469</t>
  </si>
  <si>
    <t>4CB378df7C1BE85</t>
  </si>
  <si>
    <t>harrydelacruz@example.com</t>
  </si>
  <si>
    <t>001-079-350-5321x6567</t>
  </si>
  <si>
    <t>55A6A2Ec05AE9bF</t>
  </si>
  <si>
    <t>yesenia02@example.com</t>
  </si>
  <si>
    <t>001-620-757-0342x387</t>
  </si>
  <si>
    <t>FCDCBEaAC34ac3c</t>
  </si>
  <si>
    <t>fishergloria@example.net</t>
  </si>
  <si>
    <t>77C08f3aF5b49F0</t>
  </si>
  <si>
    <t>drew64@example.net</t>
  </si>
  <si>
    <t>(800)405-8399x6300</t>
  </si>
  <si>
    <t>fFBbc5A7BCD9B10</t>
  </si>
  <si>
    <t>charleserickson@example.net</t>
  </si>
  <si>
    <t>223-556-5317x67758</t>
  </si>
  <si>
    <t>Bbc77fCFe5F0f26</t>
  </si>
  <si>
    <t>wcain@example.net</t>
  </si>
  <si>
    <t>(968)638-2930</t>
  </si>
  <si>
    <t>BF06a1cB0b16FdB</t>
  </si>
  <si>
    <t>davidsonloretta@example.org</t>
  </si>
  <si>
    <t>833.847.5777x5174</t>
  </si>
  <si>
    <t>1A2e025992FEbe8</t>
  </si>
  <si>
    <t>douglasfisher@example.org</t>
  </si>
  <si>
    <t>187.100.3706</t>
  </si>
  <si>
    <t>a84dDbF0f8F9f9b</t>
  </si>
  <si>
    <t>jackdillon@example.com</t>
  </si>
  <si>
    <t>(891)916-6210x46108</t>
  </si>
  <si>
    <t>dDa15cf41b4970E</t>
  </si>
  <si>
    <t>nford@example.net</t>
  </si>
  <si>
    <t>546-791-0199x54531</t>
  </si>
  <si>
    <t>b7B30079D8eBfFf</t>
  </si>
  <si>
    <t>candicecarson@example.org</t>
  </si>
  <si>
    <t>315-827-3102</t>
  </si>
  <si>
    <t>fAD69DcA831cC22</t>
  </si>
  <si>
    <t>luis83@example.org</t>
  </si>
  <si>
    <t>598.038.4356</t>
  </si>
  <si>
    <t>21a9F80C7FAcdDd</t>
  </si>
  <si>
    <t>igray@example.net</t>
  </si>
  <si>
    <t>8E0ac5EeD6FeE9F</t>
  </si>
  <si>
    <t>catherine60@example.org</t>
  </si>
  <si>
    <t>001-267-872-3845x209</t>
  </si>
  <si>
    <t>Ab809BFe36bbb37</t>
  </si>
  <si>
    <t>benjaminedward@example.com</t>
  </si>
  <si>
    <t>570-640-6145x7849</t>
  </si>
  <si>
    <t>e29207Fe21Adc32</t>
  </si>
  <si>
    <t>jeffrandall@example.net</t>
  </si>
  <si>
    <t>001-100-524-4037x206</t>
  </si>
  <si>
    <t>ACc82A01Dd57a95</t>
  </si>
  <si>
    <t>sandravang@example.org</t>
  </si>
  <si>
    <t>077.506.1291x5174</t>
  </si>
  <si>
    <t>6C93AF04c32203B</t>
  </si>
  <si>
    <t>howard02@example.net</t>
  </si>
  <si>
    <t>490-041-6762</t>
  </si>
  <si>
    <t>46224dddBdBAab7</t>
  </si>
  <si>
    <t>ccamacho@example.org</t>
  </si>
  <si>
    <t>001-471-547-8741x48264</t>
  </si>
  <si>
    <t>D65e77fc8C4A36f</t>
  </si>
  <si>
    <t>lynchrobin@example.com</t>
  </si>
  <si>
    <t>+1-188-566-2437x733</t>
  </si>
  <si>
    <t>a6a515EBD8BF091</t>
  </si>
  <si>
    <t>gayneil@example.org</t>
  </si>
  <si>
    <t>001-091-414-6346x82839</t>
  </si>
  <si>
    <t>cd1d6e0Ee411cEc</t>
  </si>
  <si>
    <t>marshjermaine@example.net</t>
  </si>
  <si>
    <t>835.329.0229x93578</t>
  </si>
  <si>
    <t>13Cd1Fee7a4fC9f</t>
  </si>
  <si>
    <t>qbernard@example.com</t>
  </si>
  <si>
    <t>+1-056-551-2121x9772</t>
  </si>
  <si>
    <t>bbA662a02ffE715</t>
  </si>
  <si>
    <t>juan76@example.com</t>
  </si>
  <si>
    <t>428.584.6896x33714</t>
  </si>
  <si>
    <t>0CaB1EF6C74b9C3</t>
  </si>
  <si>
    <t>kgreen@example.com</t>
  </si>
  <si>
    <t>392.779.5652x8262</t>
  </si>
  <si>
    <t>dcad1B235a99874</t>
  </si>
  <si>
    <t>max08@example.org</t>
  </si>
  <si>
    <t>001-020-927-8756x5140</t>
  </si>
  <si>
    <t>91c2f03cfdFB84c</t>
  </si>
  <si>
    <t>gordon24@example.net</t>
  </si>
  <si>
    <t>397-853-4464x3764</t>
  </si>
  <si>
    <t>a5D35009ae8aff0</t>
  </si>
  <si>
    <t>manuelhull@example.net</t>
  </si>
  <si>
    <t>001-086-877-5037</t>
  </si>
  <si>
    <t>dbE4410D389b1b3</t>
  </si>
  <si>
    <t>sydney18@example.com</t>
  </si>
  <si>
    <t>(416)251-8668x169</t>
  </si>
  <si>
    <t>f5877DEE8779C32</t>
  </si>
  <si>
    <t>nicholas44@example.com</t>
  </si>
  <si>
    <t>8aAB4ffD564d9EE</t>
  </si>
  <si>
    <t>randyhenson@example.com</t>
  </si>
  <si>
    <t>+1-629-541-6038x5014</t>
  </si>
  <si>
    <t>24cDEFDcC1A4d2F</t>
  </si>
  <si>
    <t>christinasawyer@example.net</t>
  </si>
  <si>
    <t>550-837-6484x73607</t>
  </si>
  <si>
    <t>E8abbeA5e4EE197</t>
  </si>
  <si>
    <t>clifford56@example.net</t>
  </si>
  <si>
    <t>F93a20Af7a3A5BD</t>
  </si>
  <si>
    <t>mindygiles@example.org</t>
  </si>
  <si>
    <t>001-335-264-8182x50638</t>
  </si>
  <si>
    <t>8eBcE90219Cce59</t>
  </si>
  <si>
    <t>maloneisaac@example.org</t>
  </si>
  <si>
    <t>+1-488-821-0929x72789</t>
  </si>
  <si>
    <t>4782Ec84B13E331</t>
  </si>
  <si>
    <t>xandersen@example.net</t>
  </si>
  <si>
    <t>001-924-040-3542x32567</t>
  </si>
  <si>
    <t>dB0E0DcEf6a2eec</t>
  </si>
  <si>
    <t>kerri66@example.com</t>
  </si>
  <si>
    <t>649.912.8793x882</t>
  </si>
  <si>
    <t>ECE78E5a0aa432D</t>
  </si>
  <si>
    <t>charlesmoran@example.org</t>
  </si>
  <si>
    <t>89cacBe5BEa4A4f</t>
  </si>
  <si>
    <t>pittmandan@example.net</t>
  </si>
  <si>
    <t>359.915.8856</t>
  </si>
  <si>
    <t>c74F17FcECa0B5D</t>
  </si>
  <si>
    <t>houstonlucas@example.com</t>
  </si>
  <si>
    <t>(378)500-6883x40573</t>
  </si>
  <si>
    <t>7Fd1f7aE9609E5A</t>
  </si>
  <si>
    <t>glen58@example.org</t>
  </si>
  <si>
    <t>(979)455-6308x6108</t>
  </si>
  <si>
    <t>B4DCe70A1B6e13b</t>
  </si>
  <si>
    <t>eugene38@example.net</t>
  </si>
  <si>
    <t>284-894-3854</t>
  </si>
  <si>
    <t>d2Db7dF46CAa7a9</t>
  </si>
  <si>
    <t>rhurst@example.com</t>
  </si>
  <si>
    <t>833-484-2342</t>
  </si>
  <si>
    <t>a5fBFd376CBcA96</t>
  </si>
  <si>
    <t>reneebartlett@example.org</t>
  </si>
  <si>
    <t>(638)495-3245x404</t>
  </si>
  <si>
    <t>c00DC168967fd7e</t>
  </si>
  <si>
    <t>savannahrubio@example.com</t>
  </si>
  <si>
    <t>001-249-857-1553</t>
  </si>
  <si>
    <t>FBFFEC059fdCfa5</t>
  </si>
  <si>
    <t>davidhudson@example.org</t>
  </si>
  <si>
    <t>001-894-569-3432x7171</t>
  </si>
  <si>
    <t>E40F4Fb046C4CAC</t>
  </si>
  <si>
    <t>francolance@example.com</t>
  </si>
  <si>
    <t>+1-230-370-8717x896</t>
  </si>
  <si>
    <t>750eFfDC0b0aAF2</t>
  </si>
  <si>
    <t>jarvisjodi@example.net</t>
  </si>
  <si>
    <t>(940)113-1433x2645</t>
  </si>
  <si>
    <t>3b82DBDB455Ae4b</t>
  </si>
  <si>
    <t>deannakent@example.org</t>
  </si>
  <si>
    <t>875.353.3983</t>
  </si>
  <si>
    <t>39a0366c4f2fa4E</t>
  </si>
  <si>
    <t>erocha@example.com</t>
  </si>
  <si>
    <t>(736)033-0339x67987</t>
  </si>
  <si>
    <t>35FA29774d3Ecfa</t>
  </si>
  <si>
    <t>vbeasley@example.com</t>
  </si>
  <si>
    <t>(225)248-5763</t>
  </si>
  <si>
    <t>F52Dd98Ad7aAef0</t>
  </si>
  <si>
    <t>rodneydawson@example.net</t>
  </si>
  <si>
    <t>627.098.5090x3835</t>
  </si>
  <si>
    <t>0C4ab62eD9452BC</t>
  </si>
  <si>
    <t>shirley56@example.com</t>
  </si>
  <si>
    <t>001-097-279-4945x159</t>
  </si>
  <si>
    <t>E6dDe756BF9F17B</t>
  </si>
  <si>
    <t>chelsey93@example.com</t>
  </si>
  <si>
    <t>915.523.2905x38088</t>
  </si>
  <si>
    <t>7F117D59e4Ab0Cb</t>
  </si>
  <si>
    <t>hendrixjoan@example.org</t>
  </si>
  <si>
    <t>807.865.0240</t>
  </si>
  <si>
    <t>B9DFCA0caaE5c0A</t>
  </si>
  <si>
    <t>diamond87@example.org</t>
  </si>
  <si>
    <t>447.248.4997x41393</t>
  </si>
  <si>
    <t>63bBCC84bbFCD6E</t>
  </si>
  <si>
    <t>lzimmerman@example.org</t>
  </si>
  <si>
    <t>001-621-234-4879</t>
  </si>
  <si>
    <t>dFd32dD8D7aD8a6</t>
  </si>
  <si>
    <t>schwartznatasha@example.net</t>
  </si>
  <si>
    <t>(891)088-4905x2521</t>
  </si>
  <si>
    <t>F4c5Eee2614b5fe</t>
  </si>
  <si>
    <t>parker38@example.net</t>
  </si>
  <si>
    <t>001-589-782-6259</t>
  </si>
  <si>
    <t>DB5abb69C4db6CD</t>
  </si>
  <si>
    <t>pittmanloretta@example.com</t>
  </si>
  <si>
    <t>+1-696-912-9195x305</t>
  </si>
  <si>
    <t>1bE0F9Ab621DfF0</t>
  </si>
  <si>
    <t>steve19@example.net</t>
  </si>
  <si>
    <t>397.683.3527</t>
  </si>
  <si>
    <t>B1EA2AbB0CBf9bA</t>
  </si>
  <si>
    <t>andrea67@example.org</t>
  </si>
  <si>
    <t>698.089.3800</t>
  </si>
  <si>
    <t>CA38FDf09CCF91C</t>
  </si>
  <si>
    <t>ncortez@example.com</t>
  </si>
  <si>
    <t>497-067-1273x8985</t>
  </si>
  <si>
    <t>Df4FC94ABFa7CCA</t>
  </si>
  <si>
    <t>deborah21@example.net</t>
  </si>
  <si>
    <t>001-688-462-1922x81880</t>
  </si>
  <si>
    <t>3CD62EcDa0A0c88</t>
  </si>
  <si>
    <t>allensweeney@example.com</t>
  </si>
  <si>
    <t>(537)093-1826</t>
  </si>
  <si>
    <t>af4fcdE6aA337E3</t>
  </si>
  <si>
    <t>kimfry@example.com</t>
  </si>
  <si>
    <t>(731)524-3797x20464</t>
  </si>
  <si>
    <t>eB3E3d1c3Ea08e3</t>
  </si>
  <si>
    <t>lukeespinoza@example.net</t>
  </si>
  <si>
    <t>280.702.0139</t>
  </si>
  <si>
    <t>9a8B34708aa0734</t>
  </si>
  <si>
    <t>trevor61@example.net</t>
  </si>
  <si>
    <t>FF7fE289F76b4E5</t>
  </si>
  <si>
    <t>duncanjackson@example.com</t>
  </si>
  <si>
    <t>(322)595-3340x45044</t>
  </si>
  <si>
    <t>C84ba3f21ece7Bc</t>
  </si>
  <si>
    <t>dianetravis@example.org</t>
  </si>
  <si>
    <t>479-139-5514</t>
  </si>
  <si>
    <t>a9db4f93E95FbF0</t>
  </si>
  <si>
    <t>elijah37@example.org</t>
  </si>
  <si>
    <t>1d1ff2e46EF2Be6</t>
  </si>
  <si>
    <t>fweiss@example.net</t>
  </si>
  <si>
    <t>(580)078-8081</t>
  </si>
  <si>
    <t>d6cc59Fed3a3daC</t>
  </si>
  <si>
    <t>billbennett@example.net</t>
  </si>
  <si>
    <t>043-284-5449</t>
  </si>
  <si>
    <t>dbB5254B4caB5BF</t>
  </si>
  <si>
    <t>megan58@example.net</t>
  </si>
  <si>
    <t>229-084-8980x05481</t>
  </si>
  <si>
    <t>a87DDb23e1FaBD1</t>
  </si>
  <si>
    <t>ilucero@example.com</t>
  </si>
  <si>
    <t>9AB62bEB399bbD6</t>
  </si>
  <si>
    <t>comptoncarol@example.net</t>
  </si>
  <si>
    <t>945-747-5805x8518</t>
  </si>
  <si>
    <t>B52b9bCAcEe0F6B</t>
  </si>
  <si>
    <t>dorisandrews@example.org</t>
  </si>
  <si>
    <t>074-394-1189</t>
  </si>
  <si>
    <t>6aF6EB13A16AECa</t>
  </si>
  <si>
    <t>julianmoss@example.org</t>
  </si>
  <si>
    <t>(508)207-4155</t>
  </si>
  <si>
    <t>9fc3DDd438f1a48</t>
  </si>
  <si>
    <t>qortiz@example.com</t>
  </si>
  <si>
    <t>643.082.2990x593</t>
  </si>
  <si>
    <t>db27BDf4a567FfF</t>
  </si>
  <si>
    <t>garywalter@example.net</t>
  </si>
  <si>
    <t>343.023.1624x0023</t>
  </si>
  <si>
    <t>FcD6BACab6F2B9E</t>
  </si>
  <si>
    <t>960.735.4200x2892</t>
  </si>
  <si>
    <t>4ca567141ADd427</t>
  </si>
  <si>
    <t>suzannecordova@example.com</t>
  </si>
  <si>
    <t>+1-748-376-2674x315</t>
  </si>
  <si>
    <t>51cEfC45bA2A9fB</t>
  </si>
  <si>
    <t>yrasmussen@example.net</t>
  </si>
  <si>
    <t>030.594.7598</t>
  </si>
  <si>
    <t>36EbCC8C1ebb2ae</t>
  </si>
  <si>
    <t>lsalinas@example.net</t>
  </si>
  <si>
    <t>613-256-8021x445</t>
  </si>
  <si>
    <t>cBD21b47145F10f</t>
  </si>
  <si>
    <t>andrewpeters@example.org</t>
  </si>
  <si>
    <t>977.291.7524</t>
  </si>
  <si>
    <t>Da40AdECD3e1ece</t>
  </si>
  <si>
    <t>lrojas@example.net</t>
  </si>
  <si>
    <t>754-786-2187x94407</t>
  </si>
  <si>
    <t>2FfC6dFd6F21BcF</t>
  </si>
  <si>
    <t>hmcneil@example.com</t>
  </si>
  <si>
    <t>294.842.2699x69369</t>
  </si>
  <si>
    <t>bDd99ABEdE2407f</t>
  </si>
  <si>
    <t>cconley@example.org</t>
  </si>
  <si>
    <t>126-604-8525</t>
  </si>
  <si>
    <t>9ed1867d185E7Fb</t>
  </si>
  <si>
    <t>chloeesparza@example.com</t>
  </si>
  <si>
    <t>+1-111-997-4990x69233</t>
  </si>
  <si>
    <t>d52AB5F3562a7C4</t>
  </si>
  <si>
    <t>maureensanford@example.net</t>
  </si>
  <si>
    <t>554-176-4210x6496</t>
  </si>
  <si>
    <t>44EF85E4fedeCBb</t>
  </si>
  <si>
    <t>bruce22@example.org</t>
  </si>
  <si>
    <t>442-749-0569</t>
  </si>
  <si>
    <t>1CE0748BC84D6b1</t>
  </si>
  <si>
    <t>victor38@example.com</t>
  </si>
  <si>
    <t>598-697-6148</t>
  </si>
  <si>
    <t>FA7929e29B4BAe1</t>
  </si>
  <si>
    <t>lukearnold@example.net</t>
  </si>
  <si>
    <t>301-000-9303</t>
  </si>
  <si>
    <t>Ce702D94DaA3dd5</t>
  </si>
  <si>
    <t>mckeedan@example.net</t>
  </si>
  <si>
    <t>(712)992-8211</t>
  </si>
  <si>
    <t>AeeD97BdF39cB22</t>
  </si>
  <si>
    <t>shannonwall@example.net</t>
  </si>
  <si>
    <t>+1-841-014-6298x923</t>
  </si>
  <si>
    <t>fbd3DA06254A6eC</t>
  </si>
  <si>
    <t>dylan32@example.com</t>
  </si>
  <si>
    <t>001-138-593-8514x10433</t>
  </si>
  <si>
    <t>f7b5e3C2700eEcB</t>
  </si>
  <si>
    <t>oscarhutchinson@example.net</t>
  </si>
  <si>
    <t>257-704-2104</t>
  </si>
  <si>
    <t>b623Ff68c04E6Ef</t>
  </si>
  <si>
    <t>christinewalsh@example.net</t>
  </si>
  <si>
    <t>(897)165-5378x18526</t>
  </si>
  <si>
    <t>F8ac0aAdCe9BC25</t>
  </si>
  <si>
    <t>abigailmcgrath@example.org</t>
  </si>
  <si>
    <t>(846)909-7364x55580</t>
  </si>
  <si>
    <t>83e0414f7d9E14b</t>
  </si>
  <si>
    <t>rrobles@example.com</t>
  </si>
  <si>
    <t>(788)759-5634x10966</t>
  </si>
  <si>
    <t>f4fF5c6937fffbE</t>
  </si>
  <si>
    <t>eileen57@example.org</t>
  </si>
  <si>
    <t>842.019.1425x82880</t>
  </si>
  <si>
    <t>aB7BF5C07575dC2</t>
  </si>
  <si>
    <t>fbond@example.com</t>
  </si>
  <si>
    <t>(028)798-6418x56429</t>
  </si>
  <si>
    <t>8b3Ef90Ce137CBA</t>
  </si>
  <si>
    <t>jeffery64@example.com</t>
  </si>
  <si>
    <t>190.985.4170</t>
  </si>
  <si>
    <t>DA9a7742Fd0Ddb5</t>
  </si>
  <si>
    <t>kthompson@example.org</t>
  </si>
  <si>
    <t>(789)686-7531x707</t>
  </si>
  <si>
    <t>941a0fd7BB53dF2</t>
  </si>
  <si>
    <t>mcleanteresa@example.net</t>
  </si>
  <si>
    <t>942.109.0353x98387</t>
  </si>
  <si>
    <t>97f3E037B2ea6b8</t>
  </si>
  <si>
    <t>ufarrell@example.org</t>
  </si>
  <si>
    <t>220-569-2360x4706</t>
  </si>
  <si>
    <t>C6032E6E5Dfc204</t>
  </si>
  <si>
    <t>damonfletcher@example.org</t>
  </si>
  <si>
    <t>635-174-6624x04059</t>
  </si>
  <si>
    <t>95eDeCed3ffCe2A</t>
  </si>
  <si>
    <t>susansmall@example.com</t>
  </si>
  <si>
    <t>001-193-417-3654x92577</t>
  </si>
  <si>
    <t>A3cec7caFb24e34</t>
  </si>
  <si>
    <t>sheribuck@example.com</t>
  </si>
  <si>
    <t>232.342.7031</t>
  </si>
  <si>
    <t>EFB1b0def1aCEBd</t>
  </si>
  <si>
    <t>perry52@example.org</t>
  </si>
  <si>
    <t>053-936-7188x7264</t>
  </si>
  <si>
    <t>6667eC491181F81</t>
  </si>
  <si>
    <t>houstonlawrence@example.com</t>
  </si>
  <si>
    <t>916-058-8091x28279</t>
  </si>
  <si>
    <t>0BcEf6FBb9e2BE1</t>
  </si>
  <si>
    <t>danacook@example.org</t>
  </si>
  <si>
    <t>(144)715-9163x3357</t>
  </si>
  <si>
    <t>C1dB0a7FFE6aA04</t>
  </si>
  <si>
    <t>greertrevor@example.com</t>
  </si>
  <si>
    <t>589.637.0647x22855</t>
  </si>
  <si>
    <t>6dC7a1C2870aD6F</t>
  </si>
  <si>
    <t>darrenmorton@example.com</t>
  </si>
  <si>
    <t>AB9E6F56Ea537F9</t>
  </si>
  <si>
    <t>shelby04@example.org</t>
  </si>
  <si>
    <t>371-577-4526x63739</t>
  </si>
  <si>
    <t>2160a2Fd7FC9f3e</t>
  </si>
  <si>
    <t>parkersnow@example.com</t>
  </si>
  <si>
    <t>(834)741-1529x0058</t>
  </si>
  <si>
    <t>A53E80CDf25B3E4</t>
  </si>
  <si>
    <t>fuentesdominique@example.com</t>
  </si>
  <si>
    <t>200.521.8975x2632</t>
  </si>
  <si>
    <t>1aE507E36F718Bc</t>
  </si>
  <si>
    <t>carrollmelissa@example.org</t>
  </si>
  <si>
    <t>413.498.6313x55640</t>
  </si>
  <si>
    <t>3ff211FF10cC8eE</t>
  </si>
  <si>
    <t>ufernandez@example.org</t>
  </si>
  <si>
    <t>208.749.2744</t>
  </si>
  <si>
    <t>2603Ad88A4cf602</t>
  </si>
  <si>
    <t>alisteve@example.net</t>
  </si>
  <si>
    <t>(186)459-7454x9781</t>
  </si>
  <si>
    <t>2A8fc6B759ebbAA</t>
  </si>
  <si>
    <t>gbolton@example.org</t>
  </si>
  <si>
    <t>(661)893-5419x313</t>
  </si>
  <si>
    <t>F0258fBfD6faBbF</t>
  </si>
  <si>
    <t>iwheeler@example.org</t>
  </si>
  <si>
    <t>001-194-179-0022x21964</t>
  </si>
  <si>
    <t>EBFbCfc86fBA57d</t>
  </si>
  <si>
    <t>rebekah50@example.org</t>
  </si>
  <si>
    <t>001-626-268-1037</t>
  </si>
  <si>
    <t>17241DcCc8BEcBF</t>
  </si>
  <si>
    <t>mcbridelorraine@example.org</t>
  </si>
  <si>
    <t>(124)269-9187x8290</t>
  </si>
  <si>
    <t>da8D9F4d06831f1</t>
  </si>
  <si>
    <t>yortega@example.org</t>
  </si>
  <si>
    <t>9dAd38fdF81BF94</t>
  </si>
  <si>
    <t>peggy64@example.org</t>
  </si>
  <si>
    <t>001-713-714-4946x6888</t>
  </si>
  <si>
    <t>8d0bc9DE5F0F7e1</t>
  </si>
  <si>
    <t>vdurham@example.org</t>
  </si>
  <si>
    <t>(955)267-2155x9236</t>
  </si>
  <si>
    <t>DFeA8b43dCfbE18</t>
  </si>
  <si>
    <t>kimmorrison@example.com</t>
  </si>
  <si>
    <t>001-730-549-9710x1663</t>
  </si>
  <si>
    <t>645bAB569b57fE1</t>
  </si>
  <si>
    <t>audreymurray@example.net</t>
  </si>
  <si>
    <t>(098)417-7976x02148</t>
  </si>
  <si>
    <t>27c08DfBB64ebDE</t>
  </si>
  <si>
    <t>tonya42@example.net</t>
  </si>
  <si>
    <t>(489)110-1791x096</t>
  </si>
  <si>
    <t>FeB14862ec3Ca3C</t>
  </si>
  <si>
    <t>kaitlynriddle@example.net</t>
  </si>
  <si>
    <t>870.022.0201</t>
  </si>
  <si>
    <t>3EBee8E7cff675f</t>
  </si>
  <si>
    <t>romerodana@example.org</t>
  </si>
  <si>
    <t>(196)578-5409</t>
  </si>
  <si>
    <t>bE63ebeCa626114</t>
  </si>
  <si>
    <t>clara@example.net</t>
  </si>
  <si>
    <t>919.012.8550x0087</t>
  </si>
  <si>
    <t>D53A2Ff6aAF9C86</t>
  </si>
  <si>
    <t>hutchinsonrandall@example.org</t>
  </si>
  <si>
    <t>444-331-0556x8900</t>
  </si>
  <si>
    <t>27E10FdF27A4Ccf</t>
  </si>
  <si>
    <t>mmejia@example.org</t>
  </si>
  <si>
    <t>001-934-555-9479x75774</t>
  </si>
  <si>
    <t>E2Acb5F6C8de98B</t>
  </si>
  <si>
    <t>bmartinez@example.com</t>
  </si>
  <si>
    <t>393-987-5291</t>
  </si>
  <si>
    <t>fbcD6199F4E84bB</t>
  </si>
  <si>
    <t>leelucero@example.net</t>
  </si>
  <si>
    <t>+1-320-839-8020x5915</t>
  </si>
  <si>
    <t>CbEeFa6BA1A4Cdd</t>
  </si>
  <si>
    <t>yrubio@example.org</t>
  </si>
  <si>
    <t>717.505.6654x525</t>
  </si>
  <si>
    <t>647a5ABe95db351</t>
  </si>
  <si>
    <t>wilkinsadriana@example.com</t>
  </si>
  <si>
    <t>+1-948-914-0888x5824</t>
  </si>
  <si>
    <t>Dd9BaEc0900ffA1</t>
  </si>
  <si>
    <t>herringbonnie@example.net</t>
  </si>
  <si>
    <t>851-816-1983x0390</t>
  </si>
  <si>
    <t>f4ECD3AcfcffBFe</t>
  </si>
  <si>
    <t>stuart16@example.com</t>
  </si>
  <si>
    <t>147-379-8036x5458</t>
  </si>
  <si>
    <t>9caBeFcdd9cfA6A</t>
  </si>
  <si>
    <t>terrydouglas@example.net</t>
  </si>
  <si>
    <t>001-526-388-8594x51160</t>
  </si>
  <si>
    <t>eBcfd6441cC1ad8</t>
  </si>
  <si>
    <t>kelly78@example.com</t>
  </si>
  <si>
    <t>cbCc77A3Bbe74f8</t>
  </si>
  <si>
    <t>erin86@example.com</t>
  </si>
  <si>
    <t>ab9Fbc427FFaBD7</t>
  </si>
  <si>
    <t>lauren43@example.net</t>
  </si>
  <si>
    <t>694.550.9550x1138</t>
  </si>
  <si>
    <t>71aBaa03Fc34B21</t>
  </si>
  <si>
    <t>cstevens@example.com</t>
  </si>
  <si>
    <t>+1-764-675-5788x210</t>
  </si>
  <si>
    <t>3E6aDB460bD8bf1</t>
  </si>
  <si>
    <t>marcowatkins@example.com</t>
  </si>
  <si>
    <t>+1-393-827-8286x8376</t>
  </si>
  <si>
    <t>5eDCDb1E4EEC86d</t>
  </si>
  <si>
    <t>yeseniamerritt@example.org</t>
  </si>
  <si>
    <t>586-483-9819x71247</t>
  </si>
  <si>
    <t>1dC4F824E10aAff</t>
  </si>
  <si>
    <t>howardlandry@example.com</t>
  </si>
  <si>
    <t>D3948177D7Df3C3</t>
  </si>
  <si>
    <t>mitchellxavier@example.org</t>
  </si>
  <si>
    <t>(050)462-0863x73698</t>
  </si>
  <si>
    <t>7cD1B6a7aAd9e6b</t>
  </si>
  <si>
    <t>alvarezleroy@example.org</t>
  </si>
  <si>
    <t>(869)214-3486x34596</t>
  </si>
  <si>
    <t>3FccF9ebC185528</t>
  </si>
  <si>
    <t>kjefferson@example.com</t>
  </si>
  <si>
    <t>574-942-6007x118</t>
  </si>
  <si>
    <t>Aa3CABC27fE858a</t>
  </si>
  <si>
    <t>warnerdevin@example.net</t>
  </si>
  <si>
    <t>528-553-1027x7261</t>
  </si>
  <si>
    <t>1EC6E02fDcC88eA</t>
  </si>
  <si>
    <t>nbrady@example.net</t>
  </si>
  <si>
    <t>677-534-7034x6469</t>
  </si>
  <si>
    <t>ccF709fef8feb4C</t>
  </si>
  <si>
    <t>autumn16@example.net</t>
  </si>
  <si>
    <t>bF7C931b3DA29Ec</t>
  </si>
  <si>
    <t>twhitaker@example.com</t>
  </si>
  <si>
    <t>913-470-4772x81564</t>
  </si>
  <si>
    <t>C7880e0e229baC8</t>
  </si>
  <si>
    <t>antonio64@example.com</t>
  </si>
  <si>
    <t>715-972-1834</t>
  </si>
  <si>
    <t>820dB5eED39CA54</t>
  </si>
  <si>
    <t>pollardjerry@example.com</t>
  </si>
  <si>
    <t>001-393-769-0266x9585</t>
  </si>
  <si>
    <t>ee3f8B4b19E92e8</t>
  </si>
  <si>
    <t>ybruce@example.net</t>
  </si>
  <si>
    <t>(507)857-2076x6008</t>
  </si>
  <si>
    <t>177D2A551D6158C</t>
  </si>
  <si>
    <t>tannerbob@example.com</t>
  </si>
  <si>
    <t>001-441-957-6410x71103</t>
  </si>
  <si>
    <t>f2ecCCB5e90AfFd</t>
  </si>
  <si>
    <t>brettrivas@example.com</t>
  </si>
  <si>
    <t>230-761-2651</t>
  </si>
  <si>
    <t>AcEDfd5DD5ac4eA</t>
  </si>
  <si>
    <t>kmalone@example.com</t>
  </si>
  <si>
    <t>675-699-3922</t>
  </si>
  <si>
    <t>6ad8aAEDd09Ad88</t>
  </si>
  <si>
    <t>melissariley@example.net</t>
  </si>
  <si>
    <t>001-381-336-1173x65521</t>
  </si>
  <si>
    <t>4Fd8E7fDBFe993e</t>
  </si>
  <si>
    <t>cindyvance@example.net</t>
  </si>
  <si>
    <t>133-270-6221</t>
  </si>
  <si>
    <t>E1EEcf5fe6f8bFd</t>
  </si>
  <si>
    <t>vcoffey@example.com</t>
  </si>
  <si>
    <t>c95eCBF681A3a05</t>
  </si>
  <si>
    <t>mcleanjohnny@example.net</t>
  </si>
  <si>
    <t>bC0E7CC0f8Ea07c</t>
  </si>
  <si>
    <t>shahpreston@example.org</t>
  </si>
  <si>
    <t>413.305.0683x825</t>
  </si>
  <si>
    <t>C910732B19C08A9</t>
  </si>
  <si>
    <t>nabbott@example.org</t>
  </si>
  <si>
    <t>585.144.3496x63411</t>
  </si>
  <si>
    <t>DABA093eFF54faF</t>
  </si>
  <si>
    <t>pdominguez@example.net</t>
  </si>
  <si>
    <t>267-461-0059</t>
  </si>
  <si>
    <t>Ab8E5EA7beAdB28</t>
  </si>
  <si>
    <t>daltonrobert@example.net</t>
  </si>
  <si>
    <t>+1-344-949-1107x6856</t>
  </si>
  <si>
    <t>b0d4D37Bb5aFbA0</t>
  </si>
  <si>
    <t>stokesjohn@example.com</t>
  </si>
  <si>
    <t>+1-580-711-1566x1568</t>
  </si>
  <si>
    <t>E9c486055D6e0Fa</t>
  </si>
  <si>
    <t>zoeortiz@example.org</t>
  </si>
  <si>
    <t>860.382.5715x57776</t>
  </si>
  <si>
    <t>90f39FFc28EBd46</t>
  </si>
  <si>
    <t>bleblanc@example.net</t>
  </si>
  <si>
    <t>001-238-657-6374</t>
  </si>
  <si>
    <t>E3f41FfD0aDA197</t>
  </si>
  <si>
    <t>tomcruz@example.net</t>
  </si>
  <si>
    <t>374.380.3283</t>
  </si>
  <si>
    <t>b607045df005CFD</t>
  </si>
  <si>
    <t>gallagherdestiny@example.com</t>
  </si>
  <si>
    <t>(583)871-5029</t>
  </si>
  <si>
    <t>3774Faceb186D73</t>
  </si>
  <si>
    <t>triciapowers@example.com</t>
  </si>
  <si>
    <t>(386)328-7951x158</t>
  </si>
  <si>
    <t>a49f937eb1cFf14</t>
  </si>
  <si>
    <t>sallyallen@example.org</t>
  </si>
  <si>
    <t>9F05b4A5f4DA2b4</t>
  </si>
  <si>
    <t>gerald48@example.net</t>
  </si>
  <si>
    <t>+1-386-722-7601x432</t>
  </si>
  <si>
    <t>04c4C6cB9C170ae</t>
  </si>
  <si>
    <t>bwoods@example.org</t>
  </si>
  <si>
    <t>388.256.3328x7806</t>
  </si>
  <si>
    <t>7C4fcd19A1de688</t>
  </si>
  <si>
    <t>larry21@example.net</t>
  </si>
  <si>
    <t>(487)532-4679x02007</t>
  </si>
  <si>
    <t>F5B3c760c5E56B4</t>
  </si>
  <si>
    <t>lancenguyen@example.org</t>
  </si>
  <si>
    <t>142-100-7953x5481</t>
  </si>
  <si>
    <t>eC70D708e0fD409</t>
  </si>
  <si>
    <t>autumncortez@example.com</t>
  </si>
  <si>
    <t>931-533-0759</t>
  </si>
  <si>
    <t>6deEcaACfE7F705</t>
  </si>
  <si>
    <t>fitzpatrickcynthia@example.com</t>
  </si>
  <si>
    <t>85A5eDE6DcEdb6d</t>
  </si>
  <si>
    <t>steinpaul@example.com</t>
  </si>
  <si>
    <t>693-832-5091</t>
  </si>
  <si>
    <t>233dFBC59C7A42e</t>
  </si>
  <si>
    <t>calebfowler@example.net</t>
  </si>
  <si>
    <t>DAcC3E1a3fc73Ef</t>
  </si>
  <si>
    <t>isabelhunt@example.net</t>
  </si>
  <si>
    <t>Fd4909e8Ea8861d</t>
  </si>
  <si>
    <t>gallaghercheryl@example.org</t>
  </si>
  <si>
    <t>+1-316-747-3550x026</t>
  </si>
  <si>
    <t>AC1bf2E8A11DEab</t>
  </si>
  <si>
    <t>ritteraaron@example.com</t>
  </si>
  <si>
    <t>26c6e9AcBa7AeDF</t>
  </si>
  <si>
    <t>cnichols@example.org</t>
  </si>
  <si>
    <t>(748)146-9955x0177</t>
  </si>
  <si>
    <t>5CaCaE7eCEdec8F</t>
  </si>
  <si>
    <t>leroy96@example.com</t>
  </si>
  <si>
    <t>767.530.5899</t>
  </si>
  <si>
    <t>6adB62CFFA46C7a</t>
  </si>
  <si>
    <t>gracekim@example.com</t>
  </si>
  <si>
    <t>+1-369-540-1529x61050</t>
  </si>
  <si>
    <t>De3BdD07cEFCdD6</t>
  </si>
  <si>
    <t>pam05@example.org</t>
  </si>
  <si>
    <t>044-078-9104x644</t>
  </si>
  <si>
    <t>11a2A9bAca14E2A</t>
  </si>
  <si>
    <t>miapowers@example.org</t>
  </si>
  <si>
    <t>+1-624-109-7771x839</t>
  </si>
  <si>
    <t>7CAC68E202BCD30</t>
  </si>
  <si>
    <t>sharon14@example.org</t>
  </si>
  <si>
    <t>Fde9FCe9603B30a</t>
  </si>
  <si>
    <t>tscott@example.org</t>
  </si>
  <si>
    <t>+1-223-707-7933x5125</t>
  </si>
  <si>
    <t>Bd47843C5f11BAc</t>
  </si>
  <si>
    <t>morriswilliam@example.net</t>
  </si>
  <si>
    <t>7Ee4F3B5C1E8Ba7</t>
  </si>
  <si>
    <t>barrjanice@example.com</t>
  </si>
  <si>
    <t>(367)170-8675x36470</t>
  </si>
  <si>
    <t>517a87c05aCBbAA</t>
  </si>
  <si>
    <t>cpearson@example.org</t>
  </si>
  <si>
    <t>(387)321-2136x547</t>
  </si>
  <si>
    <t>4FE8370Bd67B553</t>
  </si>
  <si>
    <t>wintersbecky@example.net</t>
  </si>
  <si>
    <t>659-980-0468x2216</t>
  </si>
  <si>
    <t>64c3c2A60feEc74</t>
  </si>
  <si>
    <t>shirley61@example.com</t>
  </si>
  <si>
    <t>092.153.1000x428</t>
  </si>
  <si>
    <t>3a1f9027Cd388E3</t>
  </si>
  <si>
    <t>kdean@example.com</t>
  </si>
  <si>
    <t>001-141-769-0158x66163</t>
  </si>
  <si>
    <t>54030c5A9FCCbac</t>
  </si>
  <si>
    <t>hayden67@example.net</t>
  </si>
  <si>
    <t>567-605-8314x83220</t>
  </si>
  <si>
    <t>7b51AdCFfD244be</t>
  </si>
  <si>
    <t>francisco64@example.org</t>
  </si>
  <si>
    <t>(246)855-1639</t>
  </si>
  <si>
    <t>7A0699b868F5c97</t>
  </si>
  <si>
    <t>villaedwin@example.net</t>
  </si>
  <si>
    <t>988.302.7569</t>
  </si>
  <si>
    <t>BB9Ccaa2C91Ea1a</t>
  </si>
  <si>
    <t>elizabeth45@example.com</t>
  </si>
  <si>
    <t>(672)251-2307</t>
  </si>
  <si>
    <t>C5DF28eEF3B2DB3</t>
  </si>
  <si>
    <t>madison24@example.net</t>
  </si>
  <si>
    <t>209-722-9084x868</t>
  </si>
  <si>
    <t>df855Bad7f363d7</t>
  </si>
  <si>
    <t>tammiesweeney@example.org</t>
  </si>
  <si>
    <t>009-970-4791x19273</t>
  </si>
  <si>
    <t>a0ec17871c78E1C</t>
  </si>
  <si>
    <t>cassandraboyer@example.org</t>
  </si>
  <si>
    <t>Be9E08EAcbd9fbA</t>
  </si>
  <si>
    <t>garrettramos@example.org</t>
  </si>
  <si>
    <t>E43cbE783F206B1</t>
  </si>
  <si>
    <t>bingram@example.net</t>
  </si>
  <si>
    <t>126.030.8664</t>
  </si>
  <si>
    <t>E71cBCb8073cF50</t>
  </si>
  <si>
    <t>traci02@example.org</t>
  </si>
  <si>
    <t>(359)278-3061x6178</t>
  </si>
  <si>
    <t>F9F7D010d335Ab4</t>
  </si>
  <si>
    <t>wroach@example.net</t>
  </si>
  <si>
    <t>545.499.3337x9057</t>
  </si>
  <si>
    <t>D2E28d39D81d9f3</t>
  </si>
  <si>
    <t>qbarker@example.com</t>
  </si>
  <si>
    <t>817.295.1728x9515</t>
  </si>
  <si>
    <t>Fbea289bcaB937a</t>
  </si>
  <si>
    <t>ljarvis@example.org</t>
  </si>
  <si>
    <t>375-054-0453</t>
  </si>
  <si>
    <t>3b0dE5aDDA0448e</t>
  </si>
  <si>
    <t>kimcruz@example.org</t>
  </si>
  <si>
    <t>906-546-2784</t>
  </si>
  <si>
    <t>fA931f32a29d847</t>
  </si>
  <si>
    <t>lhuerta@example.com</t>
  </si>
  <si>
    <t>(879)979-9228</t>
  </si>
  <si>
    <t>A09029B905bB6aB</t>
  </si>
  <si>
    <t>511-371-9907x908</t>
  </si>
  <si>
    <t>140c2384EEc16c6</t>
  </si>
  <si>
    <t>charleslittle@example.org</t>
  </si>
  <si>
    <t>750-361-8302</t>
  </si>
  <si>
    <t>2BC7471390E18f3</t>
  </si>
  <si>
    <t>aerickson@example.org</t>
  </si>
  <si>
    <t>367-835-9936x08657</t>
  </si>
  <si>
    <t>7CFCFbdd84C4e33</t>
  </si>
  <si>
    <t>mcampbell@example.org</t>
  </si>
  <si>
    <t>+1-498-487-9117x161</t>
  </si>
  <si>
    <t>CF534Ca7fE4D0ec</t>
  </si>
  <si>
    <t>bensonsabrina@example.org</t>
  </si>
  <si>
    <t>647.480.6688</t>
  </si>
  <si>
    <t>5CFCb8fd12a85DC</t>
  </si>
  <si>
    <t>christie85@example.net</t>
  </si>
  <si>
    <t>+1-583-996-5694x4501</t>
  </si>
  <si>
    <t>4a0f49AcE5688fC</t>
  </si>
  <si>
    <t>fosterthomas@example.net</t>
  </si>
  <si>
    <t>001-402-439-7872</t>
  </si>
  <si>
    <t>160A7e5fFB8DF4F</t>
  </si>
  <si>
    <t>glenn64@example.org</t>
  </si>
  <si>
    <t>001-951-056-7209x0931</t>
  </si>
  <si>
    <t>a50f3EBEDd89f2e</t>
  </si>
  <si>
    <t>bowencatherine@example.net</t>
  </si>
  <si>
    <t>300-358-7114</t>
  </si>
  <si>
    <t>1cA8899f66D0A3E</t>
  </si>
  <si>
    <t>mindyroach@example.com</t>
  </si>
  <si>
    <t>875.187.5191x0523</t>
  </si>
  <si>
    <t>85d17ae8AFF59DC</t>
  </si>
  <si>
    <t>barajaskatherine@example.org</t>
  </si>
  <si>
    <t>5aDBbefB9cdC74d</t>
  </si>
  <si>
    <t>robinmccann@example.net</t>
  </si>
  <si>
    <t>001-842-904-2898x430</t>
  </si>
  <si>
    <t>E47c9AAA8CACEEc</t>
  </si>
  <si>
    <t>sheppardmarcus@example.net</t>
  </si>
  <si>
    <t>355-580-3939x86783</t>
  </si>
  <si>
    <t>5B9b1f0A1abA2ED</t>
  </si>
  <si>
    <t>zpugh@example.com</t>
  </si>
  <si>
    <t>877.847.3931x204</t>
  </si>
  <si>
    <t>2fA7cbFBe89bbE5</t>
  </si>
  <si>
    <t>zoliver@example.com</t>
  </si>
  <si>
    <t>+1-817-060-4393x8918</t>
  </si>
  <si>
    <t>193eEe9ba111f4d</t>
  </si>
  <si>
    <t>lawrence20@example.net</t>
  </si>
  <si>
    <t>5Df87c85eFaaaCb</t>
  </si>
  <si>
    <t>harrellshawn@example.org</t>
  </si>
  <si>
    <t>E11e6FCfBb3B585</t>
  </si>
  <si>
    <t>hriley@example.org</t>
  </si>
  <si>
    <t>973-608-2758x088</t>
  </si>
  <si>
    <t>e2C142AEb6e0386</t>
  </si>
  <si>
    <t>kylie94@example.org</t>
  </si>
  <si>
    <t>306.047.7632x325</t>
  </si>
  <si>
    <t>D32D96ec0B2ce2B</t>
  </si>
  <si>
    <t>mosskristin@example.org</t>
  </si>
  <si>
    <t>778-468-4822x5357</t>
  </si>
  <si>
    <t>FbBef7Cbaa7cFF8</t>
  </si>
  <si>
    <t>kaylamurray@example.net</t>
  </si>
  <si>
    <t>(329)397-4133x762</t>
  </si>
  <si>
    <t>CFdbDF2a899bA54</t>
  </si>
  <si>
    <t>charlene99@example.com</t>
  </si>
  <si>
    <t>+1-017-458-9387x8312</t>
  </si>
  <si>
    <t>CD33eb8F6Ed8FCc</t>
  </si>
  <si>
    <t>gayalexandra@example.com</t>
  </si>
  <si>
    <t>(377)879-0220</t>
  </si>
  <si>
    <t>DDaC4cAC32dcf3A</t>
  </si>
  <si>
    <t>hintonsummer@example.net</t>
  </si>
  <si>
    <t>+1-529-836-0740x4403</t>
  </si>
  <si>
    <t>975eEE3ebdCaD6a</t>
  </si>
  <si>
    <t>breanna34@example.com</t>
  </si>
  <si>
    <t>931.664.6709x89779</t>
  </si>
  <si>
    <t>FFcaeE17C7A3Bea</t>
  </si>
  <si>
    <t>george37@example.com</t>
  </si>
  <si>
    <t>094-714-8366x0237</t>
  </si>
  <si>
    <t>1DaAb3eCb1d794E</t>
  </si>
  <si>
    <t>gmahoney@example.org</t>
  </si>
  <si>
    <t>+1-930-179-7909x55021</t>
  </si>
  <si>
    <t>AF5c32B8bbAf08A</t>
  </si>
  <si>
    <t>hailey43@example.com</t>
  </si>
  <si>
    <t>bf0aAf35B61d12d</t>
  </si>
  <si>
    <t>marvinpayne@example.net</t>
  </si>
  <si>
    <t>986.890.3122x9944</t>
  </si>
  <si>
    <t>D1C2be006AfCf1D</t>
  </si>
  <si>
    <t>tinaconner@example.org</t>
  </si>
  <si>
    <t>001-894-363-4293x71046</t>
  </si>
  <si>
    <t>Cf8ece52333DDfF</t>
  </si>
  <si>
    <t>sbyrd@example.com</t>
  </si>
  <si>
    <t>026.653.6652x8575</t>
  </si>
  <si>
    <t>7fbAC5Af2957bf3</t>
  </si>
  <si>
    <t>steve27@example.net</t>
  </si>
  <si>
    <t>+1-351-512-1289x11710</t>
  </si>
  <si>
    <t>8FaAeB2bFE9c80f</t>
  </si>
  <si>
    <t>glennowens@example.net</t>
  </si>
  <si>
    <t>(829)211-4691x41012</t>
  </si>
  <si>
    <t>6dD2CAcA82E3Fb6</t>
  </si>
  <si>
    <t>rli@example.com</t>
  </si>
  <si>
    <t>F7CE2CC27486Af1</t>
  </si>
  <si>
    <t>sherylcastaneda@example.org</t>
  </si>
  <si>
    <t>455-386-8362x528</t>
  </si>
  <si>
    <t>0185035E699DAfA</t>
  </si>
  <si>
    <t>shaun23@example.org</t>
  </si>
  <si>
    <t>(482)927-2357x1100</t>
  </si>
  <si>
    <t>Aea1b6520fC1fc1</t>
  </si>
  <si>
    <t>kaitlin09@example.org</t>
  </si>
  <si>
    <t>974.092.7645x2936</t>
  </si>
  <si>
    <t>9bC82784c449eFB</t>
  </si>
  <si>
    <t>burnscristina@example.net</t>
  </si>
  <si>
    <t>437-656-8922</t>
  </si>
  <si>
    <t>C7bDdCedAaF29C3</t>
  </si>
  <si>
    <t>bullockgwendolyn@example.net</t>
  </si>
  <si>
    <t>+1-776-265-2054x2717</t>
  </si>
  <si>
    <t>FFfEB566fcFfDa6</t>
  </si>
  <si>
    <t>chenwyatt@example.org</t>
  </si>
  <si>
    <t>034.573.0347</t>
  </si>
  <si>
    <t>5a4A7A9FA9a8c2F</t>
  </si>
  <si>
    <t>bsilva@example.com</t>
  </si>
  <si>
    <t>103-765-2142x492</t>
  </si>
  <si>
    <t>528F1d5dCDf4C56</t>
  </si>
  <si>
    <t>foneill@example.org</t>
  </si>
  <si>
    <t>b93EEABcbcB7356</t>
  </si>
  <si>
    <t>gateslarry@example.org</t>
  </si>
  <si>
    <t>+1-325-777-5961x0096</t>
  </si>
  <si>
    <t>7Cc3BDd1a4E9F7D</t>
  </si>
  <si>
    <t>bill99@example.net</t>
  </si>
  <si>
    <t>799.136.0985x346</t>
  </si>
  <si>
    <t>bd152bd1a3254e4</t>
  </si>
  <si>
    <t>damon72@example.net</t>
  </si>
  <si>
    <t>550.409.5454x2588</t>
  </si>
  <si>
    <t>3a0ba8C5B0fBc0a</t>
  </si>
  <si>
    <t>russellhancock@example.com</t>
  </si>
  <si>
    <t>355-334-6390</t>
  </si>
  <si>
    <t>A4eBC9eECCBD72E</t>
  </si>
  <si>
    <t>dherman@example.org</t>
  </si>
  <si>
    <t>+1-182-867-9697x62562</t>
  </si>
  <si>
    <t>DE51EcB34BcAb81</t>
  </si>
  <si>
    <t>xcraig@example.org</t>
  </si>
  <si>
    <t>018-705-9403x70684</t>
  </si>
  <si>
    <t>255b7B153e64998</t>
  </si>
  <si>
    <t>bassricky@example.org</t>
  </si>
  <si>
    <t>3E7fCeEE82c1ffe</t>
  </si>
  <si>
    <t>colton19@example.org</t>
  </si>
  <si>
    <t>10Ef1F6A3a5faD2</t>
  </si>
  <si>
    <t>merrittzachary@example.org</t>
  </si>
  <si>
    <t>Bb6AefeFdFE445E</t>
  </si>
  <si>
    <t>qrobertson@example.org</t>
  </si>
  <si>
    <t>086-120-7829x57114</t>
  </si>
  <si>
    <t>3AbB2cadC2bb88f</t>
  </si>
  <si>
    <t>genemccarthy@example.net</t>
  </si>
  <si>
    <t>001-385-264-4310x284</t>
  </si>
  <si>
    <t>EDcF3A40FdDa0DF</t>
  </si>
  <si>
    <t>alisongolden@example.net</t>
  </si>
  <si>
    <t>464.501.6687</t>
  </si>
  <si>
    <t>471156f8746AbC3</t>
  </si>
  <si>
    <t>cathylandry@example.net</t>
  </si>
  <si>
    <t>418-199-1616</t>
  </si>
  <si>
    <t>5fe82756bC5b076</t>
  </si>
  <si>
    <t>hellison@example.net</t>
  </si>
  <si>
    <t>9ac907B1aBC87BB</t>
  </si>
  <si>
    <t>bobby48@example.com</t>
  </si>
  <si>
    <t>(586)673-1351x8806</t>
  </si>
  <si>
    <t>b23EFeF36A5aB96</t>
  </si>
  <si>
    <t>suttonjanet@example.org</t>
  </si>
  <si>
    <t>018.810.6447x6292</t>
  </si>
  <si>
    <t>6b442433DcF7628</t>
  </si>
  <si>
    <t>efritz@example.net</t>
  </si>
  <si>
    <t>558-860-2123x940</t>
  </si>
  <si>
    <t>0a23CF42Cb2Ff6F</t>
  </si>
  <si>
    <t>petersenspencer@example.org</t>
  </si>
  <si>
    <t>096-893-5131</t>
  </si>
  <si>
    <t>C5Fa7BDEFfa2ee1</t>
  </si>
  <si>
    <t>deckertammy@example.net</t>
  </si>
  <si>
    <t>326-575-4480x78438</t>
  </si>
  <si>
    <t>55bBc0f6C0f7EE8</t>
  </si>
  <si>
    <t>luke40@example.net</t>
  </si>
  <si>
    <t>(662)578-5834x67498</t>
  </si>
  <si>
    <t>6f24AdbE64aCED7</t>
  </si>
  <si>
    <t>kbaxter@example.org</t>
  </si>
  <si>
    <t>(003)774-6789x5971</t>
  </si>
  <si>
    <t>EAeaDE1FfF1d41E</t>
  </si>
  <si>
    <t>hollanddaniel@example.org</t>
  </si>
  <si>
    <t>965.115.8556</t>
  </si>
  <si>
    <t>e3b9B6C7698f40F</t>
  </si>
  <si>
    <t>chrisdurham@example.net</t>
  </si>
  <si>
    <t>(240)506-8874x9904</t>
  </si>
  <si>
    <t>64DCca90Aeaf9dF</t>
  </si>
  <si>
    <t>alexander40@example.com</t>
  </si>
  <si>
    <t>771-260-0415</t>
  </si>
  <si>
    <t>AB2181af88eaB4B</t>
  </si>
  <si>
    <t>randy66@example.org</t>
  </si>
  <si>
    <t>4DaFE2A97BE15eb</t>
  </si>
  <si>
    <t>fisherkerri@example.org</t>
  </si>
  <si>
    <t>932.413.4316x58596</t>
  </si>
  <si>
    <t>dEA7013aFAB9811</t>
  </si>
  <si>
    <t>vaughanmiranda@example.net</t>
  </si>
  <si>
    <t>772.883.9404x2254</t>
  </si>
  <si>
    <t>a6eaA3Eba3b0ad0</t>
  </si>
  <si>
    <t>careylonnie@example.net</t>
  </si>
  <si>
    <t>dC3fA653Aae0edd</t>
  </si>
  <si>
    <t>tanya26@example.net</t>
  </si>
  <si>
    <t>241.359.6607</t>
  </si>
  <si>
    <t>930836934C91B23</t>
  </si>
  <si>
    <t>judy89@example.net</t>
  </si>
  <si>
    <t>109-225-3077x239</t>
  </si>
  <si>
    <t>3D4B5E99Bfa6B2a</t>
  </si>
  <si>
    <t>daltonrobertson@example.net</t>
  </si>
  <si>
    <t>(602)292-5791x8617</t>
  </si>
  <si>
    <t>E8C3B6f48bacDab</t>
  </si>
  <si>
    <t>shelley98@example.com</t>
  </si>
  <si>
    <t>5AAd6EE9C1CAe14</t>
  </si>
  <si>
    <t>chelsey24@example.org</t>
  </si>
  <si>
    <t>+1-890-801-1289x001</t>
  </si>
  <si>
    <t>39b19dAF8FF9EFa</t>
  </si>
  <si>
    <t>heather57@example.com</t>
  </si>
  <si>
    <t>001-091-452-8705x47068</t>
  </si>
  <si>
    <t>dAE1bb8096aDa34</t>
  </si>
  <si>
    <t>miguellee@example.com</t>
  </si>
  <si>
    <t>592-835-9631x413</t>
  </si>
  <si>
    <t>f844639c2c4EBBF</t>
  </si>
  <si>
    <t>geaton@example.net</t>
  </si>
  <si>
    <t>(116)708-5048</t>
  </si>
  <si>
    <t>d9ab2CB74cCcdb9</t>
  </si>
  <si>
    <t>calderonstacie@example.org</t>
  </si>
  <si>
    <t>+1-944-863-5870x63600</t>
  </si>
  <si>
    <t>d32e3aAc8253A1f</t>
  </si>
  <si>
    <t>nathan61@example.com</t>
  </si>
  <si>
    <t>6ff467fE85E7fF5</t>
  </si>
  <si>
    <t>tcochran@example.org</t>
  </si>
  <si>
    <t>(032)015-1394x67204</t>
  </si>
  <si>
    <t>E4BE5b1e4cBA3cF</t>
  </si>
  <si>
    <t>kellyvanessa@example.org</t>
  </si>
  <si>
    <t>894.554.2646</t>
  </si>
  <si>
    <t>8a8f5D3BCcBfD2F</t>
  </si>
  <si>
    <t>roger72@example.com</t>
  </si>
  <si>
    <t>109-819-8763x1347</t>
  </si>
  <si>
    <t>0728d96745Bde0c</t>
  </si>
  <si>
    <t>wileykevin@example.com</t>
  </si>
  <si>
    <t>724-590-9730</t>
  </si>
  <si>
    <t>fD4Dff918dBD9Ad</t>
  </si>
  <si>
    <t>mortonbryce@example.org</t>
  </si>
  <si>
    <t>467-399-7455</t>
  </si>
  <si>
    <t>6E30a7eDb0c49DE</t>
  </si>
  <si>
    <t>nielsenshari@example.org</t>
  </si>
  <si>
    <t>001-699-275-9496x90992</t>
  </si>
  <si>
    <t>9Ef4ff3CF6Cf7C4</t>
  </si>
  <si>
    <t>marquezsherri@example.net</t>
  </si>
  <si>
    <t>+1-236-120-9468x697</t>
  </si>
  <si>
    <t>8Ac923AaEe4Dd1f</t>
  </si>
  <si>
    <t>burtonkristen@example.com</t>
  </si>
  <si>
    <t>098.640.3168x806</t>
  </si>
  <si>
    <t>1A9CDA1821af28d</t>
  </si>
  <si>
    <t>taylorgilmore@example.net</t>
  </si>
  <si>
    <t>(181)239-8920x5917</t>
  </si>
  <si>
    <t>53bE4EE01001cCE</t>
  </si>
  <si>
    <t>petersenemily@example.com</t>
  </si>
  <si>
    <t>058.157.6260x35847</t>
  </si>
  <si>
    <t>BEcAe5abD6b231e</t>
  </si>
  <si>
    <t>toddpham@example.com</t>
  </si>
  <si>
    <t>421-365-2985</t>
  </si>
  <si>
    <t>1fE7a8Ca15c0Cb0</t>
  </si>
  <si>
    <t>brandonsharp@example.net</t>
  </si>
  <si>
    <t>391-862-1111</t>
  </si>
  <si>
    <t>F468Db9c84e36Ad</t>
  </si>
  <si>
    <t>mabbott@example.net</t>
  </si>
  <si>
    <t>f3B3FEBfABca765</t>
  </si>
  <si>
    <t>shortrebecca@example.org</t>
  </si>
  <si>
    <t>859-584-8322x5984</t>
  </si>
  <si>
    <t>F08eCdeB3FFF667</t>
  </si>
  <si>
    <t>aguirregabrielle@example.com</t>
  </si>
  <si>
    <t>225.647.0136x3041</t>
  </si>
  <si>
    <t>aBC6DaDfF20dB1B</t>
  </si>
  <si>
    <t>davenportheidi@example.org</t>
  </si>
  <si>
    <t>(330)466-0027x044</t>
  </si>
  <si>
    <t>08BA5ebFFecfF9F</t>
  </si>
  <si>
    <t>judymcdaniel@example.com</t>
  </si>
  <si>
    <t>(378)510-1868</t>
  </si>
  <si>
    <t>A83Cb00954E65dB</t>
  </si>
  <si>
    <t>patricktammy@example.com</t>
  </si>
  <si>
    <t>204-684-4559</t>
  </si>
  <si>
    <t>aaBA45Fa1774a0F</t>
  </si>
  <si>
    <t>sandraayers@example.net</t>
  </si>
  <si>
    <t>564.413.3249x81782</t>
  </si>
  <si>
    <t>B11BB9bfebE8ffE</t>
  </si>
  <si>
    <t>fspears@example.com</t>
  </si>
  <si>
    <t>350.106.9560x8090</t>
  </si>
  <si>
    <t>eA7deaCCD9CF5bd</t>
  </si>
  <si>
    <t>kenneth17@example.org</t>
  </si>
  <si>
    <t>404.892.0698x92180</t>
  </si>
  <si>
    <t>95f3bd5FCdabDF1</t>
  </si>
  <si>
    <t>ralph52@example.com</t>
  </si>
  <si>
    <t>559-872-3331x79420</t>
  </si>
  <si>
    <t>3BAFc75d3AdaA9d</t>
  </si>
  <si>
    <t>zbarrett@example.com</t>
  </si>
  <si>
    <t>001-003-552-9697x1501</t>
  </si>
  <si>
    <t>17985Db65aBA31F</t>
  </si>
  <si>
    <t>2EA186BE46E2C14</t>
  </si>
  <si>
    <t>andresmcneil@example.net</t>
  </si>
  <si>
    <t>(475)941-4548</t>
  </si>
  <si>
    <t>6ada9d9Bac9ec62</t>
  </si>
  <si>
    <t>deniseferguson@example.com</t>
  </si>
  <si>
    <t>001-218-810-4123</t>
  </si>
  <si>
    <t>CdEdA0Cff107d3A</t>
  </si>
  <si>
    <t>nicolas69@example.net</t>
  </si>
  <si>
    <t>001-682-353-6930</t>
  </si>
  <si>
    <t>378446Cf6DabC7B</t>
  </si>
  <si>
    <t>christensenderek@example.net</t>
  </si>
  <si>
    <t>(582)998-9585x2630</t>
  </si>
  <si>
    <t>8fe09Dbda5fe045</t>
  </si>
  <si>
    <t>stephensonrick@example.com</t>
  </si>
  <si>
    <t>(379)255-8230x7455</t>
  </si>
  <si>
    <t>353A4Ab04aa01bc</t>
  </si>
  <si>
    <t>lesliekirby@example.net</t>
  </si>
  <si>
    <t>+1-456-611-3343x2038</t>
  </si>
  <si>
    <t>cfe08Ade05Cb9C6</t>
  </si>
  <si>
    <t>claireherring@example.com</t>
  </si>
  <si>
    <t>001-653-929-7283</t>
  </si>
  <si>
    <t>FaEA1b75f29b763</t>
  </si>
  <si>
    <t>rpena@example.org</t>
  </si>
  <si>
    <t>(398)359-1986</t>
  </si>
  <si>
    <t>6a5e4dA786ebE07</t>
  </si>
  <si>
    <t>jenniferhouse@example.com</t>
  </si>
  <si>
    <t>cEFae803df01553</t>
  </si>
  <si>
    <t>debbiemoore@example.org</t>
  </si>
  <si>
    <t>+1-558-188-9020x387</t>
  </si>
  <si>
    <t>3fE338FA8DfAeAc</t>
  </si>
  <si>
    <t>gene10@example.com</t>
  </si>
  <si>
    <t>109-225-3629x112</t>
  </si>
  <si>
    <t>DBdfB4015Ce25C5</t>
  </si>
  <si>
    <t>johnsscott@example.com</t>
  </si>
  <si>
    <t>764.694.2784x865</t>
  </si>
  <si>
    <t>E98cbcc7e2bDEdC</t>
  </si>
  <si>
    <t>tanyalozano@example.com</t>
  </si>
  <si>
    <t>914.958.1973x5289</t>
  </si>
  <si>
    <t>833dbA07fff14BB</t>
  </si>
  <si>
    <t>eweaver@example.com</t>
  </si>
  <si>
    <t>+1-857-015-6491x525</t>
  </si>
  <si>
    <t>9162dff5D14A6D1</t>
  </si>
  <si>
    <t>pbush@example.org</t>
  </si>
  <si>
    <t>796-595-7711x2556</t>
  </si>
  <si>
    <t>cEdecd81fC4fD41</t>
  </si>
  <si>
    <t>sally38@example.com</t>
  </si>
  <si>
    <t>945.530.8521x174</t>
  </si>
  <si>
    <t>279E66318ba8F10</t>
  </si>
  <si>
    <t>ernest50@example.org</t>
  </si>
  <si>
    <t>492.355.8994x93109</t>
  </si>
  <si>
    <t>b24b4EC301eeAED</t>
  </si>
  <si>
    <t>schmittbonnie@example.org</t>
  </si>
  <si>
    <t>425-240-1390x22814</t>
  </si>
  <si>
    <t>9eE0E091Dc95A91</t>
  </si>
  <si>
    <t>castillokimberly@example.com</t>
  </si>
  <si>
    <t>940.632.3664</t>
  </si>
  <si>
    <t>07fc795C4f0d1E7</t>
  </si>
  <si>
    <t>normawade@example.org</t>
  </si>
  <si>
    <t>(580)959-3043x20627</t>
  </si>
  <si>
    <t>7FA49EDFc0De316</t>
  </si>
  <si>
    <t>jeremiah69@example.net</t>
  </si>
  <si>
    <t>EF1ccef1ae5AE9f</t>
  </si>
  <si>
    <t>tim83@example.net</t>
  </si>
  <si>
    <t>997-303-7801x6755</t>
  </si>
  <si>
    <t>15B8c568a7DEe95</t>
  </si>
  <si>
    <t>aaronharper@example.com</t>
  </si>
  <si>
    <t>+1-813-421-8445x88393</t>
  </si>
  <si>
    <t>bf29bDDEE9CA10a</t>
  </si>
  <si>
    <t>rileydiamond@example.net</t>
  </si>
  <si>
    <t>(208)219-0433</t>
  </si>
  <si>
    <t>6FAc4Ab2bD4D35A</t>
  </si>
  <si>
    <t>destinyball@example.net</t>
  </si>
  <si>
    <t>(104)984-6520</t>
  </si>
  <si>
    <t>3f5c7ff70a0a0e7</t>
  </si>
  <si>
    <t>duane72@example.com</t>
  </si>
  <si>
    <t>794-281-1330x6088</t>
  </si>
  <si>
    <t>1f0C798724bd06E</t>
  </si>
  <si>
    <t>zunderwood@example.org</t>
  </si>
  <si>
    <t>001-853-546-9850x210</t>
  </si>
  <si>
    <t>536EBfc00Ab1da8</t>
  </si>
  <si>
    <t>dorseydana@example.net</t>
  </si>
  <si>
    <t>(025)011-0772x9183</t>
  </si>
  <si>
    <t>4EBD7B9baaca9d7</t>
  </si>
  <si>
    <t>dillon02@example.com</t>
  </si>
  <si>
    <t>861.169.8664</t>
  </si>
  <si>
    <t>A0c9Bf841c1ADE8</t>
  </si>
  <si>
    <t>nancy58@example.com</t>
  </si>
  <si>
    <t>EDaFc6F3b16fC08</t>
  </si>
  <si>
    <t>riversmartin@example.net</t>
  </si>
  <si>
    <t>6B55eDefdE8ed7F</t>
  </si>
  <si>
    <t>clarencekim@example.net</t>
  </si>
  <si>
    <t>998-389-5419</t>
  </si>
  <si>
    <t>CfCb9d3Ca9B41CF</t>
  </si>
  <si>
    <t>glennchristopher@example.com</t>
  </si>
  <si>
    <t>(885)862-0337x809</t>
  </si>
  <si>
    <t>fB61720C5e4Dbe5</t>
  </si>
  <si>
    <t>voconnell@example.com</t>
  </si>
  <si>
    <t>(653)297-1386</t>
  </si>
  <si>
    <t>D5cfcCe4A6B6913</t>
  </si>
  <si>
    <t>dalevelez@example.org</t>
  </si>
  <si>
    <t>822-432-6419</t>
  </si>
  <si>
    <t>f87E6c1Ddb22ce8</t>
  </si>
  <si>
    <t>gilbertcompton@example.com</t>
  </si>
  <si>
    <t>054.379.6865</t>
  </si>
  <si>
    <t>6fCFB9bfA2aAebf</t>
  </si>
  <si>
    <t>nstevens@example.com</t>
  </si>
  <si>
    <t>083-377-9414x08978</t>
  </si>
  <si>
    <t>C8F9F64D4Dc5fdF</t>
  </si>
  <si>
    <t>bhess@example.com</t>
  </si>
  <si>
    <t>(631)524-8559</t>
  </si>
  <si>
    <t>FdFDCEf7fAcE2BD</t>
  </si>
  <si>
    <t>richardkarl@example.com</t>
  </si>
  <si>
    <t>453.979.7019x8577</t>
  </si>
  <si>
    <t>f3Be62Eb9bD7BAf</t>
  </si>
  <si>
    <t>mistyarias@example.com</t>
  </si>
  <si>
    <t>(381)773-6841x310</t>
  </si>
  <si>
    <t>882EADB9e4c318F</t>
  </si>
  <si>
    <t>wilkinsonmelody@example.net</t>
  </si>
  <si>
    <t>001-208-459-8081x8015</t>
  </si>
  <si>
    <t>cCd328CdC8e6BD5</t>
  </si>
  <si>
    <t>brandihurst@example.net</t>
  </si>
  <si>
    <t>521-806-9683</t>
  </si>
  <si>
    <t>431eD671c8443e7</t>
  </si>
  <si>
    <t>amanda78@example.net</t>
  </si>
  <si>
    <t>(969)917-5395x4596</t>
  </si>
  <si>
    <t>FeAc55a681119D9</t>
  </si>
  <si>
    <t>tricia89@example.net</t>
  </si>
  <si>
    <t>213-964-2508x49495</t>
  </si>
  <si>
    <t>D2bbE95EE5F488C</t>
  </si>
  <si>
    <t>jocelyn44@example.org</t>
  </si>
  <si>
    <t>697.940.4765</t>
  </si>
  <si>
    <t>f28Cb173E3B576d</t>
  </si>
  <si>
    <t>rodonnell@example.net</t>
  </si>
  <si>
    <t>2D21a6Fbded8EfA</t>
  </si>
  <si>
    <t>megan73@example.net</t>
  </si>
  <si>
    <t>206-802-6850x688</t>
  </si>
  <si>
    <t>882b3b2BD068c3b</t>
  </si>
  <si>
    <t>kurt64@example.org</t>
  </si>
  <si>
    <t>+1-465-948-4900x7187</t>
  </si>
  <si>
    <t>32e2BC7c3a5eb34</t>
  </si>
  <si>
    <t>jimmybecker@example.org</t>
  </si>
  <si>
    <t>eE198Ca2e771E4b</t>
  </si>
  <si>
    <t>kristinewang@example.com</t>
  </si>
  <si>
    <t>(104)534-3344</t>
  </si>
  <si>
    <t>A6f5eAaB6eC0AA5</t>
  </si>
  <si>
    <t>001-215-211-0015x2113</t>
  </si>
  <si>
    <t>25e6BCE7ec5379F</t>
  </si>
  <si>
    <t>gmeyer@example.com</t>
  </si>
  <si>
    <t>(278)534-4342x579</t>
  </si>
  <si>
    <t>694F7451bEA798a</t>
  </si>
  <si>
    <t>cshah@example.com</t>
  </si>
  <si>
    <t>F4FF60157b12E85</t>
  </si>
  <si>
    <t>nielsenralph@example.org</t>
  </si>
  <si>
    <t>690.222.0828x3396</t>
  </si>
  <si>
    <t>b9Dd6957BdcA1D7</t>
  </si>
  <si>
    <t>valdezjesse@example.org</t>
  </si>
  <si>
    <t>001-348-135-5790</t>
  </si>
  <si>
    <t>dD28DdF95F8ee0B</t>
  </si>
  <si>
    <t>phouse@example.com</t>
  </si>
  <si>
    <t>103-333-3981x70501</t>
  </si>
  <si>
    <t>65b2Eae62E86B49</t>
  </si>
  <si>
    <t>sotowhitney@example.org</t>
  </si>
  <si>
    <t>0bD6B2EdF71FB3E</t>
  </si>
  <si>
    <t>mauriceabbott@example.com</t>
  </si>
  <si>
    <t>330-581-6171x38160</t>
  </si>
  <si>
    <t>3cBfFE4f40CDd1A</t>
  </si>
  <si>
    <t>xsingh@example.com</t>
  </si>
  <si>
    <t>+1-402-438-3219x8125</t>
  </si>
  <si>
    <t>ee8E7AA93bB0E1e</t>
  </si>
  <si>
    <t>joancruz@example.com</t>
  </si>
  <si>
    <t>(386)557-1944x63235</t>
  </si>
  <si>
    <t>bFc8acF7A04CDED</t>
  </si>
  <si>
    <t>gayala@example.org</t>
  </si>
  <si>
    <t>5A938ECAf14FB3b</t>
  </si>
  <si>
    <t>kristina35@example.net</t>
  </si>
  <si>
    <t>825-980-1683</t>
  </si>
  <si>
    <t>5f615Aa1c0B54CD</t>
  </si>
  <si>
    <t>stuartcandace@example.net</t>
  </si>
  <si>
    <t>(723)426-4994x2543</t>
  </si>
  <si>
    <t>8Ae59ed20CB4aC3</t>
  </si>
  <si>
    <t>cheyenne60@example.net</t>
  </si>
  <si>
    <t>365.635.7797x8073</t>
  </si>
  <si>
    <t>13a56a1bCde19C9</t>
  </si>
  <si>
    <t>carrollmia@example.org</t>
  </si>
  <si>
    <t>(045)249-5618x48512</t>
  </si>
  <si>
    <t>FB0CaB77AF0f2cF</t>
  </si>
  <si>
    <t>lcampbell@example.net</t>
  </si>
  <si>
    <t>001-719-532-7494x27253</t>
  </si>
  <si>
    <t>CBfddABDb0bCfd6</t>
  </si>
  <si>
    <t>tonya54@example.net</t>
  </si>
  <si>
    <t>843.828.1806</t>
  </si>
  <si>
    <t>A8D14dD89bbc743</t>
  </si>
  <si>
    <t>aclark@example.org</t>
  </si>
  <si>
    <t>001-159-963-5339x164</t>
  </si>
  <si>
    <t>bAA00A39CBa06A8</t>
  </si>
  <si>
    <t>marcia96@example.com</t>
  </si>
  <si>
    <t>118-081-6292</t>
  </si>
  <si>
    <t>3BDBeBc77f8d2fB</t>
  </si>
  <si>
    <t>joycepatrick@example.net</t>
  </si>
  <si>
    <t>6Cf99bEfDb5E8b5</t>
  </si>
  <si>
    <t>kevin84@example.com</t>
  </si>
  <si>
    <t>453.440.0688x1259</t>
  </si>
  <si>
    <t>344FDC87271eE58</t>
  </si>
  <si>
    <t>carlsonheather@example.com</t>
  </si>
  <si>
    <t>001-284-814-0128x7898</t>
  </si>
  <si>
    <t>78F1697F87e44E8</t>
  </si>
  <si>
    <t>kquinn@example.com</t>
  </si>
  <si>
    <t>810.078.2452</t>
  </si>
  <si>
    <t>3ccad3EBA6B396B</t>
  </si>
  <si>
    <t>fbowman@example.org</t>
  </si>
  <si>
    <t>893-908-3986x0747</t>
  </si>
  <si>
    <t>28bb97954F522e4</t>
  </si>
  <si>
    <t>gcortez@example.net</t>
  </si>
  <si>
    <t>349-910-0667x5175</t>
  </si>
  <si>
    <t>543e6EAc0EaBD27</t>
  </si>
  <si>
    <t>abarton@example.org</t>
  </si>
  <si>
    <t>534.216.8483</t>
  </si>
  <si>
    <t>1bfb646bae652Ac</t>
  </si>
  <si>
    <t>dan03@example.org</t>
  </si>
  <si>
    <t>abbb4e09Ae6cab0</t>
  </si>
  <si>
    <t>gwendolynrandolph@example.net</t>
  </si>
  <si>
    <t>317-789-8198</t>
  </si>
  <si>
    <t>749e7cB9731fA1c</t>
  </si>
  <si>
    <t>bcortez@example.com</t>
  </si>
  <si>
    <t>687.400.4628x2058</t>
  </si>
  <si>
    <t>3CAdB2daa8AeE4B</t>
  </si>
  <si>
    <t>jeffwest@example.com</t>
  </si>
  <si>
    <t>+1-682-149-5912x170</t>
  </si>
  <si>
    <t>E3C7EcF463DEf7a</t>
  </si>
  <si>
    <t>ybradley@example.org</t>
  </si>
  <si>
    <t>735.395.0080</t>
  </si>
  <si>
    <t>87Cdc6C8Ddd305c</t>
  </si>
  <si>
    <t>marisa35@example.org</t>
  </si>
  <si>
    <t>931.311.7740</t>
  </si>
  <si>
    <t>44cc51CFfE2d46e</t>
  </si>
  <si>
    <t>zavalatroy@example.com</t>
  </si>
  <si>
    <t>309.050.8620</t>
  </si>
  <si>
    <t>7dCE38E29eAf3c0</t>
  </si>
  <si>
    <t>whiteheadlatasha@example.com</t>
  </si>
  <si>
    <t>001-607-573-3940</t>
  </si>
  <si>
    <t>d1A79cfB24F734b</t>
  </si>
  <si>
    <t>awalter@example.org</t>
  </si>
  <si>
    <t>057.331.5646x312</t>
  </si>
  <si>
    <t>7aa776Bd15Ef689</t>
  </si>
  <si>
    <t>zavalakatrina@example.com</t>
  </si>
  <si>
    <t>c4fF1Df8dd36929</t>
  </si>
  <si>
    <t>georgehull@example.org</t>
  </si>
  <si>
    <t>037-141-7298x580</t>
  </si>
  <si>
    <t>85356bBDe9143b0</t>
  </si>
  <si>
    <t>yolanda20@example.com</t>
  </si>
  <si>
    <t>001-753-528-4946x125</t>
  </si>
  <si>
    <t>8FF5bED5f5bCcB2</t>
  </si>
  <si>
    <t>mike72@example.com</t>
  </si>
  <si>
    <t>965.471.2054x4103</t>
  </si>
  <si>
    <t>FeAB8dFd4Ce5Edf</t>
  </si>
  <si>
    <t>sonya15@example.org</t>
  </si>
  <si>
    <t>001-273-934-5675x5443</t>
  </si>
  <si>
    <t>DD05e5DC5af9D59</t>
  </si>
  <si>
    <t>caldwellmckenzie@example.org</t>
  </si>
  <si>
    <t>001-307-302-3470x95135</t>
  </si>
  <si>
    <t>E0df7E582f0C7eC</t>
  </si>
  <si>
    <t>shelbycosta@example.com</t>
  </si>
  <si>
    <t>b127f4db6315824</t>
  </si>
  <si>
    <t>christy74@example.org</t>
  </si>
  <si>
    <t>096.180.9654x416</t>
  </si>
  <si>
    <t>ca63789cAbC81Ec</t>
  </si>
  <si>
    <t>uburns@example.com</t>
  </si>
  <si>
    <t>efEa47423de0B4c</t>
  </si>
  <si>
    <t>barrerajoseph@example.com</t>
  </si>
  <si>
    <t>+1-434-558-9478x433</t>
  </si>
  <si>
    <t>0cAB6F1997fE6A6</t>
  </si>
  <si>
    <t>yodonnell@example.org</t>
  </si>
  <si>
    <t>(206)839-7342x07666</t>
  </si>
  <si>
    <t>5a24cFeaEC50f52</t>
  </si>
  <si>
    <t>danahubbard@example.org</t>
  </si>
  <si>
    <t>271-193-2782x309</t>
  </si>
  <si>
    <t>14eB3dD77a14851</t>
  </si>
  <si>
    <t>smcfarland@example.com</t>
  </si>
  <si>
    <t>(569)003-0541</t>
  </si>
  <si>
    <t>53d1F88Aa9C531E</t>
  </si>
  <si>
    <t>mollygreer@example.com</t>
  </si>
  <si>
    <t>(442)924-3442x21733</t>
  </si>
  <si>
    <t>4fCcCa99E2eDf0B</t>
  </si>
  <si>
    <t>deanna20@example.net</t>
  </si>
  <si>
    <t>+1-344-058-8196x909</t>
  </si>
  <si>
    <t>Cc34FAE34CCa7Cf</t>
  </si>
  <si>
    <t>tammykelly@example.net</t>
  </si>
  <si>
    <t>(604)261-8967x8249</t>
  </si>
  <si>
    <t>E0Bf05ec1Fc0C1b</t>
  </si>
  <si>
    <t>mstone@example.org</t>
  </si>
  <si>
    <t>(979)680-2053</t>
  </si>
  <si>
    <t>0AC538E1fAcDE4e</t>
  </si>
  <si>
    <t>mdrake@example.com</t>
  </si>
  <si>
    <t>002.635.2676x86430</t>
  </si>
  <si>
    <t>ab36ac5215E81Dd</t>
  </si>
  <si>
    <t>tjones@example.net</t>
  </si>
  <si>
    <t>+1-330-153-9209x700</t>
  </si>
  <si>
    <t>6cDb73234Cc6BFA</t>
  </si>
  <si>
    <t>jonathansnow@example.com</t>
  </si>
  <si>
    <t>598-160-6669</t>
  </si>
  <si>
    <t>071C44019FdFFCF</t>
  </si>
  <si>
    <t>toddtom@example.net</t>
  </si>
  <si>
    <t>(486)550-3226x510</t>
  </si>
  <si>
    <t>Ae45946dE98F52F</t>
  </si>
  <si>
    <t>jchase@example.net</t>
  </si>
  <si>
    <t>0ea0f7eBa4ceDfC</t>
  </si>
  <si>
    <t>derrick58@example.net</t>
  </si>
  <si>
    <t>(216)235-5657x756</t>
  </si>
  <si>
    <t>Fed98C0dB0f6d0F</t>
  </si>
  <si>
    <t>april36@example.org</t>
  </si>
  <si>
    <t>(525)273-9731x899</t>
  </si>
  <si>
    <t>8CD6f523B9334CB</t>
  </si>
  <si>
    <t>stuartshelley@example.net</t>
  </si>
  <si>
    <t>044.724.1022</t>
  </si>
  <si>
    <t>0aF760FDe8E9Dba</t>
  </si>
  <si>
    <t>bbooth@example.com</t>
  </si>
  <si>
    <t>f5C2C854c7aE6EB</t>
  </si>
  <si>
    <t>slambert@example.net</t>
  </si>
  <si>
    <t>114.269.7161x424</t>
  </si>
  <si>
    <t>bde64Adc33EA34b</t>
  </si>
  <si>
    <t>lauratravis@example.net</t>
  </si>
  <si>
    <t>650.866.9767x46784</t>
  </si>
  <si>
    <t>Ea5bD60c3ac634e</t>
  </si>
  <si>
    <t>danny80@example.net</t>
  </si>
  <si>
    <t>939-471-8998x2669</t>
  </si>
  <si>
    <t>b28FDe2CD2eCAc7</t>
  </si>
  <si>
    <t>bobbean@example.com</t>
  </si>
  <si>
    <t>429-412-1047x42838</t>
  </si>
  <si>
    <t>40eB944dc3FEEbC</t>
  </si>
  <si>
    <t>darren59@example.org</t>
  </si>
  <si>
    <t>(159)042-2056</t>
  </si>
  <si>
    <t>f2197DE9F82c76f</t>
  </si>
  <si>
    <t>yvette55@example.com</t>
  </si>
  <si>
    <t>150.858.2706x9487</t>
  </si>
  <si>
    <t>39a7DCF7bE652Cc</t>
  </si>
  <si>
    <t>melvin64@example.net</t>
  </si>
  <si>
    <t>(541)467-2079x73370</t>
  </si>
  <si>
    <t>2107Be9a002a729</t>
  </si>
  <si>
    <t>rochahunter@example.com</t>
  </si>
  <si>
    <t>(095)395-5089</t>
  </si>
  <si>
    <t>C9EC0b65B9EfAA6</t>
  </si>
  <si>
    <t>herbert60@example.net</t>
  </si>
  <si>
    <t>(526)828-4370x73207</t>
  </si>
  <si>
    <t>d13B4c2FdB74bEf</t>
  </si>
  <si>
    <t>fjuarez@example.com</t>
  </si>
  <si>
    <t>683.685.2816x75532</t>
  </si>
  <si>
    <t>FB340CAbf9E57b9</t>
  </si>
  <si>
    <t>icurtis@example.org</t>
  </si>
  <si>
    <t>+1-963-816-6981x901</t>
  </si>
  <si>
    <t>3EFb0a15131C9bD</t>
  </si>
  <si>
    <t>qstrickland@example.net</t>
  </si>
  <si>
    <t>001-467-859-0770x3570</t>
  </si>
  <si>
    <t>fAbaCD41f8DAb77</t>
  </si>
  <si>
    <t>karinacollier@example.com</t>
  </si>
  <si>
    <t>e7aB50e8cbFaef2</t>
  </si>
  <si>
    <t>jonesshawna@example.org</t>
  </si>
  <si>
    <t>001-442-081-3191x390</t>
  </si>
  <si>
    <t>dA7d78bCf8AbED0</t>
  </si>
  <si>
    <t>cathy39@example.com</t>
  </si>
  <si>
    <t>4Cc77EFce312e77</t>
  </si>
  <si>
    <t>sylvia37@example.net</t>
  </si>
  <si>
    <t>530.549.1572x2027</t>
  </si>
  <si>
    <t>B2DBdDCefF42De7</t>
  </si>
  <si>
    <t>lydia84@example.org</t>
  </si>
  <si>
    <t>(132)839-4031</t>
  </si>
  <si>
    <t>98beBcB48C0AbBc</t>
  </si>
  <si>
    <t>cassidy96@example.com</t>
  </si>
  <si>
    <t>001-996-650-9620x98786</t>
  </si>
  <si>
    <t>Ebb823c064e741d</t>
  </si>
  <si>
    <t>danieltiffany@example.net</t>
  </si>
  <si>
    <t>985-791-0170</t>
  </si>
  <si>
    <t>88b91e88e9C5faF</t>
  </si>
  <si>
    <t>qmyers@example.net</t>
  </si>
  <si>
    <t>+1-762-742-1324x5168</t>
  </si>
  <si>
    <t>0F80DEa31Ef1ae9</t>
  </si>
  <si>
    <t>patty75@example.com</t>
  </si>
  <si>
    <t>+1-820-227-1225x513</t>
  </si>
  <si>
    <t>8E89aFcf9c58A61</t>
  </si>
  <si>
    <t>xray@example.org</t>
  </si>
  <si>
    <t>793.444.0595</t>
  </si>
  <si>
    <t>490c2E4Ad7fF774</t>
  </si>
  <si>
    <t>kristipark@example.org</t>
  </si>
  <si>
    <t>+1-261-550-1925x0626</t>
  </si>
  <si>
    <t>bD383DCF9Eecc1B</t>
  </si>
  <si>
    <t>xmalone@example.net</t>
  </si>
  <si>
    <t>(377)412-6025x5054</t>
  </si>
  <si>
    <t>d7E26973B19Cc8C</t>
  </si>
  <si>
    <t>brettbond@example.com</t>
  </si>
  <si>
    <t>(888)750-4021x8840</t>
  </si>
  <si>
    <t>abA1bA7a8AF6242</t>
  </si>
  <si>
    <t>kaitlyn47@example.org</t>
  </si>
  <si>
    <t>0e1ea02e2fCC9fA</t>
  </si>
  <si>
    <t>joel78@example.com</t>
  </si>
  <si>
    <t>001-942-327-3454x1893</t>
  </si>
  <si>
    <t>9fc44be3f7e0Ef2</t>
  </si>
  <si>
    <t>barkerdaniel@example.net</t>
  </si>
  <si>
    <t>+1-730-816-6330x2455</t>
  </si>
  <si>
    <t>d6D3FEa1caccE39</t>
  </si>
  <si>
    <t>joycedale@example.net</t>
  </si>
  <si>
    <t>424-692-8328</t>
  </si>
  <si>
    <t>dCfaDbDdea3719a</t>
  </si>
  <si>
    <t>leroymccarthy@example.com</t>
  </si>
  <si>
    <t>689-242-5057</t>
  </si>
  <si>
    <t>23AeBbBbdc7E98E</t>
  </si>
  <si>
    <t>dbeck@example.org</t>
  </si>
  <si>
    <t>090-508-4758x1356</t>
  </si>
  <si>
    <t>e0AfBa3cEf84Be4</t>
  </si>
  <si>
    <t>dennismata@example.com</t>
  </si>
  <si>
    <t>001-084-919-9378</t>
  </si>
  <si>
    <t>8dB684ABdf2aEBf</t>
  </si>
  <si>
    <t>zgibbs@example.org</t>
  </si>
  <si>
    <t>7F7e17Aed140B20</t>
  </si>
  <si>
    <t>gonzalezeduardo@example.org</t>
  </si>
  <si>
    <t>0bb77cCFaC0FEe6</t>
  </si>
  <si>
    <t>wrasmussen@example.org</t>
  </si>
  <si>
    <t>(487)193-6938</t>
  </si>
  <si>
    <t>De76929d5FcF0fc</t>
  </si>
  <si>
    <t>ballardpaige@example.com</t>
  </si>
  <si>
    <t>001-182-482-2344</t>
  </si>
  <si>
    <t>92F8dFD9622d4d7</t>
  </si>
  <si>
    <t>cassidyburton@example.net</t>
  </si>
  <si>
    <t>104.744.5596x50856</t>
  </si>
  <si>
    <t>AaC697a528Fc609</t>
  </si>
  <si>
    <t>benitezkatherine@example.org</t>
  </si>
  <si>
    <t>243-874-5646x271</t>
  </si>
  <si>
    <t>83FcB718fcedAeE</t>
  </si>
  <si>
    <t>travisnixon@example.net</t>
  </si>
  <si>
    <t>719-596-9974</t>
  </si>
  <si>
    <t>e9ba6CBF78Ce5f8</t>
  </si>
  <si>
    <t>paulacarr@example.com</t>
  </si>
  <si>
    <t>344.396.3279x66199</t>
  </si>
  <si>
    <t>9D3D9eaefE7BcD7</t>
  </si>
  <si>
    <t>donaldvaldez@example.net</t>
  </si>
  <si>
    <t>001-156-034-2132x177</t>
  </si>
  <si>
    <t>81eAEf9d887Bd94</t>
  </si>
  <si>
    <t>isabeltran@example.net</t>
  </si>
  <si>
    <t>88d5F4c262EAbD3</t>
  </si>
  <si>
    <t>rickeygibson@example.net</t>
  </si>
  <si>
    <t>001-529-987-5733</t>
  </si>
  <si>
    <t>D3A9fd3cf3790Ed</t>
  </si>
  <si>
    <t>anthonycarrie@example.org</t>
  </si>
  <si>
    <t>73F7Bd6dd951E29</t>
  </si>
  <si>
    <t>bradysergio@example.net</t>
  </si>
  <si>
    <t>240.869.1556x77723</t>
  </si>
  <si>
    <t>3Df8f5a6f762Be2</t>
  </si>
  <si>
    <t>ericabeard@example.net</t>
  </si>
  <si>
    <t>001-171-198-0035x844</t>
  </si>
  <si>
    <t>AC129ea44cEaE88</t>
  </si>
  <si>
    <t>wsalas@example.net</t>
  </si>
  <si>
    <t>+1-473-107-8284x75735</t>
  </si>
  <si>
    <t>bdCcD0cdbafEfAD</t>
  </si>
  <si>
    <t>wberry@example.com</t>
  </si>
  <si>
    <t>395.782.1950x0210</t>
  </si>
  <si>
    <t>851a2daA810f40d</t>
  </si>
  <si>
    <t>edwinmaddox@example.net</t>
  </si>
  <si>
    <t>4BaA6BbBf59dbEE</t>
  </si>
  <si>
    <t>faith64@example.com</t>
  </si>
  <si>
    <t>+1-748-860-1195x184</t>
  </si>
  <si>
    <t>4e2074A37addA60</t>
  </si>
  <si>
    <t>knoxkenneth@example.net</t>
  </si>
  <si>
    <t>(984)588-2008x749</t>
  </si>
  <si>
    <t>f6fB25Fe2b46B80</t>
  </si>
  <si>
    <t>marie39@example.net</t>
  </si>
  <si>
    <t>001-325-173-6611</t>
  </si>
  <si>
    <t>Eb96aFE6316Aa2A</t>
  </si>
  <si>
    <t>ralphmccann@example.com</t>
  </si>
  <si>
    <t>883.949.4135x09965</t>
  </si>
  <si>
    <t>bA0aadeeCfddC9D</t>
  </si>
  <si>
    <t>joannabautista@example.com</t>
  </si>
  <si>
    <t>417.719.4861x64322</t>
  </si>
  <si>
    <t>627D9eaC28bCc3a</t>
  </si>
  <si>
    <t>rick28@example.org</t>
  </si>
  <si>
    <t>196-560-9257</t>
  </si>
  <si>
    <t>fF486Acd62fF2Ea</t>
  </si>
  <si>
    <t>debbiewong@example.com</t>
  </si>
  <si>
    <t>202.882.3737x180</t>
  </si>
  <si>
    <t>ce300D2DeFBD1f0</t>
  </si>
  <si>
    <t>jlopez@example.org</t>
  </si>
  <si>
    <t>499.807.0890x2721</t>
  </si>
  <si>
    <t>A07ECd6A06DBE43</t>
  </si>
  <si>
    <t>ariddle@example.com</t>
  </si>
  <si>
    <t>248.110.1086</t>
  </si>
  <si>
    <t>CdA86BBd353aeaE</t>
  </si>
  <si>
    <t>hknapp@example.net</t>
  </si>
  <si>
    <t>298.731.2353x7303</t>
  </si>
  <si>
    <t>1CafF10d846049D</t>
  </si>
  <si>
    <t>hford@example.com</t>
  </si>
  <si>
    <t>+1-099-871-6296x800</t>
  </si>
  <si>
    <t>AFCfF65805DC72a</t>
  </si>
  <si>
    <t>saundersbeverly@example.net</t>
  </si>
  <si>
    <t>bc4Bf40eA93E8EA</t>
  </si>
  <si>
    <t>warren53@example.org</t>
  </si>
  <si>
    <t>708.156.9923x583</t>
  </si>
  <si>
    <t>f96D5dDb4cCaC79</t>
  </si>
  <si>
    <t>atkinsonshannon@example.net</t>
  </si>
  <si>
    <t>928.978.6668</t>
  </si>
  <si>
    <t>A92cBFE5D6Be99e</t>
  </si>
  <si>
    <t>conleyjerry@example.org</t>
  </si>
  <si>
    <t>088.463.6117</t>
  </si>
  <si>
    <t>19e087F16f4bcBf</t>
  </si>
  <si>
    <t>laurie47@example.net</t>
  </si>
  <si>
    <t>411-282-8466</t>
  </si>
  <si>
    <t>8303108ffE09c44</t>
  </si>
  <si>
    <t>newtonandre@example.org</t>
  </si>
  <si>
    <t>(660)678-5636x37434</t>
  </si>
  <si>
    <t>150edbaBA29B0CD</t>
  </si>
  <si>
    <t>gferguson@example.net</t>
  </si>
  <si>
    <t>+1-399-165-7520x39105</t>
  </si>
  <si>
    <t>Dbeff98cEE3a22b</t>
  </si>
  <si>
    <t>christian39@example.net</t>
  </si>
  <si>
    <t>272.526.1000x329</t>
  </si>
  <si>
    <t>0b521DffB36FBEa</t>
  </si>
  <si>
    <t>jaclyn51@example.com</t>
  </si>
  <si>
    <t>+1-332-437-9119x7626</t>
  </si>
  <si>
    <t>80F58e681b2A8e6</t>
  </si>
  <si>
    <t>edgar81@example.org</t>
  </si>
  <si>
    <t>(847)381-3028</t>
  </si>
  <si>
    <t>c3dB59D4A2AA44e</t>
  </si>
  <si>
    <t>wmarsh@example.com</t>
  </si>
  <si>
    <t>+1-321-805-9673x31807</t>
  </si>
  <si>
    <t>090bA8D34a74aE2</t>
  </si>
  <si>
    <t>ohickman@example.net</t>
  </si>
  <si>
    <t>001-033-816-6306x919</t>
  </si>
  <si>
    <t>cEDCAcb3A0a8eC0</t>
  </si>
  <si>
    <t>jesseenglish@example.net</t>
  </si>
  <si>
    <t>8e3cf70f7FccDEF</t>
  </si>
  <si>
    <t>andre24@example.com</t>
  </si>
  <si>
    <t>(223)258-9522</t>
  </si>
  <si>
    <t>F1A3f429b8Df4Fa</t>
  </si>
  <si>
    <t>shellyburns@example.net</t>
  </si>
  <si>
    <t>(870)559-6578</t>
  </si>
  <si>
    <t>0Ff9B519CAAC46e</t>
  </si>
  <si>
    <t>ruth64@example.net</t>
  </si>
  <si>
    <t>(658)034-2218x917</t>
  </si>
  <si>
    <t>C8fCe7fD6771e16</t>
  </si>
  <si>
    <t>santiagojoann@example.net</t>
  </si>
  <si>
    <t>229-789-8429x803</t>
  </si>
  <si>
    <t>6FCB85d579AD4A0</t>
  </si>
  <si>
    <t>johnstondiamond@example.com</t>
  </si>
  <si>
    <t>531.098.0641x96943</t>
  </si>
  <si>
    <t>44C68c232FC71AD</t>
  </si>
  <si>
    <t>barnettsheri@example.net</t>
  </si>
  <si>
    <t>c85eE7B76a2C020</t>
  </si>
  <si>
    <t>josephsolomon@example.net</t>
  </si>
  <si>
    <t>(038)809-7542x5057</t>
  </si>
  <si>
    <t>dC08DcCad09eE2B</t>
  </si>
  <si>
    <t>guyabbott@example.org</t>
  </si>
  <si>
    <t>(685)021-4594</t>
  </si>
  <si>
    <t>50B5FB9624B29FA</t>
  </si>
  <si>
    <t>carly00@example.net</t>
  </si>
  <si>
    <t>861-142-5324x838</t>
  </si>
  <si>
    <t>bbDe8E2dD0Ee299</t>
  </si>
  <si>
    <t>mike93@example.org</t>
  </si>
  <si>
    <t>(724)732-5934</t>
  </si>
  <si>
    <t>B965AD0b08aFAb9</t>
  </si>
  <si>
    <t>spencermayer@example.com</t>
  </si>
  <si>
    <t>001-726-956-6488x2133</t>
  </si>
  <si>
    <t>251596332cACffb</t>
  </si>
  <si>
    <t>elizabeth23@example.net</t>
  </si>
  <si>
    <t>+1-526-584-8647x8546</t>
  </si>
  <si>
    <t>CbBdBce4aeFDF5B</t>
  </si>
  <si>
    <t>sandrafarmer@example.net</t>
  </si>
  <si>
    <t>+1-876-471-0826x7424</t>
  </si>
  <si>
    <t>46ed98A3cDf346b</t>
  </si>
  <si>
    <t>austin88@example.net</t>
  </si>
  <si>
    <t>+1-818-822-2077x86694</t>
  </si>
  <si>
    <t>fCEbdc0Cd7dbA1e</t>
  </si>
  <si>
    <t>gallagherjudy@example.com</t>
  </si>
  <si>
    <t>359.628.9820</t>
  </si>
  <si>
    <t>fD30C5Ca7b2BbD9</t>
  </si>
  <si>
    <t>jorgegreen@example.com</t>
  </si>
  <si>
    <t>423-297-7497x59081</t>
  </si>
  <si>
    <t>97225d97C1a71dd</t>
  </si>
  <si>
    <t>wendyswanson@example.net</t>
  </si>
  <si>
    <t>154.955.8974x550</t>
  </si>
  <si>
    <t>0AfBE85dd8b04eb</t>
  </si>
  <si>
    <t>abbottdevin@example.net</t>
  </si>
  <si>
    <t>(097)322-3053x18897</t>
  </si>
  <si>
    <t>Becfa1D1f5dE62A</t>
  </si>
  <si>
    <t>neil63@example.com</t>
  </si>
  <si>
    <t>4676eD3dbE9e4B9</t>
  </si>
  <si>
    <t>lance88@example.net</t>
  </si>
  <si>
    <t>001-308-653-5890x3788</t>
  </si>
  <si>
    <t>A2B0d58CafCfedC</t>
  </si>
  <si>
    <t>ocameron@example.net</t>
  </si>
  <si>
    <t>720.030.2981x0980</t>
  </si>
  <si>
    <t>5c7DdEd7608B90f</t>
  </si>
  <si>
    <t>justinbarajas@example.net</t>
  </si>
  <si>
    <t>029.367.5073x28977</t>
  </si>
  <si>
    <t>C89Cab4e7e1ba2D</t>
  </si>
  <si>
    <t>uhudson@example.org</t>
  </si>
  <si>
    <t>(967)120-7978x6691</t>
  </si>
  <si>
    <t>a00Cf4d38e149F8</t>
  </si>
  <si>
    <t>jeanette42@example.net</t>
  </si>
  <si>
    <t>(053)144-4155</t>
  </si>
  <si>
    <t>944E973Edcc4D29</t>
  </si>
  <si>
    <t>betty08@example.com</t>
  </si>
  <si>
    <t>500.837.0154</t>
  </si>
  <si>
    <t>34eECd3e82DB860</t>
  </si>
  <si>
    <t>edwardhawkins@example.com</t>
  </si>
  <si>
    <t>126-900-9881x213</t>
  </si>
  <si>
    <t>f13851fFda02001</t>
  </si>
  <si>
    <t>elijahevans@example.net</t>
  </si>
  <si>
    <t>257-637-8369x71166</t>
  </si>
  <si>
    <t>D0e8Eae38aC2aC3</t>
  </si>
  <si>
    <t>cindy10@example.org</t>
  </si>
  <si>
    <t>(313)857-2120</t>
  </si>
  <si>
    <t>A1eC8E22eC133dc</t>
  </si>
  <si>
    <t>dgallegos@example.com</t>
  </si>
  <si>
    <t>(195)341-4142x36969</t>
  </si>
  <si>
    <t>3faBDFfb0d99fFC</t>
  </si>
  <si>
    <t>claire20@example.net</t>
  </si>
  <si>
    <t>832-880-7592</t>
  </si>
  <si>
    <t>2a647f72BE2E234</t>
  </si>
  <si>
    <t>carlaacosta@example.org</t>
  </si>
  <si>
    <t>001-791-075-4772x590</t>
  </si>
  <si>
    <t>8416eaaFf82f40d</t>
  </si>
  <si>
    <t>daltondave@example.org</t>
  </si>
  <si>
    <t>836-875-4872x184</t>
  </si>
  <si>
    <t>7aaac42bCCaC014</t>
  </si>
  <si>
    <t>gordonfuentes@example.com</t>
  </si>
  <si>
    <t>(238)511-9658</t>
  </si>
  <si>
    <t>130C310A8a1663C</t>
  </si>
  <si>
    <t>munozlauren@example.net</t>
  </si>
  <si>
    <t>211.179.7227x2230</t>
  </si>
  <si>
    <t>03e6A4D05FF6Cc1</t>
  </si>
  <si>
    <t>robinmccoy@example.com</t>
  </si>
  <si>
    <t>+1-878-517-4749x878</t>
  </si>
  <si>
    <t>04CeEfcCdbd2A23</t>
  </si>
  <si>
    <t>claudianicholson@example.com</t>
  </si>
  <si>
    <t>001-821-687-9789x567</t>
  </si>
  <si>
    <t>eD7c3Fb1E6bDb0A</t>
  </si>
  <si>
    <t>austinpeggy@example.org</t>
  </si>
  <si>
    <t>(206)729-1112</t>
  </si>
  <si>
    <t>eA9Ae8a3C48c80E</t>
  </si>
  <si>
    <t>milesdanielle@example.net</t>
  </si>
  <si>
    <t>593-215-1313</t>
  </si>
  <si>
    <t>Bf0F27C681a6D6a</t>
  </si>
  <si>
    <t>gstrickland@example.net</t>
  </si>
  <si>
    <t>+1-738-256-2739x1433</t>
  </si>
  <si>
    <t>D0175a4FF8e415b</t>
  </si>
  <si>
    <t>gabriella35@example.net</t>
  </si>
  <si>
    <t>4AD8a336BA8a6F8</t>
  </si>
  <si>
    <t>jmathis@example.net</t>
  </si>
  <si>
    <t>+1-536-714-0307x05421</t>
  </si>
  <si>
    <t>3ECcADCCCacb198</t>
  </si>
  <si>
    <t>richardtonya@example.org</t>
  </si>
  <si>
    <t>703-434-6134</t>
  </si>
  <si>
    <t>B6dbBc1A0153DAD</t>
  </si>
  <si>
    <t>brianna92@example.org</t>
  </si>
  <si>
    <t>001-558-420-3490x136</t>
  </si>
  <si>
    <t>281DAea247BcEDb</t>
  </si>
  <si>
    <t>priscilla25@example.com</t>
  </si>
  <si>
    <t>179-494-8284</t>
  </si>
  <si>
    <t>8556D8f6fE2E3Dc</t>
  </si>
  <si>
    <t>haydenanthony@example.com</t>
  </si>
  <si>
    <t>+1-511-049-7398x97230</t>
  </si>
  <si>
    <t>c6dABA36ace63A4</t>
  </si>
  <si>
    <t>jmcgee@example.net</t>
  </si>
  <si>
    <t>584-476-3315x637</t>
  </si>
  <si>
    <t>Cf8Ce6FDD2cc26e</t>
  </si>
  <si>
    <t>joyce18@example.com</t>
  </si>
  <si>
    <t>+1-848-451-0107x483</t>
  </si>
  <si>
    <t>C79aD7BA7481eDC</t>
  </si>
  <si>
    <t>tracypowers@example.org</t>
  </si>
  <si>
    <t>673.392.2891</t>
  </si>
  <si>
    <t>Faa6805F55Ed5c0</t>
  </si>
  <si>
    <t>dariusmoss@example.org</t>
  </si>
  <si>
    <t>+1-732-816-9310x027</t>
  </si>
  <si>
    <t>5a7E1E1A8E46f7f</t>
  </si>
  <si>
    <t>kanesummer@example.com</t>
  </si>
  <si>
    <t>001-588-201-0617x031</t>
  </si>
  <si>
    <t>BEFd6EC92b119Ad</t>
  </si>
  <si>
    <t>robbinscaitlyn@example.com</t>
  </si>
  <si>
    <t>976-264-2043x095</t>
  </si>
  <si>
    <t>ae0eEbd03744F87</t>
  </si>
  <si>
    <t>brent30@example.net</t>
  </si>
  <si>
    <t>025-061-3122x783</t>
  </si>
  <si>
    <t>b3AA7d52c19AEEf</t>
  </si>
  <si>
    <t>parksmike@example.org</t>
  </si>
  <si>
    <t>950.984.2400x386</t>
  </si>
  <si>
    <t>DeeadD9A4AeAe82</t>
  </si>
  <si>
    <t>shellytucker@example.com</t>
  </si>
  <si>
    <t>+1-995-214-0715x66431</t>
  </si>
  <si>
    <t>D82BBe3Aa1Fc939</t>
  </si>
  <si>
    <t>aglass@example.org</t>
  </si>
  <si>
    <t>(413)273-1863x2462</t>
  </si>
  <si>
    <t>FcdEEf7a1EE82e9</t>
  </si>
  <si>
    <t>pedro74@example.net</t>
  </si>
  <si>
    <t>051.906.0368x840</t>
  </si>
  <si>
    <t>eBCDcDDDd201fBB</t>
  </si>
  <si>
    <t>diane83@example.net</t>
  </si>
  <si>
    <t>316-694-0298</t>
  </si>
  <si>
    <t>16e4cF3fCff2918</t>
  </si>
  <si>
    <t>odomana@example.com</t>
  </si>
  <si>
    <t>(309)738-2370</t>
  </si>
  <si>
    <t>1d5b40AdB2c3df9</t>
  </si>
  <si>
    <t>benjaminisabel@example.org</t>
  </si>
  <si>
    <t>306.442.6393</t>
  </si>
  <si>
    <t>Fa323693371dCA2</t>
  </si>
  <si>
    <t>mariah05@example.org</t>
  </si>
  <si>
    <t>646-258-6353</t>
  </si>
  <si>
    <t>832Ad2bFce8B6Ee</t>
  </si>
  <si>
    <t>riversstacy@example.net</t>
  </si>
  <si>
    <t>(618)754-6342x259</t>
  </si>
  <si>
    <t>dBBDb7B0acAA3Fc</t>
  </si>
  <si>
    <t>watersallison@example.org</t>
  </si>
  <si>
    <t>(482)236-5395</t>
  </si>
  <si>
    <t>8a4a08Eb6cE013f</t>
  </si>
  <si>
    <t>marcocline@example.net</t>
  </si>
  <si>
    <t>208-969-2678</t>
  </si>
  <si>
    <t>e2B7cD0db9bB5Ed</t>
  </si>
  <si>
    <t>farrellcathy@example.com</t>
  </si>
  <si>
    <t>+1-838-057-3052x8343</t>
  </si>
  <si>
    <t>EA58a17B8C6accE</t>
  </si>
  <si>
    <t>murraybilly@example.org</t>
  </si>
  <si>
    <t>939-270-0665x7555</t>
  </si>
  <si>
    <t>FDdcF8F455DE98e</t>
  </si>
  <si>
    <t>phillipseileen@example.net</t>
  </si>
  <si>
    <t>(934)111-0647x303</t>
  </si>
  <si>
    <t>93CB4d8F8C9aBaB</t>
  </si>
  <si>
    <t>elijahwiley@example.net</t>
  </si>
  <si>
    <t>001-279-315-1061</t>
  </si>
  <si>
    <t>5BABFe0Bb486aF3</t>
  </si>
  <si>
    <t>angiebriggs@example.com</t>
  </si>
  <si>
    <t>(471)612-1628x9906</t>
  </si>
  <si>
    <t>c20C40729Fed34f</t>
  </si>
  <si>
    <t>kpoole@example.net</t>
  </si>
  <si>
    <t>(061)826-8246x503</t>
  </si>
  <si>
    <t>dC99bDBdDdDAF50</t>
  </si>
  <si>
    <t>cristianalvarez@example.com</t>
  </si>
  <si>
    <t>511-568-0924x549</t>
  </si>
  <si>
    <t>Abf34FB6EA7Ede1</t>
  </si>
  <si>
    <t>kelseygallagher@example.net</t>
  </si>
  <si>
    <t>516-566-5845x90021</t>
  </si>
  <si>
    <t>7BcdceD3c8B375B</t>
  </si>
  <si>
    <t>sue67@example.com</t>
  </si>
  <si>
    <t>(450)326-7311x316</t>
  </si>
  <si>
    <t>f6df05Aaaf4b22d</t>
  </si>
  <si>
    <t>ethornton@example.org</t>
  </si>
  <si>
    <t>(700)199-3797</t>
  </si>
  <si>
    <t>90a8f1Db921f920</t>
  </si>
  <si>
    <t>jmontgomery@example.com</t>
  </si>
  <si>
    <t>(189)225-7529x2572</t>
  </si>
  <si>
    <t>3EefF81F07eb169</t>
  </si>
  <si>
    <t>mosstabitha@example.org</t>
  </si>
  <si>
    <t>096-979-1560x506</t>
  </si>
  <si>
    <t>Bb5E69A9EeEe891</t>
  </si>
  <si>
    <t>butlermaureen@example.org</t>
  </si>
  <si>
    <t>421-235-6413</t>
  </si>
  <si>
    <t>6AAd72c12F609fa</t>
  </si>
  <si>
    <t>blakedonna@example.com</t>
  </si>
  <si>
    <t>+1-301-112-7625x010</t>
  </si>
  <si>
    <t>d6fCc84CDB38F8c</t>
  </si>
  <si>
    <t>katherinewright@example.com</t>
  </si>
  <si>
    <t>(462)458-8099</t>
  </si>
  <si>
    <t>BD0DfFE8C5b32D1</t>
  </si>
  <si>
    <t>ulambert@example.com</t>
  </si>
  <si>
    <t>215.605.1001x8505</t>
  </si>
  <si>
    <t>42dBcec3df4aDcE</t>
  </si>
  <si>
    <t>daltonhuffman@example.org</t>
  </si>
  <si>
    <t>001-800-877-4385x6914</t>
  </si>
  <si>
    <t>Ac17EE9837fBf54</t>
  </si>
  <si>
    <t>olin@example.com</t>
  </si>
  <si>
    <t>729-433-6357</t>
  </si>
  <si>
    <t>FC43d8A1b4f2ebb</t>
  </si>
  <si>
    <t>001-384-669-7969x733</t>
  </si>
  <si>
    <t>e1Ae141dD3905Fc</t>
  </si>
  <si>
    <t>mccalltony@example.com</t>
  </si>
  <si>
    <t>438-242-0848x0946</t>
  </si>
  <si>
    <t>8BaD5fF791bb720</t>
  </si>
  <si>
    <t>hhendrix@example.com</t>
  </si>
  <si>
    <t>(155)876-8160x151</t>
  </si>
  <si>
    <t>8039322f0Ac7AbF</t>
  </si>
  <si>
    <t>chelsearosales@example.org</t>
  </si>
  <si>
    <t>8F38CbB1AcCD3a9</t>
  </si>
  <si>
    <t>tylerjavier@example.org</t>
  </si>
  <si>
    <t>001-716-426-9151x80256</t>
  </si>
  <si>
    <t>cBF883a23b9DAAe</t>
  </si>
  <si>
    <t>oneillhunter@example.com</t>
  </si>
  <si>
    <t>(951)862-2374</t>
  </si>
  <si>
    <t>1dc28Cf7a6B73a9</t>
  </si>
  <si>
    <t>blackwelllindsey@example.com</t>
  </si>
  <si>
    <t>513-814-0834x0983</t>
  </si>
  <si>
    <t>A31AcF09dDb7e6B</t>
  </si>
  <si>
    <t>larsennicholas@example.com</t>
  </si>
  <si>
    <t>676-125-2836x786</t>
  </si>
  <si>
    <t>5DE53E93bDF8BC3</t>
  </si>
  <si>
    <t>marissa86@example.net</t>
  </si>
  <si>
    <t>777-432-4841</t>
  </si>
  <si>
    <t>5EAeaDbBb3de701</t>
  </si>
  <si>
    <t>aguirrecole@example.org</t>
  </si>
  <si>
    <t>(484)225-6420</t>
  </si>
  <si>
    <t>D8FFF119C9AfC50</t>
  </si>
  <si>
    <t>nelsondorothy@example.org</t>
  </si>
  <si>
    <t>813.152.0248x2289</t>
  </si>
  <si>
    <t>67f7eEa052F2338</t>
  </si>
  <si>
    <t>qharvey@example.org</t>
  </si>
  <si>
    <t>001-741-583-2678x980</t>
  </si>
  <si>
    <t>54F36EfFa0BCB8f</t>
  </si>
  <si>
    <t>ysimmons@example.net</t>
  </si>
  <si>
    <t>305.804.7926</t>
  </si>
  <si>
    <t>EB609abdbaDc073</t>
  </si>
  <si>
    <t>lgarrett@example.com</t>
  </si>
  <si>
    <t>013-903-0018</t>
  </si>
  <si>
    <t>8EF89bb24eDFb47</t>
  </si>
  <si>
    <t>alexandria23@example.com</t>
  </si>
  <si>
    <t>495.147.5281</t>
  </si>
  <si>
    <t>2F5FCDcDC5Ba041</t>
  </si>
  <si>
    <t>tricianguyen@example.net</t>
  </si>
  <si>
    <t>258.560.3687</t>
  </si>
  <si>
    <t>4f0a483e2A9B9b4</t>
  </si>
  <si>
    <t>rickflores@example.net</t>
  </si>
  <si>
    <t>(278)469-3656</t>
  </si>
  <si>
    <t>09D9D1ceaCA4a96</t>
  </si>
  <si>
    <t>pettyandres@example.org</t>
  </si>
  <si>
    <t>133-472-2664x724</t>
  </si>
  <si>
    <t>cD0F1e08AB6DF0B</t>
  </si>
  <si>
    <t>mark03@example.com</t>
  </si>
  <si>
    <t>725.780.9353x539</t>
  </si>
  <si>
    <t>91EdAE1e199E5eC</t>
  </si>
  <si>
    <t>erosario@example.net</t>
  </si>
  <si>
    <t>3ef151ac3F307D6</t>
  </si>
  <si>
    <t>lkrause@example.net</t>
  </si>
  <si>
    <t>175.335.0817</t>
  </si>
  <si>
    <t>bCCAEFC427bC2Da</t>
  </si>
  <si>
    <t>abrock@example.org</t>
  </si>
  <si>
    <t>387-599-0065</t>
  </si>
  <si>
    <t>62C535cFB833Fe0</t>
  </si>
  <si>
    <t>hmcclain@example.net</t>
  </si>
  <si>
    <t>+1-426-258-4783x636</t>
  </si>
  <si>
    <t>E2A8E9b5f9fd95f</t>
  </si>
  <si>
    <t>sandovaldarrell@example.com</t>
  </si>
  <si>
    <t>088.801.2175x03409</t>
  </si>
  <si>
    <t>AFeDca1Da8abeF3</t>
  </si>
  <si>
    <t>suzannewood@example.org</t>
  </si>
  <si>
    <t>005-921-7042x72086</t>
  </si>
  <si>
    <t>EBfb7bAd83B7edd</t>
  </si>
  <si>
    <t>adrianamcmahon@example.com</t>
  </si>
  <si>
    <t>001-603-973-9307x60657</t>
  </si>
  <si>
    <t>AfC787eBee96b37</t>
  </si>
  <si>
    <t>hugheschad@example.net</t>
  </si>
  <si>
    <t>084.058.6191x676</t>
  </si>
  <si>
    <t>9e8D6201b5ee4ce</t>
  </si>
  <si>
    <t>randy73@example.net</t>
  </si>
  <si>
    <t>909-898-3519</t>
  </si>
  <si>
    <t>8cb53857AFC98aF</t>
  </si>
  <si>
    <t>lparks@example.com</t>
  </si>
  <si>
    <t>+1-748-107-4251x741</t>
  </si>
  <si>
    <t>6eb19aAFBff0Ef0</t>
  </si>
  <si>
    <t>pskinner@example.org</t>
  </si>
  <si>
    <t>591-511-0781x17715</t>
  </si>
  <si>
    <t>CebecE7Ec00AF5B</t>
  </si>
  <si>
    <t>earl15@example.org</t>
  </si>
  <si>
    <t>080.012.7145x68353</t>
  </si>
  <si>
    <t>FbbcfeAc0fb25F7</t>
  </si>
  <si>
    <t>qatkinson@example.org</t>
  </si>
  <si>
    <t>e1A348Cc110Fda1</t>
  </si>
  <si>
    <t>silvajaime@example.org</t>
  </si>
  <si>
    <t>001-585-684-7556</t>
  </si>
  <si>
    <t>A449170A6C409A2</t>
  </si>
  <si>
    <t>preston71@example.org</t>
  </si>
  <si>
    <t>(320)345-9259x590</t>
  </si>
  <si>
    <t>82d1CbC4B6cCD40</t>
  </si>
  <si>
    <t>blyons@example.net</t>
  </si>
  <si>
    <t>543.073.5373x5849</t>
  </si>
  <si>
    <t>fBFfEBfACfdD1b6</t>
  </si>
  <si>
    <t>douglasvelazquez@example.net</t>
  </si>
  <si>
    <t>847-744-1520</t>
  </si>
  <si>
    <t>37fB5bF55E02BB8</t>
  </si>
  <si>
    <t>jbruce@example.com</t>
  </si>
  <si>
    <t>483.229.7111</t>
  </si>
  <si>
    <t>aaBFdF25E74f9da</t>
  </si>
  <si>
    <t>shirleyjohnson@example.org</t>
  </si>
  <si>
    <t>892-592-2728x2158</t>
  </si>
  <si>
    <t>94c2c1032b8faBC</t>
  </si>
  <si>
    <t>barry85@example.com</t>
  </si>
  <si>
    <t>001-875-437-0756x615</t>
  </si>
  <si>
    <t>9FA5800bC70e02E</t>
  </si>
  <si>
    <t>michellesilva@example.org</t>
  </si>
  <si>
    <t>+1-649-562-3383x65836</t>
  </si>
  <si>
    <t>3eAaFb0C83f92Cd</t>
  </si>
  <si>
    <t>kari78@example.org</t>
  </si>
  <si>
    <t>001-084-363-5273x8013</t>
  </si>
  <si>
    <t>BC87Fd27cD2393E</t>
  </si>
  <si>
    <t>tcantrell@example.org</t>
  </si>
  <si>
    <t>(185)431-4632x3321</t>
  </si>
  <si>
    <t>2Ec7eb2dA3cCD41</t>
  </si>
  <si>
    <t>ianmccann@example.org</t>
  </si>
  <si>
    <t>323-782-7574x402</t>
  </si>
  <si>
    <t>cf25A5DAC7C7ADE</t>
  </si>
  <si>
    <t>christinejenkins@example.com</t>
  </si>
  <si>
    <t>402-780-3328</t>
  </si>
  <si>
    <t>D5ccBce322AAe7D</t>
  </si>
  <si>
    <t>flowerssergio@example.com</t>
  </si>
  <si>
    <t>140.044.5781</t>
  </si>
  <si>
    <t>92E49738aa3acbE</t>
  </si>
  <si>
    <t>tstephens@example.org</t>
  </si>
  <si>
    <t>001-200-868-4374x3081</t>
  </si>
  <si>
    <t>faeCc60E0f7F95e</t>
  </si>
  <si>
    <t>daltoncasey@example.org</t>
  </si>
  <si>
    <t>+1-684-498-7906x69965</t>
  </si>
  <si>
    <t>e20D9B1fA5E893d</t>
  </si>
  <si>
    <t>isweeney@example.com</t>
  </si>
  <si>
    <t>3b7Af5c82FC16C0</t>
  </si>
  <si>
    <t>boydbill@example.com</t>
  </si>
  <si>
    <t>385.300.1908</t>
  </si>
  <si>
    <t>EA8e6DA8AaE85a3</t>
  </si>
  <si>
    <t>lynchgavin@example.com</t>
  </si>
  <si>
    <t>001-173-245-8966x0645</t>
  </si>
  <si>
    <t>bFfe65bB4beFFD1</t>
  </si>
  <si>
    <t>janice02@example.net</t>
  </si>
  <si>
    <t>001-429-492-7413x75242</t>
  </si>
  <si>
    <t>672cD04c5aDdF02</t>
  </si>
  <si>
    <t>gabrielaporter@example.net</t>
  </si>
  <si>
    <t>+1-001-354-0911x381</t>
  </si>
  <si>
    <t>BE75Ff3851F1eAE</t>
  </si>
  <si>
    <t>murphymadison@example.net</t>
  </si>
  <si>
    <t>(822)117-4851</t>
  </si>
  <si>
    <t>D6616428cE58848</t>
  </si>
  <si>
    <t>olsonconnie@example.net</t>
  </si>
  <si>
    <t>536-997-4627x1224</t>
  </si>
  <si>
    <t>057ED6AfFEa36C1</t>
  </si>
  <si>
    <t>brendan37@example.net</t>
  </si>
  <si>
    <t>042-720-1108</t>
  </si>
  <si>
    <t>8Ae86EfB0D5457D</t>
  </si>
  <si>
    <t>brett11@example.net</t>
  </si>
  <si>
    <t>056.795.7585x4273</t>
  </si>
  <si>
    <t>3e751cf7fCD82Fe</t>
  </si>
  <si>
    <t>hamptoncarly@example.org</t>
  </si>
  <si>
    <t>152-351-3158x64492</t>
  </si>
  <si>
    <t>0DdEAbDA3AACC9b</t>
  </si>
  <si>
    <t>melanie38@example.com</t>
  </si>
  <si>
    <t>001-400-645-2420x73696</t>
  </si>
  <si>
    <t>7fE1eEB59BE4f6F</t>
  </si>
  <si>
    <t>jamie05@example.com</t>
  </si>
  <si>
    <t>001-386-297-2722</t>
  </si>
  <si>
    <t>bBAA8df5cAbC51A</t>
  </si>
  <si>
    <t>bianca28@example.net</t>
  </si>
  <si>
    <t>(000)094-9688</t>
  </si>
  <si>
    <t>5e7DcdAFDFbF4b7</t>
  </si>
  <si>
    <t>jo99@example.com</t>
  </si>
  <si>
    <t>177.998.8351x56290</t>
  </si>
  <si>
    <t>41EE58b4cacBDe6</t>
  </si>
  <si>
    <t>kelseyortega@example.org</t>
  </si>
  <si>
    <t>+1-011-916-9407x97343</t>
  </si>
  <si>
    <t>d8c83BA2B3Eeb04</t>
  </si>
  <si>
    <t>michael16@example.org</t>
  </si>
  <si>
    <t>+1-625-484-2952x564</t>
  </si>
  <si>
    <t>B8EDE6120Cb5DEB</t>
  </si>
  <si>
    <t>benjaminpratt@example.com</t>
  </si>
  <si>
    <t>(597)208-8637</t>
  </si>
  <si>
    <t>F35fFcBEb3dAfAa</t>
  </si>
  <si>
    <t>ernestray@example.com</t>
  </si>
  <si>
    <t>(745)409-0474x4886</t>
  </si>
  <si>
    <t>1341b5ac82e78Ca</t>
  </si>
  <si>
    <t>jackieramirez@example.org</t>
  </si>
  <si>
    <t>674.161.0913</t>
  </si>
  <si>
    <t>Da046DC09Cf956e</t>
  </si>
  <si>
    <t>vincent77@example.com</t>
  </si>
  <si>
    <t>A16A8dBe46A7Df9</t>
  </si>
  <si>
    <t>eunderwood@example.com</t>
  </si>
  <si>
    <t>001-799-452-0804x8633</t>
  </si>
  <si>
    <t>939bDed6af79F28</t>
  </si>
  <si>
    <t>granthaley@example.org</t>
  </si>
  <si>
    <t>+1-192-454-7477x97070</t>
  </si>
  <si>
    <t>DdFD2BB8Ec810DF</t>
  </si>
  <si>
    <t>josephshaffer@example.com</t>
  </si>
  <si>
    <t>001-273-015-9165</t>
  </si>
  <si>
    <t>82Aae72E4C7f5DA</t>
  </si>
  <si>
    <t>wongjohn@example.org</t>
  </si>
  <si>
    <t>984-538-3186x532</t>
  </si>
  <si>
    <t>aEbFe51EB47d520</t>
  </si>
  <si>
    <t>shermanruben@example.org</t>
  </si>
  <si>
    <t>e45dA8bfedf9bC3</t>
  </si>
  <si>
    <t>crystal35@example.net</t>
  </si>
  <si>
    <t>205.681.2056x087</t>
  </si>
  <si>
    <t>cd2bE1764110BA7</t>
  </si>
  <si>
    <t>jsexton@example.net</t>
  </si>
  <si>
    <t>001-462-712-1825</t>
  </si>
  <si>
    <t>b850b8B7e0BBC82</t>
  </si>
  <si>
    <t>daveglenn@example.net</t>
  </si>
  <si>
    <t>(340)662-1679x3384</t>
  </si>
  <si>
    <t>398Ee4fa141d98e</t>
  </si>
  <si>
    <t>hmadden@example.org</t>
  </si>
  <si>
    <t>+1-275-645-9753x916</t>
  </si>
  <si>
    <t>D608CD07ef05A26</t>
  </si>
  <si>
    <t>sparksdaniel@example.net</t>
  </si>
  <si>
    <t>+1-082-425-5142x78805</t>
  </si>
  <si>
    <t>7AeafB8FF220aDB</t>
  </si>
  <si>
    <t>ilawson@example.net</t>
  </si>
  <si>
    <t>456.674.1508</t>
  </si>
  <si>
    <t>F0fc1AA8a88CFf9</t>
  </si>
  <si>
    <t>leah70@example.org</t>
  </si>
  <si>
    <t>610-317-8495x45392</t>
  </si>
  <si>
    <t>277aDaFC8CB2BB5</t>
  </si>
  <si>
    <t>renee33@example.org</t>
  </si>
  <si>
    <t>001-482-966-8813x9880</t>
  </si>
  <si>
    <t>BD6c2A9aDf8A50d</t>
  </si>
  <si>
    <t>wnorman@example.com</t>
  </si>
  <si>
    <t>(494)863-2439</t>
  </si>
  <si>
    <t>Edde533CF216d62</t>
  </si>
  <si>
    <t>burgessjoel@example.net</t>
  </si>
  <si>
    <t>001-052-368-2349x1970</t>
  </si>
  <si>
    <t>4fbC88A7E50967e</t>
  </si>
  <si>
    <t>bonnieboyle@example.com</t>
  </si>
  <si>
    <t>233-815-7389x514</t>
  </si>
  <si>
    <t>2B1a4F0e7B1eADF</t>
  </si>
  <si>
    <t>hkrueger@example.com</t>
  </si>
  <si>
    <t>(430)716-4918x501</t>
  </si>
  <si>
    <t>973C5b9Dd32eA07</t>
  </si>
  <si>
    <t>kayla19@example.org</t>
  </si>
  <si>
    <t>001-166-955-4100</t>
  </si>
  <si>
    <t>cA2daaB838aEc9A</t>
  </si>
  <si>
    <t>blivingston@example.com</t>
  </si>
  <si>
    <t>476-252-7185x19307</t>
  </si>
  <si>
    <t>2da10FfcE488f70</t>
  </si>
  <si>
    <t>pittmanalexandria@example.net</t>
  </si>
  <si>
    <t>(393)423-4719</t>
  </si>
  <si>
    <t>fe2BDDEA81F2eC7</t>
  </si>
  <si>
    <t>wcortez@example.net</t>
  </si>
  <si>
    <t>577.224.9388x32757</t>
  </si>
  <si>
    <t>fb8eC764Df6f7aF</t>
  </si>
  <si>
    <t>rfrost@example.com</t>
  </si>
  <si>
    <t>925-525-7156x9647</t>
  </si>
  <si>
    <t>61378c360e41E6B</t>
  </si>
  <si>
    <t>damon90@example.org</t>
  </si>
  <si>
    <t>635-713-6706</t>
  </si>
  <si>
    <t>ACdC1ed07EAAEeb</t>
  </si>
  <si>
    <t>fletcherdiamond@example.com</t>
  </si>
  <si>
    <t>52Eb3ce6bfaEEe7</t>
  </si>
  <si>
    <t>collin66@example.net</t>
  </si>
  <si>
    <t>063-606-4002x109</t>
  </si>
  <si>
    <t>a7DE913283bDa2f</t>
  </si>
  <si>
    <t>dmyers@example.net</t>
  </si>
  <si>
    <t>451.454.1774</t>
  </si>
  <si>
    <t>3eDC43dFc7dBDaA</t>
  </si>
  <si>
    <t>chavezvicki@example.com</t>
  </si>
  <si>
    <t>985.408.4556x01857</t>
  </si>
  <si>
    <t>F59aF2BA8e6729B</t>
  </si>
  <si>
    <t>patricia04@example.com</t>
  </si>
  <si>
    <t>846.011.7124x12622</t>
  </si>
  <si>
    <t>39d0717BaED3a4b</t>
  </si>
  <si>
    <t>gcervantes@example.net</t>
  </si>
  <si>
    <t>361.435.5987x621</t>
  </si>
  <si>
    <t>E05dE94d6ED5DDa</t>
  </si>
  <si>
    <t>arnoldconnie@example.com</t>
  </si>
  <si>
    <t>151-257-4998x97644</t>
  </si>
  <si>
    <t>191a9b5a454D33f</t>
  </si>
  <si>
    <t>mirandacole@example.org</t>
  </si>
  <si>
    <t>001-325-543-2941x33730</t>
  </si>
  <si>
    <t>AcEbF8cAe0FD03d</t>
  </si>
  <si>
    <t>sestes@example.net</t>
  </si>
  <si>
    <t>(064)356-0594</t>
  </si>
  <si>
    <t>ABbc7EFD39B33cb</t>
  </si>
  <si>
    <t>mathewcherry@example.net</t>
  </si>
  <si>
    <t>001-378-583-2446x556</t>
  </si>
  <si>
    <t>Ff193ace091CCdD</t>
  </si>
  <si>
    <t>sherring@example.com</t>
  </si>
  <si>
    <t>994.033.7185x172</t>
  </si>
  <si>
    <t>A6829701BE2BBAe</t>
  </si>
  <si>
    <t>travis70@example.com</t>
  </si>
  <si>
    <t>(120)900-0672</t>
  </si>
  <si>
    <t>05eaeF20CCf9C76</t>
  </si>
  <si>
    <t>khanbridget@example.org</t>
  </si>
  <si>
    <t>(210)557-8883x50038</t>
  </si>
  <si>
    <t>4b5cfC21b5060ef</t>
  </si>
  <si>
    <t>andres94@example.net</t>
  </si>
  <si>
    <t>001-830-509-6640</t>
  </si>
  <si>
    <t>6E01D35fF6aEfEB</t>
  </si>
  <si>
    <t>gsutton@example.org</t>
  </si>
  <si>
    <t>+1-889-475-4875x0550</t>
  </si>
  <si>
    <t>C6ad0a468eFA18c</t>
  </si>
  <si>
    <t>caitlin94@example.net</t>
  </si>
  <si>
    <t>472-665-5679x77498</t>
  </si>
  <si>
    <t>030f01FdAbDBA22</t>
  </si>
  <si>
    <t>shawnafinley@example.com</t>
  </si>
  <si>
    <t>732.461.8048x0710</t>
  </si>
  <si>
    <t>E3362379b96BF82</t>
  </si>
  <si>
    <t>loripollard@example.com</t>
  </si>
  <si>
    <t>889-433-0630</t>
  </si>
  <si>
    <t>db793DE73eCeca1</t>
  </si>
  <si>
    <t>timothy74@example.org</t>
  </si>
  <si>
    <t>353.629.6194x566</t>
  </si>
  <si>
    <t>814daCBDDC29188</t>
  </si>
  <si>
    <t>kerry46@example.com</t>
  </si>
  <si>
    <t>051.449.2746x050</t>
  </si>
  <si>
    <t>EC88B224D6523bE</t>
  </si>
  <si>
    <t>jay88@example.org</t>
  </si>
  <si>
    <t>049.953.4920</t>
  </si>
  <si>
    <t>fBEAC83aFaE444c</t>
  </si>
  <si>
    <t>dan06@example.net</t>
  </si>
  <si>
    <t>284-956-6789x032</t>
  </si>
  <si>
    <t>1e213C8f90EF9AC</t>
  </si>
  <si>
    <t>williamskevin@example.org</t>
  </si>
  <si>
    <t>387.044.8561x755</t>
  </si>
  <si>
    <t>c4FEeAeECccf7Be</t>
  </si>
  <si>
    <t>ferrellsusan@example.com</t>
  </si>
  <si>
    <t>284-841-0862x218</t>
  </si>
  <si>
    <t>f8DcF54FaB6Fe9C</t>
  </si>
  <si>
    <t>tyronekaiser@example.net</t>
  </si>
  <si>
    <t>001-868-948-2840x109</t>
  </si>
  <si>
    <t>45De178D0e27A07</t>
  </si>
  <si>
    <t>xbest@example.org</t>
  </si>
  <si>
    <t>001-486-950-6802</t>
  </si>
  <si>
    <t>5cdaadE88aCD093</t>
  </si>
  <si>
    <t>omararnold@example.com</t>
  </si>
  <si>
    <t>001-946-602-5961</t>
  </si>
  <si>
    <t>2c8f25aCaaCA184</t>
  </si>
  <si>
    <t>qpope@example.net</t>
  </si>
  <si>
    <t>8fcCa024E1E9baC</t>
  </si>
  <si>
    <t>rickey48@example.net</t>
  </si>
  <si>
    <t>001-464-882-0406x538</t>
  </si>
  <si>
    <t>0f6de9Bcb5C4fAd</t>
  </si>
  <si>
    <t>mackchad@example.org</t>
  </si>
  <si>
    <t>(253)155-4744x0851</t>
  </si>
  <si>
    <t>dDEEC2Ca930AB6C</t>
  </si>
  <si>
    <t>judybenjamin@example.com</t>
  </si>
  <si>
    <t>+1-890-428-1004x175</t>
  </si>
  <si>
    <t>3d26D0Daec26E25</t>
  </si>
  <si>
    <t>daviladiane@example.org</t>
  </si>
  <si>
    <t>001-096-382-7131x045</t>
  </si>
  <si>
    <t>80CCD7014Dff5D0</t>
  </si>
  <si>
    <t>lonnierich@example.com</t>
  </si>
  <si>
    <t>001-858-595-7375x17503</t>
  </si>
  <si>
    <t>eEfF85ccA095BEE</t>
  </si>
  <si>
    <t>henry10@example.com</t>
  </si>
  <si>
    <t>037-406-0353x34435</t>
  </si>
  <si>
    <t>6f1EEFdfF2F771c</t>
  </si>
  <si>
    <t>montestara@example.org</t>
  </si>
  <si>
    <t>669.354.4635x13695</t>
  </si>
  <si>
    <t>163dC0aDaDb7cCB</t>
  </si>
  <si>
    <t>smallvalerie@example.net</t>
  </si>
  <si>
    <t>122.320.7314</t>
  </si>
  <si>
    <t>1349CCE8Ec41956</t>
  </si>
  <si>
    <t>victoriacarney@example.com</t>
  </si>
  <si>
    <t>(778)476-2571x78756</t>
  </si>
  <si>
    <t>5A4b4b82eCEfdf9</t>
  </si>
  <si>
    <t>holdenkeith@example.net</t>
  </si>
  <si>
    <t>001-993-473-7622</t>
  </si>
  <si>
    <t>18e2aa526e8B7e8</t>
  </si>
  <si>
    <t>mwoodward@example.net</t>
  </si>
  <si>
    <t>661-372-8670</t>
  </si>
  <si>
    <t>a999cbbc5f6807E</t>
  </si>
  <si>
    <t>debbie90@example.com</t>
  </si>
  <si>
    <t>671.464.9753x1701</t>
  </si>
  <si>
    <t>cEFcD3646AFB714</t>
  </si>
  <si>
    <t>evansthomas@example.net</t>
  </si>
  <si>
    <t>(074)315-9244</t>
  </si>
  <si>
    <t>aBF56EDE2FD59a3</t>
  </si>
  <si>
    <t>loretta91@example.net</t>
  </si>
  <si>
    <t>926.712.9505x3115</t>
  </si>
  <si>
    <t>887f7ad6faCBBBE</t>
  </si>
  <si>
    <t>caitlin69@example.net</t>
  </si>
  <si>
    <t>071.756.5403</t>
  </si>
  <si>
    <t>1f9Bf6c178A5E66</t>
  </si>
  <si>
    <t>alexandrafranco@example.net</t>
  </si>
  <si>
    <t>941.392.4261</t>
  </si>
  <si>
    <t>DDeF4d8EadC069f</t>
  </si>
  <si>
    <t>rushbobby@example.com</t>
  </si>
  <si>
    <t>(587)158-0688x1431</t>
  </si>
  <si>
    <t>Dc84b12D0a3d1a7</t>
  </si>
  <si>
    <t>howardmartin@example.org</t>
  </si>
  <si>
    <t>328-317-9183x551</t>
  </si>
  <si>
    <t>A3cfAA7D5793FBC</t>
  </si>
  <si>
    <t>ybuck@example.com</t>
  </si>
  <si>
    <t>636eCc2709cd5df</t>
  </si>
  <si>
    <t>gina70@example.com</t>
  </si>
  <si>
    <t>+1-060-349-2805x8983</t>
  </si>
  <si>
    <t>2bcBfFECeE8d1D9</t>
  </si>
  <si>
    <t>middletonalejandra@example.com</t>
  </si>
  <si>
    <t>001-288-238-6160x615</t>
  </si>
  <si>
    <t>7B38cCd6be3c743</t>
  </si>
  <si>
    <t>joanna26@example.org</t>
  </si>
  <si>
    <t>ec1d3497598fD6e</t>
  </si>
  <si>
    <t>samanthacooper@example.org</t>
  </si>
  <si>
    <t>302-000-1910x51112</t>
  </si>
  <si>
    <t>B37423eF86B23d2</t>
  </si>
  <si>
    <t>virginiaellis@example.org</t>
  </si>
  <si>
    <t>001-238-314-2547x7276</t>
  </si>
  <si>
    <t>De225E5393f23be</t>
  </si>
  <si>
    <t>leon71@example.com</t>
  </si>
  <si>
    <t>+1-109-067-3850x0840</t>
  </si>
  <si>
    <t>4c71FCEa77fCD3d</t>
  </si>
  <si>
    <t>salvarado@example.org</t>
  </si>
  <si>
    <t>698-861-8723</t>
  </si>
  <si>
    <t>B49650e1E7a5Bd0</t>
  </si>
  <si>
    <t>ninacamacho@example.net</t>
  </si>
  <si>
    <t>044.456.0713x87642</t>
  </si>
  <si>
    <t>48821Ef00CCCce8</t>
  </si>
  <si>
    <t>miguelcooley@example.net</t>
  </si>
  <si>
    <t>452-187-2391x932</t>
  </si>
  <si>
    <t>09d7F1bdA6A7548</t>
  </si>
  <si>
    <t>carla63@example.com</t>
  </si>
  <si>
    <t>651-970-2895</t>
  </si>
  <si>
    <t>F49F488Cd94DbE1</t>
  </si>
  <si>
    <t>sfields@example.org</t>
  </si>
  <si>
    <t>454.432.3469x9045</t>
  </si>
  <si>
    <t>ef5fa4E50Ee84BF</t>
  </si>
  <si>
    <t>tateneil@example.net</t>
  </si>
  <si>
    <t>648-599-5296x25421</t>
  </si>
  <si>
    <t>eaAd9F4f0CAbB3f</t>
  </si>
  <si>
    <t>vcontreras@example.com</t>
  </si>
  <si>
    <t>(566)176-2504</t>
  </si>
  <si>
    <t>8416dA0aBB1fBcF</t>
  </si>
  <si>
    <t>ballardhayden@example.com</t>
  </si>
  <si>
    <t>(605)758-7366x0205</t>
  </si>
  <si>
    <t>2eA90A635dEdb29</t>
  </si>
  <si>
    <t>eriksnow@example.org</t>
  </si>
  <si>
    <t>(007)719-6569x368</t>
  </si>
  <si>
    <t>b908cfB55B93BF1</t>
  </si>
  <si>
    <t>upaul@example.org</t>
  </si>
  <si>
    <t>001-083-974-9406x8088</t>
  </si>
  <si>
    <t>A38dDF24B9Ed9D5</t>
  </si>
  <si>
    <t>robyn59@example.org</t>
  </si>
  <si>
    <t>542.676.4075x93052</t>
  </si>
  <si>
    <t>FBCE7eAe8d92ECC</t>
  </si>
  <si>
    <t>colin65@example.net</t>
  </si>
  <si>
    <t>(454)385-3842x73719</t>
  </si>
  <si>
    <t>0Ef35a3e5CaCd0b</t>
  </si>
  <si>
    <t>jross@example.com</t>
  </si>
  <si>
    <t>001-339-487-3676x065</t>
  </si>
  <si>
    <t>01c31dFCcbbB676</t>
  </si>
  <si>
    <t>alfredcalderon@example.net</t>
  </si>
  <si>
    <t>639-480-7894x734</t>
  </si>
  <si>
    <t>cD44dFc91eD66Bd</t>
  </si>
  <si>
    <t>chloe94@example.net</t>
  </si>
  <si>
    <t>795.089.2667x857</t>
  </si>
  <si>
    <t>DC83A21C939B7Bd</t>
  </si>
  <si>
    <t>ramoscarolyn@example.net</t>
  </si>
  <si>
    <t>Fd1F6a948a1DB98</t>
  </si>
  <si>
    <t>jesuspollard@example.net</t>
  </si>
  <si>
    <t>001-302-599-2852</t>
  </si>
  <si>
    <t>5714F9F2Dfe3bcF</t>
  </si>
  <si>
    <t>hannah20@example.com</t>
  </si>
  <si>
    <t>122.378.7972x104</t>
  </si>
  <si>
    <t>6e1fEAbCBb9BebA</t>
  </si>
  <si>
    <t>jarvisgeoffrey@example.net</t>
  </si>
  <si>
    <t>001-365-356-3781x3857</t>
  </si>
  <si>
    <t>838bed5990Cca9c</t>
  </si>
  <si>
    <t>clintonhendricks@example.net</t>
  </si>
  <si>
    <t>+1-730-043-1049x898</t>
  </si>
  <si>
    <t>CfA5CD0BaCFcf4b</t>
  </si>
  <si>
    <t>hleach@example.net</t>
  </si>
  <si>
    <t>+1-637-832-7318x016</t>
  </si>
  <si>
    <t>CA66cA2A0C20cfb</t>
  </si>
  <si>
    <t>marisa19@example.org</t>
  </si>
  <si>
    <t>520-276-8555x215</t>
  </si>
  <si>
    <t>769cd26aAC89Aa9</t>
  </si>
  <si>
    <t>gallegossylvia@example.com</t>
  </si>
  <si>
    <t>297.128.1120x35344</t>
  </si>
  <si>
    <t>017866C243A4A6D</t>
  </si>
  <si>
    <t>ramseybianca@example.org</t>
  </si>
  <si>
    <t>904.030.9411x84471</t>
  </si>
  <si>
    <t>23BcccDEA827ecf</t>
  </si>
  <si>
    <t>brady44@example.com</t>
  </si>
  <si>
    <t>(955)463-2830x9319</t>
  </si>
  <si>
    <t>cE7F8eb38aED16a</t>
  </si>
  <si>
    <t>kristine21@example.com</t>
  </si>
  <si>
    <t>(142)410-8632x43045</t>
  </si>
  <si>
    <t>d8AcCEB4eb1C74a</t>
  </si>
  <si>
    <t>xshields@example.net</t>
  </si>
  <si>
    <t>045.197.3513</t>
  </si>
  <si>
    <t>7472499855AA8DB</t>
  </si>
  <si>
    <t>pdavila@example.org</t>
  </si>
  <si>
    <t>(593)322-2049x85222</t>
  </si>
  <si>
    <t>Df5B7Af77cD45b3</t>
  </si>
  <si>
    <t>anna18@example.org</t>
  </si>
  <si>
    <t>(537)643-1608x60179</t>
  </si>
  <si>
    <t>Ea3257D17A07Aab</t>
  </si>
  <si>
    <t>vgilbert@example.net</t>
  </si>
  <si>
    <t>(292)180-4170x157</t>
  </si>
  <si>
    <t>03ee3054bF4CF6E</t>
  </si>
  <si>
    <t>jasondunn@example.net</t>
  </si>
  <si>
    <t>001-205-390-6962</t>
  </si>
  <si>
    <t>E9EFEeE925e7A3a</t>
  </si>
  <si>
    <t>potterbobby@example.org</t>
  </si>
  <si>
    <t>919-891-9197x690</t>
  </si>
  <si>
    <t>d24a16CdA0DBFAb</t>
  </si>
  <si>
    <t>philip52@example.org</t>
  </si>
  <si>
    <t>001-702-961-4298</t>
  </si>
  <si>
    <t>A2e28dA8fb0Ea6c</t>
  </si>
  <si>
    <t>tylernatalie@example.net</t>
  </si>
  <si>
    <t>876-331-7702</t>
  </si>
  <si>
    <t>2D21EFB1E0dBc2F</t>
  </si>
  <si>
    <t>jonvasquez@example.net</t>
  </si>
  <si>
    <t>EAcb95c8c1cEFBc</t>
  </si>
  <si>
    <t>lonnie36@example.com</t>
  </si>
  <si>
    <t>(277)187-4228x63767</t>
  </si>
  <si>
    <t>a9FBe97ccD2a8cD</t>
  </si>
  <si>
    <t>brettsalinas@example.com</t>
  </si>
  <si>
    <t>861.565.1121</t>
  </si>
  <si>
    <t>6D5Bb1acDAFED4E</t>
  </si>
  <si>
    <t>stonebrent@example.net</t>
  </si>
  <si>
    <t>2593C08581f59E0</t>
  </si>
  <si>
    <t>khubbard@example.net</t>
  </si>
  <si>
    <t>AF7D6Cce3a73CB7</t>
  </si>
  <si>
    <t>brewermike@example.org</t>
  </si>
  <si>
    <t>(069)019-9994</t>
  </si>
  <si>
    <t>Bc4aC01A0dd3aDc</t>
  </si>
  <si>
    <t>eriggs@example.com</t>
  </si>
  <si>
    <t>940.043.0313x3137</t>
  </si>
  <si>
    <t>BcA3eA8CA9F2D3d</t>
  </si>
  <si>
    <t>mackenziemelton@example.com</t>
  </si>
  <si>
    <t>(057)561-3434x1194</t>
  </si>
  <si>
    <t>Dbc080bF9CA26Ef</t>
  </si>
  <si>
    <t>glassgregory@example.org</t>
  </si>
  <si>
    <t>001-633-389-6157x233</t>
  </si>
  <si>
    <t>CB2F93C3eBc7572</t>
  </si>
  <si>
    <t>jeanne15@example.com</t>
  </si>
  <si>
    <t>399.004.8597</t>
  </si>
  <si>
    <t>C6Cac03cE5Cc5e4</t>
  </si>
  <si>
    <t>paul29@example.com</t>
  </si>
  <si>
    <t>(609)115-1534x829</t>
  </si>
  <si>
    <t>8D6F8Ca5fE03202</t>
  </si>
  <si>
    <t>durangeoffrey@example.org</t>
  </si>
  <si>
    <t>7fc0BaACC839751</t>
  </si>
  <si>
    <t>bonniegibbs@example.com</t>
  </si>
  <si>
    <t>471.576.6182x944</t>
  </si>
  <si>
    <t>9c19331D9B1D4e1</t>
  </si>
  <si>
    <t>rhondafleming@example.org</t>
  </si>
  <si>
    <t>001-013-650-7391x45179</t>
  </si>
  <si>
    <t>6b5d5fA00076BA1</t>
  </si>
  <si>
    <t>imarks@example.net</t>
  </si>
  <si>
    <t>(939)370-6732x010</t>
  </si>
  <si>
    <t>EEEf9424F9EFF0D</t>
  </si>
  <si>
    <t>wyattjerome@example.org</t>
  </si>
  <si>
    <t>(099)626-6940x87778</t>
  </si>
  <si>
    <t>5ba0bb511E7dbb6</t>
  </si>
  <si>
    <t>christopher98@example.org</t>
  </si>
  <si>
    <t>993.917.0622</t>
  </si>
  <si>
    <t>EAc5FA5DA2e1d3d</t>
  </si>
  <si>
    <t>alfred62@example.com</t>
  </si>
  <si>
    <t>(517)784-5425</t>
  </si>
  <si>
    <t>a096deFF68DFdDb</t>
  </si>
  <si>
    <t>flowershoward@example.com</t>
  </si>
  <si>
    <t>801.296.6441x6028</t>
  </si>
  <si>
    <t>a7DA07AE9b42F3C</t>
  </si>
  <si>
    <t>julialam@example.org</t>
  </si>
  <si>
    <t>884.838.1486</t>
  </si>
  <si>
    <t>5AE255fbccCefD7</t>
  </si>
  <si>
    <t>sabrinacross@example.net</t>
  </si>
  <si>
    <t>+1-357-542-6287x792</t>
  </si>
  <si>
    <t>06004ee23f78f1A</t>
  </si>
  <si>
    <t>hansondeborah@example.net</t>
  </si>
  <si>
    <t>(649)633-1479x9452</t>
  </si>
  <si>
    <t>c5d888f6bf6e4Fe</t>
  </si>
  <si>
    <t>farmersierra@example.com</t>
  </si>
  <si>
    <t>(109)825-1706</t>
  </si>
  <si>
    <t>2CDE7bFd0E7B93A</t>
  </si>
  <si>
    <t>churchgary@example.com</t>
  </si>
  <si>
    <t>+1-626-983-1334x138</t>
  </si>
  <si>
    <t>31d4bC6cA0E5D14</t>
  </si>
  <si>
    <t>tammyglover@example.net</t>
  </si>
  <si>
    <t>381-221-5107</t>
  </si>
  <si>
    <t>1f8cB0aeE5a9E43</t>
  </si>
  <si>
    <t>haysbrittany@example.net</t>
  </si>
  <si>
    <t>1D780fbC07ed7Cd</t>
  </si>
  <si>
    <t>andreswolf@example.com</t>
  </si>
  <si>
    <t>001-468-571-2417x036</t>
  </si>
  <si>
    <t>29c2DC49f7Fc77E</t>
  </si>
  <si>
    <t>mwalton@example.org</t>
  </si>
  <si>
    <t>001-496-565-9542x5541</t>
  </si>
  <si>
    <t>bd32B3aFFdea358</t>
  </si>
  <si>
    <t>jack37@example.net</t>
  </si>
  <si>
    <t>149b81B598cBE6F</t>
  </si>
  <si>
    <t>bsnyder@example.org</t>
  </si>
  <si>
    <t>001-181-491-8738</t>
  </si>
  <si>
    <t>1cE1095F2697BBE</t>
  </si>
  <si>
    <t>richardsonalejandro@example.org</t>
  </si>
  <si>
    <t>001-273-526-0881x19247</t>
  </si>
  <si>
    <t>D25F64CCAB30c76</t>
  </si>
  <si>
    <t>meadowsjay@example.net</t>
  </si>
  <si>
    <t>(472)644-2136</t>
  </si>
  <si>
    <t>C01EFC89Fd2d106</t>
  </si>
  <si>
    <t>vblack@example.com</t>
  </si>
  <si>
    <t>735-608-0190x31088</t>
  </si>
  <si>
    <t>9aE42A8bD6Cd2DE</t>
  </si>
  <si>
    <t>mhamilton@example.com</t>
  </si>
  <si>
    <t>000.973.9606</t>
  </si>
  <si>
    <t>46aB7142356af5F</t>
  </si>
  <si>
    <t>ktaylor@example.net</t>
  </si>
  <si>
    <t>139-279-7333</t>
  </si>
  <si>
    <t>34E4adBcCaEf0Ba</t>
  </si>
  <si>
    <t>leroyhartman@example.net</t>
  </si>
  <si>
    <t>(227)521-6373</t>
  </si>
  <si>
    <t>dF02F5D41cF60aa</t>
  </si>
  <si>
    <t>vbradley@example.net</t>
  </si>
  <si>
    <t>344-570-2335</t>
  </si>
  <si>
    <t>963f4632ceAdd53</t>
  </si>
  <si>
    <t>dmckinney@example.com</t>
  </si>
  <si>
    <t>(228)426-7380x9007</t>
  </si>
  <si>
    <t>a3FF2bD8Dd32Bc7</t>
  </si>
  <si>
    <t>davidraven@example.com</t>
  </si>
  <si>
    <t>+1-703-569-6460x06930</t>
  </si>
  <si>
    <t>aeC1AA9Dc5002c3</t>
  </si>
  <si>
    <t>fprice@example.org</t>
  </si>
  <si>
    <t>001-138-213-1855x475</t>
  </si>
  <si>
    <t>Ff1Bd1763d1FBbe</t>
  </si>
  <si>
    <t>fsawyer@example.net</t>
  </si>
  <si>
    <t>830-228-7412x6456</t>
  </si>
  <si>
    <t>81d5cb86a01BcA7</t>
  </si>
  <si>
    <t>pkim@example.org</t>
  </si>
  <si>
    <t>+1-822-227-2677x3267</t>
  </si>
  <si>
    <t>6baf7fCe78EAadF</t>
  </si>
  <si>
    <t>stanleymccann@example.net</t>
  </si>
  <si>
    <t>ed4915BEbC488da</t>
  </si>
  <si>
    <t>coliver@example.com</t>
  </si>
  <si>
    <t>388.945.8215x38806</t>
  </si>
  <si>
    <t>8ac1DF1ab4b727C</t>
  </si>
  <si>
    <t>lonnie25@example.com</t>
  </si>
  <si>
    <t>+1-380-684-1480x00602</t>
  </si>
  <si>
    <t>0FfEd0Cdb0f82e4</t>
  </si>
  <si>
    <t>obriengerald@example.com</t>
  </si>
  <si>
    <t>325-088-4395</t>
  </si>
  <si>
    <t>541A30Cbf26d2CF</t>
  </si>
  <si>
    <t>michaeltanner@example.net</t>
  </si>
  <si>
    <t>1355d974818eb3D</t>
  </si>
  <si>
    <t>smalldarren@example.net</t>
  </si>
  <si>
    <t>001-151-883-7619x63328</t>
  </si>
  <si>
    <t>024263ca273f23E</t>
  </si>
  <si>
    <t>abowers@example.org</t>
  </si>
  <si>
    <t>+1-043-072-0864x94147</t>
  </si>
  <si>
    <t>5ABd32c6F5a971E</t>
  </si>
  <si>
    <t>karencochran@example.org</t>
  </si>
  <si>
    <t>Bc2bbEEaB7Cd4Ae</t>
  </si>
  <si>
    <t>meyerxavier@example.net</t>
  </si>
  <si>
    <t>030.498.5915</t>
  </si>
  <si>
    <t>4104cdFAA91b71A</t>
  </si>
  <si>
    <t>kari48@example.net</t>
  </si>
  <si>
    <t>144-810-3148</t>
  </si>
  <si>
    <t>cBB84E2aDEeBAbD</t>
  </si>
  <si>
    <t>bucksharon@example.com</t>
  </si>
  <si>
    <t>681-888-2313x2933</t>
  </si>
  <si>
    <t>CdB9aE8b0650A99</t>
  </si>
  <si>
    <t>vancegeoffrey@example.net</t>
  </si>
  <si>
    <t>425.007.7483x0861</t>
  </si>
  <si>
    <t>F8DD078BFcc7d79</t>
  </si>
  <si>
    <t>jadams@example.net</t>
  </si>
  <si>
    <t>778-503-7270x171</t>
  </si>
  <si>
    <t>cdDFBF3dcEe3acd</t>
  </si>
  <si>
    <t>elijah97@example.com</t>
  </si>
  <si>
    <t>877.111.3137</t>
  </si>
  <si>
    <t>a430eD41d5eA785</t>
  </si>
  <si>
    <t>carly41@example.net</t>
  </si>
  <si>
    <t>220.818.9554x247</t>
  </si>
  <si>
    <t>8fd2aB66c49FB8F</t>
  </si>
  <si>
    <t>lucas29@example.net</t>
  </si>
  <si>
    <t>001-125-762-1248</t>
  </si>
  <si>
    <t>0A59238C487fBa9</t>
  </si>
  <si>
    <t>lhoward@example.org</t>
  </si>
  <si>
    <t>001-290-747-6127</t>
  </si>
  <si>
    <t>f557cAe5BDC59EE</t>
  </si>
  <si>
    <t>kennedyjonathon@example.com</t>
  </si>
  <si>
    <t>273.818.7251x34108</t>
  </si>
  <si>
    <t>64cbfd5C3cE39eB</t>
  </si>
  <si>
    <t>shepherdfred@example.net</t>
  </si>
  <si>
    <t>+1-358-618-1617x231</t>
  </si>
  <si>
    <t>5DEe46f2fEbEE9B</t>
  </si>
  <si>
    <t>guzmanandrew@example.org</t>
  </si>
  <si>
    <t>001-559-247-6671</t>
  </si>
  <si>
    <t>af9bDB7c44f1BcC</t>
  </si>
  <si>
    <t>hansonjorge@example.com</t>
  </si>
  <si>
    <t>314-099-0992</t>
  </si>
  <si>
    <t>Def529ADaED8ED1</t>
  </si>
  <si>
    <t>kholden@example.com</t>
  </si>
  <si>
    <t>561.926.6174</t>
  </si>
  <si>
    <t>2CCF8dD308dDBFB</t>
  </si>
  <si>
    <t>qbradley@example.com</t>
  </si>
  <si>
    <t>588-217-2958x9946</t>
  </si>
  <si>
    <t>8FD9a517cA8203f</t>
  </si>
  <si>
    <t>woodbrenda@example.org</t>
  </si>
  <si>
    <t>(176)166-6337x7300</t>
  </si>
  <si>
    <t>09217b9eb8ea137</t>
  </si>
  <si>
    <t>whodge@example.org</t>
  </si>
  <si>
    <t>43ea6DbfdDb9Ffb</t>
  </si>
  <si>
    <t>kentcameron@example.org</t>
  </si>
  <si>
    <t>458-856-6676x589</t>
  </si>
  <si>
    <t>FB1FBdF336AbADb</t>
  </si>
  <si>
    <t>tim42@example.com</t>
  </si>
  <si>
    <t>214-608-6251x2991</t>
  </si>
  <si>
    <t>18A1bcBba933eAF</t>
  </si>
  <si>
    <t>prattanne@example.org</t>
  </si>
  <si>
    <t>+1-749-679-0130x6948</t>
  </si>
  <si>
    <t>DcEe1d84dEaCf84</t>
  </si>
  <si>
    <t>robertshields@example.org</t>
  </si>
  <si>
    <t>(234)430-8562x417</t>
  </si>
  <si>
    <t>b48B6a9ef2B89e3</t>
  </si>
  <si>
    <t>wyattzoe@example.com</t>
  </si>
  <si>
    <t>644-417-6170</t>
  </si>
  <si>
    <t>14E8F075bEA92Ad</t>
  </si>
  <si>
    <t>pachecoshari@example.net</t>
  </si>
  <si>
    <t>+1-608-229-4090x903</t>
  </si>
  <si>
    <t>C5bD0FB8cE50aE1</t>
  </si>
  <si>
    <t>wfrederick@example.com</t>
  </si>
  <si>
    <t>296-855-5990x2110</t>
  </si>
  <si>
    <t>fa25DD94BBe943c</t>
  </si>
  <si>
    <t>mccartyjo@example.net</t>
  </si>
  <si>
    <t>+1-753-638-4558x014</t>
  </si>
  <si>
    <t>17AF6BE60eBB2Cd</t>
  </si>
  <si>
    <t>zsweeney@example.org</t>
  </si>
  <si>
    <t>+1-424-674-1258x73674</t>
  </si>
  <si>
    <t>a4b6e80BcCA67AE</t>
  </si>
  <si>
    <t>jimenezmallory@example.net</t>
  </si>
  <si>
    <t>+1-303-036-7000x308</t>
  </si>
  <si>
    <t>aC38B1e2c9e5DED</t>
  </si>
  <si>
    <t>crawfordmiranda@example.org</t>
  </si>
  <si>
    <t>001-202-368-0233</t>
  </si>
  <si>
    <t>B939eCaC96355e4</t>
  </si>
  <si>
    <t>holdenraven@example.net</t>
  </si>
  <si>
    <t>+1-621-766-0125x6838</t>
  </si>
  <si>
    <t>afd21992c8652c4</t>
  </si>
  <si>
    <t>mercedes29@example.net</t>
  </si>
  <si>
    <t>EeC6045cC31C95E</t>
  </si>
  <si>
    <t>pgraves@example.com</t>
  </si>
  <si>
    <t>BEC6F2FbDffe774</t>
  </si>
  <si>
    <t>stephenschase@example.org</t>
  </si>
  <si>
    <t>135-172-8251x5867</t>
  </si>
  <si>
    <t>BffdaB43CDA83A6</t>
  </si>
  <si>
    <t>belinda40@example.org</t>
  </si>
  <si>
    <t>0B5F540Dbfb0ee7</t>
  </si>
  <si>
    <t>haileyhuynh@example.net</t>
  </si>
  <si>
    <t>(758)097-0110x1906</t>
  </si>
  <si>
    <t>423A3B0D4F44B4c</t>
  </si>
  <si>
    <t>jlucero@example.com</t>
  </si>
  <si>
    <t>(578)545-2396x68415</t>
  </si>
  <si>
    <t>EB1a1da2E5db32D</t>
  </si>
  <si>
    <t>gabrielhoover@example.com</t>
  </si>
  <si>
    <t>(503)582-8655x67673</t>
  </si>
  <si>
    <t>C26cf70eC7Af4ec</t>
  </si>
  <si>
    <t>cameronshaun@example.com</t>
  </si>
  <si>
    <t>5fcD7a84CbD87Fa</t>
  </si>
  <si>
    <t>davehenderson@example.com</t>
  </si>
  <si>
    <t>960-174-1751</t>
  </si>
  <si>
    <t>764bDEc269BDC4a</t>
  </si>
  <si>
    <t>jkoch@example.org</t>
  </si>
  <si>
    <t>(021)794-2452x95110</t>
  </si>
  <si>
    <t>4dd249A67aFccCe</t>
  </si>
  <si>
    <t>tommy50@example.net</t>
  </si>
  <si>
    <t>e0e4eFeBAc4dE04</t>
  </si>
  <si>
    <t>jeannecolon@example.com</t>
  </si>
  <si>
    <t>001-269-132-8260</t>
  </si>
  <si>
    <t>BAa2cF08e7Fc63d</t>
  </si>
  <si>
    <t>priscillakhan@example.com</t>
  </si>
  <si>
    <t>(120)624-1201</t>
  </si>
  <si>
    <t>CdbAC05C3E9Dbd9</t>
  </si>
  <si>
    <t>kristina99@example.net</t>
  </si>
  <si>
    <t>222-516-8435x19211</t>
  </si>
  <si>
    <t>fd9391697F4aEab</t>
  </si>
  <si>
    <t>tgalvan@example.com</t>
  </si>
  <si>
    <t>F3fC4af88F700ef</t>
  </si>
  <si>
    <t>derrick22@example.org</t>
  </si>
  <si>
    <t>(432)603-8342x146</t>
  </si>
  <si>
    <t>EEaa8C8b4ae753A</t>
  </si>
  <si>
    <t>calhounsteve@example.org</t>
  </si>
  <si>
    <t>(137)765-6440x401</t>
  </si>
  <si>
    <t>8b4DA8363474f6d</t>
  </si>
  <si>
    <t>jshields@example.org</t>
  </si>
  <si>
    <t>301.117.5599x32925</t>
  </si>
  <si>
    <t>6E2d02abDFB12eB</t>
  </si>
  <si>
    <t>annachavez@example.net</t>
  </si>
  <si>
    <t>001-960-699-4025x263</t>
  </si>
  <si>
    <t>eF8b05D33AAc34B</t>
  </si>
  <si>
    <t>hbautista@example.com</t>
  </si>
  <si>
    <t>43ABA965838EDC3</t>
  </si>
  <si>
    <t>erikasaunders@example.org</t>
  </si>
  <si>
    <t>561-279-3941</t>
  </si>
  <si>
    <t>6f7Ddcfa77D3914</t>
  </si>
  <si>
    <t>lcombs@example.com</t>
  </si>
  <si>
    <t>811-593-2390</t>
  </si>
  <si>
    <t>D1cD77790cA86CC</t>
  </si>
  <si>
    <t>cruztracy@example.com</t>
  </si>
  <si>
    <t>433-967-6615</t>
  </si>
  <si>
    <t>b9eed65C6BedcFB</t>
  </si>
  <si>
    <t>zacharycruz@example.com</t>
  </si>
  <si>
    <t>569-634-3557</t>
  </si>
  <si>
    <t>4DB8a0cB50cDFEB</t>
  </si>
  <si>
    <t>cheyenne74@example.com</t>
  </si>
  <si>
    <t>928.200.2768</t>
  </si>
  <si>
    <t>8AFbAb7FEfc2eEc</t>
  </si>
  <si>
    <t>evelyn56@example.com</t>
  </si>
  <si>
    <t>001-814-691-2918</t>
  </si>
  <si>
    <t>CA28A0FBfC0D006</t>
  </si>
  <si>
    <t>cassidy92@example.org</t>
  </si>
  <si>
    <t>(056)475-6418</t>
  </si>
  <si>
    <t>3CD1de5734bFdcE</t>
  </si>
  <si>
    <t>cunninghamjenny@example.com</t>
  </si>
  <si>
    <t>59DA99CdbaBb7b5</t>
  </si>
  <si>
    <t>haynesdanielle@example.com</t>
  </si>
  <si>
    <t>+1-604-736-9255x38394</t>
  </si>
  <si>
    <t>d73A32FADd5BCAD</t>
  </si>
  <si>
    <t>zavalawilliam@example.net</t>
  </si>
  <si>
    <t>(727)745-0721x486</t>
  </si>
  <si>
    <t>428630e7B4bF7Fb</t>
  </si>
  <si>
    <t>robersoncody@example.org</t>
  </si>
  <si>
    <t>+1-223-651-2530x380</t>
  </si>
  <si>
    <t>1c57eb965EADE4d</t>
  </si>
  <si>
    <t>lydiamaynard@example.net</t>
  </si>
  <si>
    <t>Db290bBB80D337e</t>
  </si>
  <si>
    <t>deborahforbes@example.net</t>
  </si>
  <si>
    <t>001-361-492-4736x7360</t>
  </si>
  <si>
    <t>CD0cE2C26aCA09f</t>
  </si>
  <si>
    <t>sarahanna@example.net</t>
  </si>
  <si>
    <t>001-847-791-0735x066</t>
  </si>
  <si>
    <t>bb212D2a7b30eEa</t>
  </si>
  <si>
    <t>hannahhooper@example.com</t>
  </si>
  <si>
    <t>150-373-4033x452</t>
  </si>
  <si>
    <t>56acA8fDbdB04C8</t>
  </si>
  <si>
    <t>fieldsmaria@example.org</t>
  </si>
  <si>
    <t>(641)975-8277x88672</t>
  </si>
  <si>
    <t>0C87C9D5b9dd6e5</t>
  </si>
  <si>
    <t>howardfrancisco@example.org</t>
  </si>
  <si>
    <t>017-995-9195</t>
  </si>
  <si>
    <t>61FB689dbBB77F3</t>
  </si>
  <si>
    <t>casey06@example.com</t>
  </si>
  <si>
    <t>973.757.1660</t>
  </si>
  <si>
    <t>5E1fF0A6CF3a3f6</t>
  </si>
  <si>
    <t>curtis47@example.com</t>
  </si>
  <si>
    <t>001-108-263-8974x5887</t>
  </si>
  <si>
    <t>33fA934a4f0aA37</t>
  </si>
  <si>
    <t>stevenslevi@example.com</t>
  </si>
  <si>
    <t>+1-997-865-7085x6447</t>
  </si>
  <si>
    <t>Affd6CbCAB6F057</t>
  </si>
  <si>
    <t>claire09@example.net</t>
  </si>
  <si>
    <t>(732)376-4877x129</t>
  </si>
  <si>
    <t>40B88fc8dddc3fA</t>
  </si>
  <si>
    <t>judybuckley@example.org</t>
  </si>
  <si>
    <t>+1-419-036-0011x51471</t>
  </si>
  <si>
    <t>eeA4B755bd9B517</t>
  </si>
  <si>
    <t>qchavez@example.net</t>
  </si>
  <si>
    <t>226.106.6738x1065</t>
  </si>
  <si>
    <t>150e4bB72dF4D47</t>
  </si>
  <si>
    <t>theath@example.com</t>
  </si>
  <si>
    <t>443.801.6415</t>
  </si>
  <si>
    <t>AB0dDdBBEAc0c8f</t>
  </si>
  <si>
    <t>tracie33@example.com</t>
  </si>
  <si>
    <t>(879)182-2336</t>
  </si>
  <si>
    <t>cdC23B5E5CFc628</t>
  </si>
  <si>
    <t>hammondjasmine@example.org</t>
  </si>
  <si>
    <t>(138)158-6544</t>
  </si>
  <si>
    <t>B5A81b7f7c31ea6</t>
  </si>
  <si>
    <t>shannon42@example.net</t>
  </si>
  <si>
    <t>713.322.0502x59811</t>
  </si>
  <si>
    <t>ACBe69A50d0A7bF</t>
  </si>
  <si>
    <t>blake77@example.net</t>
  </si>
  <si>
    <t>001-522-764-6086x86123</t>
  </si>
  <si>
    <t>Dae389DffDcAfCa</t>
  </si>
  <si>
    <t>katiewatkins@example.org</t>
  </si>
  <si>
    <t>+1-857-297-7343x79263</t>
  </si>
  <si>
    <t>C6E6Aed21c3cEE8</t>
  </si>
  <si>
    <t>mcintoshlevi@example.org</t>
  </si>
  <si>
    <t>dA9f833Ba497AbB</t>
  </si>
  <si>
    <t>gail69@example.net</t>
  </si>
  <si>
    <t>556-677-7961</t>
  </si>
  <si>
    <t>5BFb2f9Dae53eAE</t>
  </si>
  <si>
    <t>gloria81@example.net</t>
  </si>
  <si>
    <t>+1-806-647-8992x533</t>
  </si>
  <si>
    <t>eAA6A32A7dee79a</t>
  </si>
  <si>
    <t>cory25@example.com</t>
  </si>
  <si>
    <t>130.975.9422x71456</t>
  </si>
  <si>
    <t>4aFFe64EC804e9f</t>
  </si>
  <si>
    <t>brianafitzgerald@example.com</t>
  </si>
  <si>
    <t>aBf4259dBEeC663</t>
  </si>
  <si>
    <t>hartmanshane@example.com</t>
  </si>
  <si>
    <t>(173)956-5040</t>
  </si>
  <si>
    <t>BeEAD97DDd300fA</t>
  </si>
  <si>
    <t>dennishines@example.net</t>
  </si>
  <si>
    <t>+1-714-903-9204x8395</t>
  </si>
  <si>
    <t>bC7d41cFAeaEaFa</t>
  </si>
  <si>
    <t>richardchristian@example.org</t>
  </si>
  <si>
    <t>(465)296-1053</t>
  </si>
  <si>
    <t>3AbdffcB9bD2eEC</t>
  </si>
  <si>
    <t>nglass@example.net</t>
  </si>
  <si>
    <t>+1-046-519-0969x983</t>
  </si>
  <si>
    <t>3B9F7c79d0D5E4d</t>
  </si>
  <si>
    <t>wagnerdominic@example.org</t>
  </si>
  <si>
    <t>071-472-1935x13199</t>
  </si>
  <si>
    <t>dEFDDd74Ece90Ef</t>
  </si>
  <si>
    <t>michele62@example.net</t>
  </si>
  <si>
    <t>448-604-8080x377</t>
  </si>
  <si>
    <t>4398cEdeA2fed69</t>
  </si>
  <si>
    <t>byork@example.net</t>
  </si>
  <si>
    <t>(338)916-2626</t>
  </si>
  <si>
    <t>036Af45daA8eDBe</t>
  </si>
  <si>
    <t>canthony@example.net</t>
  </si>
  <si>
    <t>(172)042-6602x824</t>
  </si>
  <si>
    <t>6cbDc6BEcBc4Cec</t>
  </si>
  <si>
    <t>faith20@example.org</t>
  </si>
  <si>
    <t>(285)024-4178x45983</t>
  </si>
  <si>
    <t>9bc5ea8b32e0c3c</t>
  </si>
  <si>
    <t>jboyer@example.com</t>
  </si>
  <si>
    <t>+1-603-386-1590x2892</t>
  </si>
  <si>
    <t>56fB25bdD1ebDab</t>
  </si>
  <si>
    <t>prattmark@example.net</t>
  </si>
  <si>
    <t>012-263-8520x153</t>
  </si>
  <si>
    <t>caceb2377f2BAfA</t>
  </si>
  <si>
    <t>jcollier@example.com</t>
  </si>
  <si>
    <t>138.932.2874x354</t>
  </si>
  <si>
    <t>A3D30d1e83E70aF</t>
  </si>
  <si>
    <t>miamcknight@example.com</t>
  </si>
  <si>
    <t>534.696.5609x298</t>
  </si>
  <si>
    <t>1e537c7CFDdC865</t>
  </si>
  <si>
    <t>leverett@example.net</t>
  </si>
  <si>
    <t>468-674-0567</t>
  </si>
  <si>
    <t>8D859b2987E110a</t>
  </si>
  <si>
    <t>zacharystrong@example.com</t>
  </si>
  <si>
    <t>7ab0D28FD5A2f72</t>
  </si>
  <si>
    <t>kayleejarvis@example.com</t>
  </si>
  <si>
    <t>(601)997-1771x483</t>
  </si>
  <si>
    <t>BF85fEA96456Eaf</t>
  </si>
  <si>
    <t>deanpollard@example.net</t>
  </si>
  <si>
    <t>8Fe9F9ebaC7aE2C</t>
  </si>
  <si>
    <t>paulhart@example.net</t>
  </si>
  <si>
    <t>274-163-8163x7736</t>
  </si>
  <si>
    <t>BCFEaa3E9bBfc6f</t>
  </si>
  <si>
    <t>raymond29@example.com</t>
  </si>
  <si>
    <t>364.293.0606x218</t>
  </si>
  <si>
    <t>aa2BDb5DDDfc0d9</t>
  </si>
  <si>
    <t>mike36@example.com</t>
  </si>
  <si>
    <t>+1-169-238-2824x51395</t>
  </si>
  <si>
    <t>1EB6D328Fc977Be</t>
  </si>
  <si>
    <t>schaeferjaclyn@example.net</t>
  </si>
  <si>
    <t>8E4d9C5EFf50dDE</t>
  </si>
  <si>
    <t>bcooke@example.org</t>
  </si>
  <si>
    <t>+1-610-135-1284x42251</t>
  </si>
  <si>
    <t>BAeaA76d0C934Ed</t>
  </si>
  <si>
    <t>caleb26@example.com</t>
  </si>
  <si>
    <t>229.632.5172x1798</t>
  </si>
  <si>
    <t>103E5Cc6A3303DF</t>
  </si>
  <si>
    <t>kara21@example.net</t>
  </si>
  <si>
    <t>+1-859-131-0866x3566</t>
  </si>
  <si>
    <t>C9c7F0eb11Fb394</t>
  </si>
  <si>
    <t>kerry32@example.net</t>
  </si>
  <si>
    <t>(510)560-5038</t>
  </si>
  <si>
    <t>Ec22Cec823CEB5D</t>
  </si>
  <si>
    <t>joansalinas@example.com</t>
  </si>
  <si>
    <t>265.021.5663</t>
  </si>
  <si>
    <t>130d4B9A51da1db</t>
  </si>
  <si>
    <t>watsonscott@example.com</t>
  </si>
  <si>
    <t>392.851.4619</t>
  </si>
  <si>
    <t>7849c6A05264B54</t>
  </si>
  <si>
    <t>haileydyer@example.com</t>
  </si>
  <si>
    <t>709-466-0701x06796</t>
  </si>
  <si>
    <t>1e7Ef6a6Cad4ffE</t>
  </si>
  <si>
    <t>shortjessica@example.org</t>
  </si>
  <si>
    <t>9d7726930aAbcF2</t>
  </si>
  <si>
    <t>yblack@example.net</t>
  </si>
  <si>
    <t>869-570-0364x513</t>
  </si>
  <si>
    <t>42dFCf607C77aEc</t>
  </si>
  <si>
    <t>jchung@example.org</t>
  </si>
  <si>
    <t>001-125-568-7119x5509</t>
  </si>
  <si>
    <t>BC6d638CF3C86EB</t>
  </si>
  <si>
    <t>wilsonjoann@example.com</t>
  </si>
  <si>
    <t>706.316.1730</t>
  </si>
  <si>
    <t>7ABa8237e932E21</t>
  </si>
  <si>
    <t>jeannebyrd@example.com</t>
  </si>
  <si>
    <t>003-733-0821x560</t>
  </si>
  <si>
    <t>C63A3e8FA3bb232</t>
  </si>
  <si>
    <t>cdean@example.org</t>
  </si>
  <si>
    <t>001-319-612-9825x083</t>
  </si>
  <si>
    <t>289Bc25fee87893</t>
  </si>
  <si>
    <t>choover@example.org</t>
  </si>
  <si>
    <t>374.488.6579x1416</t>
  </si>
  <si>
    <t>E1aCf47f75751FE</t>
  </si>
  <si>
    <t>hardingwillie@example.com</t>
  </si>
  <si>
    <t>(852)024-3586x07166</t>
  </si>
  <si>
    <t>e5b62E1C1D9a501</t>
  </si>
  <si>
    <t>evilla@example.org</t>
  </si>
  <si>
    <t>(450)408-2910</t>
  </si>
  <si>
    <t>318b0dc30e5a8b0</t>
  </si>
  <si>
    <t>jesusmccoy@example.com</t>
  </si>
  <si>
    <t>(958)311-2631</t>
  </si>
  <si>
    <t>2A0DfCEd440f8D4</t>
  </si>
  <si>
    <t>jenniferhancock@example.com</t>
  </si>
  <si>
    <t>(299)512-6068</t>
  </si>
  <si>
    <t>c1a7a920FDD7Daa</t>
  </si>
  <si>
    <t>waltonmarco@example.net</t>
  </si>
  <si>
    <t>256.656.9870x762</t>
  </si>
  <si>
    <t>2c1EA6f9DDb7Df1</t>
  </si>
  <si>
    <t>jodyhoffman@example.org</t>
  </si>
  <si>
    <t>(858)870-9361x87736</t>
  </si>
  <si>
    <t>Da8ede8aa12869b</t>
  </si>
  <si>
    <t>flevine@example.net</t>
  </si>
  <si>
    <t>001-090-471-2250x6927</t>
  </si>
  <si>
    <t>bc7d31DfcEFCF7a</t>
  </si>
  <si>
    <t>bradshawalvin@example.net</t>
  </si>
  <si>
    <t>972-275-1186</t>
  </si>
  <si>
    <t>DAEaFFBaBA0fDAb</t>
  </si>
  <si>
    <t>kellidillon@example.org</t>
  </si>
  <si>
    <t>001-292-568-2824</t>
  </si>
  <si>
    <t>AE41cCb37A09AeB</t>
  </si>
  <si>
    <t>mmurillo@example.org</t>
  </si>
  <si>
    <t>554.277.6734x67293</t>
  </si>
  <si>
    <t>f7DF715b3d8Bf91</t>
  </si>
  <si>
    <t>xglass@example.org</t>
  </si>
  <si>
    <t>001-872-704-0832x901</t>
  </si>
  <si>
    <t>Ab1fCDdD6baD013</t>
  </si>
  <si>
    <t>lyonsjamie@example.com</t>
  </si>
  <si>
    <t>(566)092-4832x4771</t>
  </si>
  <si>
    <t>9c57D44ac0B27EC</t>
  </si>
  <si>
    <t>damon38@example.net</t>
  </si>
  <si>
    <t>001-133-533-5340x179</t>
  </si>
  <si>
    <t>7b81db5d3aDdFad</t>
  </si>
  <si>
    <t>yvonneherrera@example.com</t>
  </si>
  <si>
    <t>+1-673-647-8601x33415</t>
  </si>
  <si>
    <t>2AAe7A02057Cb7f</t>
  </si>
  <si>
    <t>timedwards@example.net</t>
  </si>
  <si>
    <t>a59F6A163245ef8</t>
  </si>
  <si>
    <t>nicholsonsarah@example.org</t>
  </si>
  <si>
    <t>+1-236-860-6537x483</t>
  </si>
  <si>
    <t>c7caaA759bB549E</t>
  </si>
  <si>
    <t>ebuckley@example.net</t>
  </si>
  <si>
    <t>(503)329-5799</t>
  </si>
  <si>
    <t>5EfFe95c51Ae3EC</t>
  </si>
  <si>
    <t>nathanbutler@example.com</t>
  </si>
  <si>
    <t>+1-111-177-6853x134</t>
  </si>
  <si>
    <t>Ae6d3Ea8F9e150d</t>
  </si>
  <si>
    <t>caseygarza@example.com</t>
  </si>
  <si>
    <t>7b405A7FAcFBB88</t>
  </si>
  <si>
    <t>kandrade@example.com</t>
  </si>
  <si>
    <t>ACAbF77Af5375df</t>
  </si>
  <si>
    <t>fbenson@example.com</t>
  </si>
  <si>
    <t>564.977.6310</t>
  </si>
  <si>
    <t>11Ba0ecE7ff9F6C</t>
  </si>
  <si>
    <t>judith83@example.org</t>
  </si>
  <si>
    <t>741-542-4826x81684</t>
  </si>
  <si>
    <t>0fEF1774e2dEa40</t>
  </si>
  <si>
    <t>munozwarren@example.com</t>
  </si>
  <si>
    <t>327-762-3297x1289</t>
  </si>
  <si>
    <t>D2edb310A862f81</t>
  </si>
  <si>
    <t>barrykirk@example.com</t>
  </si>
  <si>
    <t>001-868-216-5521x48942</t>
  </si>
  <si>
    <t>3FCDDb13C0D206E</t>
  </si>
  <si>
    <t>tpearson@example.net</t>
  </si>
  <si>
    <t>+1-458-370-2889x7899</t>
  </si>
  <si>
    <t>e573Fa61e28BC7F</t>
  </si>
  <si>
    <t>donald03@example.org</t>
  </si>
  <si>
    <t>199.597.3247x0237</t>
  </si>
  <si>
    <t>17F554FC6Cb3bCd</t>
  </si>
  <si>
    <t>buchanandarin@example.net</t>
  </si>
  <si>
    <t>+1-905-673-2314x8777</t>
  </si>
  <si>
    <t>1dC3403dd0AE22D</t>
  </si>
  <si>
    <t>wrichardson@example.org</t>
  </si>
  <si>
    <t>001-560-361-5156</t>
  </si>
  <si>
    <t>4dBD5499d863Cd0</t>
  </si>
  <si>
    <t>cheyennecalderon@example.org</t>
  </si>
  <si>
    <t>(123)128-2299</t>
  </si>
  <si>
    <t>F3d1B1BBB5C1D5f</t>
  </si>
  <si>
    <t>brooke70@example.net</t>
  </si>
  <si>
    <t>001-939-916-7876x4802</t>
  </si>
  <si>
    <t>06aCE86695dbe45</t>
  </si>
  <si>
    <t>lynncaldwell@example.com</t>
  </si>
  <si>
    <t>(268)640-5556x8559</t>
  </si>
  <si>
    <t>40B4f8Dc22b1dA6</t>
  </si>
  <si>
    <t>stanleyquinn@example.org</t>
  </si>
  <si>
    <t>(626)881-1167x488</t>
  </si>
  <si>
    <t>c5493DDFbCAaaf6</t>
  </si>
  <si>
    <t>fieldsfred@example.org</t>
  </si>
  <si>
    <t>(146)862-9672</t>
  </si>
  <si>
    <t>BBc17d5abE0B8DF</t>
  </si>
  <si>
    <t>kerryhall@example.org</t>
  </si>
  <si>
    <t>(387)286-6994x11115</t>
  </si>
  <si>
    <t>E59bcCF0BcdE50F</t>
  </si>
  <si>
    <t>phyllis27@example.net</t>
  </si>
  <si>
    <t>(430)783-7334</t>
  </si>
  <si>
    <t>7ED5B6C79CB7407</t>
  </si>
  <si>
    <t>weeksjade@example.org</t>
  </si>
  <si>
    <t>001-415-403-7247x65488</t>
  </si>
  <si>
    <t>E34C10Da198c122</t>
  </si>
  <si>
    <t>alyssamiranda@example.com</t>
  </si>
  <si>
    <t>103.328.1176x37619</t>
  </si>
  <si>
    <t>9Af97eeeDd96011</t>
  </si>
  <si>
    <t>hshort@example.org</t>
  </si>
  <si>
    <t>410.408.3624x879</t>
  </si>
  <si>
    <t>7798D1b4D88585D</t>
  </si>
  <si>
    <t>+1-949-608-3694x4028</t>
  </si>
  <si>
    <t>3AB5ab6EFE4c0f4</t>
  </si>
  <si>
    <t>whitney54@example.com</t>
  </si>
  <si>
    <t>8CF6F58cfF57dE9</t>
  </si>
  <si>
    <t>joannaboone@example.org</t>
  </si>
  <si>
    <t>425.226.1526x885</t>
  </si>
  <si>
    <t>FAB8b60c8B8eC31</t>
  </si>
  <si>
    <t>kimemma@example.org</t>
  </si>
  <si>
    <t>+1-828-930-0675x169</t>
  </si>
  <si>
    <t>0F8906C9BF40Bdb</t>
  </si>
  <si>
    <t>tylerhayden@example.net</t>
  </si>
  <si>
    <t>+1-315-615-7620x85386</t>
  </si>
  <si>
    <t>eACB22EefC0eE5b</t>
  </si>
  <si>
    <t>dylanhubbard@example.org</t>
  </si>
  <si>
    <t>884-065-1634x2326</t>
  </si>
  <si>
    <t>bcabeBf0b1dcaD2</t>
  </si>
  <si>
    <t>ronniemcclure@example.org</t>
  </si>
  <si>
    <t>d9149DCfCDD0F1C</t>
  </si>
  <si>
    <t>kathy16@example.com</t>
  </si>
  <si>
    <t>001-793-885-5655x6914</t>
  </si>
  <si>
    <t>dFc3a92f1cB2691</t>
  </si>
  <si>
    <t>warrenpineda@example.org</t>
  </si>
  <si>
    <t>52A406AC809Ff0d</t>
  </si>
  <si>
    <t>madelinevalentine@example.org</t>
  </si>
  <si>
    <t>187-984-0174x164</t>
  </si>
  <si>
    <t>45D92f24FfDE083</t>
  </si>
  <si>
    <t>hendrickscesar@example.net</t>
  </si>
  <si>
    <t>+1-347-784-4684x6359</t>
  </si>
  <si>
    <t>B53eb836A3A6b03</t>
  </si>
  <si>
    <t>francesleonard@example.net</t>
  </si>
  <si>
    <t>(620)416-2665</t>
  </si>
  <si>
    <t>04b3acEf7b17bd8</t>
  </si>
  <si>
    <t>aguirresheryl@example.org</t>
  </si>
  <si>
    <t>623.093.6123</t>
  </si>
  <si>
    <t>CC9202bCfAfAebC</t>
  </si>
  <si>
    <t>hayley09@example.org</t>
  </si>
  <si>
    <t>eAF73B701F9954e</t>
  </si>
  <si>
    <t>jamie54@example.net</t>
  </si>
  <si>
    <t>(519)548-8815x670</t>
  </si>
  <si>
    <t>80319Df54cbBf67</t>
  </si>
  <si>
    <t>nmoody@example.com</t>
  </si>
  <si>
    <t>386E37Dac6Dcdb9</t>
  </si>
  <si>
    <t>jcameron@example.net</t>
  </si>
  <si>
    <t>d8916D1C069D1B8</t>
  </si>
  <si>
    <t>clairecampbell@example.org</t>
  </si>
  <si>
    <t>001-070-832-1717x836</t>
  </si>
  <si>
    <t>bFbeF53673b3E7b</t>
  </si>
  <si>
    <t>143-887-6421x690</t>
  </si>
  <si>
    <t>eE5f5B641c6760b</t>
  </si>
  <si>
    <t>birdkrystal@example.com</t>
  </si>
  <si>
    <t>001-153-527-0042</t>
  </si>
  <si>
    <t>A4a10dBEaf47d4D</t>
  </si>
  <si>
    <t>mason08@example.com</t>
  </si>
  <si>
    <t>(569)466-7167x41515</t>
  </si>
  <si>
    <t>9a0ce3dAc81aFC4</t>
  </si>
  <si>
    <t>buckmatthew@example.net</t>
  </si>
  <si>
    <t>(331)301-5987x5369</t>
  </si>
  <si>
    <t>7a234F4820DD74b</t>
  </si>
  <si>
    <t>michelelevy@example.net</t>
  </si>
  <si>
    <t>(284)139-6065x02312</t>
  </si>
  <si>
    <t>9c25D5f9b3B2AB7</t>
  </si>
  <si>
    <t>erin75@example.org</t>
  </si>
  <si>
    <t>527.725.3996x043</t>
  </si>
  <si>
    <t>1d8A06A474544C5</t>
  </si>
  <si>
    <t>mariecervantes@example.net</t>
  </si>
  <si>
    <t>645-781-5063x211</t>
  </si>
  <si>
    <t>515213fc683Ecb6</t>
  </si>
  <si>
    <t>powellmike@example.com</t>
  </si>
  <si>
    <t>0511cd45221b7e7</t>
  </si>
  <si>
    <t>gcline@example.org</t>
  </si>
  <si>
    <t>213.433.4914x9088</t>
  </si>
  <si>
    <t>D189293A2d49B6E</t>
  </si>
  <si>
    <t>dave87@example.com</t>
  </si>
  <si>
    <t>185.030.5782x036</t>
  </si>
  <si>
    <t>CB859132f6F6f5C</t>
  </si>
  <si>
    <t>joneill@example.com</t>
  </si>
  <si>
    <t>443-552-3045x7881</t>
  </si>
  <si>
    <t>2eF3AaafD5C0e56</t>
  </si>
  <si>
    <t>isaiah59@example.com</t>
  </si>
  <si>
    <t>(289)284-0598</t>
  </si>
  <si>
    <t>3dF19E7A9dD6d9c</t>
  </si>
  <si>
    <t>sierraphelps@example.com</t>
  </si>
  <si>
    <t>519.529.0830</t>
  </si>
  <si>
    <t>b21104Acf4c8C38</t>
  </si>
  <si>
    <t>msummers@example.org</t>
  </si>
  <si>
    <t>080-587-2857x87071</t>
  </si>
  <si>
    <t>503C1c6DA4bB09a</t>
  </si>
  <si>
    <t>mary09@example.com</t>
  </si>
  <si>
    <t>001-000-810-5763x270</t>
  </si>
  <si>
    <t>FFbE7cDDf1dCe7A</t>
  </si>
  <si>
    <t>wayne60@example.net</t>
  </si>
  <si>
    <t>(179)750-7891x3351</t>
  </si>
  <si>
    <t>7891167C4eaD0AF</t>
  </si>
  <si>
    <t>isaac54@example.org</t>
  </si>
  <si>
    <t>784.240.9107x4482</t>
  </si>
  <si>
    <t>D2CEaB6C59d3dBd</t>
  </si>
  <si>
    <t>tammieharding@example.net</t>
  </si>
  <si>
    <t>(130)342-3488</t>
  </si>
  <si>
    <t>0e871d837b8CFD5</t>
  </si>
  <si>
    <t>monroeeric@example.net</t>
  </si>
  <si>
    <t>(393)049-7579</t>
  </si>
  <si>
    <t>FCe3e0FaC0D09aE</t>
  </si>
  <si>
    <t>mercerdakota@example.org</t>
  </si>
  <si>
    <t>815.534.2853</t>
  </si>
  <si>
    <t>4f8DBae05DbC8e0</t>
  </si>
  <si>
    <t>iwu@example.org</t>
  </si>
  <si>
    <t>376-157-4084</t>
  </si>
  <si>
    <t>D8cCCd70A09EAf6</t>
  </si>
  <si>
    <t>lauren81@example.net</t>
  </si>
  <si>
    <t>B0C0E1A4EcfbB3F</t>
  </si>
  <si>
    <t>saundersbrandy@example.com</t>
  </si>
  <si>
    <t>(072)164-6693x36086</t>
  </si>
  <si>
    <t>6ba3Bdd0a01F40b</t>
  </si>
  <si>
    <t>burnettscott@example.org</t>
  </si>
  <si>
    <t>322-432-9832x0186</t>
  </si>
  <si>
    <t>F4Db2E62E3686BE</t>
  </si>
  <si>
    <t>adamzhang@example.net</t>
  </si>
  <si>
    <t>056.781.9447</t>
  </si>
  <si>
    <t>1bD98fBA1DC197F</t>
  </si>
  <si>
    <t>jamesmann@example.org</t>
  </si>
  <si>
    <t>140.764.4224x824</t>
  </si>
  <si>
    <t>3c4F6ebDEbDE4e7</t>
  </si>
  <si>
    <t>beckcarolyn@example.com</t>
  </si>
  <si>
    <t>315.124.6801x98746</t>
  </si>
  <si>
    <t>b15d660CaF4EC89</t>
  </si>
  <si>
    <t>kabbott@example.net</t>
  </si>
  <si>
    <t>dC2c1BD8dC98449</t>
  </si>
  <si>
    <t>tricia61@example.net</t>
  </si>
  <si>
    <t>903-375-9994</t>
  </si>
  <si>
    <t>D6bC140aCFabA6B</t>
  </si>
  <si>
    <t>jacksonthomas@example.net</t>
  </si>
  <si>
    <t>383-987-5471x2399</t>
  </si>
  <si>
    <t>D8C2A3614cC1388</t>
  </si>
  <si>
    <t>josegross@example.com</t>
  </si>
  <si>
    <t>878-271-0656x987</t>
  </si>
  <si>
    <t>BEC615dbf9aA6Fb</t>
  </si>
  <si>
    <t>itucker@example.com</t>
  </si>
  <si>
    <t>B1770DB9AB01929</t>
  </si>
  <si>
    <t>anguyen@example.net</t>
  </si>
  <si>
    <t>001-867-832-1371</t>
  </si>
  <si>
    <t>2BbeCb84acC33eb</t>
  </si>
  <si>
    <t>beltranariana@example.net</t>
  </si>
  <si>
    <t>442.993.0757</t>
  </si>
  <si>
    <t>Be565FdA3CDAddD</t>
  </si>
  <si>
    <t>maybrianna@example.com</t>
  </si>
  <si>
    <t>+1-141-069-1279x383</t>
  </si>
  <si>
    <t>dECE675B5deDCc2</t>
  </si>
  <si>
    <t>tracynunez@example.org</t>
  </si>
  <si>
    <t>087.734.5121</t>
  </si>
  <si>
    <t>d61DDC3d6f4cAcE</t>
  </si>
  <si>
    <t>kevin53@example.org</t>
  </si>
  <si>
    <t>022.981.9722</t>
  </si>
  <si>
    <t>e212fA88c79ba70</t>
  </si>
  <si>
    <t>barry63@example.org</t>
  </si>
  <si>
    <t>885.574.3578x00766</t>
  </si>
  <si>
    <t>5A7fdA17271e026</t>
  </si>
  <si>
    <t>jlowery@example.net</t>
  </si>
  <si>
    <t>266-954-7614x877</t>
  </si>
  <si>
    <t>1ea672027F632ab</t>
  </si>
  <si>
    <t>powellmarisa@example.org</t>
  </si>
  <si>
    <t>+1-860-172-9925x548</t>
  </si>
  <si>
    <t>2c8d06A2DEdCC3E</t>
  </si>
  <si>
    <t>juliecabrera@example.net</t>
  </si>
  <si>
    <t>635-720-5667x7264</t>
  </si>
  <si>
    <t>dDAFaBa7eA92fBf</t>
  </si>
  <si>
    <t>nbarber@example.net</t>
  </si>
  <si>
    <t>+1-536-063-8051x72088</t>
  </si>
  <si>
    <t>9E6b780F9F3d7a4</t>
  </si>
  <si>
    <t>courtneycordova@example.org</t>
  </si>
  <si>
    <t>+1-860-016-2152x08713</t>
  </si>
  <si>
    <t>624e013BAC2014d</t>
  </si>
  <si>
    <t>edwinwinters@example.net</t>
  </si>
  <si>
    <t>291.163.2921x834</t>
  </si>
  <si>
    <t>9f8C64dA9eeF6b5</t>
  </si>
  <si>
    <t>vasquezmonique@example.com</t>
  </si>
  <si>
    <t>001-209-442-1460x29637</t>
  </si>
  <si>
    <t>188e8fdf3BfEd0b</t>
  </si>
  <si>
    <t>lozanocharlene@example.net</t>
  </si>
  <si>
    <t>499-023-1116x83230</t>
  </si>
  <si>
    <t>0e5FC17A86A5DF2</t>
  </si>
  <si>
    <t>hardingdevon@example.org</t>
  </si>
  <si>
    <t>681-819-0401x8921</t>
  </si>
  <si>
    <t>3eF8d6afacbF49c</t>
  </si>
  <si>
    <t>duanehaynes@example.net</t>
  </si>
  <si>
    <t>(707)031-3549x7067</t>
  </si>
  <si>
    <t>7c0dddA7902be03</t>
  </si>
  <si>
    <t>jon83@example.org</t>
  </si>
  <si>
    <t>110-084-7510x92617</t>
  </si>
  <si>
    <t>c7F9fdaFCD9FbB0</t>
  </si>
  <si>
    <t>danathompson@example.net</t>
  </si>
  <si>
    <t>+1-571-840-9769x8724</t>
  </si>
  <si>
    <t>35aF66aDc0ef3fd</t>
  </si>
  <si>
    <t>sanfordmario@example.net</t>
  </si>
  <si>
    <t>(464)686-3061x81533</t>
  </si>
  <si>
    <t>8c1fDE3F12eD7f8</t>
  </si>
  <si>
    <t>alanpoole@example.org</t>
  </si>
  <si>
    <t>298.780.5021x1135</t>
  </si>
  <si>
    <t>c8fc4ED72C20aAE</t>
  </si>
  <si>
    <t>ashley93@example.com</t>
  </si>
  <si>
    <t>647-466-2392x129</t>
  </si>
  <si>
    <t>c3EcEC6A4F9b817</t>
  </si>
  <si>
    <t>jogalloway@example.net</t>
  </si>
  <si>
    <t>(557)918-8228</t>
  </si>
  <si>
    <t>d94C9D6ee503EEE</t>
  </si>
  <si>
    <t>monica95@example.org</t>
  </si>
  <si>
    <t>803.301.8224x2225</t>
  </si>
  <si>
    <t>3330EC1ccFeeDAD</t>
  </si>
  <si>
    <t>ginafritz@example.net</t>
  </si>
  <si>
    <t>211.625.0384x19462</t>
  </si>
  <si>
    <t>Bc378132CdEE9F1</t>
  </si>
  <si>
    <t>fwu@example.net</t>
  </si>
  <si>
    <t>+1-999-650-6745x66714</t>
  </si>
  <si>
    <t>E5cE846D4926AbF</t>
  </si>
  <si>
    <t>spencer62@example.org</t>
  </si>
  <si>
    <t>(161)876-1106x1523</t>
  </si>
  <si>
    <t>Ca6EfCE95e87ed3</t>
  </si>
  <si>
    <t>ytorres@example.net</t>
  </si>
  <si>
    <t>417.373.3113</t>
  </si>
  <si>
    <t>e2665F14fE5fEfE</t>
  </si>
  <si>
    <t>anneclark@example.net</t>
  </si>
  <si>
    <t>+1-707-545-5653x53390</t>
  </si>
  <si>
    <t>DDb812093AA4ab6</t>
  </si>
  <si>
    <t>zachary12@example.net</t>
  </si>
  <si>
    <t>064.973.4627</t>
  </si>
  <si>
    <t>3dCfCEE4FD4DBbb</t>
  </si>
  <si>
    <t>kroth@example.net</t>
  </si>
  <si>
    <t>(876)919-6994x10669</t>
  </si>
  <si>
    <t>D6C218c367FaBBa</t>
  </si>
  <si>
    <t>jacobsonlonnie@example.net</t>
  </si>
  <si>
    <t>808-451-3885</t>
  </si>
  <si>
    <t>8EDdcEAfcEC77DE</t>
  </si>
  <si>
    <t>robertpratt@example.com</t>
  </si>
  <si>
    <t>678.825.2286x1638</t>
  </si>
  <si>
    <t>95cc5A6e1FB2ef7</t>
  </si>
  <si>
    <t>marshallwhitney@example.net</t>
  </si>
  <si>
    <t>+1-434-973-5795x09714</t>
  </si>
  <si>
    <t>0455cB8AE17Fc6F</t>
  </si>
  <si>
    <t>jbraun@example.net</t>
  </si>
  <si>
    <t>E9DA1cD2CFE04c6</t>
  </si>
  <si>
    <t>dmorrow@example.org</t>
  </si>
  <si>
    <t>155.264.6191</t>
  </si>
  <si>
    <t>30e9303b1Fa46CD</t>
  </si>
  <si>
    <t>evance@example.net</t>
  </si>
  <si>
    <t>+1-211-480-2851x644</t>
  </si>
  <si>
    <t>9603283A1D8670e</t>
  </si>
  <si>
    <t>ruizmario@example.org</t>
  </si>
  <si>
    <t>(714)203-9362</t>
  </si>
  <si>
    <t>DA6cB7D59d9Cf1a</t>
  </si>
  <si>
    <t>charlotte34@example.com</t>
  </si>
  <si>
    <t>920-102-6546</t>
  </si>
  <si>
    <t>eA8A33f7cad5503</t>
  </si>
  <si>
    <t>sherry10@example.net</t>
  </si>
  <si>
    <t>(740)805-3769x317</t>
  </si>
  <si>
    <t>b65c8E678cEE0fb</t>
  </si>
  <si>
    <t>jaycrane@example.com</t>
  </si>
  <si>
    <t>+1-050-245-7230x2215</t>
  </si>
  <si>
    <t>471868E38ED874a</t>
  </si>
  <si>
    <t>mcknightdan@example.com</t>
  </si>
  <si>
    <t>F0864f44077B6ec</t>
  </si>
  <si>
    <t>kristinnorton@example.com</t>
  </si>
  <si>
    <t>447-754-3362</t>
  </si>
  <si>
    <t>Bf7e1d549acCf9c</t>
  </si>
  <si>
    <t>randolphalexa@example.com</t>
  </si>
  <si>
    <t>907.307.3441x9219</t>
  </si>
  <si>
    <t>253C6B72Ea0ee65</t>
  </si>
  <si>
    <t>sandycabrera@example.net</t>
  </si>
  <si>
    <t>(483)487-1960x87164</t>
  </si>
  <si>
    <t>8B027B64D44eB1c</t>
  </si>
  <si>
    <t>dbranch@example.com</t>
  </si>
  <si>
    <t>335.038.7243</t>
  </si>
  <si>
    <t>F9aeB56feEdA15D</t>
  </si>
  <si>
    <t>robert00@example.com</t>
  </si>
  <si>
    <t>7Acc5ace0EDfbff</t>
  </si>
  <si>
    <t>alvareztyrone@example.com</t>
  </si>
  <si>
    <t>001-575-992-2588x5843</t>
  </si>
  <si>
    <t>9b6B37cAaaeBFDd</t>
  </si>
  <si>
    <t>stephen82@example.com</t>
  </si>
  <si>
    <t>983.973.1121</t>
  </si>
  <si>
    <t>F861ca9CA040cd3</t>
  </si>
  <si>
    <t>christopherbaldwin@example.net</t>
  </si>
  <si>
    <t>(528)309-0646x11042</t>
  </si>
  <si>
    <t>7BeEd5bB2daA44B</t>
  </si>
  <si>
    <t>hsanders@example.net</t>
  </si>
  <si>
    <t>353.447.8571</t>
  </si>
  <si>
    <t>f0bBC3cAFc2B6C7</t>
  </si>
  <si>
    <t>bjuarez@example.org</t>
  </si>
  <si>
    <t>009.344.5759</t>
  </si>
  <si>
    <t>769Ba6da8b2ED70</t>
  </si>
  <si>
    <t>vincentallison@example.org</t>
  </si>
  <si>
    <t>(163)603-5009</t>
  </si>
  <si>
    <t>36bEbeE997B3ced</t>
  </si>
  <si>
    <t>marisa06@example.com</t>
  </si>
  <si>
    <t>001-858-712-0849x00125</t>
  </si>
  <si>
    <t>3750fFafCeB2c5d</t>
  </si>
  <si>
    <t>careyselena@example.org</t>
  </si>
  <si>
    <t>+1-804-889-4016x540</t>
  </si>
  <si>
    <t>A580Cbff31d47Ec</t>
  </si>
  <si>
    <t>lisa28@example.com</t>
  </si>
  <si>
    <t>626.799.2405x0041</t>
  </si>
  <si>
    <t>AAA48ceF9AfE5d2</t>
  </si>
  <si>
    <t>lschmitt@example.com</t>
  </si>
  <si>
    <t>001-118-547-9670</t>
  </si>
  <si>
    <t>5d6Cec6fbb8351E</t>
  </si>
  <si>
    <t>samantha77@example.org</t>
  </si>
  <si>
    <t>EB3731dc74fec00</t>
  </si>
  <si>
    <t>dmassey@example.com</t>
  </si>
  <si>
    <t>791.254.1175x475</t>
  </si>
  <si>
    <t>72fd5f4DEE92fcB</t>
  </si>
  <si>
    <t>barrchristine@example.com</t>
  </si>
  <si>
    <t>(804)847-2810x385</t>
  </si>
  <si>
    <t>7deeB0b2b646aA5</t>
  </si>
  <si>
    <t>jimmymorrison@example.com</t>
  </si>
  <si>
    <t>029De70e2Cd74DA</t>
  </si>
  <si>
    <t>leslie47@example.net</t>
  </si>
  <si>
    <t>001-382-906-6193x29489</t>
  </si>
  <si>
    <t>b8c2adAF8828De8</t>
  </si>
  <si>
    <t>brobbins@example.com</t>
  </si>
  <si>
    <t>001-216-641-3609x83291</t>
  </si>
  <si>
    <t>a7b75969dCB140F</t>
  </si>
  <si>
    <t>001-405-767-9595x29225</t>
  </si>
  <si>
    <t>0e2b57C41ce90e8</t>
  </si>
  <si>
    <t>rrivers@example.net</t>
  </si>
  <si>
    <t>121-741-4855</t>
  </si>
  <si>
    <t>AF697bab8DccdCA</t>
  </si>
  <si>
    <t>ethan56@example.net</t>
  </si>
  <si>
    <t>(192)350-0740x9668</t>
  </si>
  <si>
    <t>5e7f4E2a49BD01b</t>
  </si>
  <si>
    <t>krista71@example.org</t>
  </si>
  <si>
    <t>+1-956-088-5031x783</t>
  </si>
  <si>
    <t>E1dF7681BD5F4aF</t>
  </si>
  <si>
    <t>lorraine91@example.com</t>
  </si>
  <si>
    <t>876-104-6584x0325</t>
  </si>
  <si>
    <t>fccbA9Ebd7cA2E7</t>
  </si>
  <si>
    <t>beckylucas@example.com</t>
  </si>
  <si>
    <t>001-564-395-9821x728</t>
  </si>
  <si>
    <t>eeCbdE02f3B1046</t>
  </si>
  <si>
    <t>mosestanya@example.com</t>
  </si>
  <si>
    <t>250B2FB3354A9Ee</t>
  </si>
  <si>
    <t>uhoffman@example.net</t>
  </si>
  <si>
    <t>001-126-153-8149x6897</t>
  </si>
  <si>
    <t>Af49Aa637ce57d7</t>
  </si>
  <si>
    <t>kevin00@example.com</t>
  </si>
  <si>
    <t>395.256.9366</t>
  </si>
  <si>
    <t>c57cdC33b9f5D2e</t>
  </si>
  <si>
    <t>+1-331-440-5361x8623</t>
  </si>
  <si>
    <t>a0dceCcfc694acE</t>
  </si>
  <si>
    <t>hunterrebekah@example.org</t>
  </si>
  <si>
    <t>(623)926-2899x79561</t>
  </si>
  <si>
    <t>A64BAaB4520fdf5</t>
  </si>
  <si>
    <t>292-080-0497x72466</t>
  </si>
  <si>
    <t>7c9Ced61a2deA6B</t>
  </si>
  <si>
    <t>suzannegonzales@example.net</t>
  </si>
  <si>
    <t>0c081ABCa1d44B5</t>
  </si>
  <si>
    <t>dsalazar@example.org</t>
  </si>
  <si>
    <t>609-176-5458x2883</t>
  </si>
  <si>
    <t>581FD9ae02AFD9E</t>
  </si>
  <si>
    <t>tomdickson@example.net</t>
  </si>
  <si>
    <t>(777)817-2528</t>
  </si>
  <si>
    <t>D9cFB62EBff935b</t>
  </si>
  <si>
    <t>deaton@example.com</t>
  </si>
  <si>
    <t>846.762.2362</t>
  </si>
  <si>
    <t>33bce53b29829Ce</t>
  </si>
  <si>
    <t>tasha02@example.net</t>
  </si>
  <si>
    <t>(582)509-9659x169</t>
  </si>
  <si>
    <t>1adFCAfCe3C0F19</t>
  </si>
  <si>
    <t>lonniewatkins@example.org</t>
  </si>
  <si>
    <t>035.302.7818</t>
  </si>
  <si>
    <t>cB729edF1Cbd7a2</t>
  </si>
  <si>
    <t>cbowen@example.net</t>
  </si>
  <si>
    <t>322.158.3115x51382</t>
  </si>
  <si>
    <t>3f4bF42AAbcA8fd</t>
  </si>
  <si>
    <t>huberyvonne@example.com</t>
  </si>
  <si>
    <t>(147)217-7068x3335</t>
  </si>
  <si>
    <t>6110D0A2DCEcdab</t>
  </si>
  <si>
    <t>dwaynereilly@example.net</t>
  </si>
  <si>
    <t>666-205-3856x96859</t>
  </si>
  <si>
    <t>7cCB825eB651393</t>
  </si>
  <si>
    <t>hensleylauren@example.com</t>
  </si>
  <si>
    <t>FF5Ec41A5dbdCad</t>
  </si>
  <si>
    <t>philip48@example.net</t>
  </si>
  <si>
    <t>001-643-724-6507x1283</t>
  </si>
  <si>
    <t>2C7C9ce7eDa9BEA</t>
  </si>
  <si>
    <t>xpugh@example.net</t>
  </si>
  <si>
    <t>353-379-4223</t>
  </si>
  <si>
    <t>5C760C1Db08e445</t>
  </si>
  <si>
    <t>kelseyhodge@example.net</t>
  </si>
  <si>
    <t>(569)405-8536x4277</t>
  </si>
  <si>
    <t>59FB746e53D154b</t>
  </si>
  <si>
    <t>isaiah36@example.com</t>
  </si>
  <si>
    <t>(133)042-9705x3209</t>
  </si>
  <si>
    <t>546BeaA8f8A6143</t>
  </si>
  <si>
    <t>richardsonnorma@example.com</t>
  </si>
  <si>
    <t>667-894-0939x932</t>
  </si>
  <si>
    <t>D75fEF6ea9B64db</t>
  </si>
  <si>
    <t>ncortez@example.org</t>
  </si>
  <si>
    <t>(930)460-6972x63793</t>
  </si>
  <si>
    <t>ae18D35edf9D21F</t>
  </si>
  <si>
    <t>tbooker@example.com</t>
  </si>
  <si>
    <t>001-710-363-2946</t>
  </si>
  <si>
    <t>a325dE32efF4aD2</t>
  </si>
  <si>
    <t>mbray@example.org</t>
  </si>
  <si>
    <t>(723)677-8509x999</t>
  </si>
  <si>
    <t>eD696efbcB2f81D</t>
  </si>
  <si>
    <t>flynnvalerie@example.net</t>
  </si>
  <si>
    <t>d0E0De97eD7F0E1</t>
  </si>
  <si>
    <t>newtonmathew@example.org</t>
  </si>
  <si>
    <t>(322)665-3621x878</t>
  </si>
  <si>
    <t>2CAFcEdc1E6d2fA</t>
  </si>
  <si>
    <t>ralphkelly@example.com</t>
  </si>
  <si>
    <t>179-813-1393</t>
  </si>
  <si>
    <t>A98f9eD2d232C37</t>
  </si>
  <si>
    <t>morrowmark@example.net</t>
  </si>
  <si>
    <t>818.667.9110x7785</t>
  </si>
  <si>
    <t>Ec32Db348E7cEd0</t>
  </si>
  <si>
    <t>katherineavila@example.com</t>
  </si>
  <si>
    <t>Fa7248EfcaeeC84</t>
  </si>
  <si>
    <t>tabithaporter@example.net</t>
  </si>
  <si>
    <t>707-688-3977x9887</t>
  </si>
  <si>
    <t>a00a8cb0e570eC3</t>
  </si>
  <si>
    <t>mbentley@example.com</t>
  </si>
  <si>
    <t>109d55bDed10eFB</t>
  </si>
  <si>
    <t>kaitlynwiley@example.org</t>
  </si>
  <si>
    <t>+1-696-260-1079x38546</t>
  </si>
  <si>
    <t>E0760D5F665ebaf</t>
  </si>
  <si>
    <t>poncechloe@example.org</t>
  </si>
  <si>
    <t>727-644-3174</t>
  </si>
  <si>
    <t>c4e001CFF1DD31A</t>
  </si>
  <si>
    <t>mitchell88@example.org</t>
  </si>
  <si>
    <t>001-131-506-5835x068</t>
  </si>
  <si>
    <t>f19dedb345Dfe2B</t>
  </si>
  <si>
    <t>pedro33@example.org</t>
  </si>
  <si>
    <t>Ab4a3c9e0661B8a</t>
  </si>
  <si>
    <t>dalewarren@example.com</t>
  </si>
  <si>
    <t>001-297-555-0720</t>
  </si>
  <si>
    <t>dfD3eFF5C3B7aBf</t>
  </si>
  <si>
    <t>ashleykaylee@example.net</t>
  </si>
  <si>
    <t>944.147.4628x91560</t>
  </si>
  <si>
    <t>94fFd6bbD84fcAb</t>
  </si>
  <si>
    <t>janetroberson@example.net</t>
  </si>
  <si>
    <t>001-325-449-3396</t>
  </si>
  <si>
    <t>fCdD6D6De8cE096</t>
  </si>
  <si>
    <t>avilaleonard@example.com</t>
  </si>
  <si>
    <t>804-613-3083x70123</t>
  </si>
  <si>
    <t>Cdd981B6cEF4c99</t>
  </si>
  <si>
    <t>raymondfrey@example.org</t>
  </si>
  <si>
    <t>+1-910-517-9521x1274</t>
  </si>
  <si>
    <t>79DE00e409bbe70</t>
  </si>
  <si>
    <t>gilbertwanda@example.net</t>
  </si>
  <si>
    <t>(181)152-8662x05949</t>
  </si>
  <si>
    <t>deCA422bEc8ab0f</t>
  </si>
  <si>
    <t>eileen37@example.com</t>
  </si>
  <si>
    <t>741-084-0567x963</t>
  </si>
  <si>
    <t>70a7ad6DAB8364C</t>
  </si>
  <si>
    <t>nathanielskinner@example.org</t>
  </si>
  <si>
    <t>001-171-704-1989x226</t>
  </si>
  <si>
    <t>eeddbDA6ADCAf9f</t>
  </si>
  <si>
    <t>kerrriley@example.org</t>
  </si>
  <si>
    <t>814-681-9385</t>
  </si>
  <si>
    <t>dddAae216bEFbFA</t>
  </si>
  <si>
    <t>veronicamills@example.org</t>
  </si>
  <si>
    <t>297.513.5977x62153</t>
  </si>
  <si>
    <t>B1bC5B4A35208c0</t>
  </si>
  <si>
    <t>thomasnoah@example.net</t>
  </si>
  <si>
    <t>909.059.3612</t>
  </si>
  <si>
    <t>d8cDE4E7BFE0Fa8</t>
  </si>
  <si>
    <t>rmeadows@example.com</t>
  </si>
  <si>
    <t>+1-154-840-3451x11740</t>
  </si>
  <si>
    <t>581fe5f44D7B5E4</t>
  </si>
  <si>
    <t>mayskristy@example.net</t>
  </si>
  <si>
    <t>371.530.4724</t>
  </si>
  <si>
    <t>1feAFF6d6874bAc</t>
  </si>
  <si>
    <t>leonard65@example.org</t>
  </si>
  <si>
    <t>+1-056-485-6008x75365</t>
  </si>
  <si>
    <t>EaBaE7F6abf8510</t>
  </si>
  <si>
    <t>mistypeters@example.com</t>
  </si>
  <si>
    <t>637-356-2767</t>
  </si>
  <si>
    <t>99E6cE0Ba3BB2bD</t>
  </si>
  <si>
    <t>stacy07@example.com</t>
  </si>
  <si>
    <t>fbD54C0bFBaD08b</t>
  </si>
  <si>
    <t>bobbray@example.com</t>
  </si>
  <si>
    <t>6246eF2aAF2edC4</t>
  </si>
  <si>
    <t>calhounlindsay@example.org</t>
  </si>
  <si>
    <t>988-392-5552x669</t>
  </si>
  <si>
    <t>a9D5d33a36dFE7B</t>
  </si>
  <si>
    <t>lauren51@example.com</t>
  </si>
  <si>
    <t>001-394-762-9088x06676</t>
  </si>
  <si>
    <t>dDabcea55bBEa7F</t>
  </si>
  <si>
    <t>juan35@example.com</t>
  </si>
  <si>
    <t>041-867-2289x58715</t>
  </si>
  <si>
    <t>0Fd5Fe1beeDfFbC</t>
  </si>
  <si>
    <t>huffmantina@example.net</t>
  </si>
  <si>
    <t>+1-575-167-9685x6246</t>
  </si>
  <si>
    <t>9CdcA9ccd257F40</t>
  </si>
  <si>
    <t>schmidtclaire@example.net</t>
  </si>
  <si>
    <t>387-455-8777x05615</t>
  </si>
  <si>
    <t>Ab7AEf94EDc62C5</t>
  </si>
  <si>
    <t>derrick47@example.net</t>
  </si>
  <si>
    <t>057ED5bb56BfbF1</t>
  </si>
  <si>
    <t>bradshawanita@example.org</t>
  </si>
  <si>
    <t>(898)956-2185</t>
  </si>
  <si>
    <t>c7ee7a0FBFFABEb</t>
  </si>
  <si>
    <t>pmichael@example.com</t>
  </si>
  <si>
    <t>adD10c32e4Ff6Cf</t>
  </si>
  <si>
    <t>+1-164-445-7033x1630</t>
  </si>
  <si>
    <t>dE783942b5C21FF</t>
  </si>
  <si>
    <t>kurtvega@example.com</t>
  </si>
  <si>
    <t>001-853-042-3620x789</t>
  </si>
  <si>
    <t>9866c31cFCeE5eB</t>
  </si>
  <si>
    <t>fbrowning@example.org</t>
  </si>
  <si>
    <t>+1-353-831-4462x4774</t>
  </si>
  <si>
    <t>BaeB240DbB435cc</t>
  </si>
  <si>
    <t>baileyjanice@example.net</t>
  </si>
  <si>
    <t>(538)029-2827x231</t>
  </si>
  <si>
    <t>4B1Ab6A8A001eb8</t>
  </si>
  <si>
    <t>palmermaxwell@example.org</t>
  </si>
  <si>
    <t>+1-549-215-8708x976</t>
  </si>
  <si>
    <t>Fe4d4Aa197BdEA7</t>
  </si>
  <si>
    <t>bkidd@example.org</t>
  </si>
  <si>
    <t>213.977.0956</t>
  </si>
  <si>
    <t>1C7030Ecf5e4F7A</t>
  </si>
  <si>
    <t>angie34@example.com</t>
  </si>
  <si>
    <t>+1-385-062-1870x778</t>
  </si>
  <si>
    <t>08eff129894EDc8</t>
  </si>
  <si>
    <t>jordancervantes@example.net</t>
  </si>
  <si>
    <t>001-843-391-6880x25204</t>
  </si>
  <si>
    <t>3c1EF705B02aB14</t>
  </si>
  <si>
    <t>estewart@example.net</t>
  </si>
  <si>
    <t>+1-264-137-7398x9441</t>
  </si>
  <si>
    <t>bcCDFBdd300b579</t>
  </si>
  <si>
    <t>xkennedy@example.com</t>
  </si>
  <si>
    <t>231.525.5403</t>
  </si>
  <si>
    <t>d02062C24dB7E1B</t>
  </si>
  <si>
    <t>maddoxdestiny@example.net</t>
  </si>
  <si>
    <t>001-626-168-8017x925</t>
  </si>
  <si>
    <t>9E67D9BFfC9ff72</t>
  </si>
  <si>
    <t>kelly19@example.com</t>
  </si>
  <si>
    <t>722-410-6033x72719</t>
  </si>
  <si>
    <t>B0e49FDcFFfDbe3</t>
  </si>
  <si>
    <t>kirk13@example.com</t>
  </si>
  <si>
    <t>(925)479-1618</t>
  </si>
  <si>
    <t>e07A847Cdb1F2Ca</t>
  </si>
  <si>
    <t>tsmall@example.net</t>
  </si>
  <si>
    <t>687-812-9439</t>
  </si>
  <si>
    <t>eEBfe72c4Ade4d5</t>
  </si>
  <si>
    <t>pinedachris@example.org</t>
  </si>
  <si>
    <t>161-781-4897x540</t>
  </si>
  <si>
    <t>8eA55Cb33C96DA9</t>
  </si>
  <si>
    <t>brandyjoyce@example.com</t>
  </si>
  <si>
    <t>001-820-355-2065x775</t>
  </si>
  <si>
    <t>2d98ab863D9efFd</t>
  </si>
  <si>
    <t>christinedean@example.org</t>
  </si>
  <si>
    <t>(323)783-4358x897</t>
  </si>
  <si>
    <t>F7b0A0Bdc3fBEd2</t>
  </si>
  <si>
    <t>keverett@example.org</t>
  </si>
  <si>
    <t>(501)848-9452x4014</t>
  </si>
  <si>
    <t>845a1f59a4d2d3b</t>
  </si>
  <si>
    <t>alvaradodeanna@example.org</t>
  </si>
  <si>
    <t>441.232.8086x266</t>
  </si>
  <si>
    <t>7bF5b3bc88FD9fD</t>
  </si>
  <si>
    <t>alejandrogrant@example.com</t>
  </si>
  <si>
    <t>165.974.0577x888</t>
  </si>
  <si>
    <t>61cD6ca1FdDea27</t>
  </si>
  <si>
    <t>shawnapham@example.com</t>
  </si>
  <si>
    <t>(430)641-8429</t>
  </si>
  <si>
    <t>a3aCC822Ea1a8Ea</t>
  </si>
  <si>
    <t>owenskirk@example.org</t>
  </si>
  <si>
    <t>583-574-5393x934</t>
  </si>
  <si>
    <t>3a0EeBAADa4bE38</t>
  </si>
  <si>
    <t>ellen92@example.net</t>
  </si>
  <si>
    <t>+1-983-597-6835x274</t>
  </si>
  <si>
    <t>e4edC2E26d61Abd</t>
  </si>
  <si>
    <t>rlucas@example.org</t>
  </si>
  <si>
    <t>031-532-5058x42293</t>
  </si>
  <si>
    <t>AcF991E94dD1BbB</t>
  </si>
  <si>
    <t>xmosley@example.net</t>
  </si>
  <si>
    <t>046.235.4300</t>
  </si>
  <si>
    <t>AdC5BDedDb2a8f2</t>
  </si>
  <si>
    <t>malik92@example.com</t>
  </si>
  <si>
    <t>16d89CbaCc2FC99</t>
  </si>
  <si>
    <t>hector52@example.org</t>
  </si>
  <si>
    <t>086-206-0356</t>
  </si>
  <si>
    <t>9FbeBcBD81C7b69</t>
  </si>
  <si>
    <t>marissa91@example.com</t>
  </si>
  <si>
    <t>001-512-793-8864x56119</t>
  </si>
  <si>
    <t>FC16a7e12ECDABA</t>
  </si>
  <si>
    <t>doughertyann@example.net</t>
  </si>
  <si>
    <t>001-470-765-0374x4031</t>
  </si>
  <si>
    <t>Edc844A4FdaebB7</t>
  </si>
  <si>
    <t>ggonzalez@example.net</t>
  </si>
  <si>
    <t>443-858-9313x053</t>
  </si>
  <si>
    <t>A9044B78fAAaC4B</t>
  </si>
  <si>
    <t>colleengray@example.com</t>
  </si>
  <si>
    <t>561.308.3784x0399</t>
  </si>
  <si>
    <t>3e98fAb0FBa6aDD</t>
  </si>
  <si>
    <t>madisoncisneros@example.net</t>
  </si>
  <si>
    <t>001-778-491-3893x4422</t>
  </si>
  <si>
    <t>31b0AbfdD2CABD8</t>
  </si>
  <si>
    <t>mcbridekristen@example.net</t>
  </si>
  <si>
    <t>(705)774-9509</t>
  </si>
  <si>
    <t>DC86962932eeefC</t>
  </si>
  <si>
    <t>hayleynash@example.org</t>
  </si>
  <si>
    <t>001-181-634-1995</t>
  </si>
  <si>
    <t>b2cB23a919bfB6d</t>
  </si>
  <si>
    <t>frederickdean@example.net</t>
  </si>
  <si>
    <t>001-883-769-8238x956</t>
  </si>
  <si>
    <t>e22767cFCA2eE9f</t>
  </si>
  <si>
    <t>owensmichaela@example.org</t>
  </si>
  <si>
    <t>+1-165-133-9717x84003</t>
  </si>
  <si>
    <t>4eF5BFec39fF1b6</t>
  </si>
  <si>
    <t>cobbsavannah@example.org</t>
  </si>
  <si>
    <t>464.487.7904x937</t>
  </si>
  <si>
    <t>23e4A22fFdDeF74</t>
  </si>
  <si>
    <t>dawsonaimee@example.com</t>
  </si>
  <si>
    <t>001-009-130-3466</t>
  </si>
  <si>
    <t>B51a523C7CdcEAA</t>
  </si>
  <si>
    <t>hubbardbrett@example.net</t>
  </si>
  <si>
    <t>927-398-7340x3002</t>
  </si>
  <si>
    <t>825F6EEEcC1C771</t>
  </si>
  <si>
    <t>obrooks@example.net</t>
  </si>
  <si>
    <t>717.588.5699x9742</t>
  </si>
  <si>
    <t>c283Ce9f6c156C1</t>
  </si>
  <si>
    <t>blakeblack@example.com</t>
  </si>
  <si>
    <t>176.947.7294x62769</t>
  </si>
  <si>
    <t>3AA04Ad7bEaDAd4</t>
  </si>
  <si>
    <t>ellen65@example.com</t>
  </si>
  <si>
    <t>001-466-906-1272</t>
  </si>
  <si>
    <t>fF4DeA034C82e1c</t>
  </si>
  <si>
    <t>tomshelton@example.net</t>
  </si>
  <si>
    <t>652.078.0171x519</t>
  </si>
  <si>
    <t>8B57Eb849A0dA90</t>
  </si>
  <si>
    <t>austinware@example.net</t>
  </si>
  <si>
    <t>552.488.1529</t>
  </si>
  <si>
    <t>aFf94BEaE82168A</t>
  </si>
  <si>
    <t>pearsoncolin@example.com</t>
  </si>
  <si>
    <t>753-928-5049</t>
  </si>
  <si>
    <t>46C99ACA9Cb4cf9</t>
  </si>
  <si>
    <t>deannagonzalez@example.com</t>
  </si>
  <si>
    <t>001-208-278-8094x5293</t>
  </si>
  <si>
    <t>d32dbEfc0328270</t>
  </si>
  <si>
    <t>robertsashlee@example.org</t>
  </si>
  <si>
    <t>132.541.3656x86200</t>
  </si>
  <si>
    <t>E9dE1dc76A555CA</t>
  </si>
  <si>
    <t>steintroy@example.com</t>
  </si>
  <si>
    <t>264.650.6295</t>
  </si>
  <si>
    <t>fBE9eaBcA0bBfD4</t>
  </si>
  <si>
    <t>savagekylie@example.net</t>
  </si>
  <si>
    <t>cd85aa0e43dC38C</t>
  </si>
  <si>
    <t>nfrank@example.com</t>
  </si>
  <si>
    <t>(191)167-5643</t>
  </si>
  <si>
    <t>3fF994f736784E7</t>
  </si>
  <si>
    <t>jillstrong@example.org</t>
  </si>
  <si>
    <t>dcDBB1CC2BeEaDc</t>
  </si>
  <si>
    <t>laura55@example.com</t>
  </si>
  <si>
    <t>001-440-539-6197x250</t>
  </si>
  <si>
    <t>c087c8E7A6c33a0</t>
  </si>
  <si>
    <t>ethanmontoya@example.com</t>
  </si>
  <si>
    <t>f165CAcAfcBaDB8</t>
  </si>
  <si>
    <t>gabrielleparks@example.net</t>
  </si>
  <si>
    <t>107.763.5207x93252</t>
  </si>
  <si>
    <t>0a65aDE43EAdAbE</t>
  </si>
  <si>
    <t>usanford@example.net</t>
  </si>
  <si>
    <t>(918)596-6047x223</t>
  </si>
  <si>
    <t>CCd8e6E4bC4C87F</t>
  </si>
  <si>
    <t>hansenemma@example.org</t>
  </si>
  <si>
    <t>(545)601-5192x457</t>
  </si>
  <si>
    <t>9F7bf3AdbC46dda</t>
  </si>
  <si>
    <t>sodonnell@example.net</t>
  </si>
  <si>
    <t>001-271-396-5021x9931</t>
  </si>
  <si>
    <t>91AedBAb2eD24cc</t>
  </si>
  <si>
    <t>camachobradley@example.com</t>
  </si>
  <si>
    <t>001-100-988-1476x18614</t>
  </si>
  <si>
    <t>C9ad34182C07Ca8</t>
  </si>
  <si>
    <t>knappeduardo@example.net</t>
  </si>
  <si>
    <t>254.691.6466x525</t>
  </si>
  <si>
    <t>5Cb45cea6124dD9</t>
  </si>
  <si>
    <t>sponce@example.com</t>
  </si>
  <si>
    <t>(014)515-5792x5714</t>
  </si>
  <si>
    <t>Afabf2347bbAb9d</t>
  </si>
  <si>
    <t>antonio40@example.net</t>
  </si>
  <si>
    <t>754-588-4298</t>
  </si>
  <si>
    <t>e5BFBBb2b5DECAf</t>
  </si>
  <si>
    <t>fboyle@example.org</t>
  </si>
  <si>
    <t>cD3130CeE49bF58</t>
  </si>
  <si>
    <t>isaacmoody@example.com</t>
  </si>
  <si>
    <t>(788)419-7492x1146</t>
  </si>
  <si>
    <t>d8219c1c5a0F595</t>
  </si>
  <si>
    <t>chandlerphillip@example.org</t>
  </si>
  <si>
    <t>679-728-0228x0806</t>
  </si>
  <si>
    <t>bBcd367a3BcdDb5</t>
  </si>
  <si>
    <t>sampsonwarren@example.net</t>
  </si>
  <si>
    <t>001-163-698-9715x5200</t>
  </si>
  <si>
    <t>dc3115b13dBbA1a</t>
  </si>
  <si>
    <t>frankcristina@example.com</t>
  </si>
  <si>
    <t>(733)468-2556x2449</t>
  </si>
  <si>
    <t>ee3bBeFEC3bcbCC</t>
  </si>
  <si>
    <t>miarios@example.org</t>
  </si>
  <si>
    <t>(489)448-6889</t>
  </si>
  <si>
    <t>637ECabcc1c2dba</t>
  </si>
  <si>
    <t>chelsey41@example.org</t>
  </si>
  <si>
    <t>(496)842-2634x913</t>
  </si>
  <si>
    <t>5eCE872C6aB70Da</t>
  </si>
  <si>
    <t>nicole21@example.net</t>
  </si>
  <si>
    <t>770-724-0915</t>
  </si>
  <si>
    <t>24F7d2957a4a23c</t>
  </si>
  <si>
    <t>jamie83@example.net</t>
  </si>
  <si>
    <t>001-717-381-9018x885</t>
  </si>
  <si>
    <t>62ca5dCdDc31630</t>
  </si>
  <si>
    <t>mollymeza@example.org</t>
  </si>
  <si>
    <t>107-129-5547</t>
  </si>
  <si>
    <t>fEae6eE90DAeba3</t>
  </si>
  <si>
    <t>benjamin67@example.com</t>
  </si>
  <si>
    <t>084-779-4035x944</t>
  </si>
  <si>
    <t>7eaF765b7e9eEEB</t>
  </si>
  <si>
    <t>staceyosborn@example.org</t>
  </si>
  <si>
    <t>644.571.9515x21478</t>
  </si>
  <si>
    <t>69C3Ed23f81c5a8</t>
  </si>
  <si>
    <t>levibauer@example.com</t>
  </si>
  <si>
    <t>314.613.3550x95082</t>
  </si>
  <si>
    <t>9FFD4b9A8FB0aeb</t>
  </si>
  <si>
    <t>ccarroll@example.org</t>
  </si>
  <si>
    <t>+1-829-357-6215x0665</t>
  </si>
  <si>
    <t>1E8fE63d2EF2B41</t>
  </si>
  <si>
    <t>sheila84@example.net</t>
  </si>
  <si>
    <t>001-559-602-4354x2557</t>
  </si>
  <si>
    <t>7AFFF5a08dFBcDc</t>
  </si>
  <si>
    <t>jefferycampbell@example.net</t>
  </si>
  <si>
    <t>+1-354-443-5761x293</t>
  </si>
  <si>
    <t>a5b8CBeB88Fea1c</t>
  </si>
  <si>
    <t>alexander04@example.org</t>
  </si>
  <si>
    <t>(625)146-4530</t>
  </si>
  <si>
    <t>0aacEcB7A4E738D</t>
  </si>
  <si>
    <t>twalsh@example.net</t>
  </si>
  <si>
    <t>(542)769-6691x97531</t>
  </si>
  <si>
    <t>B8d1FaADcfCA975</t>
  </si>
  <si>
    <t>judystanton@example.com</t>
  </si>
  <si>
    <t>+1-184-518-3336x101</t>
  </si>
  <si>
    <t>CDb6feaC30C0aaB</t>
  </si>
  <si>
    <t>rogerpace@example.org</t>
  </si>
  <si>
    <t>226-416-8971</t>
  </si>
  <si>
    <t>bdA0c1fB7a5AEC0</t>
  </si>
  <si>
    <t>yayala@example.org</t>
  </si>
  <si>
    <t>837.340.5163</t>
  </si>
  <si>
    <t>66bAEaBd939AdAC</t>
  </si>
  <si>
    <t>(405)600-1973x45366</t>
  </si>
  <si>
    <t>Ea3D69cbeD7A17C</t>
  </si>
  <si>
    <t>ywilkinson@example.net</t>
  </si>
  <si>
    <t>931-223-6460x42572</t>
  </si>
  <si>
    <t>7Ee83dcABAD1BA9</t>
  </si>
  <si>
    <t>icrawford@example.net</t>
  </si>
  <si>
    <t>(309)357-9422</t>
  </si>
  <si>
    <t>3e1190C833Be3Ae</t>
  </si>
  <si>
    <t>caitlynowens@example.net</t>
  </si>
  <si>
    <t>943-412-7180x1003</t>
  </si>
  <si>
    <t>ae78cc4aaBfeCce</t>
  </si>
  <si>
    <t>mcintoshkurt@example.org</t>
  </si>
  <si>
    <t>(367)364-1749</t>
  </si>
  <si>
    <t>B7fE591c1aEEcf5</t>
  </si>
  <si>
    <t>tatkinson@example.org</t>
  </si>
  <si>
    <t>700-342-8221x9147</t>
  </si>
  <si>
    <t>D80e010F7b1719f</t>
  </si>
  <si>
    <t>guydavenport@example.org</t>
  </si>
  <si>
    <t>F3de1eec6a74adA</t>
  </si>
  <si>
    <t>wschneider@example.net</t>
  </si>
  <si>
    <t>19fB4d5c8710CC3</t>
  </si>
  <si>
    <t>jay10@example.net</t>
  </si>
  <si>
    <t>327-649-8186</t>
  </si>
  <si>
    <t>d03FB761ce6AECf</t>
  </si>
  <si>
    <t>alyssaparks@example.net</t>
  </si>
  <si>
    <t>001-862-568-6355x528</t>
  </si>
  <si>
    <t>c9a2b4CBdaD752B</t>
  </si>
  <si>
    <t>langallison@example.com</t>
  </si>
  <si>
    <t>1B8F6CBf9d9E11E</t>
  </si>
  <si>
    <t>marisawilson@example.net</t>
  </si>
  <si>
    <t>f0cB78CD59dB29C</t>
  </si>
  <si>
    <t>frenchalex@example.net</t>
  </si>
  <si>
    <t>(929)207-6881</t>
  </si>
  <si>
    <t>ce3D67fFed4f4C6</t>
  </si>
  <si>
    <t>dmadden@example.org</t>
  </si>
  <si>
    <t>748.238.5346x67962</t>
  </si>
  <si>
    <t>7EB9b3d6Ef98ae7</t>
  </si>
  <si>
    <t>levyhannah@example.org</t>
  </si>
  <si>
    <t>205-872-4742</t>
  </si>
  <si>
    <t>f7eBa879473FD7E</t>
  </si>
  <si>
    <t>wyatt90@example.org</t>
  </si>
  <si>
    <t>(456)058-3896x53116</t>
  </si>
  <si>
    <t>Ab6A721CcCEcB68</t>
  </si>
  <si>
    <t>jonathon73@example.com</t>
  </si>
  <si>
    <t>001-156-574-8128x8183</t>
  </si>
  <si>
    <t>FFcCe9ca7A2A331</t>
  </si>
  <si>
    <t>donaldbush@example.org</t>
  </si>
  <si>
    <t>001-120-142-0726</t>
  </si>
  <si>
    <t>e9BeBD2E288c37D</t>
  </si>
  <si>
    <t>carolyn83@example.net</t>
  </si>
  <si>
    <t>857.145.0666x17862</t>
  </si>
  <si>
    <t>d776a95CBbdfBA9</t>
  </si>
  <si>
    <t>braunkevin@example.org</t>
  </si>
  <si>
    <t>732-605-7403</t>
  </si>
  <si>
    <t>27687bc5AD71312</t>
  </si>
  <si>
    <t>mnorman@example.com</t>
  </si>
  <si>
    <t>(998)439-2677x31279</t>
  </si>
  <si>
    <t>BA3F004e1AB8599</t>
  </si>
  <si>
    <t>pinedacaroline@example.net</t>
  </si>
  <si>
    <t>(293)442-8398x83375</t>
  </si>
  <si>
    <t>08E8f90ffbD615c</t>
  </si>
  <si>
    <t>zoecantrell@example.net</t>
  </si>
  <si>
    <t>230.118.1211</t>
  </si>
  <si>
    <t>f1D20ed1DA82BBd</t>
  </si>
  <si>
    <t>tapiadevon@example.com</t>
  </si>
  <si>
    <t>662-468-5291</t>
  </si>
  <si>
    <t>DFbe1dECB0127fb</t>
  </si>
  <si>
    <t>cookegregory@example.com</t>
  </si>
  <si>
    <t>+1-425-459-0297x6404</t>
  </si>
  <si>
    <t>AebdE3D7b1D2da2</t>
  </si>
  <si>
    <t>chloe94@example.org</t>
  </si>
  <si>
    <t>968.690.6394x40249</t>
  </si>
  <si>
    <t>890e7CBe25fB4d9</t>
  </si>
  <si>
    <t>veronicacannon@example.com</t>
  </si>
  <si>
    <t>ac77AF81f3E4b66</t>
  </si>
  <si>
    <t>andrew23@example.net</t>
  </si>
  <si>
    <t>315.253.6821</t>
  </si>
  <si>
    <t>c6AF7CA0efE20dc</t>
  </si>
  <si>
    <t>oneillleroy@example.org</t>
  </si>
  <si>
    <t>(446)630-0505x68428</t>
  </si>
  <si>
    <t>60D9Cb5fcaeC4b2</t>
  </si>
  <si>
    <t>chrisstanley@example.com</t>
  </si>
  <si>
    <t>+1-121-953-1103x18951</t>
  </si>
  <si>
    <t>12dF9A3caDEc5fd</t>
  </si>
  <si>
    <t>eclayton@example.com</t>
  </si>
  <si>
    <t>dAf998aA2cb1e09</t>
  </si>
  <si>
    <t>kbarron@example.com</t>
  </si>
  <si>
    <t>(868)826-7082</t>
  </si>
  <si>
    <t>d3Cc3c656cD32bf</t>
  </si>
  <si>
    <t>andreathompson@example.org</t>
  </si>
  <si>
    <t>346.712.3650</t>
  </si>
  <si>
    <t>8fcadcC2C2cF7c2</t>
  </si>
  <si>
    <t>ricardo82@example.com</t>
  </si>
  <si>
    <t>+1-939-472-7077x5600</t>
  </si>
  <si>
    <t>BaeD2F065e00EC1</t>
  </si>
  <si>
    <t>hayden11@example.org</t>
  </si>
  <si>
    <t>356.437.8310x3780</t>
  </si>
  <si>
    <t>93B3691B6DF7DAc</t>
  </si>
  <si>
    <t>edwin51@example.net</t>
  </si>
  <si>
    <t>250.484.0071x2804</t>
  </si>
  <si>
    <t>3E86D01dE3FEbD1</t>
  </si>
  <si>
    <t>eball@example.net</t>
  </si>
  <si>
    <t>(822)605-7575x009</t>
  </si>
  <si>
    <t>a23422fD4a5910d</t>
  </si>
  <si>
    <t>osalas@example.net</t>
  </si>
  <si>
    <t>+1-234-557-6247x9283</t>
  </si>
  <si>
    <t>ACb46b128Bf82d8</t>
  </si>
  <si>
    <t>colinolson@example.com</t>
  </si>
  <si>
    <t>3aaEDbDEab48Aaa</t>
  </si>
  <si>
    <t>deckerangie@example.com</t>
  </si>
  <si>
    <t>559.120.1621x69182</t>
  </si>
  <si>
    <t>ea3af58085C1D96</t>
  </si>
  <si>
    <t>hodgecarlos@example.com</t>
  </si>
  <si>
    <t>7c0faceBaE16CCd</t>
  </si>
  <si>
    <t>spencer29@example.org</t>
  </si>
  <si>
    <t>131-446-5847x3686</t>
  </si>
  <si>
    <t>6bEE6032dbFCAa2</t>
  </si>
  <si>
    <t>qspence@example.org</t>
  </si>
  <si>
    <t>905-792-2189</t>
  </si>
  <si>
    <t>3d72843FB4ffd76</t>
  </si>
  <si>
    <t>barnesjoseph@example.org</t>
  </si>
  <si>
    <t>001-131-535-0949x41945</t>
  </si>
  <si>
    <t>8EA0801CbcCFB9c</t>
  </si>
  <si>
    <t>janemendoza@example.net</t>
  </si>
  <si>
    <t>083-722-3618x086</t>
  </si>
  <si>
    <t>A6C3f19DaCC2C78</t>
  </si>
  <si>
    <t>courtneyreese@example.net</t>
  </si>
  <si>
    <t>+1-541-650-6941x85201</t>
  </si>
  <si>
    <t>f15bdd1BCd59BA9</t>
  </si>
  <si>
    <t>francis97@example.org</t>
  </si>
  <si>
    <t>379-156-8161x897</t>
  </si>
  <si>
    <t>fb7F20DAaEd4173</t>
  </si>
  <si>
    <t>garrisonkeith@example.net</t>
  </si>
  <si>
    <t>471-888-4301x23273</t>
  </si>
  <si>
    <t>aBbCbba52Fc5cCb</t>
  </si>
  <si>
    <t>felicia01@example.org</t>
  </si>
  <si>
    <t>126.161.3017</t>
  </si>
  <si>
    <t>Ce73a5fE7F4f169</t>
  </si>
  <si>
    <t>terrancehooper@example.com</t>
  </si>
  <si>
    <t>001-616-262-5514</t>
  </si>
  <si>
    <t>9214dcfE5BFAdBF</t>
  </si>
  <si>
    <t>carly72@example.com</t>
  </si>
  <si>
    <t>001-394-261-1383x757</t>
  </si>
  <si>
    <t>e4681DfeF912F6A</t>
  </si>
  <si>
    <t>cassidyfry@example.com</t>
  </si>
  <si>
    <t>+1-695-115-1834x6679</t>
  </si>
  <si>
    <t>7Fc29FEF6AdA5bE</t>
  </si>
  <si>
    <t>lutzhoward@example.com</t>
  </si>
  <si>
    <t>867-193-2914x412</t>
  </si>
  <si>
    <t>Bd3B3B853c26010</t>
  </si>
  <si>
    <t>snowmelanie@example.net</t>
  </si>
  <si>
    <t>816.712.1226x42588</t>
  </si>
  <si>
    <t>3a45B6D87fC64ED</t>
  </si>
  <si>
    <t>qbuchanan@example.org</t>
  </si>
  <si>
    <t>430-469-8078</t>
  </si>
  <si>
    <t>B51517050bDE7Dc</t>
  </si>
  <si>
    <t>frykurt@example.com</t>
  </si>
  <si>
    <t>488-429-9964x54366</t>
  </si>
  <si>
    <t>5F84FbBF9CcEeB8</t>
  </si>
  <si>
    <t>arianamcdonald@example.com</t>
  </si>
  <si>
    <t>001-764-282-0270x021</t>
  </si>
  <si>
    <t>2b53CbBa9FcE4E4</t>
  </si>
  <si>
    <t>gloria95@example.net</t>
  </si>
  <si>
    <t>002-845-1313x2688</t>
  </si>
  <si>
    <t>b6d9dEbAFd43DEa</t>
  </si>
  <si>
    <t>karen59@example.com</t>
  </si>
  <si>
    <t>785.435.2527</t>
  </si>
  <si>
    <t>d0bed79CFDEA92D</t>
  </si>
  <si>
    <t>srusso@example.net</t>
  </si>
  <si>
    <t>349-361-6559x467</t>
  </si>
  <si>
    <t>b51BA169048Fd9D</t>
  </si>
  <si>
    <t>sparsons@example.org</t>
  </si>
  <si>
    <t>(998)250-2453</t>
  </si>
  <si>
    <t>014C7a84BfF51CE</t>
  </si>
  <si>
    <t>royholland@example.com</t>
  </si>
  <si>
    <t>306.208.8677x6749</t>
  </si>
  <si>
    <t>Aec70B3Db2dA6Be</t>
  </si>
  <si>
    <t>suttontammy@example.org</t>
  </si>
  <si>
    <t>(927)514-3609x3451</t>
  </si>
  <si>
    <t>00aDFE5A54Cbce6</t>
  </si>
  <si>
    <t>cbell@example.net</t>
  </si>
  <si>
    <t>(805)821-5732x781</t>
  </si>
  <si>
    <t>ACF2746B0B6d3ff</t>
  </si>
  <si>
    <t>vegakim@example.com</t>
  </si>
  <si>
    <t>703D8e84db2BaD5</t>
  </si>
  <si>
    <t>zodom@example.org</t>
  </si>
  <si>
    <t>263.578.1968</t>
  </si>
  <si>
    <t>9441FC82fCBEB5E</t>
  </si>
  <si>
    <t>fdonovan@example.org</t>
  </si>
  <si>
    <t>562-296-0121x29319</t>
  </si>
  <si>
    <t>d363b12cbb96AEb</t>
  </si>
  <si>
    <t>renee40@example.net</t>
  </si>
  <si>
    <t>001-612-507-8215x81702</t>
  </si>
  <si>
    <t>adD80e4CcCE8afE</t>
  </si>
  <si>
    <t>miranda05@example.com</t>
  </si>
  <si>
    <t>028.245.7971</t>
  </si>
  <si>
    <t>4AF8535Cfe4EC11</t>
  </si>
  <si>
    <t>jasminfaulkner@example.com</t>
  </si>
  <si>
    <t>836-971-5527</t>
  </si>
  <si>
    <t>CaA32bE35501A7c</t>
  </si>
  <si>
    <t>craigbriana@example.net</t>
  </si>
  <si>
    <t>113.113.5656x958</t>
  </si>
  <si>
    <t>98238eFFbb647DC</t>
  </si>
  <si>
    <t>nathanraymond@example.net</t>
  </si>
  <si>
    <t>324.389.9641x4189</t>
  </si>
  <si>
    <t>3483be6B6c2925d</t>
  </si>
  <si>
    <t>ynovak@example.com</t>
  </si>
  <si>
    <t>(386)559-1375x87791</t>
  </si>
  <si>
    <t>4CAbBB2690CbCa1</t>
  </si>
  <si>
    <t>pachecoroger@example.net</t>
  </si>
  <si>
    <t>(939)695-0576x061</t>
  </si>
  <si>
    <t>b146F6579E96E2f</t>
  </si>
  <si>
    <t>emccullough@example.com</t>
  </si>
  <si>
    <t>+1-284-746-3320x209</t>
  </si>
  <si>
    <t>36b1760fC8efc5e</t>
  </si>
  <si>
    <t>aimeesherman@example.org</t>
  </si>
  <si>
    <t>265-023-9701</t>
  </si>
  <si>
    <t>6CD9bfFcF0a83f8</t>
  </si>
  <si>
    <t>todd52@example.net</t>
  </si>
  <si>
    <t>+1-215-118-9923x809</t>
  </si>
  <si>
    <t>7fb24bB916b348a</t>
  </si>
  <si>
    <t>pearsontina@example.net</t>
  </si>
  <si>
    <t>(994)829-9072x7650</t>
  </si>
  <si>
    <t>5FECDbcEA8982Ae</t>
  </si>
  <si>
    <t>kim90@example.org</t>
  </si>
  <si>
    <t>001-348-861-1432x048</t>
  </si>
  <si>
    <t>153FCdCfAC215e6</t>
  </si>
  <si>
    <t>joycecarmen@example.net</t>
  </si>
  <si>
    <t>820-435-1752</t>
  </si>
  <si>
    <t>ecA0b4527bd6633</t>
  </si>
  <si>
    <t>dorothy90@example.net</t>
  </si>
  <si>
    <t>d6d1AeED67aEdc8</t>
  </si>
  <si>
    <t>traceyhughes@example.net</t>
  </si>
  <si>
    <t>272-739-9358</t>
  </si>
  <si>
    <t>0B7a5bDbBcbFCB0</t>
  </si>
  <si>
    <t>ralph16@example.com</t>
  </si>
  <si>
    <t>+1-625-842-7963x94812</t>
  </si>
  <si>
    <t>13Df8d9dEaadFDe</t>
  </si>
  <si>
    <t>walshmindy@example.org</t>
  </si>
  <si>
    <t>662-335-5483</t>
  </si>
  <si>
    <t>Ba8bBa5eeb4777e</t>
  </si>
  <si>
    <t>colin48@example.org</t>
  </si>
  <si>
    <t>001-394-537-3987x50249</t>
  </si>
  <si>
    <t>A0F77cEABEB6eeA</t>
  </si>
  <si>
    <t>bhoover@example.net</t>
  </si>
  <si>
    <t>850.861.5438x9857</t>
  </si>
  <si>
    <t>f77cD6f722Fd9e8</t>
  </si>
  <si>
    <t>kruegerraven@example.com</t>
  </si>
  <si>
    <t>881-877-5988</t>
  </si>
  <si>
    <t>3Cef4c8AbDC932e</t>
  </si>
  <si>
    <t>alexandrapadilla@example.org</t>
  </si>
  <si>
    <t>(315)980-3235</t>
  </si>
  <si>
    <t>Bf81bbcb0dFEf7E</t>
  </si>
  <si>
    <t>crubio@example.org</t>
  </si>
  <si>
    <t>675.359.5613</t>
  </si>
  <si>
    <t>b5Ac7f80A5087C9</t>
  </si>
  <si>
    <t>clandry@example.org</t>
  </si>
  <si>
    <t>001-702-820-6273x3043</t>
  </si>
  <si>
    <t>EF06fA52Bb62dBe</t>
  </si>
  <si>
    <t>blakepam@example.org</t>
  </si>
  <si>
    <t>001-533-628-6672x683</t>
  </si>
  <si>
    <t>2265fAE23B168A0</t>
  </si>
  <si>
    <t>bdelgado@example.com</t>
  </si>
  <si>
    <t>496.314.7621</t>
  </si>
  <si>
    <t>CA65963Bf6cd023</t>
  </si>
  <si>
    <t>jaime75@example.com</t>
  </si>
  <si>
    <t>+1-672-571-3673x34428</t>
  </si>
  <si>
    <t>8dAeB729b5Fcad7</t>
  </si>
  <si>
    <t>michaela15@example.org</t>
  </si>
  <si>
    <t>458-955-0862x9160</t>
  </si>
  <si>
    <t>7A7bA7eB4EDC94A</t>
  </si>
  <si>
    <t>sheenaforbes@example.com</t>
  </si>
  <si>
    <t>(727)224-2340x193</t>
  </si>
  <si>
    <t>13B9975DbCaac5f</t>
  </si>
  <si>
    <t>ahill@example.org</t>
  </si>
  <si>
    <t>001-068-612-2318x3427</t>
  </si>
  <si>
    <t>Becb9E94cEDbaF7</t>
  </si>
  <si>
    <t>hchandler@example.com</t>
  </si>
  <si>
    <t>614-423-4858</t>
  </si>
  <si>
    <t>aFB16ed1f56f7CF</t>
  </si>
  <si>
    <t>ysilva@example.org</t>
  </si>
  <si>
    <t>764-729-4879</t>
  </si>
  <si>
    <t>D8101947c94A3E5</t>
  </si>
  <si>
    <t>vancejay@example.com</t>
  </si>
  <si>
    <t>+1-811-631-4422x64174</t>
  </si>
  <si>
    <t>86c770f2e4A46aB</t>
  </si>
  <si>
    <t>claudia23@example.com</t>
  </si>
  <si>
    <t>290.857.3930x07134</t>
  </si>
  <si>
    <t>aDDf63cE5D5CFbc</t>
  </si>
  <si>
    <t>kaitlynlivingston@example.com</t>
  </si>
  <si>
    <t>013.772.9130</t>
  </si>
  <si>
    <t>B12e2De9bedaEC5</t>
  </si>
  <si>
    <t>daltonjamie@example.net</t>
  </si>
  <si>
    <t>+1-909-475-0939x1333</t>
  </si>
  <si>
    <t>409be27E06ab9E6</t>
  </si>
  <si>
    <t>harry47@example.org</t>
  </si>
  <si>
    <t>943.712.8687x6421</t>
  </si>
  <si>
    <t>15fEF67BeD47A8C</t>
  </si>
  <si>
    <t>alexandra21@example.com</t>
  </si>
  <si>
    <t>3FbCB36d379c719</t>
  </si>
  <si>
    <t>normanluis@example.net</t>
  </si>
  <si>
    <t>4dc3E444bd98198</t>
  </si>
  <si>
    <t>npotts@example.net</t>
  </si>
  <si>
    <t>181-179-6079</t>
  </si>
  <si>
    <t>168Bac8DF8597f5</t>
  </si>
  <si>
    <t>marshcristian@example.net</t>
  </si>
  <si>
    <t>+1-534-871-8266x1557</t>
  </si>
  <si>
    <t>309D61AD9Da73b1</t>
  </si>
  <si>
    <t>kenneth06@example.org</t>
  </si>
  <si>
    <t>203-013-5814x512</t>
  </si>
  <si>
    <t>c59EDdB7ad3ABF4</t>
  </si>
  <si>
    <t>stevenstonya@example.net</t>
  </si>
  <si>
    <t>885-311-0098x8281</t>
  </si>
  <si>
    <t>B6Fed6fCc1Db0aE</t>
  </si>
  <si>
    <t>justin63@example.net</t>
  </si>
  <si>
    <t>705-416-7182x75486</t>
  </si>
  <si>
    <t>E2c28DeA52DdDCC</t>
  </si>
  <si>
    <t>gavin68@example.com</t>
  </si>
  <si>
    <t>cce05e463E9A835</t>
  </si>
  <si>
    <t>michaelfoley@example.com</t>
  </si>
  <si>
    <t>5B953Ec1aCbfeef</t>
  </si>
  <si>
    <t>tanner35@example.com</t>
  </si>
  <si>
    <t>218.035.2053x3782</t>
  </si>
  <si>
    <t>1BBdB6e6E6ef87f</t>
  </si>
  <si>
    <t>piercecristian@example.org</t>
  </si>
  <si>
    <t>(650)895-6789</t>
  </si>
  <si>
    <t>D9F3dfd024eA15D</t>
  </si>
  <si>
    <t>wmora@example.org</t>
  </si>
  <si>
    <t>471-484-5823</t>
  </si>
  <si>
    <t>012394f37AF1252</t>
  </si>
  <si>
    <t>longlori@example.com</t>
  </si>
  <si>
    <t>7AE0bE4FDac8795</t>
  </si>
  <si>
    <t>kristina68@example.org</t>
  </si>
  <si>
    <t>(831)883-4220</t>
  </si>
  <si>
    <t>6eaDDdAaE406fEf</t>
  </si>
  <si>
    <t>vickiegamble@example.net</t>
  </si>
  <si>
    <t>001-014-953-1884x000</t>
  </si>
  <si>
    <t>2Be5bdB81F3BF0d</t>
  </si>
  <si>
    <t>katelynclay@example.net</t>
  </si>
  <si>
    <t>001-417-122-0746x025</t>
  </si>
  <si>
    <t>eEdc0dC0ECfE9ba</t>
  </si>
  <si>
    <t>randall89@example.com</t>
  </si>
  <si>
    <t>(082)644-5632x200</t>
  </si>
  <si>
    <t>d8b6c11eB3C13Ed</t>
  </si>
  <si>
    <t>fwatson@example.com</t>
  </si>
  <si>
    <t>001-140-164-0613x989</t>
  </si>
  <si>
    <t>5918dBEbBF899f9</t>
  </si>
  <si>
    <t>adrienne16@example.org</t>
  </si>
  <si>
    <t>963-726-5273</t>
  </si>
  <si>
    <t>fE431EFd9f6B75d</t>
  </si>
  <si>
    <t>soconnell@example.net</t>
  </si>
  <si>
    <t>(604)720-3247x9378</t>
  </si>
  <si>
    <t>9Da9ef9d97Ecb2c</t>
  </si>
  <si>
    <t>stevenskiara@example.net</t>
  </si>
  <si>
    <t>277.197.4325x598</t>
  </si>
  <si>
    <t>786Da4EadDA8553</t>
  </si>
  <si>
    <t>christian00@example.com</t>
  </si>
  <si>
    <t>487-933-2033x52197</t>
  </si>
  <si>
    <t>fdbc0CE3557dF80</t>
  </si>
  <si>
    <t>benderallison@example.com</t>
  </si>
  <si>
    <t>bec68edc5E88E5A</t>
  </si>
  <si>
    <t>scunningham@example.com</t>
  </si>
  <si>
    <t>9A9D18EDA0F7574</t>
  </si>
  <si>
    <t>hector04@example.net</t>
  </si>
  <si>
    <t>739-239-9800x530</t>
  </si>
  <si>
    <t>eAE69eCcCbf5dc5</t>
  </si>
  <si>
    <t>penny25@example.net</t>
  </si>
  <si>
    <t>3AE6A3A4bDD45A0</t>
  </si>
  <si>
    <t>fbenton@example.com</t>
  </si>
  <si>
    <t>(393)332-3692</t>
  </si>
  <si>
    <t>EE8035C1CB79A15</t>
  </si>
  <si>
    <t>ibaxter@example.net</t>
  </si>
  <si>
    <t>508.555.7421x2351</t>
  </si>
  <si>
    <t>a18b9BD6CDA46fF</t>
  </si>
  <si>
    <t>valerievargas@example.com</t>
  </si>
  <si>
    <t>816-642-3912x84320</t>
  </si>
  <si>
    <t>FDDDa6DBAea0569</t>
  </si>
  <si>
    <t>vwallace@example.com</t>
  </si>
  <si>
    <t>242-839-7845</t>
  </si>
  <si>
    <t>D97bFb04B1BADDC</t>
  </si>
  <si>
    <t>peckcesar@example.com</t>
  </si>
  <si>
    <t>001-232-689-8626x8703</t>
  </si>
  <si>
    <t>afbAbbEAFA7Be89</t>
  </si>
  <si>
    <t>peteribarra@example.com</t>
  </si>
  <si>
    <t>708.491.0629</t>
  </si>
  <si>
    <t>114dfad8d5B111d</t>
  </si>
  <si>
    <t>ubonilla@example.com</t>
  </si>
  <si>
    <t>BBe1F8CB3cCDEca</t>
  </si>
  <si>
    <t>angel93@example.com</t>
  </si>
  <si>
    <t>672-104-7194x63302</t>
  </si>
  <si>
    <t>d00cfBc7Aeeb2Cd</t>
  </si>
  <si>
    <t>gaineshoward@example.org</t>
  </si>
  <si>
    <t>001-247-311-5096x94085</t>
  </si>
  <si>
    <t>DCee4FFa1aF8F59</t>
  </si>
  <si>
    <t>sharondunn@example.net</t>
  </si>
  <si>
    <t>405-242-2851x141</t>
  </si>
  <si>
    <t>EC03Fa6eF9C236e</t>
  </si>
  <si>
    <t>wortiz@example.net</t>
  </si>
  <si>
    <t>001-353-268-0970x8393</t>
  </si>
  <si>
    <t>aa548ADaeAE21EB</t>
  </si>
  <si>
    <t>michelledixon@example.net</t>
  </si>
  <si>
    <t>(279)150-0841</t>
  </si>
  <si>
    <t>b2cEFaAdc37aee3</t>
  </si>
  <si>
    <t>esparzacurtis@example.com</t>
  </si>
  <si>
    <t>915.618.1596</t>
  </si>
  <si>
    <t>21d3D75B38DeDb0</t>
  </si>
  <si>
    <t>davehorne@example.org</t>
  </si>
  <si>
    <t>636-351-9615</t>
  </si>
  <si>
    <t>44b4a17CCf9cBC0</t>
  </si>
  <si>
    <t>ortizjeffrey@example.com</t>
  </si>
  <si>
    <t>271.321.3560</t>
  </si>
  <si>
    <t>0fAeE4df6aF3FdF</t>
  </si>
  <si>
    <t>jeremiahdennis@example.net</t>
  </si>
  <si>
    <t>AD35aCb1A96e3ff</t>
  </si>
  <si>
    <t>eric99@example.com</t>
  </si>
  <si>
    <t>eeA0BD73dBd8AB9</t>
  </si>
  <si>
    <t>salazartonya@example.com</t>
  </si>
  <si>
    <t>973.885.6772x59179</t>
  </si>
  <si>
    <t>Db802042B53F8FE</t>
  </si>
  <si>
    <t>idavidson@example.org</t>
  </si>
  <si>
    <t>+1-567-238-4714x0381</t>
  </si>
  <si>
    <t>6ECDd0E8Fd06475</t>
  </si>
  <si>
    <t>uhull@example.com</t>
  </si>
  <si>
    <t>+1-771-292-4872x667</t>
  </si>
  <si>
    <t>23dD0EBcFBb839F</t>
  </si>
  <si>
    <t>eduardosandoval@example.org</t>
  </si>
  <si>
    <t>481-688-5495x9057</t>
  </si>
  <si>
    <t>ee42ACACc2AdCda</t>
  </si>
  <si>
    <t>valdeznancy@example.net</t>
  </si>
  <si>
    <t>5e04AF3d84e68AE</t>
  </si>
  <si>
    <t>watersrebekah@example.net</t>
  </si>
  <si>
    <t>+1-246-159-2391x987</t>
  </si>
  <si>
    <t>3c836fCb3C109Bc</t>
  </si>
  <si>
    <t>tamaranguyen@example.org</t>
  </si>
  <si>
    <t>646.730.3972x9878</t>
  </si>
  <si>
    <t>BDA4ba84c8EC67d</t>
  </si>
  <si>
    <t>bernardzimmerman@example.org</t>
  </si>
  <si>
    <t>001-701-830-9095x0147</t>
  </si>
  <si>
    <t>F11A1A3dFC3fdBF</t>
  </si>
  <si>
    <t>morgan34@example.com</t>
  </si>
  <si>
    <t>405-302-6294x812</t>
  </si>
  <si>
    <t>BDE09d1A2bC07cA</t>
  </si>
  <si>
    <t>stephen60@example.net</t>
  </si>
  <si>
    <t>Bf0B319e98fF706</t>
  </si>
  <si>
    <t>connor92@example.net</t>
  </si>
  <si>
    <t>167-840-1035x4169</t>
  </si>
  <si>
    <t>9dBEbECfAeFE0aE</t>
  </si>
  <si>
    <t>schroederbeverly@example.net</t>
  </si>
  <si>
    <t>AC4A5eCF46fA299</t>
  </si>
  <si>
    <t>kaylatorres@example.com</t>
  </si>
  <si>
    <t>+1-089-968-6094x5362</t>
  </si>
  <si>
    <t>afA5C9c7eEd88DA</t>
  </si>
  <si>
    <t>alielijah@example.net</t>
  </si>
  <si>
    <t>879-316-1102x4723</t>
  </si>
  <si>
    <t>8B25751Ba0B16fb</t>
  </si>
  <si>
    <t>richardlogan@example.com</t>
  </si>
  <si>
    <t>001-681-267-3925x0237</t>
  </si>
  <si>
    <t>69fc2EE7e12dfe6</t>
  </si>
  <si>
    <t>mercedesrogers@example.net</t>
  </si>
  <si>
    <t>001-671-673-3492x52938</t>
  </si>
  <si>
    <t>cA396Bc4E2286A4</t>
  </si>
  <si>
    <t>dylan95@example.com</t>
  </si>
  <si>
    <t>+1-132-755-5694x94692</t>
  </si>
  <si>
    <t>dEeDcCf041566dB</t>
  </si>
  <si>
    <t>calhounwhitney@example.org</t>
  </si>
  <si>
    <t>241.258.9147</t>
  </si>
  <si>
    <t>6aa9e8bBdB7FBBa</t>
  </si>
  <si>
    <t>phylliswhitehead@example.net</t>
  </si>
  <si>
    <t>001-412-703-8074x39186</t>
  </si>
  <si>
    <t>2A89cBA48DecF3B</t>
  </si>
  <si>
    <t>nbarnett@example.org</t>
  </si>
  <si>
    <t>753-478-8097x54360</t>
  </si>
  <si>
    <t>45975cEB0b86BBf</t>
  </si>
  <si>
    <t>fhicks@example.org</t>
  </si>
  <si>
    <t>766-909-6095x05882</t>
  </si>
  <si>
    <t>e6768E25DE8efef</t>
  </si>
  <si>
    <t>mcruz@example.org</t>
  </si>
  <si>
    <t>001-639-302-0264x7708</t>
  </si>
  <si>
    <t>DaDAFEB9189Dbf9</t>
  </si>
  <si>
    <t>jill30@example.com</t>
  </si>
  <si>
    <t>001-896-264-2344x427</t>
  </si>
  <si>
    <t>40c4Fb6Eb52fF0a</t>
  </si>
  <si>
    <t>iwilson@example.org</t>
  </si>
  <si>
    <t>001-872-921-2208x760</t>
  </si>
  <si>
    <t>667c836fbE93CC4</t>
  </si>
  <si>
    <t>audrey35@example.net</t>
  </si>
  <si>
    <t>001-941-576-4951</t>
  </si>
  <si>
    <t>336bEbCEC7EdAEb</t>
  </si>
  <si>
    <t>ballbailey@example.org</t>
  </si>
  <si>
    <t>001-933-200-4152x128</t>
  </si>
  <si>
    <t>e3cf8fA113c01b2</t>
  </si>
  <si>
    <t>meagan69@example.com</t>
  </si>
  <si>
    <t>953.777.9041x535</t>
  </si>
  <si>
    <t>aBFba1EAAcD2db1</t>
  </si>
  <si>
    <t>jbennett@example.com</t>
  </si>
  <si>
    <t>001-904-469-5158</t>
  </si>
  <si>
    <t>0eca8dC3E9C8F4a</t>
  </si>
  <si>
    <t>caseycooper@example.com</t>
  </si>
  <si>
    <t>001-284-678-9469x51568</t>
  </si>
  <si>
    <t>fbb3b6b1A1fDfa3</t>
  </si>
  <si>
    <t>albert79@example.org</t>
  </si>
  <si>
    <t>625.748.2924</t>
  </si>
  <si>
    <t>C077B7221CEc859</t>
  </si>
  <si>
    <t>jenna14@example.com</t>
  </si>
  <si>
    <t>(641)765-0462x81747</t>
  </si>
  <si>
    <t>aacC8FBe9B3A78e</t>
  </si>
  <si>
    <t>hhopkins@example.org</t>
  </si>
  <si>
    <t>001-999-217-6966</t>
  </si>
  <si>
    <t>D0F9765C90a63D9</t>
  </si>
  <si>
    <t>ivanmunoz@example.net</t>
  </si>
  <si>
    <t>001-296-989-3170x8817</t>
  </si>
  <si>
    <t>Fde70ccB99E3B14</t>
  </si>
  <si>
    <t>hooverderek@example.org</t>
  </si>
  <si>
    <t>562-058-4900x1164</t>
  </si>
  <si>
    <t>430bde3443AbD64</t>
  </si>
  <si>
    <t>uwilcox@example.net</t>
  </si>
  <si>
    <t>dCBFaCCCDd1DeBA</t>
  </si>
  <si>
    <t>tannermacias@example.com</t>
  </si>
  <si>
    <t>276.928.3575x414</t>
  </si>
  <si>
    <t>7F02DB987482CCc</t>
  </si>
  <si>
    <t>qsolis@example.com</t>
  </si>
  <si>
    <t>001-329-197-6849</t>
  </si>
  <si>
    <t>a5C1FDBDCEE5bb6</t>
  </si>
  <si>
    <t>elainekhan@example.net</t>
  </si>
  <si>
    <t>6Ee6f1fDa490E2c</t>
  </si>
  <si>
    <t>duranlarry@example.com</t>
  </si>
  <si>
    <t>441-387-7390x5666</t>
  </si>
  <si>
    <t>37eF84cdf0D325f</t>
  </si>
  <si>
    <t>calhountodd@example.org</t>
  </si>
  <si>
    <t>001-048-364-7825</t>
  </si>
  <si>
    <t>C331d09EE975AEd</t>
  </si>
  <si>
    <t>sjohns@example.com</t>
  </si>
  <si>
    <t>001-023-234-6110x1311</t>
  </si>
  <si>
    <t>1B7FDAD2EbbCB3d</t>
  </si>
  <si>
    <t>kevin82@example.net</t>
  </si>
  <si>
    <t>+1-820-549-3881x334</t>
  </si>
  <si>
    <t>b823F77a0D5930F</t>
  </si>
  <si>
    <t>ihumphrey@example.net</t>
  </si>
  <si>
    <t>(131)691-1201x1343</t>
  </si>
  <si>
    <t>615fF1859967f3E</t>
  </si>
  <si>
    <t>vparks@example.net</t>
  </si>
  <si>
    <t>(882)523-6741</t>
  </si>
  <si>
    <t>dfa4F0D44fFFC3D</t>
  </si>
  <si>
    <t>arnolddevon@example.com</t>
  </si>
  <si>
    <t>001-350-579-7785x8121</t>
  </si>
  <si>
    <t>2F99e70adec3FeF</t>
  </si>
  <si>
    <t>matthew17@example.net</t>
  </si>
  <si>
    <t>187.454.1570</t>
  </si>
  <si>
    <t>Caa0afe5eb9Fd64</t>
  </si>
  <si>
    <t>npruitt@example.org</t>
  </si>
  <si>
    <t>001-923-510-7659x1340</t>
  </si>
  <si>
    <t>A2285Edd06e3c8F</t>
  </si>
  <si>
    <t>griffithjulie@example.org</t>
  </si>
  <si>
    <t>(447)798-1107x1703</t>
  </si>
  <si>
    <t>1edddDcD0B28fb9</t>
  </si>
  <si>
    <t>fgeorge@example.com</t>
  </si>
  <si>
    <t>2eDb1284D8ACdaC</t>
  </si>
  <si>
    <t>douglaspatterson@example.org</t>
  </si>
  <si>
    <t>+1-805-987-8842x50095</t>
  </si>
  <si>
    <t>0FDcaeb9d9dad05</t>
  </si>
  <si>
    <t>lauramedina@example.org</t>
  </si>
  <si>
    <t>05F09B075C2CE60</t>
  </si>
  <si>
    <t>dellison@example.org</t>
  </si>
  <si>
    <t>AE06aD82e18A1Dc</t>
  </si>
  <si>
    <t>bonniebraun@example.com</t>
  </si>
  <si>
    <t>45319a8c02b7aF9</t>
  </si>
  <si>
    <t>wcarney@example.net</t>
  </si>
  <si>
    <t>6AbF1aDe035E6aD</t>
  </si>
  <si>
    <t>umckinney@example.org</t>
  </si>
  <si>
    <t>(265)673-8575</t>
  </si>
  <si>
    <t>e2eFB24fFA70B85</t>
  </si>
  <si>
    <t>pbecker@example.com</t>
  </si>
  <si>
    <t>411-449-3910x26258</t>
  </si>
  <si>
    <t>cfDE2BdAECb7E91</t>
  </si>
  <si>
    <t>robinsonterrance@example.net</t>
  </si>
  <si>
    <t>820-537-9048x201</t>
  </si>
  <si>
    <t>b99029d0cb8bDeE</t>
  </si>
  <si>
    <t>sue86@example.net</t>
  </si>
  <si>
    <t>001-059-785-0245x27964</t>
  </si>
  <si>
    <t>7Cc35CEcCE9068a</t>
  </si>
  <si>
    <t>mayercaitlyn@example.org</t>
  </si>
  <si>
    <t>367-305-6586</t>
  </si>
  <si>
    <t>4fb86D47acf4e34</t>
  </si>
  <si>
    <t>loganolsen@example.net</t>
  </si>
  <si>
    <t>(212)472-2982x8292</t>
  </si>
  <si>
    <t>b0B44899aDdb67a</t>
  </si>
  <si>
    <t>jasmine56@example.org</t>
  </si>
  <si>
    <t>001-005-359-1602x2559</t>
  </si>
  <si>
    <t>aF2C0AeDA8E0529</t>
  </si>
  <si>
    <t>tonyboyer@example.org</t>
  </si>
  <si>
    <t>(962)704-9642</t>
  </si>
  <si>
    <t>A9d602A76ADCB1e</t>
  </si>
  <si>
    <t>smalljennifer@example.net</t>
  </si>
  <si>
    <t>(383)642-8158</t>
  </si>
  <si>
    <t>ebe18F6A8fFf9c3</t>
  </si>
  <si>
    <t>tracipowell@example.org</t>
  </si>
  <si>
    <t>+1-930-781-0568x636</t>
  </si>
  <si>
    <t>F88e056Fae8fa3e</t>
  </si>
  <si>
    <t>mauricezuniga@example.org</t>
  </si>
  <si>
    <t>dAc21cE78f4799C</t>
  </si>
  <si>
    <t>kristin25@example.net</t>
  </si>
  <si>
    <t>(720)889-5493x492</t>
  </si>
  <si>
    <t>Dc9B6CcA7B5DB6E</t>
  </si>
  <si>
    <t>wdougherty@example.org</t>
  </si>
  <si>
    <t>963-179-9225x4297</t>
  </si>
  <si>
    <t>59cd251a2F3E2e8</t>
  </si>
  <si>
    <t>hesterroberto@example.net</t>
  </si>
  <si>
    <t>+1-824-768-1097x501</t>
  </si>
  <si>
    <t>C776852DfBb678c</t>
  </si>
  <si>
    <t>hvaldez@example.net</t>
  </si>
  <si>
    <t>(189)097-6743</t>
  </si>
  <si>
    <t>941DeFAe4322dC0</t>
  </si>
  <si>
    <t>emilybradford@example.com</t>
  </si>
  <si>
    <t>064.353.7520</t>
  </si>
  <si>
    <t>bDB5bD6Db5A21B2</t>
  </si>
  <si>
    <t>frank05@example.net</t>
  </si>
  <si>
    <t>098.931.7490x380</t>
  </si>
  <si>
    <t>FF7fcfaAe3DbfFF</t>
  </si>
  <si>
    <t>debbieriley@example.com</t>
  </si>
  <si>
    <t>56980C7CC9cbcd3</t>
  </si>
  <si>
    <t>vanessa92@example.com</t>
  </si>
  <si>
    <t>(134)308-0686</t>
  </si>
  <si>
    <t>e918CDC62B6A3C6</t>
  </si>
  <si>
    <t>duane88@example.net</t>
  </si>
  <si>
    <t>+1-534-978-4901x3502</t>
  </si>
  <si>
    <t>Bf2f1B898Bf9c8c</t>
  </si>
  <si>
    <t>shaun31@example.com</t>
  </si>
  <si>
    <t>+1-322-814-8527x1635</t>
  </si>
  <si>
    <t>E0A3Dbded9DeCDB</t>
  </si>
  <si>
    <t>yallison@example.com</t>
  </si>
  <si>
    <t>b4029c5de5bB9fd</t>
  </si>
  <si>
    <t>ifitzgerald@example.org</t>
  </si>
  <si>
    <t>881.220.6698</t>
  </si>
  <si>
    <t>Eb4fb02EDCb2Ec7</t>
  </si>
  <si>
    <t>kerrikramer@example.com</t>
  </si>
  <si>
    <t>373.642.9374</t>
  </si>
  <si>
    <t>10DfcDFCC5AD0D0</t>
  </si>
  <si>
    <t>leonemma@example.net</t>
  </si>
  <si>
    <t>150.650.4826</t>
  </si>
  <si>
    <t>7743e29b5693d02</t>
  </si>
  <si>
    <t>marissaburton@example.com</t>
  </si>
  <si>
    <t>001-783-851-9578x87697</t>
  </si>
  <si>
    <t>ddABDF6C7783faC</t>
  </si>
  <si>
    <t>afinley@example.com</t>
  </si>
  <si>
    <t>020-561-0769x1464</t>
  </si>
  <si>
    <t>da5d94baB0eACe6</t>
  </si>
  <si>
    <t>nhunter@example.org</t>
  </si>
  <si>
    <t>770.564.0018x45845</t>
  </si>
  <si>
    <t>3C8F4aD0fA5CD5a</t>
  </si>
  <si>
    <t>sbenson@example.org</t>
  </si>
  <si>
    <t>564.481.0005</t>
  </si>
  <si>
    <t>EB6Ee8dD9f7F75b</t>
  </si>
  <si>
    <t>edgar55@example.net</t>
  </si>
  <si>
    <t>(447)756-3237x7688</t>
  </si>
  <si>
    <t>359a4E0D0FC5681</t>
  </si>
  <si>
    <t>jmarks@example.org</t>
  </si>
  <si>
    <t>533-911-2638x273</t>
  </si>
  <si>
    <t>5a0a37f4F40cB86</t>
  </si>
  <si>
    <t>gpatel@example.net</t>
  </si>
  <si>
    <t>164-394-0763x192</t>
  </si>
  <si>
    <t>4e6B8ae613aF57d</t>
  </si>
  <si>
    <t>dixoncarlos@example.net</t>
  </si>
  <si>
    <t>256.455.2173x8560</t>
  </si>
  <si>
    <t>d2f4C14299bb2c9</t>
  </si>
  <si>
    <t>jeanne43@example.org</t>
  </si>
  <si>
    <t>565-217-2826</t>
  </si>
  <si>
    <t>37F82C3ded0B12d</t>
  </si>
  <si>
    <t>staffordkathryn@example.com</t>
  </si>
  <si>
    <t>(166)971-4672</t>
  </si>
  <si>
    <t>AeBf63AC098d3a6</t>
  </si>
  <si>
    <t>hurleykelli@example.org</t>
  </si>
  <si>
    <t>510.820.9938x884</t>
  </si>
  <si>
    <t>5FE37AFe189EF68</t>
  </si>
  <si>
    <t>kathrynirwin@example.net</t>
  </si>
  <si>
    <t>001-108-365-8452x191</t>
  </si>
  <si>
    <t>f1DFF9a2feD6133</t>
  </si>
  <si>
    <t>oscar03@example.com</t>
  </si>
  <si>
    <t>371-916-2054x602</t>
  </si>
  <si>
    <t>6E16ae4d983ccB4</t>
  </si>
  <si>
    <t>gilbertgilbert@example.net</t>
  </si>
  <si>
    <t>001-608-782-9139x28723</t>
  </si>
  <si>
    <t>6C324a24857Ba10</t>
  </si>
  <si>
    <t>harperannette@example.org</t>
  </si>
  <si>
    <t>658.764.9950</t>
  </si>
  <si>
    <t>5A79E94C614bB59</t>
  </si>
  <si>
    <t>yfleming@example.org</t>
  </si>
  <si>
    <t>743-496-7716x921</t>
  </si>
  <si>
    <t>FDED6C5F3c98d55</t>
  </si>
  <si>
    <t>albertluna@example.org</t>
  </si>
  <si>
    <t>953.724.9202</t>
  </si>
  <si>
    <t>e18DC9A909F14B1</t>
  </si>
  <si>
    <t>mrodgers@example.org</t>
  </si>
  <si>
    <t>523-552-7518x28767</t>
  </si>
  <si>
    <t>BbbA0935E3ed28c</t>
  </si>
  <si>
    <t>dswanson@example.net</t>
  </si>
  <si>
    <t>+1-357-306-8996x6213</t>
  </si>
  <si>
    <t>Dc6C6937BE6Fce5</t>
  </si>
  <si>
    <t>craig66@example.org</t>
  </si>
  <si>
    <t>(462)752-4500x22333</t>
  </si>
  <si>
    <t>Ed7E4DfB4cB4a99</t>
  </si>
  <si>
    <t>lnunez@example.org</t>
  </si>
  <si>
    <t>001-907-276-5605</t>
  </si>
  <si>
    <t>1ffbeD5cF9390b9</t>
  </si>
  <si>
    <t>norman40@example.org</t>
  </si>
  <si>
    <t>(428)045-0952x635</t>
  </si>
  <si>
    <t>25EAE560A67dCaA</t>
  </si>
  <si>
    <t>henryguzman@example.net</t>
  </si>
  <si>
    <t>445.437.2733x537</t>
  </si>
  <si>
    <t>CaFC4B5867D0A6E</t>
  </si>
  <si>
    <t>richard33@example.com</t>
  </si>
  <si>
    <t>+1-923-055-8649x77209</t>
  </si>
  <si>
    <t>F3864e6c47A7552</t>
  </si>
  <si>
    <t>mercedes73@example.net</t>
  </si>
  <si>
    <t>449.830.3922x0081</t>
  </si>
  <si>
    <t>f9485F26FF14cB8</t>
  </si>
  <si>
    <t>wardmaureen@example.com</t>
  </si>
  <si>
    <t>+1-807-154-5277x13609</t>
  </si>
  <si>
    <t>BFABAd9Bd049E5C</t>
  </si>
  <si>
    <t>taylorgraves@example.org</t>
  </si>
  <si>
    <t>(639)558-8378x9951</t>
  </si>
  <si>
    <t>c9AcCE7fe7F6C39</t>
  </si>
  <si>
    <t>gordonmelissa@example.net</t>
  </si>
  <si>
    <t>d8cc69df4CFD9Ff</t>
  </si>
  <si>
    <t>sherylbooth@example.org</t>
  </si>
  <si>
    <t>(757)600-3014</t>
  </si>
  <si>
    <t>8cd4114823c9fAf</t>
  </si>
  <si>
    <t>wayala@example.org</t>
  </si>
  <si>
    <t>(537)018-7095</t>
  </si>
  <si>
    <t>883dEB864DaaB4B</t>
  </si>
  <si>
    <t>yesenia98@example.com</t>
  </si>
  <si>
    <t>(983)478-7805x60055</t>
  </si>
  <si>
    <t>Ff600dE9bC7b4b6</t>
  </si>
  <si>
    <t>zshields@example.com</t>
  </si>
  <si>
    <t>+1-866-507-2145x52716</t>
  </si>
  <si>
    <t>BEDDEf8efA11Ce8</t>
  </si>
  <si>
    <t>wconner@example.net</t>
  </si>
  <si>
    <t>551.206.5480x54827</t>
  </si>
  <si>
    <t>b3A822fA31bD2E8</t>
  </si>
  <si>
    <t>abbottbryan@example.net</t>
  </si>
  <si>
    <t>625.194.2586x38535</t>
  </si>
  <si>
    <t>d1CdA775C7aC9AE</t>
  </si>
  <si>
    <t>lynnromero@example.org</t>
  </si>
  <si>
    <t>(122)806-8789</t>
  </si>
  <si>
    <t>4aC2D05F9Ae7DA3</t>
  </si>
  <si>
    <t>maldonadomartha@example.org</t>
  </si>
  <si>
    <t>572-794-7317x65897</t>
  </si>
  <si>
    <t>b3f7Fa11DEF208a</t>
  </si>
  <si>
    <t>emmagill@example.net</t>
  </si>
  <si>
    <t>4C0df73d220E1ca</t>
  </si>
  <si>
    <t>shaunmarks@example.com</t>
  </si>
  <si>
    <t>480.037.1485</t>
  </si>
  <si>
    <t>f1fD9D1C5E3Ab5c</t>
  </si>
  <si>
    <t>yumarisa@example.net</t>
  </si>
  <si>
    <t>122.990.2191</t>
  </si>
  <si>
    <t>3e081C02BdbE276</t>
  </si>
  <si>
    <t>ricky23@example.com</t>
  </si>
  <si>
    <t>717-113-4659</t>
  </si>
  <si>
    <t>dC40A9dE6DaBD90</t>
  </si>
  <si>
    <t>+1-287-970-4735x353</t>
  </si>
  <si>
    <t>dC99BdB42B9A0a1</t>
  </si>
  <si>
    <t>nathan63@example.org</t>
  </si>
  <si>
    <t>a650aaaec30fB9C</t>
  </si>
  <si>
    <t>millerandres@example.net</t>
  </si>
  <si>
    <t>9EbAA608bcA85Ce</t>
  </si>
  <si>
    <t>gwendolynbates@example.com</t>
  </si>
  <si>
    <t>997-642-1868x18544</t>
  </si>
  <si>
    <t>bDF5fBa7A64D001</t>
  </si>
  <si>
    <t>changjay@example.com</t>
  </si>
  <si>
    <t>300.010.0338x1903</t>
  </si>
  <si>
    <t>3B7BFe6c5BA99af</t>
  </si>
  <si>
    <t>ocameron@example.com</t>
  </si>
  <si>
    <t>+1-179-270-5893x944</t>
  </si>
  <si>
    <t>aBf7248Bc8f90CF</t>
  </si>
  <si>
    <t>williamsonstacie@example.com</t>
  </si>
  <si>
    <t>(020)149-4717x12215</t>
  </si>
  <si>
    <t>bB22EbebF11EeAD</t>
  </si>
  <si>
    <t>lydiaglenn@example.org</t>
  </si>
  <si>
    <t>134-383-8441x06946</t>
  </si>
  <si>
    <t>07A8744B7b3ed72</t>
  </si>
  <si>
    <t>billbrock@example.org</t>
  </si>
  <si>
    <t>447.206.7495x0482</t>
  </si>
  <si>
    <t>d2Be58b7FEEE1bA</t>
  </si>
  <si>
    <t>gesparza@example.com</t>
  </si>
  <si>
    <t>(210)153-5257</t>
  </si>
  <si>
    <t>Bb0F5Edc8a7D72f</t>
  </si>
  <si>
    <t>evelyndouglas@example.net</t>
  </si>
  <si>
    <t>001-408-369-3897x9810</t>
  </si>
  <si>
    <t>92aAF7edDFAEB57</t>
  </si>
  <si>
    <t>kerry99@example.org</t>
  </si>
  <si>
    <t>(590)985-7987</t>
  </si>
  <si>
    <t>fbB9f5E27c146c2</t>
  </si>
  <si>
    <t>charlotte11@example.com</t>
  </si>
  <si>
    <t>662-354-7729</t>
  </si>
  <si>
    <t>bee9b79B465Dd2D</t>
  </si>
  <si>
    <t>wilsonjoanna@example.com</t>
  </si>
  <si>
    <t>880-807-6809</t>
  </si>
  <si>
    <t>9d7eBb99E60fBc4</t>
  </si>
  <si>
    <t>dariushinton@example.com</t>
  </si>
  <si>
    <t>605.418.7821x56994</t>
  </si>
  <si>
    <t>7dCFfEcDBd946D4</t>
  </si>
  <si>
    <t>vfreeman@example.net</t>
  </si>
  <si>
    <t>09cd5BAeB9dB9c3</t>
  </si>
  <si>
    <t>esparzadarryl@example.com</t>
  </si>
  <si>
    <t>4B4De2D38A9C8bE</t>
  </si>
  <si>
    <t>vickiblair@example.net</t>
  </si>
  <si>
    <t>041.832.2642x11693</t>
  </si>
  <si>
    <t>0faf894BF1C6eBA</t>
  </si>
  <si>
    <t>patellisa@example.com</t>
  </si>
  <si>
    <t>001-047-692-4980x4446</t>
  </si>
  <si>
    <t>EB987C5C23aa6E8</t>
  </si>
  <si>
    <t>dmason@example.net</t>
  </si>
  <si>
    <t>(598)382-5579x47254</t>
  </si>
  <si>
    <t>4EaAE1cf49a5cae</t>
  </si>
  <si>
    <t>lauraferguson@example.org</t>
  </si>
  <si>
    <t>306.462.9257</t>
  </si>
  <si>
    <t>1ed884dADeB4c1d</t>
  </si>
  <si>
    <t>shawnrodgers@example.net</t>
  </si>
  <si>
    <t>914-978-9515x0966</t>
  </si>
  <si>
    <t>1bF5Da753a976F7</t>
  </si>
  <si>
    <t>adrianahopkins@example.net</t>
  </si>
  <si>
    <t>710.333.1461</t>
  </si>
  <si>
    <t>Be3EfA880f0CEFE</t>
  </si>
  <si>
    <t>reedsara@example.net</t>
  </si>
  <si>
    <t>555Abf95c1CAE65</t>
  </si>
  <si>
    <t>marvinruiz@example.net</t>
  </si>
  <si>
    <t>881.647.7197x8195</t>
  </si>
  <si>
    <t>282c5B3621BFd5A</t>
  </si>
  <si>
    <t>ernest22@example.net</t>
  </si>
  <si>
    <t>(528)892-5159x466</t>
  </si>
  <si>
    <t>AdB384Cc51F5b3F</t>
  </si>
  <si>
    <t>adrianavelazquez@example.com</t>
  </si>
  <si>
    <t>03FEdb0C64D0D60</t>
  </si>
  <si>
    <t>richard11@example.org</t>
  </si>
  <si>
    <t>001-399-302-0156x9228</t>
  </si>
  <si>
    <t>AB4dcE6c7E3DdF8</t>
  </si>
  <si>
    <t>qrowland@example.com</t>
  </si>
  <si>
    <t>(436)165-9586</t>
  </si>
  <si>
    <t>bAAbEea2513d10A</t>
  </si>
  <si>
    <t>austindeborah@example.com</t>
  </si>
  <si>
    <t>618.805.7231x7195</t>
  </si>
  <si>
    <t>Db6Faf710d38ed5</t>
  </si>
  <si>
    <t>annehuff@example.com</t>
  </si>
  <si>
    <t>(699)935-4849x921</t>
  </si>
  <si>
    <t>06C1Fe6ECfead2d</t>
  </si>
  <si>
    <t>ashleecervantes@example.org</t>
  </si>
  <si>
    <t>635-363-4943</t>
  </si>
  <si>
    <t>3119D05b4D0a3Aa</t>
  </si>
  <si>
    <t>hooverharold@example.com</t>
  </si>
  <si>
    <t>(312)084-5049</t>
  </si>
  <si>
    <t>bF58eaDd6BcA1cE</t>
  </si>
  <si>
    <t>cannonstefanie@example.net</t>
  </si>
  <si>
    <t>(680)472-1729</t>
  </si>
  <si>
    <t>08E06c8B44E2aD6</t>
  </si>
  <si>
    <t>(029)284-1956x63097</t>
  </si>
  <si>
    <t>A2EFF537ecfE53a</t>
  </si>
  <si>
    <t>stephenramsey@example.com</t>
  </si>
  <si>
    <t>001-510-038-0058</t>
  </si>
  <si>
    <t>4332F62c3eC4Cf0</t>
  </si>
  <si>
    <t>ggood@example.net</t>
  </si>
  <si>
    <t>001-962-359-2289x920</t>
  </si>
  <si>
    <t>7317B918F01bA01</t>
  </si>
  <si>
    <t>darlenealvarez@example.com</t>
  </si>
  <si>
    <t>214-079-8997x53858</t>
  </si>
  <si>
    <t>17Ae1ACFacFEAd3</t>
  </si>
  <si>
    <t>hancockmindy@example.net</t>
  </si>
  <si>
    <t>(003)813-6531x99626</t>
  </si>
  <si>
    <t>E0Dab052F25CBC3</t>
  </si>
  <si>
    <t>rbond@example.net</t>
  </si>
  <si>
    <t>983-602-0979x7182</t>
  </si>
  <si>
    <t>9fB2183d16BC25F</t>
  </si>
  <si>
    <t>madeline30@example.net</t>
  </si>
  <si>
    <t>596.641.8353x74092</t>
  </si>
  <si>
    <t>bFAdFeFfc8632cD</t>
  </si>
  <si>
    <t>(698)880-6995</t>
  </si>
  <si>
    <t>7d10Bd464EaCf3B</t>
  </si>
  <si>
    <t>aimee93@example.org</t>
  </si>
  <si>
    <t>(596)277-9873</t>
  </si>
  <si>
    <t>2a168Bbd48C89c8</t>
  </si>
  <si>
    <t>cookestacy@example.org</t>
  </si>
  <si>
    <t>672.730.0536x402</t>
  </si>
  <si>
    <t>E4eeF5cfC5aa05F</t>
  </si>
  <si>
    <t>carlakane@example.com</t>
  </si>
  <si>
    <t>(136)341-3862</t>
  </si>
  <si>
    <t>Beea0Db5ae64d2E</t>
  </si>
  <si>
    <t>scottlittle@example.com</t>
  </si>
  <si>
    <t>355-946-6097</t>
  </si>
  <si>
    <t>E003E07C37c7b32</t>
  </si>
  <si>
    <t>dale31@example.org</t>
  </si>
  <si>
    <t>001-695-730-8979x30100</t>
  </si>
  <si>
    <t>7ED9dceF508DFD6</t>
  </si>
  <si>
    <t>burgessvickie@example.net</t>
  </si>
  <si>
    <t>885-503-0196</t>
  </si>
  <si>
    <t>FaBe8c5F2A13F4D</t>
  </si>
  <si>
    <t>krystalestes@example.com</t>
  </si>
  <si>
    <t>52B7eaDbF4a1f11</t>
  </si>
  <si>
    <t>mallory71@example.com</t>
  </si>
  <si>
    <t>783-713-0767x44557</t>
  </si>
  <si>
    <t>E41CFFaa223edEc</t>
  </si>
  <si>
    <t>adrianandrade@example.org</t>
  </si>
  <si>
    <t>644.143.3355</t>
  </si>
  <si>
    <t>6bDFf71c8e95BBb</t>
  </si>
  <si>
    <t>antonio76@example.org</t>
  </si>
  <si>
    <t>462-466-7916x33383</t>
  </si>
  <si>
    <t>c4D533B3b560f59</t>
  </si>
  <si>
    <t>leonanita@example.com</t>
  </si>
  <si>
    <t>+1-168-967-0949x361</t>
  </si>
  <si>
    <t>c2954e593a01d4F</t>
  </si>
  <si>
    <t>vincent55@example.org</t>
  </si>
  <si>
    <t>442.416.2710</t>
  </si>
  <si>
    <t>Af2600Bb2d4D39A</t>
  </si>
  <si>
    <t>yweeks@example.com</t>
  </si>
  <si>
    <t>1AA3f274D2e1796</t>
  </si>
  <si>
    <t>alexis40@example.net</t>
  </si>
  <si>
    <t>099-687-4627</t>
  </si>
  <si>
    <t>BDdFA461D6b699D</t>
  </si>
  <si>
    <t>tabithaholt@example.org</t>
  </si>
  <si>
    <t>+1-293-181-9741x4120</t>
  </si>
  <si>
    <t>D94046DCfD7fFc7</t>
  </si>
  <si>
    <t>benjaminallison@example.net</t>
  </si>
  <si>
    <t>853.396.3254x65975</t>
  </si>
  <si>
    <t>f2c6AC7Fd197F85</t>
  </si>
  <si>
    <t>noahhurley@example.org</t>
  </si>
  <si>
    <t>a421CbdE1a4FeBe</t>
  </si>
  <si>
    <t>cmeyer@example.com</t>
  </si>
  <si>
    <t>458-028-1267x07180</t>
  </si>
  <si>
    <t>4D2BE925D6B6F4a</t>
  </si>
  <si>
    <t>wrightjeff@example.net</t>
  </si>
  <si>
    <t>a06d9D8F703DCC8</t>
  </si>
  <si>
    <t>gracehahn@example.com</t>
  </si>
  <si>
    <t>001-841-619-9171x6814</t>
  </si>
  <si>
    <t>406A2d6f8edfcEd</t>
  </si>
  <si>
    <t>wduffy@example.com</t>
  </si>
  <si>
    <t>608-720-7833x66539</t>
  </si>
  <si>
    <t>75e7d4bc3763341</t>
  </si>
  <si>
    <t>marialloyd@example.net</t>
  </si>
  <si>
    <t>+1-775-251-8458x5610</t>
  </si>
  <si>
    <t>785B6d95Fb05b1d</t>
  </si>
  <si>
    <t>lindseypenny@example.com</t>
  </si>
  <si>
    <t>(407)311-4297x2627</t>
  </si>
  <si>
    <t>4D7FcdA660B49E6</t>
  </si>
  <si>
    <t>warrenerin@example.org</t>
  </si>
  <si>
    <t>001-198-222-7625x3218</t>
  </si>
  <si>
    <t>db2b1E71c2C7525</t>
  </si>
  <si>
    <t>devongillespie@example.com</t>
  </si>
  <si>
    <t>678-705-4692x4179</t>
  </si>
  <si>
    <t>Cfb37edBecaeCFf</t>
  </si>
  <si>
    <t>ivanfuentes@example.com</t>
  </si>
  <si>
    <t>0ab05Bb3D95bcad</t>
  </si>
  <si>
    <t>robersonjonathan@example.org</t>
  </si>
  <si>
    <t>(024)523-9729x01216</t>
  </si>
  <si>
    <t>23afc6BB3898A86</t>
  </si>
  <si>
    <t>hamiltonbethany@example.net</t>
  </si>
  <si>
    <t>+1-939-176-6438x9850</t>
  </si>
  <si>
    <t>3A1aE1bf2EA8400</t>
  </si>
  <si>
    <t>jorge08@example.com</t>
  </si>
  <si>
    <t>+1-334-724-1175x16142</t>
  </si>
  <si>
    <t>4B95faE5860E6f4</t>
  </si>
  <si>
    <t>huntermeadows@example.com</t>
  </si>
  <si>
    <t>001-803-746-8489</t>
  </si>
  <si>
    <t>B99A0dcbDBB5eC0</t>
  </si>
  <si>
    <t>reidallison@example.org</t>
  </si>
  <si>
    <t>+1-736-177-1975x77919</t>
  </si>
  <si>
    <t>Dc70aDfDbD3Ea96</t>
  </si>
  <si>
    <t>alisondorsey@example.org</t>
  </si>
  <si>
    <t>DF616cC1d2D19e8</t>
  </si>
  <si>
    <t>mullenolivia@example.org</t>
  </si>
  <si>
    <t>443.309.9962</t>
  </si>
  <si>
    <t>efF9f5F1941561c</t>
  </si>
  <si>
    <t>rdowns@example.org</t>
  </si>
  <si>
    <t>887.826.7773x36310</t>
  </si>
  <si>
    <t>e3bFe2af0cDBaaa</t>
  </si>
  <si>
    <t>popelucas@example.org</t>
  </si>
  <si>
    <t>(702)379-9754</t>
  </si>
  <si>
    <t>CfC62FE39E07d6A</t>
  </si>
  <si>
    <t>breannabryant@example.com</t>
  </si>
  <si>
    <t>+1-002-397-3616x48040</t>
  </si>
  <si>
    <t>86534Be4fbDAeD4</t>
  </si>
  <si>
    <t>suzannewall@example.net</t>
  </si>
  <si>
    <t>519-451-6153x79074</t>
  </si>
  <si>
    <t>d0cA8aEEbDf8Bf3</t>
  </si>
  <si>
    <t>nolanmercedes@example.org</t>
  </si>
  <si>
    <t>454.980.5267x0310</t>
  </si>
  <si>
    <t>8eA3c1d09ced87d</t>
  </si>
  <si>
    <t>ymcclure@example.org</t>
  </si>
  <si>
    <t>(299)261-1992</t>
  </si>
  <si>
    <t>F826a20E0Ad5910</t>
  </si>
  <si>
    <t>xmarquez@example.com</t>
  </si>
  <si>
    <t>153.658.7713x550</t>
  </si>
  <si>
    <t>843B862Ab0b7BF9</t>
  </si>
  <si>
    <t>iwilkins@example.org</t>
  </si>
  <si>
    <t>07E48B282d3a4cE</t>
  </si>
  <si>
    <t>lynnrandy@example.net</t>
  </si>
  <si>
    <t>b6dCC6d2cC346d4</t>
  </si>
  <si>
    <t>joycewaller@example.org</t>
  </si>
  <si>
    <t>001-574-172-8175x91471</t>
  </si>
  <si>
    <t>Ac254Bec9c6451d</t>
  </si>
  <si>
    <t>pmontgomery@example.org</t>
  </si>
  <si>
    <t>436.707.7514</t>
  </si>
  <si>
    <t>883eAb824BDE8d3</t>
  </si>
  <si>
    <t>jpatton@example.com</t>
  </si>
  <si>
    <t>535-027-8150x5102</t>
  </si>
  <si>
    <t>F9bA89b9B2C4dF0</t>
  </si>
  <si>
    <t>jimmyosborne@example.org</t>
  </si>
  <si>
    <t>(580)077-0939</t>
  </si>
  <si>
    <t>BA164Ef4fCFf1d4</t>
  </si>
  <si>
    <t>jeffersonderek@example.org</t>
  </si>
  <si>
    <t>(455)712-6562x899</t>
  </si>
  <si>
    <t>28350be7F5Db393</t>
  </si>
  <si>
    <t>lallen@example.net</t>
  </si>
  <si>
    <t>2500B2e1ACDCFf7</t>
  </si>
  <si>
    <t>kara35@example.org</t>
  </si>
  <si>
    <t>712fA1D6eF25E8c</t>
  </si>
  <si>
    <t>travisrich@example.net</t>
  </si>
  <si>
    <t>2e4c4B918e74c6d</t>
  </si>
  <si>
    <t>hbender@example.com</t>
  </si>
  <si>
    <t>001-611-642-3237x148</t>
  </si>
  <si>
    <t>5CeAAA8F179DFDe</t>
  </si>
  <si>
    <t>rochaclayton@example.org</t>
  </si>
  <si>
    <t>695.635.6618x82414</t>
  </si>
  <si>
    <t>6bCa9a85BacDc3a</t>
  </si>
  <si>
    <t>lawrencemeghan@example.com</t>
  </si>
  <si>
    <t>001-407-178-4282x64784</t>
  </si>
  <si>
    <t>EA0BAfA30220bf0</t>
  </si>
  <si>
    <t>mooneykaren@example.org</t>
  </si>
  <si>
    <t>+1-601-969-0433x8476</t>
  </si>
  <si>
    <t>3b9fa0C6165F6D1</t>
  </si>
  <si>
    <t>judith05@example.com</t>
  </si>
  <si>
    <t>001-382-519-4534x71237</t>
  </si>
  <si>
    <t>4A9aaFc4bE51dd9</t>
  </si>
  <si>
    <t>sarahcompton@example.net</t>
  </si>
  <si>
    <t>001-451-711-9111x321</t>
  </si>
  <si>
    <t>4f624FbeACDcde2</t>
  </si>
  <si>
    <t>bethanygilbert@example.net</t>
  </si>
  <si>
    <t>422.819.5507</t>
  </si>
  <si>
    <t>D7F6cafC27Dbe7E</t>
  </si>
  <si>
    <t>alfredwhitney@example.org</t>
  </si>
  <si>
    <t>335-787-7119</t>
  </si>
  <si>
    <t>41F66Be401cAf3E</t>
  </si>
  <si>
    <t>philip77@example.com</t>
  </si>
  <si>
    <t>(495)720-5854</t>
  </si>
  <si>
    <t>CE6c2CEff9Ae8EF</t>
  </si>
  <si>
    <t>colleenochoa@example.net</t>
  </si>
  <si>
    <t>001-432-382-3968x026</t>
  </si>
  <si>
    <t>4E15b6d1583c126</t>
  </si>
  <si>
    <t>billykaiser@example.org</t>
  </si>
  <si>
    <t>030-590-2785x0058</t>
  </si>
  <si>
    <t>e93bDc7E3Bf374A</t>
  </si>
  <si>
    <t>fletcherveronica@example.org</t>
  </si>
  <si>
    <t>562.772.4463</t>
  </si>
  <si>
    <t>dC0BF4Abd4635ca</t>
  </si>
  <si>
    <t>dan87@example.com</t>
  </si>
  <si>
    <t>001-224-924-2610x97967</t>
  </si>
  <si>
    <t>7fBAacc1aDae9ff</t>
  </si>
  <si>
    <t>douglasmarvin@example.com</t>
  </si>
  <si>
    <t>979-272-9839x6950</t>
  </si>
  <si>
    <t>42CDae76465BbE5</t>
  </si>
  <si>
    <t>bridgetmcintyre@example.com</t>
  </si>
  <si>
    <t>001-331-107-0815x989</t>
  </si>
  <si>
    <t>f8aBF9dF9b810ec</t>
  </si>
  <si>
    <t>deborahcharles@example.net</t>
  </si>
  <si>
    <t>237.188.5581</t>
  </si>
  <si>
    <t>fDeB387e305dba9</t>
  </si>
  <si>
    <t>alvinhutchinson@example.org</t>
  </si>
  <si>
    <t>001-276-123-0645</t>
  </si>
  <si>
    <t>8cCAacb3Fc5c0D3</t>
  </si>
  <si>
    <t>leonardvance@example.org</t>
  </si>
  <si>
    <t>898.098.4066x465</t>
  </si>
  <si>
    <t>eA151Ce55E3cBe4</t>
  </si>
  <si>
    <t>rachaelmoses@example.com</t>
  </si>
  <si>
    <t>733-482-3109</t>
  </si>
  <si>
    <t>277b68aa4f62BD9</t>
  </si>
  <si>
    <t>courtneyaguirre@example.net</t>
  </si>
  <si>
    <t>001-489-644-4233</t>
  </si>
  <si>
    <t>E09186Fab8A3C9f</t>
  </si>
  <si>
    <t>johnnydawson@example.com</t>
  </si>
  <si>
    <t>740.981.2483</t>
  </si>
  <si>
    <t>36adFAbc844A11F</t>
  </si>
  <si>
    <t>katrinasellers@example.org</t>
  </si>
  <si>
    <t>+1-360-899-9180x72458</t>
  </si>
  <si>
    <t>f98A72bfAbB48F9</t>
  </si>
  <si>
    <t>ray97@example.net</t>
  </si>
  <si>
    <t>145.298.2583</t>
  </si>
  <si>
    <t>E35FBCAAcB6Ee08</t>
  </si>
  <si>
    <t>whitneymullen@example.org</t>
  </si>
  <si>
    <t>110.581.7415x13882</t>
  </si>
  <si>
    <t>dEC4884e7A6B70b</t>
  </si>
  <si>
    <t>emmalynch@example.net</t>
  </si>
  <si>
    <t>B14d7E52Dd7bBA0</t>
  </si>
  <si>
    <t>murrayadam@example.com</t>
  </si>
  <si>
    <t>+1-101-784-5696x68280</t>
  </si>
  <si>
    <t>D88915597EBf455</t>
  </si>
  <si>
    <t>tina97@example.com</t>
  </si>
  <si>
    <t>+1-660-462-6858x1103</t>
  </si>
  <si>
    <t>F6a84f44E1583dd</t>
  </si>
  <si>
    <t>ahowe@example.org</t>
  </si>
  <si>
    <t>+1-501-999-7666x3155</t>
  </si>
  <si>
    <t>A9b8FC5062c5faf</t>
  </si>
  <si>
    <t>plarsen@example.net</t>
  </si>
  <si>
    <t>130-381-7566</t>
  </si>
  <si>
    <t>aCDA708eA1e5b85</t>
  </si>
  <si>
    <t>wmcclain@example.com</t>
  </si>
  <si>
    <t>(804)537-2493x569</t>
  </si>
  <si>
    <t>96Db8de9f846c0e</t>
  </si>
  <si>
    <t>aaroncervantes@example.org</t>
  </si>
  <si>
    <t>(037)214-4836</t>
  </si>
  <si>
    <t>53Cdd4Dab72C69e</t>
  </si>
  <si>
    <t>rodneyprince@example.org</t>
  </si>
  <si>
    <t>444.948.2777x4213</t>
  </si>
  <si>
    <t>AB55Aa41f1bA341</t>
  </si>
  <si>
    <t>glennderek@example.net</t>
  </si>
  <si>
    <t>596.120.2179</t>
  </si>
  <si>
    <t>47A9762ECFe18Fd</t>
  </si>
  <si>
    <t>lesliebaxter@example.org</t>
  </si>
  <si>
    <t>572.663.4132</t>
  </si>
  <si>
    <t>aC6e0A18A0001f5</t>
  </si>
  <si>
    <t>mooregreg@example.org</t>
  </si>
  <si>
    <t>751.082.9182x394</t>
  </si>
  <si>
    <t>BE59e6CcbEb0F2B</t>
  </si>
  <si>
    <t>oandersen@example.com</t>
  </si>
  <si>
    <t>+1-605-898-6222x5287</t>
  </si>
  <si>
    <t>4D161620Db0c2cb</t>
  </si>
  <si>
    <t>elaineburns@example.net</t>
  </si>
  <si>
    <t>358-669-0657x19208</t>
  </si>
  <si>
    <t>5e7Fa8A5Da69Dad</t>
  </si>
  <si>
    <t>morrisonjorge@example.org</t>
  </si>
  <si>
    <t>(686)693-9925</t>
  </si>
  <si>
    <t>6fAC826c9cFF18a</t>
  </si>
  <si>
    <t>vjoyce@example.net</t>
  </si>
  <si>
    <t>(596)153-2700x4723</t>
  </si>
  <si>
    <t>136E44490Dfd58C</t>
  </si>
  <si>
    <t>herrerameagan@example.net</t>
  </si>
  <si>
    <t>+1-710-687-3385x317</t>
  </si>
  <si>
    <t>dcE82C82FD52c9d</t>
  </si>
  <si>
    <t>vkrause@example.net</t>
  </si>
  <si>
    <t>384-968-2334x4211</t>
  </si>
  <si>
    <t>cb8baac9358e5A8</t>
  </si>
  <si>
    <t>gbooker@example.org</t>
  </si>
  <si>
    <t>727.583.5297</t>
  </si>
  <si>
    <t>9f7EeDe6D1Dfe8F</t>
  </si>
  <si>
    <t>bradfordamanda@example.net</t>
  </si>
  <si>
    <t>(804)724-0975</t>
  </si>
  <si>
    <t>EBdD5d9De60d5B7</t>
  </si>
  <si>
    <t>dominique67@example.com</t>
  </si>
  <si>
    <t>780.743.5453</t>
  </si>
  <si>
    <t>91B57feaAcE272b</t>
  </si>
  <si>
    <t>christine11@example.org</t>
  </si>
  <si>
    <t>001-886-651-9822x50736</t>
  </si>
  <si>
    <t>5cEa0C6f0Eb4a94</t>
  </si>
  <si>
    <t>jcarroll@example.com</t>
  </si>
  <si>
    <t>420.448.5283x78043</t>
  </si>
  <si>
    <t>EaBaaC35ecfaf4C</t>
  </si>
  <si>
    <t>wandabishop@example.com</t>
  </si>
  <si>
    <t>+1-799-925-8559x30158</t>
  </si>
  <si>
    <t>F3fAb5AA4Bf4Df9</t>
  </si>
  <si>
    <t>dicksonterri@example.org</t>
  </si>
  <si>
    <t>fc9DB7e3009CbA2</t>
  </si>
  <si>
    <t>stoutgabriella@example.com</t>
  </si>
  <si>
    <t>001-235-334-2476</t>
  </si>
  <si>
    <t>B7F0213AfA1d39b</t>
  </si>
  <si>
    <t>sosborne@example.org</t>
  </si>
  <si>
    <t>475-619-6398x36036</t>
  </si>
  <si>
    <t>13Daff6EdD82dbf</t>
  </si>
  <si>
    <t>thomas55@example.com</t>
  </si>
  <si>
    <t>CdaAfA16D7e6CfE</t>
  </si>
  <si>
    <t>cthomas@example.net</t>
  </si>
  <si>
    <t>(995)822-0260</t>
  </si>
  <si>
    <t>B3EE630fdCEA1a8</t>
  </si>
  <si>
    <t>noah37@example.com</t>
  </si>
  <si>
    <t>306.236.4576x397</t>
  </si>
  <si>
    <t>EAEb01aFCC3A52a</t>
  </si>
  <si>
    <t>mcneildakota@example.org</t>
  </si>
  <si>
    <t>(394)685-4606</t>
  </si>
  <si>
    <t>f30d28aA44265ED</t>
  </si>
  <si>
    <t>ariasshelia@example.net</t>
  </si>
  <si>
    <t>+1-493-466-9140x3488</t>
  </si>
  <si>
    <t>692Fd5efb9f1097</t>
  </si>
  <si>
    <t>mark83@example.net</t>
  </si>
  <si>
    <t>276.728.7876x095</t>
  </si>
  <si>
    <t>2BBa7cc5dEA2aeB</t>
  </si>
  <si>
    <t>josephtammy@example.net</t>
  </si>
  <si>
    <t>7e0Ea86904e5BaF</t>
  </si>
  <si>
    <t>eddie48@example.org</t>
  </si>
  <si>
    <t>100.641.4159x937</t>
  </si>
  <si>
    <t>cCBDbAdE36EfaBD</t>
  </si>
  <si>
    <t>mia96@example.org</t>
  </si>
  <si>
    <t>001-183-055-4679x7087</t>
  </si>
  <si>
    <t>7CD77dc87C0BF57</t>
  </si>
  <si>
    <t>mathisangie@example.org</t>
  </si>
  <si>
    <t>001-711-3774</t>
  </si>
  <si>
    <t>A0Dc8cd5dCCcd1e</t>
  </si>
  <si>
    <t>tammysimpson@example.com</t>
  </si>
  <si>
    <t>E24b37B03cc4Cb6</t>
  </si>
  <si>
    <t>analove@example.com</t>
  </si>
  <si>
    <t>001-067-046-1115x29682</t>
  </si>
  <si>
    <t>532fbdf9Cb32335</t>
  </si>
  <si>
    <t>doylecole@example.org</t>
  </si>
  <si>
    <t>158.888.8628x874</t>
  </si>
  <si>
    <t>4F92F5b9b20deEA</t>
  </si>
  <si>
    <t>greerbrad@example.com</t>
  </si>
  <si>
    <t>580-533-9272x50789</t>
  </si>
  <si>
    <t>930B05a20F2aFAb</t>
  </si>
  <si>
    <t>sarahfloyd@example.net</t>
  </si>
  <si>
    <t>2AaF7e2BC4EfB07</t>
  </si>
  <si>
    <t>manningrhonda@example.org</t>
  </si>
  <si>
    <t>001-994-213-8448x6218</t>
  </si>
  <si>
    <t>CDaCf10d2fee89c</t>
  </si>
  <si>
    <t>ronaldduran@example.com</t>
  </si>
  <si>
    <t>238-870-1490x130</t>
  </si>
  <si>
    <t>45a99a80eacC8dc</t>
  </si>
  <si>
    <t>shelley13@example.com</t>
  </si>
  <si>
    <t>744-161-4971</t>
  </si>
  <si>
    <t>8Dfe3DE34A0Cacd</t>
  </si>
  <si>
    <t>lonniegilmore@example.net</t>
  </si>
  <si>
    <t>+1-896-361-5405x20251</t>
  </si>
  <si>
    <t>60baCBDfefDD4E3</t>
  </si>
  <si>
    <t>allisonblake@example.net</t>
  </si>
  <si>
    <t>+1-209-464-9493x15282</t>
  </si>
  <si>
    <t>01c1fEaF5f8aE3e</t>
  </si>
  <si>
    <t>chendricks@example.com</t>
  </si>
  <si>
    <t>5eD2Bab0d8B7875</t>
  </si>
  <si>
    <t>aolsen@example.com</t>
  </si>
  <si>
    <t>+1-365-966-7906x71811</t>
  </si>
  <si>
    <t>Cb3e37058Ae21B5</t>
  </si>
  <si>
    <t>mindykent@example.org</t>
  </si>
  <si>
    <t>578-671-2360</t>
  </si>
  <si>
    <t>88Cfc1c172FFc70</t>
  </si>
  <si>
    <t>bmonroe@example.net</t>
  </si>
  <si>
    <t>204-951-1709</t>
  </si>
  <si>
    <t>A54BBDfFbDBD9Ab</t>
  </si>
  <si>
    <t>dorisdaniel@example.org</t>
  </si>
  <si>
    <t>(148)009-5389</t>
  </si>
  <si>
    <t>C16daCCf2Ac2E58</t>
  </si>
  <si>
    <t>wzimmerman@example.com</t>
  </si>
  <si>
    <t>703F24Add5b3c6e</t>
  </si>
  <si>
    <t>lacey66@example.org</t>
  </si>
  <si>
    <t>933.156.4797x5333</t>
  </si>
  <si>
    <t>ACB1dBc4ddaab62</t>
  </si>
  <si>
    <t>robertofarrell@example.net</t>
  </si>
  <si>
    <t>001-656-349-1377x07638</t>
  </si>
  <si>
    <t>DB217eFd7e208b6</t>
  </si>
  <si>
    <t>tracidavid@example.com</t>
  </si>
  <si>
    <t>152-404-8854x7858</t>
  </si>
  <si>
    <t>dE49Ac4df473B65</t>
  </si>
  <si>
    <t>strongmaxwell@example.org</t>
  </si>
  <si>
    <t>001-602-149-2255x3187</t>
  </si>
  <si>
    <t>14D579EB9fb2c5b</t>
  </si>
  <si>
    <t>gsullivan@example.org</t>
  </si>
  <si>
    <t>001-008-026-5974x56209</t>
  </si>
  <si>
    <t>0bbA3f06d8995D0</t>
  </si>
  <si>
    <t>sampsonsylvia@example.org</t>
  </si>
  <si>
    <t>(669)743-4548</t>
  </si>
  <si>
    <t>3CaBc435A3Ac562</t>
  </si>
  <si>
    <t>leonard16@example.com</t>
  </si>
  <si>
    <t>(073)676-3044x896</t>
  </si>
  <si>
    <t>11B74238D15bbb6</t>
  </si>
  <si>
    <t>mwarren@example.com</t>
  </si>
  <si>
    <t>+1-893-456-2244x29558</t>
  </si>
  <si>
    <t>50104F2A4c38bDD</t>
  </si>
  <si>
    <t>moonjeanne@example.com</t>
  </si>
  <si>
    <t>(484)910-1992</t>
  </si>
  <si>
    <t>2E22E93AC8c2f1b</t>
  </si>
  <si>
    <t>john44@example.com</t>
  </si>
  <si>
    <t>029.773.3311</t>
  </si>
  <si>
    <t>33e42eD8dC35DFb</t>
  </si>
  <si>
    <t>kathleen52@example.org</t>
  </si>
  <si>
    <t>+1-374-851-9678x87944</t>
  </si>
  <si>
    <t>3a7e8BDe67A2b8a</t>
  </si>
  <si>
    <t>psandoval@example.com</t>
  </si>
  <si>
    <t>ADC7cD44C4B0EDD</t>
  </si>
  <si>
    <t>catherinebarr@example.com</t>
  </si>
  <si>
    <t>001-414-222-8730</t>
  </si>
  <si>
    <t>eCBd05EEd8Ab81f</t>
  </si>
  <si>
    <t>kyle92@example.com</t>
  </si>
  <si>
    <t>001-333-873-2145x3073</t>
  </si>
  <si>
    <t>8BCB13BBc24BAD9</t>
  </si>
  <si>
    <t>turnerstanley@example.com</t>
  </si>
  <si>
    <t>348-904-0030</t>
  </si>
  <si>
    <t>B78fdd7dea9a377</t>
  </si>
  <si>
    <t>todd31@example.com</t>
  </si>
  <si>
    <t>(811)392-5079x606</t>
  </si>
  <si>
    <t>dA7FDE2ccCe106e</t>
  </si>
  <si>
    <t>wlawrence@example.net</t>
  </si>
  <si>
    <t>405-792-9486x22535</t>
  </si>
  <si>
    <t>28D2585ea0bC5BA</t>
  </si>
  <si>
    <t>hlivingston@example.com</t>
  </si>
  <si>
    <t>024-637-6093</t>
  </si>
  <si>
    <t>4757D7badf5A14A</t>
  </si>
  <si>
    <t>boltonmiranda@example.org</t>
  </si>
  <si>
    <t>001-752-864-5834x105</t>
  </si>
  <si>
    <t>eBD67FDFeb68aCA</t>
  </si>
  <si>
    <t>bernard91@example.net</t>
  </si>
  <si>
    <t>001-851-660-4052</t>
  </si>
  <si>
    <t>083559846B52cAc</t>
  </si>
  <si>
    <t>spencerleach@example.com</t>
  </si>
  <si>
    <t>+1-838-219-7369x0427</t>
  </si>
  <si>
    <t>C24aA93063bbd09</t>
  </si>
  <si>
    <t>ericksonkaitlin@example.org</t>
  </si>
  <si>
    <t>(592)304-8841x95202</t>
  </si>
  <si>
    <t>56C51A013F7eBcE</t>
  </si>
  <si>
    <t>michaelasingleton@example.net</t>
  </si>
  <si>
    <t>595-633-4702</t>
  </si>
  <si>
    <t>B56ffa5DcBf0BDA</t>
  </si>
  <si>
    <t>677-976-5033x0888</t>
  </si>
  <si>
    <t>Db6D2cf0f08aB9E</t>
  </si>
  <si>
    <t>castillostacie@example.net</t>
  </si>
  <si>
    <t>542-038-9888</t>
  </si>
  <si>
    <t>87F1F7455ECc0BF</t>
  </si>
  <si>
    <t>nmitchell@example.org</t>
  </si>
  <si>
    <t>+1-782-708-3441x8481</t>
  </si>
  <si>
    <t>A3EaCEBAeb7fcB0</t>
  </si>
  <si>
    <t>gordoncatherine@example.org</t>
  </si>
  <si>
    <t>(376)403-1372</t>
  </si>
  <si>
    <t>BdA09e9fE47EDe4</t>
  </si>
  <si>
    <t>zhangemily@example.com</t>
  </si>
  <si>
    <t>623.992.6342</t>
  </si>
  <si>
    <t>c5ce134f8Bec0AA</t>
  </si>
  <si>
    <t>meaganwade@example.net</t>
  </si>
  <si>
    <t>001-995-628-9705x4067</t>
  </si>
  <si>
    <t>5597f726aa8bCbE</t>
  </si>
  <si>
    <t>lbyrd@example.com</t>
  </si>
  <si>
    <t>938-156-3102x74043</t>
  </si>
  <si>
    <t>13C5d0Cae97dbcD</t>
  </si>
  <si>
    <t>dawnblackwell@example.org</t>
  </si>
  <si>
    <t>001-069-676-0152x70111</t>
  </si>
  <si>
    <t>BC2c47CCf43Fc4A</t>
  </si>
  <si>
    <t>hgonzalez@example.org</t>
  </si>
  <si>
    <t>001-019-529-4766</t>
  </si>
  <si>
    <t>0C02b3ac5CfCFcB</t>
  </si>
  <si>
    <t>vgardner@example.org</t>
  </si>
  <si>
    <t>bDacACc7Fd69b65</t>
  </si>
  <si>
    <t>rebeccalee@example.net</t>
  </si>
  <si>
    <t>7B5F2FcEFbd9DcB</t>
  </si>
  <si>
    <t>fernandoguzman@example.com</t>
  </si>
  <si>
    <t>d149af42C94cEDC</t>
  </si>
  <si>
    <t>cainmarilyn@example.org</t>
  </si>
  <si>
    <t>140-563-7615x97523</t>
  </si>
  <si>
    <t>2F0eC3cD80a1a7b</t>
  </si>
  <si>
    <t>wolfmichael@example.com</t>
  </si>
  <si>
    <t>360.537.3442x64979</t>
  </si>
  <si>
    <t>F3436afCCcFaE5B</t>
  </si>
  <si>
    <t>tmcconnell@example.net</t>
  </si>
  <si>
    <t>345.386.0867</t>
  </si>
  <si>
    <t>D7CB6dF23FB700A</t>
  </si>
  <si>
    <t>gmoon@example.com</t>
  </si>
  <si>
    <t>754-796-8654x10689</t>
  </si>
  <si>
    <t>CE2eF1eacEDa72f</t>
  </si>
  <si>
    <t>ehowell@example.com</t>
  </si>
  <si>
    <t>(186)107-9961</t>
  </si>
  <si>
    <t>ea9eb14a91c24f9</t>
  </si>
  <si>
    <t>sbird@example.net</t>
  </si>
  <si>
    <t>855-563-4759</t>
  </si>
  <si>
    <t>f4bEA9cc6fEdC78</t>
  </si>
  <si>
    <t>shelleycabrera@example.org</t>
  </si>
  <si>
    <t>6ECcAF5fdBF6E1D</t>
  </si>
  <si>
    <t>abryan@example.com</t>
  </si>
  <si>
    <t>+1-283-060-7981x18624</t>
  </si>
  <si>
    <t>e52cDeb0CBA8909</t>
  </si>
  <si>
    <t>hwoodard@example.org</t>
  </si>
  <si>
    <t>438.113.7266</t>
  </si>
  <si>
    <t>bAbFD0CBb25fFCB</t>
  </si>
  <si>
    <t>sandra57@example.org</t>
  </si>
  <si>
    <t>698-241-8755x6426</t>
  </si>
  <si>
    <t>Ec9Eccba74dDAAe</t>
  </si>
  <si>
    <t>hectorgarrison@example.com</t>
  </si>
  <si>
    <t>594.145.9057x388</t>
  </si>
  <si>
    <t>A0d7E6d93dcba8f</t>
  </si>
  <si>
    <t>cassidy57@example.org</t>
  </si>
  <si>
    <t>+1-477-966-1761x799</t>
  </si>
  <si>
    <t>0B1f26C68f2CDCc</t>
  </si>
  <si>
    <t>marciameza@example.com</t>
  </si>
  <si>
    <t>+1-092-786-0258x9937</t>
  </si>
  <si>
    <t>266724E96Ebdb26</t>
  </si>
  <si>
    <t>sweeneycalvin@example.net</t>
  </si>
  <si>
    <t>001-870-949-7775x6815</t>
  </si>
  <si>
    <t>926CCF0B35C0B31</t>
  </si>
  <si>
    <t>louisdiaz@example.com</t>
  </si>
  <si>
    <t>1b973AD07B6181D</t>
  </si>
  <si>
    <t>mathewdunn@example.com</t>
  </si>
  <si>
    <t>+1-953-003-4470x6736</t>
  </si>
  <si>
    <t>C840cCFFCaa8D43</t>
  </si>
  <si>
    <t>craigernest@example.org</t>
  </si>
  <si>
    <t>(416)315-8472x9367</t>
  </si>
  <si>
    <t>b6F1A8Ebda401A1</t>
  </si>
  <si>
    <t>ponceamanda@example.net</t>
  </si>
  <si>
    <t>+1-612-196-8562x10065</t>
  </si>
  <si>
    <t>63A30D9beB2dfd1</t>
  </si>
  <si>
    <t>brandonjackson@example.org</t>
  </si>
  <si>
    <t>213.240.7692</t>
  </si>
  <si>
    <t>EcfCd336adDE04f</t>
  </si>
  <si>
    <t>vrose@example.net</t>
  </si>
  <si>
    <t>001-925-299-7759</t>
  </si>
  <si>
    <t>EeE24fA50c85B30</t>
  </si>
  <si>
    <t>rpena@example.com</t>
  </si>
  <si>
    <t>EdA802cfcE5aeaA</t>
  </si>
  <si>
    <t>suzanne37@example.com</t>
  </si>
  <si>
    <t>599-414-3312x886</t>
  </si>
  <si>
    <t>89862ffBAB0f5Bf</t>
  </si>
  <si>
    <t>audrey08@example.net</t>
  </si>
  <si>
    <t>386.870.1831x7756</t>
  </si>
  <si>
    <t>E5023c6Ef52eAC2</t>
  </si>
  <si>
    <t>kgalloway@example.net</t>
  </si>
  <si>
    <t>(900)570-6664</t>
  </si>
  <si>
    <t>1f6aF6dE67da102</t>
  </si>
  <si>
    <t>blevinskerri@example.org</t>
  </si>
  <si>
    <t>eCEECD5d0f04FdF</t>
  </si>
  <si>
    <t>acasey@example.com</t>
  </si>
  <si>
    <t>457-062-7345</t>
  </si>
  <si>
    <t>bac7bff6A3ee009</t>
  </si>
  <si>
    <t>frederickritter@example.com</t>
  </si>
  <si>
    <t>366-495-4792</t>
  </si>
  <si>
    <t>d3c7ffd99F1089E</t>
  </si>
  <si>
    <t>meredithglass@example.org</t>
  </si>
  <si>
    <t>fF5D0C0f9DDf2C1</t>
  </si>
  <si>
    <t>tricia05@example.com</t>
  </si>
  <si>
    <t>+1-652-836-1163x8381</t>
  </si>
  <si>
    <t>082ebCA9EC16Dcc</t>
  </si>
  <si>
    <t>carllawson@example.org</t>
  </si>
  <si>
    <t>625-906-9732x19121</t>
  </si>
  <si>
    <t>EdcBFf7bEe2fcA6</t>
  </si>
  <si>
    <t>cmorgan@example.net</t>
  </si>
  <si>
    <t>ba011F6BC0EFb6D</t>
  </si>
  <si>
    <t>marshlindsay@example.net</t>
  </si>
  <si>
    <t>(444)502-7947x86132</t>
  </si>
  <si>
    <t>f69B05DE0bf1BC9</t>
  </si>
  <si>
    <t>julianmorgan@example.com</t>
  </si>
  <si>
    <t>001-590-917-9955x27443</t>
  </si>
  <si>
    <t>dccCB6b84Cfe4BE</t>
  </si>
  <si>
    <t>bradshawcarly@example.org</t>
  </si>
  <si>
    <t>001-860-465-0590</t>
  </si>
  <si>
    <t>CAB1D9a2db513a1</t>
  </si>
  <si>
    <t>fordkeith@example.net</t>
  </si>
  <si>
    <t>+1-747-351-8376x697</t>
  </si>
  <si>
    <t>e3Bc2db8b0F3827</t>
  </si>
  <si>
    <t>richardjasmine@example.com</t>
  </si>
  <si>
    <t>+1-459-711-5781x263</t>
  </si>
  <si>
    <t>3C705AbDB9e63eF</t>
  </si>
  <si>
    <t>zmaxwell@example.net</t>
  </si>
  <si>
    <t>712-063-0134x3697</t>
  </si>
  <si>
    <t>2e3BabCDef767b4</t>
  </si>
  <si>
    <t>shamilton@example.org</t>
  </si>
  <si>
    <t>(079)564-8898x847</t>
  </si>
  <si>
    <t>bEAebC65D7C5Fb0</t>
  </si>
  <si>
    <t>ibriggs@example.org</t>
  </si>
  <si>
    <t>(026)476-6253x5046</t>
  </si>
  <si>
    <t>Cbe39E9B6fBDEfE</t>
  </si>
  <si>
    <t>glenn48@example.net</t>
  </si>
  <si>
    <t>260-919-4057x757</t>
  </si>
  <si>
    <t>E8aDec7cDC2a1eC</t>
  </si>
  <si>
    <t>umelendez@example.com</t>
  </si>
  <si>
    <t>001-892-638-6287</t>
  </si>
  <si>
    <t>be86Df2f71AE514</t>
  </si>
  <si>
    <t>robinsonjenna@example.org</t>
  </si>
  <si>
    <t>(401)507-7518</t>
  </si>
  <si>
    <t>Ae4C7Ea156DfEb3</t>
  </si>
  <si>
    <t>gary49@example.net</t>
  </si>
  <si>
    <t>225.467.4781x33493</t>
  </si>
  <si>
    <t>9D9e63c67fE99CF</t>
  </si>
  <si>
    <t>qwarren@example.org</t>
  </si>
  <si>
    <t>059.257.6795</t>
  </si>
  <si>
    <t>a2cea9264DAC39F</t>
  </si>
  <si>
    <t>michaelerik@example.org</t>
  </si>
  <si>
    <t>(123)156-1690x25115</t>
  </si>
  <si>
    <t>8aDbE78D8BdD650</t>
  </si>
  <si>
    <t>hunterbarnett@example.net</t>
  </si>
  <si>
    <t>474-371-4303</t>
  </si>
  <si>
    <t>CbCf90F18DD7261</t>
  </si>
  <si>
    <t>zoefrye@example.com</t>
  </si>
  <si>
    <t>772-944-4078x088</t>
  </si>
  <si>
    <t>e9F6023ECCFccFc</t>
  </si>
  <si>
    <t>chris77@example.com</t>
  </si>
  <si>
    <t>2E1EF29cac0e4c0</t>
  </si>
  <si>
    <t>delgadolucas@example.com</t>
  </si>
  <si>
    <t>+1-124-294-3869x904</t>
  </si>
  <si>
    <t>e3441ff7C88fBf0</t>
  </si>
  <si>
    <t>bstrong@example.org</t>
  </si>
  <si>
    <t>001-801-317-5352x014</t>
  </si>
  <si>
    <t>F2F1A2FfA6f3cF1</t>
  </si>
  <si>
    <t>dillonkayla@example.com</t>
  </si>
  <si>
    <t>571-246-3669x00082</t>
  </si>
  <si>
    <t>b54DCeBc80Bb1FA</t>
  </si>
  <si>
    <t>birddevin@example.net</t>
  </si>
  <si>
    <t>996-420-6005</t>
  </si>
  <si>
    <t>ECCE4eaFbCcAbeF</t>
  </si>
  <si>
    <t>lebailey@example.net</t>
  </si>
  <si>
    <t>123-682-5261x88062</t>
  </si>
  <si>
    <t>BA023D216fB3b7F</t>
  </si>
  <si>
    <t>bucktonya@example.com</t>
  </si>
  <si>
    <t>(904)624-7399x77712</t>
  </si>
  <si>
    <t>de781Cf1FCe9e8A</t>
  </si>
  <si>
    <t>fmcdaniel@example.net</t>
  </si>
  <si>
    <t>001-296-700-4121x233</t>
  </si>
  <si>
    <t>493bd6773c5E7fB</t>
  </si>
  <si>
    <t>preston67@example.net</t>
  </si>
  <si>
    <t>001-938-732-2105</t>
  </si>
  <si>
    <t>02c87d937d0d7f0</t>
  </si>
  <si>
    <t>rfranklin@example.org</t>
  </si>
  <si>
    <t>bcBeA7aF5fD0a6d</t>
  </si>
  <si>
    <t>sloanlindsay@example.net</t>
  </si>
  <si>
    <t>(652)420-3672x204</t>
  </si>
  <si>
    <t>14D1Feefd3ea03c</t>
  </si>
  <si>
    <t>sonia05@example.com</t>
  </si>
  <si>
    <t>+1-835-989-6297x275</t>
  </si>
  <si>
    <t>C822c72eafc07D7</t>
  </si>
  <si>
    <t>bonniedouglas@example.net</t>
  </si>
  <si>
    <t>802.051.4736</t>
  </si>
  <si>
    <t>C12EddFc6a18Ec6</t>
  </si>
  <si>
    <t>001-556-991-6901x8799</t>
  </si>
  <si>
    <t>0Bc941f5D96EfAa</t>
  </si>
  <si>
    <t>yangwarren@example.net</t>
  </si>
  <si>
    <t>73B4f78e4bb46D2</t>
  </si>
  <si>
    <t>goodmanreginald@example.com</t>
  </si>
  <si>
    <t>(148)627-8808x747</t>
  </si>
  <si>
    <t>8CdB608BF4636dA</t>
  </si>
  <si>
    <t>lambertmakayla@example.net</t>
  </si>
  <si>
    <t>825-123-8941</t>
  </si>
  <si>
    <t>9DAEb3460FDF4AF</t>
  </si>
  <si>
    <t>gardnerstacie@example.net</t>
  </si>
  <si>
    <t>142-192-6860x2941</t>
  </si>
  <si>
    <t>a614CCDf26aa74f</t>
  </si>
  <si>
    <t>marievasquez@example.com</t>
  </si>
  <si>
    <t>CFB4D6A01ae7aeE</t>
  </si>
  <si>
    <t>ppotts@example.com</t>
  </si>
  <si>
    <t>793.437.2616</t>
  </si>
  <si>
    <t>2AdfEADdFf72e96</t>
  </si>
  <si>
    <t>darius08@example.org</t>
  </si>
  <si>
    <t>+1-227-312-2736x4908</t>
  </si>
  <si>
    <t>5f18da66c3edA4e</t>
  </si>
  <si>
    <t>swilkerson@example.net</t>
  </si>
  <si>
    <t>001-893-702-5185</t>
  </si>
  <si>
    <t>Fcbd493Df62fE4f</t>
  </si>
  <si>
    <t>edwin78@example.org</t>
  </si>
  <si>
    <t>(303)970-0570x548</t>
  </si>
  <si>
    <t>6fCCbEB23bd2cc8</t>
  </si>
  <si>
    <t>zwalters@example.org</t>
  </si>
  <si>
    <t>316-214-3946x727</t>
  </si>
  <si>
    <t>63d5DE10d0F69D4</t>
  </si>
  <si>
    <t>rcardenas@example.com</t>
  </si>
  <si>
    <t>E75cA4ccb7Ee959</t>
  </si>
  <si>
    <t>cbarnett@example.com</t>
  </si>
  <si>
    <t>001-597-437-6364x293</t>
  </si>
  <si>
    <t>17FdBDa96F2C4Ee</t>
  </si>
  <si>
    <t>jburton@example.com</t>
  </si>
  <si>
    <t>868.179.3729x824</t>
  </si>
  <si>
    <t>ef5f0aA4AA8dF72</t>
  </si>
  <si>
    <t>mitchell97@example.com</t>
  </si>
  <si>
    <t>015-946-9498</t>
  </si>
  <si>
    <t>CccB8A93bb2F543</t>
  </si>
  <si>
    <t>alexandria82@example.net</t>
  </si>
  <si>
    <t>bD25cB2EFf0eCa1</t>
  </si>
  <si>
    <t>veverett@example.com</t>
  </si>
  <si>
    <t>001-675-393-6765x95899</t>
  </si>
  <si>
    <t>c00dcDCDb9d6E5E</t>
  </si>
  <si>
    <t>mcbridejermaine@example.net</t>
  </si>
  <si>
    <t>c9eA00AbFc1ac24</t>
  </si>
  <si>
    <t>864.798.9594</t>
  </si>
  <si>
    <t>2445DD2FDcAfee4</t>
  </si>
  <si>
    <t>mbarnett@example.com</t>
  </si>
  <si>
    <t>+1-914-939-4236x519</t>
  </si>
  <si>
    <t>E35DF70BBE4dBff</t>
  </si>
  <si>
    <t>szuniga@example.org</t>
  </si>
  <si>
    <t>708.731.9207x4612</t>
  </si>
  <si>
    <t>5DF9B63c481cB92</t>
  </si>
  <si>
    <t>jasonhull@example.com</t>
  </si>
  <si>
    <t>209-792-8951x2047</t>
  </si>
  <si>
    <t>9C999ADF1BdDA32</t>
  </si>
  <si>
    <t>nmoreno@example.org</t>
  </si>
  <si>
    <t>001-714-433-5692x3861</t>
  </si>
  <si>
    <t>cEd1EAb82C28A2F</t>
  </si>
  <si>
    <t>dunlapkirk@example.com</t>
  </si>
  <si>
    <t>001-557-364-0211x4555</t>
  </si>
  <si>
    <t>eDcDdE2fEBfc0f5</t>
  </si>
  <si>
    <t>joanne33@example.org</t>
  </si>
  <si>
    <t>172.621.1953</t>
  </si>
  <si>
    <t>8D78defBf8d233f</t>
  </si>
  <si>
    <t>ralphmercado@example.org</t>
  </si>
  <si>
    <t>(310)070-1336</t>
  </si>
  <si>
    <t>309EFeCc12C45e1</t>
  </si>
  <si>
    <t>sheparddavid@example.net</t>
  </si>
  <si>
    <t>333.505.7917</t>
  </si>
  <si>
    <t>CD9b7c4E4e6cb2C</t>
  </si>
  <si>
    <t>howardlawson@example.org</t>
  </si>
  <si>
    <t>786-330-7080x3801</t>
  </si>
  <si>
    <t>681aAC4E9bba2E4</t>
  </si>
  <si>
    <t>orozcostefanie@example.net</t>
  </si>
  <si>
    <t>+1-861-177-9769x75186</t>
  </si>
  <si>
    <t>99D496b5D90bcA0</t>
  </si>
  <si>
    <t>hartgabriella@example.org</t>
  </si>
  <si>
    <t>384-520-6924</t>
  </si>
  <si>
    <t>2fB1C89D7DE0Fac</t>
  </si>
  <si>
    <t>paynekylie@example.com</t>
  </si>
  <si>
    <t>8750AdeBC385966</t>
  </si>
  <si>
    <t>rhodescarrie@example.net</t>
  </si>
  <si>
    <t>261-262-3690x092</t>
  </si>
  <si>
    <t>cC4a524F4e5CaBD</t>
  </si>
  <si>
    <t>kdrake@example.net</t>
  </si>
  <si>
    <t>626.599.6812x7245</t>
  </si>
  <si>
    <t>abeaEB8A10EFBB4</t>
  </si>
  <si>
    <t>kanediana@example.com</t>
  </si>
  <si>
    <t>209-750-2638</t>
  </si>
  <si>
    <t>fAD086BAfA7d7b8</t>
  </si>
  <si>
    <t>dyerjanice@example.com</t>
  </si>
  <si>
    <t>(359)886-5166x1642</t>
  </si>
  <si>
    <t>5E434a932d6208f</t>
  </si>
  <si>
    <t>martha95@example.org</t>
  </si>
  <si>
    <t>+1-922-807-3113x8087</t>
  </si>
  <si>
    <t>A44aACBCe6e4914</t>
  </si>
  <si>
    <t>bvincent@example.net</t>
  </si>
  <si>
    <t>129.283.1257</t>
  </si>
  <si>
    <t>3BABDef4bC3ceBC</t>
  </si>
  <si>
    <t>yshelton@example.org</t>
  </si>
  <si>
    <t>234.630.3948x966</t>
  </si>
  <si>
    <t>8241c566dc2Fd4F</t>
  </si>
  <si>
    <t>aliciaking@example.org</t>
  </si>
  <si>
    <t>(614)050-9335x5994</t>
  </si>
  <si>
    <t>CD6f29DFa5Bb0DD</t>
  </si>
  <si>
    <t>francesramsey@example.com</t>
  </si>
  <si>
    <t>755.153.1655</t>
  </si>
  <si>
    <t>4dc5686623735c5</t>
  </si>
  <si>
    <t>russellbernard@example.org</t>
  </si>
  <si>
    <t>466.641.9081x07222</t>
  </si>
  <si>
    <t>D77C1EbdD0E49F3</t>
  </si>
  <si>
    <t>chase87@example.org</t>
  </si>
  <si>
    <t>001-260-614-0138</t>
  </si>
  <si>
    <t>aB58BE34dc2A0E8</t>
  </si>
  <si>
    <t>smallcole@example.com</t>
  </si>
  <si>
    <t>667.293.6193</t>
  </si>
  <si>
    <t>BfB3c4f3355Cb86</t>
  </si>
  <si>
    <t>bblanchard@example.org</t>
  </si>
  <si>
    <t>(074)025-6671x52518</t>
  </si>
  <si>
    <t>1cB769cdFd5431a</t>
  </si>
  <si>
    <t>margaret27@example.com</t>
  </si>
  <si>
    <t>(149)821-5563x7821</t>
  </si>
  <si>
    <t>03EB2DD8bEaBBDa</t>
  </si>
  <si>
    <t>wellsfelicia@example.com</t>
  </si>
  <si>
    <t>747.527.6786</t>
  </si>
  <si>
    <t>c24Aa920E8aAbab</t>
  </si>
  <si>
    <t>yrose@example.net</t>
  </si>
  <si>
    <t>704.246.7318x64506</t>
  </si>
  <si>
    <t>FBeFa4Cf1E87BE4</t>
  </si>
  <si>
    <t>howardwu@example.org</t>
  </si>
  <si>
    <t>095-888-8691</t>
  </si>
  <si>
    <t>cA88A87DB0D36b9</t>
  </si>
  <si>
    <t>kjenkins@example.net</t>
  </si>
  <si>
    <t>Ce9F1765F826697</t>
  </si>
  <si>
    <t>tateryan@example.net</t>
  </si>
  <si>
    <t>900.826.4731x223</t>
  </si>
  <si>
    <t>FF3377C6a6ecEAc</t>
  </si>
  <si>
    <t>cmichael@example.org</t>
  </si>
  <si>
    <t>001-209-124-4177x86894</t>
  </si>
  <si>
    <t>B41D41eCE7b4ca5</t>
  </si>
  <si>
    <t>gavinvalentine@example.net</t>
  </si>
  <si>
    <t>792-569-6563x77706</t>
  </si>
  <si>
    <t>c5e4CD5bdaBE37B</t>
  </si>
  <si>
    <t>virginiadalton@example.com</t>
  </si>
  <si>
    <t>524-002-7647</t>
  </si>
  <si>
    <t>809dadE40abFEFB</t>
  </si>
  <si>
    <t>kelleyernest@example.org</t>
  </si>
  <si>
    <t>FF1acbCFdF14D9d</t>
  </si>
  <si>
    <t>sherriclements@example.net</t>
  </si>
  <si>
    <t>87a7EF8D319E304</t>
  </si>
  <si>
    <t>mcarter@example.com</t>
  </si>
  <si>
    <t>289-966-4017x75765</t>
  </si>
  <si>
    <t>eaFDFFAaFe011b6</t>
  </si>
  <si>
    <t>maytheresa@example.org</t>
  </si>
  <si>
    <t>343-770-6761x246</t>
  </si>
  <si>
    <t>E48cF07FA1fE4dE</t>
  </si>
  <si>
    <t>gordonpriscilla@example.com</t>
  </si>
  <si>
    <t>(895)205-6168</t>
  </si>
  <si>
    <t>153BE36bCebdbCA</t>
  </si>
  <si>
    <t>robinsonclaudia@example.net</t>
  </si>
  <si>
    <t>606-295-5287</t>
  </si>
  <si>
    <t>5DCB5D875ecBeBB</t>
  </si>
  <si>
    <t>thancock@example.com</t>
  </si>
  <si>
    <t>001-223-700-2319</t>
  </si>
  <si>
    <t>f1c0bdaBF7DeDe4</t>
  </si>
  <si>
    <t>barry48@example.com</t>
  </si>
  <si>
    <t>001-830-523-2370x286</t>
  </si>
  <si>
    <t>DceEfCecb55c656</t>
  </si>
  <si>
    <t>dgates@example.net</t>
  </si>
  <si>
    <t>(019)934-5483</t>
  </si>
  <si>
    <t>083e7855BBFE2A3</t>
  </si>
  <si>
    <t>yangjo@example.org</t>
  </si>
  <si>
    <t>+1-850-199-2134x441</t>
  </si>
  <si>
    <t>11DEF8Ff4Aca17a</t>
  </si>
  <si>
    <t>christine06@example.net</t>
  </si>
  <si>
    <t>001-143-923-1436x5276</t>
  </si>
  <si>
    <t>14E4AdD7a48178c</t>
  </si>
  <si>
    <t>mariemclean@example.net</t>
  </si>
  <si>
    <t>+1-795-346-9583x128</t>
  </si>
  <si>
    <t>dB8D610132EF293</t>
  </si>
  <si>
    <t>aguirrejoseph@example.com</t>
  </si>
  <si>
    <t>001-526-443-3752</t>
  </si>
  <si>
    <t>cBe0BddC02121fd</t>
  </si>
  <si>
    <t>zdudley@example.org</t>
  </si>
  <si>
    <t>332-747-0912x803</t>
  </si>
  <si>
    <t>082f7374175e6f7</t>
  </si>
  <si>
    <t>isabel51@example.org</t>
  </si>
  <si>
    <t>(629)608-3406x349</t>
  </si>
  <si>
    <t>5BA72bDd45B9A8e</t>
  </si>
  <si>
    <t>kelli64@example.org</t>
  </si>
  <si>
    <t>(228)516-5858x9076</t>
  </si>
  <si>
    <t>0dd0f4E80Ffd9EE</t>
  </si>
  <si>
    <t>rleblanc@example.net</t>
  </si>
  <si>
    <t>065-108-9903x4505</t>
  </si>
  <si>
    <t>D441e4dAaD75eA9</t>
  </si>
  <si>
    <t>ricardo87@example.net</t>
  </si>
  <si>
    <t>910.973.2977x597</t>
  </si>
  <si>
    <t>86dCA20dD1Aa5e9</t>
  </si>
  <si>
    <t>dbenson@example.com</t>
  </si>
  <si>
    <t>001-575-857-8710x254</t>
  </si>
  <si>
    <t>af5ECA838Ae1AEa</t>
  </si>
  <si>
    <t>lisa65@example.org</t>
  </si>
  <si>
    <t>681.576.9621x46294</t>
  </si>
  <si>
    <t>5Cf355cD98E9A44</t>
  </si>
  <si>
    <t>zhanna@example.net</t>
  </si>
  <si>
    <t>+1-737-804-1562x7912</t>
  </si>
  <si>
    <t>C7eDA66AFD174C6</t>
  </si>
  <si>
    <t>barreraleon@example.net</t>
  </si>
  <si>
    <t>(306)616-3959x7223</t>
  </si>
  <si>
    <t>E54989F6cEEdDAB</t>
  </si>
  <si>
    <t>graveskyle@example.com</t>
  </si>
  <si>
    <t>(927)948-1341x34215</t>
  </si>
  <si>
    <t>bE8eD9f4942e1f6</t>
  </si>
  <si>
    <t>hsexton@example.com</t>
  </si>
  <si>
    <t>568.667.3458x908</t>
  </si>
  <si>
    <t>1Bf2FAA7E63A1CD</t>
  </si>
  <si>
    <t>shaneenglish@example.com</t>
  </si>
  <si>
    <t>001-406-853-2884x80921</t>
  </si>
  <si>
    <t>2dc68D334B1ecBC</t>
  </si>
  <si>
    <t>doris15@example.net</t>
  </si>
  <si>
    <t>140.599.5639x96920</t>
  </si>
  <si>
    <t>629bFBBbdBb3A1d</t>
  </si>
  <si>
    <t>shirley99@example.org</t>
  </si>
  <si>
    <t>751-002-3110</t>
  </si>
  <si>
    <t>5C598be2AE15acf</t>
  </si>
  <si>
    <t>webbleah@example.net</t>
  </si>
  <si>
    <t>048-145-5985x0769</t>
  </si>
  <si>
    <t>6bC7d4B95A470eB</t>
  </si>
  <si>
    <t>apowell@example.org</t>
  </si>
  <si>
    <t>109-908-4902</t>
  </si>
  <si>
    <t>ddF1d3eF55afc60</t>
  </si>
  <si>
    <t>jeanettemontgomery@example.net</t>
  </si>
  <si>
    <t>+1-631-756-0795x31426</t>
  </si>
  <si>
    <t>DA09FF9AAEA80D1</t>
  </si>
  <si>
    <t>mcculloughlee@example.com</t>
  </si>
  <si>
    <t>7c60fcE73EEcD86</t>
  </si>
  <si>
    <t>brian85@example.net</t>
  </si>
  <si>
    <t>087-923-5617x88300</t>
  </si>
  <si>
    <t>B1705138111BEc2</t>
  </si>
  <si>
    <t>031-010-1497</t>
  </si>
  <si>
    <t>5Cba6bd42Bd4b5f</t>
  </si>
  <si>
    <t>mathew28@example.net</t>
  </si>
  <si>
    <t>142.565.3111x243</t>
  </si>
  <si>
    <t>Cf4C1FBAE2AB56c</t>
  </si>
  <si>
    <t>haileyphelps@example.com</t>
  </si>
  <si>
    <t>387.852.7115</t>
  </si>
  <si>
    <t>28DeEf6A7d6Ed84</t>
  </si>
  <si>
    <t>janice72@example.com</t>
  </si>
  <si>
    <t>785-395-4377</t>
  </si>
  <si>
    <t>A816bC5cF5AC143</t>
  </si>
  <si>
    <t>sbarron@example.net</t>
  </si>
  <si>
    <t>(823)213-3669</t>
  </si>
  <si>
    <t>bf3aabebcA2aECB</t>
  </si>
  <si>
    <t>kcuevas@example.com</t>
  </si>
  <si>
    <t>(814)778-3445x157</t>
  </si>
  <si>
    <t>626f7CFcaCF0b7E</t>
  </si>
  <si>
    <t>laurie54@example.org</t>
  </si>
  <si>
    <t>294.123.8874</t>
  </si>
  <si>
    <t>FA9675b4a1dc9df</t>
  </si>
  <si>
    <t>oblack@example.org</t>
  </si>
  <si>
    <t>(412)359-7748</t>
  </si>
  <si>
    <t>FD0B143E575EBf5</t>
  </si>
  <si>
    <t>rickywoods@example.org</t>
  </si>
  <si>
    <t>001-157-850-6017x120</t>
  </si>
  <si>
    <t>1e37fEB2e8776E5</t>
  </si>
  <si>
    <t>ruizcaroline@example.org</t>
  </si>
  <si>
    <t>1fb0faEFFa14162</t>
  </si>
  <si>
    <t>cristina08@example.org</t>
  </si>
  <si>
    <t>(840)521-5046x82344</t>
  </si>
  <si>
    <t>7Abf55A97F8A9C8</t>
  </si>
  <si>
    <t>pacecynthia@example.net</t>
  </si>
  <si>
    <t>9F161F9120ecF14</t>
  </si>
  <si>
    <t>randysanford@example.net</t>
  </si>
  <si>
    <t>997.612.2001x5833</t>
  </si>
  <si>
    <t>241D5cc3D2360fD</t>
  </si>
  <si>
    <t>hayleycannon@example.net</t>
  </si>
  <si>
    <t>1E5c0fB417EC683</t>
  </si>
  <si>
    <t>burgesspaige@example.com</t>
  </si>
  <si>
    <t>(765)570-1056</t>
  </si>
  <si>
    <t>d9B25A1CfE9d134</t>
  </si>
  <si>
    <t>pam21@example.net</t>
  </si>
  <si>
    <t>001-630-418-7383x73592</t>
  </si>
  <si>
    <t>Aa60dF80fFA069F</t>
  </si>
  <si>
    <t>odomtara@example.net</t>
  </si>
  <si>
    <t>(092)578-3008x8133</t>
  </si>
  <si>
    <t>500EC6bf1D3ABba</t>
  </si>
  <si>
    <t>caitlinhuffman@example.com</t>
  </si>
  <si>
    <t>fc9BAad5F3386ed</t>
  </si>
  <si>
    <t>sonyamontes@example.org</t>
  </si>
  <si>
    <t>477A985cC7EdD8B</t>
  </si>
  <si>
    <t>alex98@example.net</t>
  </si>
  <si>
    <t>994c6DeFD50ADdB</t>
  </si>
  <si>
    <t>danielwong@example.net</t>
  </si>
  <si>
    <t>(963)219-1370x47180</t>
  </si>
  <si>
    <t>CDeaC6fdB8CaaAE</t>
  </si>
  <si>
    <t>rhonda69@example.net</t>
  </si>
  <si>
    <t>(086)194-9713x59663</t>
  </si>
  <si>
    <t>d862218deA7D4Fd</t>
  </si>
  <si>
    <t>markssamantha@example.net</t>
  </si>
  <si>
    <t>102-224-1109x52049</t>
  </si>
  <si>
    <t>EfeaCD71AE3d3a9</t>
  </si>
  <si>
    <t>katelynblair@example.com</t>
  </si>
  <si>
    <t>114.288.2379</t>
  </si>
  <si>
    <t>0b2DbE8bDfD5C44</t>
  </si>
  <si>
    <t>francesyoung@example.com</t>
  </si>
  <si>
    <t>753.316.5352</t>
  </si>
  <si>
    <t>BC8E2bcd23bdDca</t>
  </si>
  <si>
    <t>sullivanleslie@example.com</t>
  </si>
  <si>
    <t>477.979.1118x1457</t>
  </si>
  <si>
    <t>2d2CBe70EaaD393</t>
  </si>
  <si>
    <t>dnixon@example.org</t>
  </si>
  <si>
    <t>(078)745-4338x0161</t>
  </si>
  <si>
    <t>C2C35eACfE1Af4C</t>
  </si>
  <si>
    <t>bkerr@example.com</t>
  </si>
  <si>
    <t>001-084-536-4135x81373</t>
  </si>
  <si>
    <t>5B7f7E82B024DFd</t>
  </si>
  <si>
    <t>tracieluna@example.org</t>
  </si>
  <si>
    <t>+1-122-513-3031x4613</t>
  </si>
  <si>
    <t>a18fC15e600CEFf</t>
  </si>
  <si>
    <t>vernonbeasley@example.net</t>
  </si>
  <si>
    <t>BCCa53F7A7F25F1</t>
  </si>
  <si>
    <t>dosborn@example.com</t>
  </si>
  <si>
    <t>001-497-884-0852</t>
  </si>
  <si>
    <t>b715b9e81BA4A96</t>
  </si>
  <si>
    <t>bhodges@example.net</t>
  </si>
  <si>
    <t>581.001.8106</t>
  </si>
  <si>
    <t>A8832D9FFB9b203</t>
  </si>
  <si>
    <t>velasquezmaureen@example.com</t>
  </si>
  <si>
    <t>+1-014-256-2300x328</t>
  </si>
  <si>
    <t>8C6ebbcd63CC80c</t>
  </si>
  <si>
    <t>terrymelinda@example.net</t>
  </si>
  <si>
    <t>804Edf74E6aFE7D</t>
  </si>
  <si>
    <t>shelia01@example.net</t>
  </si>
  <si>
    <t>+1-493-745-5026x57929</t>
  </si>
  <si>
    <t>E7E44FecdFB5bDd</t>
  </si>
  <si>
    <t>jacob51@example.com</t>
  </si>
  <si>
    <t>(702)793-4953x34362</t>
  </si>
  <si>
    <t>0b54F29a6Fa3b2b</t>
  </si>
  <si>
    <t>clayton96@example.org</t>
  </si>
  <si>
    <t>885-034-1245</t>
  </si>
  <si>
    <t>CD10Bc6FB6Db4bC</t>
  </si>
  <si>
    <t>esnow@example.org</t>
  </si>
  <si>
    <t>+1-848-277-2064x34217</t>
  </si>
  <si>
    <t>cBCC6EED6DEeCee</t>
  </si>
  <si>
    <t>lee59@example.org</t>
  </si>
  <si>
    <t>(145)020-6490</t>
  </si>
  <si>
    <t>7C3eC1f00CBBCb0</t>
  </si>
  <si>
    <t>kleon@example.org</t>
  </si>
  <si>
    <t>573-863-1443</t>
  </si>
  <si>
    <t>1772473cF579858</t>
  </si>
  <si>
    <t>kristy75@example.org</t>
  </si>
  <si>
    <t>001-779-310-0397x5831</t>
  </si>
  <si>
    <t>39D9754B8039e9B</t>
  </si>
  <si>
    <t>danielscameron@example.com</t>
  </si>
  <si>
    <t>(510)904-3901x3775</t>
  </si>
  <si>
    <t>B64d474De5e4FeF</t>
  </si>
  <si>
    <t>mannzachary@example.net</t>
  </si>
  <si>
    <t>542-973-3620x2977</t>
  </si>
  <si>
    <t>747CAfb541FbaeE</t>
  </si>
  <si>
    <t>melanie81@example.org</t>
  </si>
  <si>
    <t>696-167-4501x359</t>
  </si>
  <si>
    <t>AcF5AFA6c6819fc</t>
  </si>
  <si>
    <t>helenarellano@example.com</t>
  </si>
  <si>
    <t>840.438.0624</t>
  </si>
  <si>
    <t>20c3f604bAD4Ff9</t>
  </si>
  <si>
    <t>ernestali@example.net</t>
  </si>
  <si>
    <t>001-047-350-7023x569</t>
  </si>
  <si>
    <t>1f93d4D98b97fCc</t>
  </si>
  <si>
    <t>perry36@example.org</t>
  </si>
  <si>
    <t>974.328.7259x7298</t>
  </si>
  <si>
    <t>6a76321cDB3eEAa</t>
  </si>
  <si>
    <t>jeffreycummings@example.com</t>
  </si>
  <si>
    <t>00eF6AF8BABd1C2</t>
  </si>
  <si>
    <t>hosydney@example.com</t>
  </si>
  <si>
    <t>(781)876-5069</t>
  </si>
  <si>
    <t>Ea461D85A13D33A</t>
  </si>
  <si>
    <t>shawn30@example.net</t>
  </si>
  <si>
    <t>+1-504-183-4631x459</t>
  </si>
  <si>
    <t>C86dDB3B6B1B0CE</t>
  </si>
  <si>
    <t>melanie37@example.com</t>
  </si>
  <si>
    <t>289-702-7758</t>
  </si>
  <si>
    <t>Af8cBB72Afa0aff</t>
  </si>
  <si>
    <t>barrymiles@example.com</t>
  </si>
  <si>
    <t>218.458.9675</t>
  </si>
  <si>
    <t>8C1874bA3b5db7D</t>
  </si>
  <si>
    <t>castanedaheidi@example.net</t>
  </si>
  <si>
    <t>(448)879-9977</t>
  </si>
  <si>
    <t>f740276d4aC8ca2</t>
  </si>
  <si>
    <t>jeanne67@example.org</t>
  </si>
  <si>
    <t>(745)073-4263x307</t>
  </si>
  <si>
    <t>62990ED9DcCcAee</t>
  </si>
  <si>
    <t>wesley43@example.net</t>
  </si>
  <si>
    <t>001-570-806-1082</t>
  </si>
  <si>
    <t>196D90F21ec0bb2</t>
  </si>
  <si>
    <t>zrodriguez@example.com</t>
  </si>
  <si>
    <t>313.356.9233x6019</t>
  </si>
  <si>
    <t>A8a12eC9c0Bb9DD</t>
  </si>
  <si>
    <t>grantfarrell@example.net</t>
  </si>
  <si>
    <t>+1-941-021-0076x433</t>
  </si>
  <si>
    <t>DeDBEfc8BaB2BDc</t>
  </si>
  <si>
    <t>alyssabray@example.com</t>
  </si>
  <si>
    <t>52EEAc8ff3c43A9</t>
  </si>
  <si>
    <t>seanmercer@example.com</t>
  </si>
  <si>
    <t>001-417-136-6739x1809</t>
  </si>
  <si>
    <t>Bb7A3F9103B144f</t>
  </si>
  <si>
    <t>grodgers@example.com</t>
  </si>
  <si>
    <t>(475)532-4166</t>
  </si>
  <si>
    <t>47EdC9ac944C3bb</t>
  </si>
  <si>
    <t>radams@example.org</t>
  </si>
  <si>
    <t>001-086-509-1273x2041</t>
  </si>
  <si>
    <t>28b1D4d8eaebbDc</t>
  </si>
  <si>
    <t>woodssavannah@example.com</t>
  </si>
  <si>
    <t>+1-091-538-0454x675</t>
  </si>
  <si>
    <t>0bdc7bd8Dfc30Ab</t>
  </si>
  <si>
    <t>desiree93@example.org</t>
  </si>
  <si>
    <t>(508)176-6107x5299</t>
  </si>
  <si>
    <t>7DbB29e810Bebf0</t>
  </si>
  <si>
    <t>garzaholly@example.net</t>
  </si>
  <si>
    <t>001-681-684-3229x174</t>
  </si>
  <si>
    <t>E7b2ae6ffA8a5Af</t>
  </si>
  <si>
    <t>robertoneal@example.com</t>
  </si>
  <si>
    <t>701.206.0381x992</t>
  </si>
  <si>
    <t>89EA8c4AB74e09e</t>
  </si>
  <si>
    <t>jessicahenry@example.org</t>
  </si>
  <si>
    <t>669-001-9862x0765</t>
  </si>
  <si>
    <t>35cC81038ebFBcf</t>
  </si>
  <si>
    <t>ninabradford@example.com</t>
  </si>
  <si>
    <t>(194)889-3561x8714</t>
  </si>
  <si>
    <t>5CEEF93C29e5C04</t>
  </si>
  <si>
    <t>zellison@example.net</t>
  </si>
  <si>
    <t>(820)598-1591</t>
  </si>
  <si>
    <t>FBf4dB292Ef5f4E</t>
  </si>
  <si>
    <t>neil62@example.org</t>
  </si>
  <si>
    <t>564.777.0731</t>
  </si>
  <si>
    <t>0FAcdBA8EA3f5E3</t>
  </si>
  <si>
    <t>kevinprice@example.com</t>
  </si>
  <si>
    <t>+1-042-395-0886x522</t>
  </si>
  <si>
    <t>AB42B045EAC0D1f</t>
  </si>
  <si>
    <t>cmann@example.org</t>
  </si>
  <si>
    <t>760.388.1698</t>
  </si>
  <si>
    <t>877B2D4EA8DDfeA</t>
  </si>
  <si>
    <t>barryrenee@example.com</t>
  </si>
  <si>
    <t>+1-838-055-5108x568</t>
  </si>
  <si>
    <t>F60e65bc6a10189</t>
  </si>
  <si>
    <t>josephsantana@example.com</t>
  </si>
  <si>
    <t>799-369-8720x20754</t>
  </si>
  <si>
    <t>0eCbcd5bAD4a99F</t>
  </si>
  <si>
    <t>yfloyd@example.org</t>
  </si>
  <si>
    <t>100-870-7007</t>
  </si>
  <si>
    <t>eDdef4cd9A8DAf4</t>
  </si>
  <si>
    <t>patty81@example.net</t>
  </si>
  <si>
    <t>519-892-0764x70145</t>
  </si>
  <si>
    <t>fbeeC1a9ba4F247</t>
  </si>
  <si>
    <t>douglasholden@example.com</t>
  </si>
  <si>
    <t>(876)384-0836x51416</t>
  </si>
  <si>
    <t>B0301cdC3E5DBbF</t>
  </si>
  <si>
    <t>robertsonadam@example.com</t>
  </si>
  <si>
    <t>426-659-9117x552</t>
  </si>
  <si>
    <t>37FaBF82fae854c</t>
  </si>
  <si>
    <t>valenzuelamelinda@example.com</t>
  </si>
  <si>
    <t>(317)533-4439</t>
  </si>
  <si>
    <t>45CbB7c294297CA</t>
  </si>
  <si>
    <t>darrellnash@example.net</t>
  </si>
  <si>
    <t>+1-668-450-8414x079</t>
  </si>
  <si>
    <t>6fcfD9dAb70cece</t>
  </si>
  <si>
    <t>nicholeortega@example.net</t>
  </si>
  <si>
    <t>704.753.1992x664</t>
  </si>
  <si>
    <t>E92DF6f7647CD92</t>
  </si>
  <si>
    <t>kimberly97@example.com</t>
  </si>
  <si>
    <t>683.900.2630x755</t>
  </si>
  <si>
    <t>885040a7cAC5De7</t>
  </si>
  <si>
    <t>beasleygwendolyn@example.net</t>
  </si>
  <si>
    <t>(307)640-9714</t>
  </si>
  <si>
    <t>D5ff79aEE39DF5E</t>
  </si>
  <si>
    <t>kent01@example.com</t>
  </si>
  <si>
    <t>(944)513-9582</t>
  </si>
  <si>
    <t>fEDcfd3e32fe1f9</t>
  </si>
  <si>
    <t>molinacathy@example.com</t>
  </si>
  <si>
    <t>325-282-1268x1540</t>
  </si>
  <si>
    <t>269CcEaEd547cF3</t>
  </si>
  <si>
    <t>anthonysaunders@example.net</t>
  </si>
  <si>
    <t>073.682.6481</t>
  </si>
  <si>
    <t>cffcE9671e6cd6b</t>
  </si>
  <si>
    <t>mcdanieldebra@example.com</t>
  </si>
  <si>
    <t>A68db029B674e1C</t>
  </si>
  <si>
    <t>colleen49@example.org</t>
  </si>
  <si>
    <t>(143)639-5803x4043</t>
  </si>
  <si>
    <t>efA02984b2eFFf2</t>
  </si>
  <si>
    <t>brettlawrence@example.net</t>
  </si>
  <si>
    <t>560-393-8671x17439</t>
  </si>
  <si>
    <t>D1DcCbdbccEbea1</t>
  </si>
  <si>
    <t>elainehartman@example.org</t>
  </si>
  <si>
    <t>001-668-632-3548x21756</t>
  </si>
  <si>
    <t>2bB5ED1019E4AD8</t>
  </si>
  <si>
    <t>bruce58@example.org</t>
  </si>
  <si>
    <t>001-444-867-5816x793</t>
  </si>
  <si>
    <t>57f1C0B5c6f66E6</t>
  </si>
  <si>
    <t>hofranklin@example.com</t>
  </si>
  <si>
    <t>001-892-484-9275x2509</t>
  </si>
  <si>
    <t>Ed33Bf51CfCB76C</t>
  </si>
  <si>
    <t>lhatfield@example.com</t>
  </si>
  <si>
    <t>493.543.1439x7859</t>
  </si>
  <si>
    <t>D63fb56120bE04D</t>
  </si>
  <si>
    <t>nathan93@example.com</t>
  </si>
  <si>
    <t>001-187-505-9737</t>
  </si>
  <si>
    <t>f7dab4B74f23f5F</t>
  </si>
  <si>
    <t>jenna44@example.net</t>
  </si>
  <si>
    <t>(452)498-9854</t>
  </si>
  <si>
    <t>CC15776CdD73d2F</t>
  </si>
  <si>
    <t>nbright@example.org</t>
  </si>
  <si>
    <t>(838)407-6698</t>
  </si>
  <si>
    <t>A63FCb9882EEbF9</t>
  </si>
  <si>
    <t>hunterolsen@example.com</t>
  </si>
  <si>
    <t>(992)820-5789</t>
  </si>
  <si>
    <t>1aBdd82f950C0EB</t>
  </si>
  <si>
    <t>steven19@example.org</t>
  </si>
  <si>
    <t>+1-013-837-0336x295</t>
  </si>
  <si>
    <t>6Dcd62E6e1edAd4</t>
  </si>
  <si>
    <t>tristan52@example.com</t>
  </si>
  <si>
    <t>+1-025-082-7775x35580</t>
  </si>
  <si>
    <t>2FCbbcf0CcDb8E5</t>
  </si>
  <si>
    <t>mitchellvanessa@example.com</t>
  </si>
  <si>
    <t>539-772-1060</t>
  </si>
  <si>
    <t>A011293D3aD486d</t>
  </si>
  <si>
    <t>donna26@example.net</t>
  </si>
  <si>
    <t>696-779-9564</t>
  </si>
  <si>
    <t>e349daf9c5E9053</t>
  </si>
  <si>
    <t>balljennifer@example.net</t>
  </si>
  <si>
    <t>001-136-600-2156x333</t>
  </si>
  <si>
    <t>0fCe594A8E81a5C</t>
  </si>
  <si>
    <t>bchapman@example.com</t>
  </si>
  <si>
    <t>+1-804-669-9340x039</t>
  </si>
  <si>
    <t>645E8b1fdcFF4D3</t>
  </si>
  <si>
    <t>yshah@example.org</t>
  </si>
  <si>
    <t>6cD1abbb21aaa18</t>
  </si>
  <si>
    <t>kbooker@example.com</t>
  </si>
  <si>
    <t>001-560-035-2296x309</t>
  </si>
  <si>
    <t>CB58fB50E00712D</t>
  </si>
  <si>
    <t>otucker@example.org</t>
  </si>
  <si>
    <t>021.644.3867</t>
  </si>
  <si>
    <t>80E2b0B03DA02E4</t>
  </si>
  <si>
    <t>russellcurtis@example.com</t>
  </si>
  <si>
    <t>CB4dFB3dC85ec5b</t>
  </si>
  <si>
    <t>claudiapugh@example.org</t>
  </si>
  <si>
    <t>001-028-618-2652x67328</t>
  </si>
  <si>
    <t>B791E7A548dd7Db</t>
  </si>
  <si>
    <t>jacksonmcintosh@example.net</t>
  </si>
  <si>
    <t>186.563.4457x431</t>
  </si>
  <si>
    <t>F94cf3Ef90a1BfE</t>
  </si>
  <si>
    <t>sandy48@example.net</t>
  </si>
  <si>
    <t>(844)972-6482</t>
  </si>
  <si>
    <t>2CaF4aB85FF9A74</t>
  </si>
  <si>
    <t>whitneybriana@example.net</t>
  </si>
  <si>
    <t>+1-366-595-3961x77773</t>
  </si>
  <si>
    <t>FB3F377EB60Cc42</t>
  </si>
  <si>
    <t>aliciabeck@example.org</t>
  </si>
  <si>
    <t>001-623-284-9195x293</t>
  </si>
  <si>
    <t>5Ec33ef69ea65fc</t>
  </si>
  <si>
    <t>frankcharles@example.net</t>
  </si>
  <si>
    <t>(942)350-1910x293</t>
  </si>
  <si>
    <t>FBB2ECaE0E6540C</t>
  </si>
  <si>
    <t>+1-668-477-8886x4177</t>
  </si>
  <si>
    <t>5AD3Af71bdfD08d</t>
  </si>
  <si>
    <t>zhorton@example.org</t>
  </si>
  <si>
    <t>418-319-5182x92651</t>
  </si>
  <si>
    <t>3DbA42a2e2F2BDD</t>
  </si>
  <si>
    <t>hunteralan@example.net</t>
  </si>
  <si>
    <t>597.850.3414x48133</t>
  </si>
  <si>
    <t>06c09D28DFdD746</t>
  </si>
  <si>
    <t>edwinclark@example.org</t>
  </si>
  <si>
    <t>494-787-7762</t>
  </si>
  <si>
    <t>9F72D4bccb51C6D</t>
  </si>
  <si>
    <t>kurt49@example.net</t>
  </si>
  <si>
    <t>(175)036-0438x78486</t>
  </si>
  <si>
    <t>36e065ef5B28B49</t>
  </si>
  <si>
    <t>cesarmolina@example.org</t>
  </si>
  <si>
    <t>490.894.4856x8494</t>
  </si>
  <si>
    <t>de4f68fbfa0E92E</t>
  </si>
  <si>
    <t>isabella79@example.net</t>
  </si>
  <si>
    <t>001-862-925-8235x16835</t>
  </si>
  <si>
    <t>a98Dd0eD5D0BfFa</t>
  </si>
  <si>
    <t>crystalharrell@example.net</t>
  </si>
  <si>
    <t>001-877-771-1386x583</t>
  </si>
  <si>
    <t>0aEC99CfBDcc12E</t>
  </si>
  <si>
    <t>christy28@example.com</t>
  </si>
  <si>
    <t>315.396.2439x79635</t>
  </si>
  <si>
    <t>ce25FcfDAfCEc4B</t>
  </si>
  <si>
    <t>gmullen@example.org</t>
  </si>
  <si>
    <t>001-719-929-1069x292</t>
  </si>
  <si>
    <t>AaA6DAeAD8a27Ae</t>
  </si>
  <si>
    <t>lorettahahn@example.net</t>
  </si>
  <si>
    <t>333.732.7968x415</t>
  </si>
  <si>
    <t>5b2C9C112C2c23f</t>
  </si>
  <si>
    <t>katelyn42@example.org</t>
  </si>
  <si>
    <t>(973)088-4635x5046</t>
  </si>
  <si>
    <t>c7C823eDadAdE2e</t>
  </si>
  <si>
    <t>hkaufman@example.com</t>
  </si>
  <si>
    <t>005.268.2975</t>
  </si>
  <si>
    <t>a9E984BAD854EE4</t>
  </si>
  <si>
    <t>amberball@example.org</t>
  </si>
  <si>
    <t>(558)629-4784x55925</t>
  </si>
  <si>
    <t>F2393dAEC95bC9f</t>
  </si>
  <si>
    <t>eugene16@example.org</t>
  </si>
  <si>
    <t>d8b75a2FdF5Fbef</t>
  </si>
  <si>
    <t>gloriajacobs@example.net</t>
  </si>
  <si>
    <t>032-882-1617x56047</t>
  </si>
  <si>
    <t>fB30615CfaF7DFd</t>
  </si>
  <si>
    <t>alyssa08@example.org</t>
  </si>
  <si>
    <t>(744)598-6473x6819</t>
  </si>
  <si>
    <t>Db6Fbc41de7eE61</t>
  </si>
  <si>
    <t>cynthiajoyce@example.net</t>
  </si>
  <si>
    <t>796-002-6388</t>
  </si>
  <si>
    <t>B3Bfb2C18fD6AeD</t>
  </si>
  <si>
    <t>kurtromero@example.org</t>
  </si>
  <si>
    <t>(844)236-8235x2521</t>
  </si>
  <si>
    <t>eeDE4C27acb33ec</t>
  </si>
  <si>
    <t>psims@example.net</t>
  </si>
  <si>
    <t>001-298-099-1591</t>
  </si>
  <si>
    <t>C15Fd5e0202Fff2</t>
  </si>
  <si>
    <t>jenny39@example.net</t>
  </si>
  <si>
    <t>271-672-0105x023</t>
  </si>
  <si>
    <t>2125DdcEBCC3f17</t>
  </si>
  <si>
    <t>wcuevas@example.com</t>
  </si>
  <si>
    <t>653.009.9524x266</t>
  </si>
  <si>
    <t>cbEC6bbD7f7eCa5</t>
  </si>
  <si>
    <t>markescobar@example.net</t>
  </si>
  <si>
    <t>851-342-4587</t>
  </si>
  <si>
    <t>D15Ec9F258D9Fde</t>
  </si>
  <si>
    <t>baldwinchristine@example.net</t>
  </si>
  <si>
    <t>(209)326-9364x234</t>
  </si>
  <si>
    <t>25bDb3a611e2FCe</t>
  </si>
  <si>
    <t>dan01@example.com</t>
  </si>
  <si>
    <t>+1-661-369-6873x36386</t>
  </si>
  <si>
    <t>FFbD530fbFDdBca</t>
  </si>
  <si>
    <t>dawnschmitt@example.org</t>
  </si>
  <si>
    <t>001-216-273-0257x30420</t>
  </si>
  <si>
    <t>AbE7fdE2dcbaAde</t>
  </si>
  <si>
    <t>tmaldonado@example.com</t>
  </si>
  <si>
    <t>+1-354-557-9515x13998</t>
  </si>
  <si>
    <t>23525EE3edCD0AF</t>
  </si>
  <si>
    <t>eugene99@example.net</t>
  </si>
  <si>
    <t>723.276.3513x4478</t>
  </si>
  <si>
    <t>797e0D1e93B4ac6</t>
  </si>
  <si>
    <t>oochoa@example.org</t>
  </si>
  <si>
    <t>254.927.9229x770</t>
  </si>
  <si>
    <t>dBb926118ed8AeC</t>
  </si>
  <si>
    <t>sluna@example.net</t>
  </si>
  <si>
    <t>127-860-2927x917</t>
  </si>
  <si>
    <t>5Bbe181c7b2Ff23</t>
  </si>
  <si>
    <t>llamb@example.com</t>
  </si>
  <si>
    <t>412-475-2167</t>
  </si>
  <si>
    <t>bC4FeFcD561615A</t>
  </si>
  <si>
    <t>brooksparker@example.com</t>
  </si>
  <si>
    <t>001-184-011-5749x650</t>
  </si>
  <si>
    <t>E0f74A8aA32F22b</t>
  </si>
  <si>
    <t>shane73@example.org</t>
  </si>
  <si>
    <t>+1-585-195-5381x37312</t>
  </si>
  <si>
    <t>aEF4c6c36ba93D3</t>
  </si>
  <si>
    <t>pricekarl@example.com</t>
  </si>
  <si>
    <t>424.184.0647x474</t>
  </si>
  <si>
    <t>24eD0B80a6cCA54</t>
  </si>
  <si>
    <t>wisedevon@example.org</t>
  </si>
  <si>
    <t>572.882.7127x27774</t>
  </si>
  <si>
    <t>7fAAB51947453Af</t>
  </si>
  <si>
    <t>jennagould@example.com</t>
  </si>
  <si>
    <t>6dB3af36fD3DCE2</t>
  </si>
  <si>
    <t>biancaadams@example.org</t>
  </si>
  <si>
    <t>001-417-612-0906</t>
  </si>
  <si>
    <t>bA58DfcBb4A8CB4</t>
  </si>
  <si>
    <t>olevy@example.org</t>
  </si>
  <si>
    <t>001-064-895-8310x28883</t>
  </si>
  <si>
    <t>1d432E2F53D96d1</t>
  </si>
  <si>
    <t>tcrane@example.org</t>
  </si>
  <si>
    <t>760.263.8581x806</t>
  </si>
  <si>
    <t>7F48e5d2CB499fd</t>
  </si>
  <si>
    <t>barry99@example.org</t>
  </si>
  <si>
    <t>(019)544-1073</t>
  </si>
  <si>
    <t>77d78FE0B56548E</t>
  </si>
  <si>
    <t>dbolton@example.com</t>
  </si>
  <si>
    <t>460-757-5481x93366</t>
  </si>
  <si>
    <t>B02B4dd1eC885cE</t>
  </si>
  <si>
    <t>jasmine70@example.net</t>
  </si>
  <si>
    <t>001-503-963-3603</t>
  </si>
  <si>
    <t>5aec16b0321bfc0</t>
  </si>
  <si>
    <t>curtiskey@example.com</t>
  </si>
  <si>
    <t>902.283.7088</t>
  </si>
  <si>
    <t>CCDe7d3fAFb2e8c</t>
  </si>
  <si>
    <t>zgraves@example.org</t>
  </si>
  <si>
    <t>001-806-350-3620x3760</t>
  </si>
  <si>
    <t>0d82DdbAb15aEcE</t>
  </si>
  <si>
    <t>sherihaynes@example.org</t>
  </si>
  <si>
    <t>145-619-6574x626</t>
  </si>
  <si>
    <t>5b8fE135D9AEC13</t>
  </si>
  <si>
    <t>ahorn@example.net</t>
  </si>
  <si>
    <t>001-697-517-3891x496</t>
  </si>
  <si>
    <t>AE6dCc0bE8FFD78</t>
  </si>
  <si>
    <t>sandy75@example.org</t>
  </si>
  <si>
    <t>(711)739-7059x974</t>
  </si>
  <si>
    <t>2f8D4f42e10c9e6</t>
  </si>
  <si>
    <t>qbriggs@example.com</t>
  </si>
  <si>
    <t>faDAb0Ec2C9266d</t>
  </si>
  <si>
    <t>chelseacarr@example.com</t>
  </si>
  <si>
    <t>001-208-225-3506x431</t>
  </si>
  <si>
    <t>8B7C3BDc4cBbAA3</t>
  </si>
  <si>
    <t>jimenezlindsay@example.com</t>
  </si>
  <si>
    <t>001-707-640-9754x815</t>
  </si>
  <si>
    <t>bCcB76Ba70D5133</t>
  </si>
  <si>
    <t>misty57@example.org</t>
  </si>
  <si>
    <t>(558)276-7191x23129</t>
  </si>
  <si>
    <t>D31430EdFE3766F</t>
  </si>
  <si>
    <t>katrina99@example.com</t>
  </si>
  <si>
    <t>032.208.7605x75867</t>
  </si>
  <si>
    <t>33Bda1323310D2b</t>
  </si>
  <si>
    <t>livictor@example.net</t>
  </si>
  <si>
    <t>(801)332-0223</t>
  </si>
  <si>
    <t>52d7EBaB39Cca75</t>
  </si>
  <si>
    <t>aortega@example.org</t>
  </si>
  <si>
    <t>696.418.9016x0368</t>
  </si>
  <si>
    <t>694ff5e54E6DAA5</t>
  </si>
  <si>
    <t>bradley19@example.org</t>
  </si>
  <si>
    <t>F9F012DD881916C</t>
  </si>
  <si>
    <t>lindahansen@example.com</t>
  </si>
  <si>
    <t>761-327-5543</t>
  </si>
  <si>
    <t>Ff4cC86eAfC6Bea</t>
  </si>
  <si>
    <t>flowersmalik@example.com</t>
  </si>
  <si>
    <t>655.330.2157x243</t>
  </si>
  <si>
    <t>Ca0eC33B6FE6e39</t>
  </si>
  <si>
    <t>elaine24@example.com</t>
  </si>
  <si>
    <t>+1-448-919-8866x2160</t>
  </si>
  <si>
    <t>896Ddc9F2d13dcE</t>
  </si>
  <si>
    <t>yramos@example.com</t>
  </si>
  <si>
    <t>001-758-121-2179x07754</t>
  </si>
  <si>
    <t>F3e315ECC1F77F3</t>
  </si>
  <si>
    <t>audreystrong@example.net</t>
  </si>
  <si>
    <t>726.893.3992</t>
  </si>
  <si>
    <t>5a5DE46f6bCF97e</t>
  </si>
  <si>
    <t>wkrause@example.com</t>
  </si>
  <si>
    <t>001-434-610-2908</t>
  </si>
  <si>
    <t>B2a1b669B4a1d2C</t>
  </si>
  <si>
    <t>jillian92@example.org</t>
  </si>
  <si>
    <t>580.788.9687x9812</t>
  </si>
  <si>
    <t>5107a79A1edcb37</t>
  </si>
  <si>
    <t>osbornsonia@example.com</t>
  </si>
  <si>
    <t>001-019-725-6777x43592</t>
  </si>
  <si>
    <t>BBcBDD8BDdEdbfe</t>
  </si>
  <si>
    <t>figueroachloe@example.org</t>
  </si>
  <si>
    <t>(471)412-8977x21265</t>
  </si>
  <si>
    <t>37cFd02F304C6B1</t>
  </si>
  <si>
    <t>gswanson@example.org</t>
  </si>
  <si>
    <t>336.609.0703</t>
  </si>
  <si>
    <t>7ac5cC5EA5AceBb</t>
  </si>
  <si>
    <t>francesnewman@example.org</t>
  </si>
  <si>
    <t>e14Fa3fCc6ae5D1</t>
  </si>
  <si>
    <t>riveraroberta@example.net</t>
  </si>
  <si>
    <t>133-020-7669</t>
  </si>
  <si>
    <t>eE6E86CEa4AEEeA</t>
  </si>
  <si>
    <t>gonzalezadam@example.com</t>
  </si>
  <si>
    <t>001-197-995-3154x516</t>
  </si>
  <si>
    <t>7FdA4Eb7fEDA45C</t>
  </si>
  <si>
    <t>annacook@example.com</t>
  </si>
  <si>
    <t>(512)918-5692x2044</t>
  </si>
  <si>
    <t>ccA9cb1bAb8B0Da</t>
  </si>
  <si>
    <t>rojassamuel@example.org</t>
  </si>
  <si>
    <t>180-890-8846x026</t>
  </si>
  <si>
    <t>EFAb367BbeEF2F3</t>
  </si>
  <si>
    <t>lunaashley@example.org</t>
  </si>
  <si>
    <t>999.973.1354x75534</t>
  </si>
  <si>
    <t>EFAC9E67Aa11b32</t>
  </si>
  <si>
    <t>chadtrevino@example.net</t>
  </si>
  <si>
    <t>001-440-126-4626</t>
  </si>
  <si>
    <t>d5EC3dE534D79e3</t>
  </si>
  <si>
    <t>vazquezcynthia@example.com</t>
  </si>
  <si>
    <t>156-198-7474x835</t>
  </si>
  <si>
    <t>D371Cdce9b85DBf</t>
  </si>
  <si>
    <t>shelby22@example.org</t>
  </si>
  <si>
    <t>808.295.9082</t>
  </si>
  <si>
    <t>cFCA9BeDfC61ea9</t>
  </si>
  <si>
    <t>mklein@example.com</t>
  </si>
  <si>
    <t>11c876DEcC3d54F</t>
  </si>
  <si>
    <t>blakebond@example.com</t>
  </si>
  <si>
    <t>(762)249-8842x1821</t>
  </si>
  <si>
    <t>FB8E60e41b39bcf</t>
  </si>
  <si>
    <t>carrie16@example.com</t>
  </si>
  <si>
    <t>+1-950-670-9314x624</t>
  </si>
  <si>
    <t>FADB1838Fcdd4cB</t>
  </si>
  <si>
    <t>jamie42@example.org</t>
  </si>
  <si>
    <t>(684)209-2403x4282</t>
  </si>
  <si>
    <t>c5f8aa4fbFAbe19</t>
  </si>
  <si>
    <t>shelby65@example.net</t>
  </si>
  <si>
    <t>719-814-7826</t>
  </si>
  <si>
    <t>24f858cc7C64c41</t>
  </si>
  <si>
    <t>woodmelissa@example.com</t>
  </si>
  <si>
    <t>+1-377-775-6296x65511</t>
  </si>
  <si>
    <t>d6d8F5cf2fBFe3D</t>
  </si>
  <si>
    <t>baxterrachel@example.org</t>
  </si>
  <si>
    <t>+1-620-978-2882x942</t>
  </si>
  <si>
    <t>CAEC2475a8Aaaf9</t>
  </si>
  <si>
    <t>alexandria25@example.net</t>
  </si>
  <si>
    <t>+1-795-000-4406x91559</t>
  </si>
  <si>
    <t>c8DCAd2c249AeEF</t>
  </si>
  <si>
    <t>jade22@example.net</t>
  </si>
  <si>
    <t>(410)438-7434</t>
  </si>
  <si>
    <t>ec37Ddfc0CD64fe</t>
  </si>
  <si>
    <t>sharon42@example.net</t>
  </si>
  <si>
    <t>+1-470-684-0286x254</t>
  </si>
  <si>
    <t>D616B6dBedCd9Ea</t>
  </si>
  <si>
    <t>suzanne25@example.org</t>
  </si>
  <si>
    <t>(790)590-5667x98278</t>
  </si>
  <si>
    <t>7BE06db9c264609</t>
  </si>
  <si>
    <t>brucemelody@example.net</t>
  </si>
  <si>
    <t>(244)792-8784x4728</t>
  </si>
  <si>
    <t>A5DAc4e40B77b0b</t>
  </si>
  <si>
    <t>vickie73@example.net</t>
  </si>
  <si>
    <t>A6ac1b4984bb9D2</t>
  </si>
  <si>
    <t>priscillanicholson@example.com</t>
  </si>
  <si>
    <t>350-859-4177</t>
  </si>
  <si>
    <t>f8cE8BC11A3f84c</t>
  </si>
  <si>
    <t>timmurphy@example.net</t>
  </si>
  <si>
    <t>422.749.7559x2175</t>
  </si>
  <si>
    <t>0DA7941afC727a7</t>
  </si>
  <si>
    <t>bonillamarcus@example.net</t>
  </si>
  <si>
    <t>870.093.2518</t>
  </si>
  <si>
    <t>A36AceE2C631eE7</t>
  </si>
  <si>
    <t>coreynorman@example.org</t>
  </si>
  <si>
    <t>(963)229-6764</t>
  </si>
  <si>
    <t>967852E5BCAafbe</t>
  </si>
  <si>
    <t>sheena53@example.net</t>
  </si>
  <si>
    <t>405.123.1907</t>
  </si>
  <si>
    <t>9D31b7afeA3d597</t>
  </si>
  <si>
    <t>esolomon@example.org</t>
  </si>
  <si>
    <t>501-696-9223x265</t>
  </si>
  <si>
    <t>deeEe2249b91df5</t>
  </si>
  <si>
    <t>jasmineallen@example.org</t>
  </si>
  <si>
    <t>001-914-133-9183x2729</t>
  </si>
  <si>
    <t>eC9D7b0fF836a5d</t>
  </si>
  <si>
    <t>nhayden@example.com</t>
  </si>
  <si>
    <t>(258)850-1775x674</t>
  </si>
  <si>
    <t>49C1faBa0c0994b</t>
  </si>
  <si>
    <t>jenna63@example.org</t>
  </si>
  <si>
    <t>515-153-7657x846</t>
  </si>
  <si>
    <t>0e1aD6bE0d1F769</t>
  </si>
  <si>
    <t>leroy49@example.com</t>
  </si>
  <si>
    <t>+1-541-013-6162x5542</t>
  </si>
  <si>
    <t>e3cAE2DEa25572e</t>
  </si>
  <si>
    <t>dennis95@example.com</t>
  </si>
  <si>
    <t>001-755-339-4579x1929</t>
  </si>
  <si>
    <t>C15fB38cf5b9D89</t>
  </si>
  <si>
    <t>megancantu@example.org</t>
  </si>
  <si>
    <t>818-458-3281x64812</t>
  </si>
  <si>
    <t>99C56FaBa8DfF9C</t>
  </si>
  <si>
    <t>kevin85@example.com</t>
  </si>
  <si>
    <t>001-028-813-0915x42049</t>
  </si>
  <si>
    <t>5126190eb347cc2</t>
  </si>
  <si>
    <t>robert43@example.org</t>
  </si>
  <si>
    <t>001-276-211-0531x14779</t>
  </si>
  <si>
    <t>e4AE92CF751ba8e</t>
  </si>
  <si>
    <t>teresadunlap@example.org</t>
  </si>
  <si>
    <t>987.682.2834x251</t>
  </si>
  <si>
    <t>84BaCAb9cDB0d9c</t>
  </si>
  <si>
    <t>sherry42@example.com</t>
  </si>
  <si>
    <t>(785)383-0511x3347</t>
  </si>
  <si>
    <t>fD4FCBC87bf4B08</t>
  </si>
  <si>
    <t>iwarren@example.com</t>
  </si>
  <si>
    <t>(507)785-5282x622</t>
  </si>
  <si>
    <t>Ea1c78802Db1C60</t>
  </si>
  <si>
    <t>chad69@example.net</t>
  </si>
  <si>
    <t>AB1aa760128D8B9</t>
  </si>
  <si>
    <t>roberta92@example.org</t>
  </si>
  <si>
    <t>(589)240-5677x129</t>
  </si>
  <si>
    <t>3fE5aaD1eFbD870</t>
  </si>
  <si>
    <t>amberbarry@example.net</t>
  </si>
  <si>
    <t>045.392.0785</t>
  </si>
  <si>
    <t>C52B03CaE7DF07c</t>
  </si>
  <si>
    <t>luke11@example.com</t>
  </si>
  <si>
    <t>001-013-976-9409</t>
  </si>
  <si>
    <t>c1cECeF4A3EF21D</t>
  </si>
  <si>
    <t>sylviachaney@example.com</t>
  </si>
  <si>
    <t>(594)297-6583</t>
  </si>
  <si>
    <t>1B753e3fBaA0457</t>
  </si>
  <si>
    <t>qmathews@example.com</t>
  </si>
  <si>
    <t>+1-572-088-9471x7281</t>
  </si>
  <si>
    <t>EADfefaa05FBdD9</t>
  </si>
  <si>
    <t>wallaceapril@example.org</t>
  </si>
  <si>
    <t>001-565-055-0643x1623</t>
  </si>
  <si>
    <t>C2d9cd940D46a29</t>
  </si>
  <si>
    <t>woodwardregina@example.com</t>
  </si>
  <si>
    <t>(469)751-6511</t>
  </si>
  <si>
    <t>957a98cC403BbDD</t>
  </si>
  <si>
    <t>meredith97@example.net</t>
  </si>
  <si>
    <t>001-338-005-7470</t>
  </si>
  <si>
    <t>cF077669517cCDe</t>
  </si>
  <si>
    <t>summer01@example.net</t>
  </si>
  <si>
    <t>001-542-840-3704x57811</t>
  </si>
  <si>
    <t>1fcC3dD09ff72e7</t>
  </si>
  <si>
    <t>alec87@example.org</t>
  </si>
  <si>
    <t>520.318.9614</t>
  </si>
  <si>
    <t>6f02EbEDB9e0ECa</t>
  </si>
  <si>
    <t>sheltonheidi@example.org</t>
  </si>
  <si>
    <t>+1-495-217-9749x4096</t>
  </si>
  <si>
    <t>3Cf7E1FB5e8EAeD</t>
  </si>
  <si>
    <t>tguerrero@example.org</t>
  </si>
  <si>
    <t>+1-198-889-4332x85650</t>
  </si>
  <si>
    <t>E35b7aB8fECEdd5</t>
  </si>
  <si>
    <t>mcleancatherine@example.net</t>
  </si>
  <si>
    <t>(897)469-0275x946</t>
  </si>
  <si>
    <t>c4e2cC26CfA463F</t>
  </si>
  <si>
    <t>osalinas@example.net</t>
  </si>
  <si>
    <t>(550)311-3187x0281</t>
  </si>
  <si>
    <t>F00ADbD64DAb2De</t>
  </si>
  <si>
    <t>nixoncarla@example.com</t>
  </si>
  <si>
    <t>820.183.5612x1722</t>
  </si>
  <si>
    <t>B0ae64d0140DAea</t>
  </si>
  <si>
    <t>hzamora@example.com</t>
  </si>
  <si>
    <t>+1-694-286-7917x69976</t>
  </si>
  <si>
    <t>07b539A8fBCA227</t>
  </si>
  <si>
    <t>bill70@example.org</t>
  </si>
  <si>
    <t>762-534-0296x78245</t>
  </si>
  <si>
    <t>DCB2ccfE98D96ce</t>
  </si>
  <si>
    <t>deanfrey@example.org</t>
  </si>
  <si>
    <t>982.687.3420x899</t>
  </si>
  <si>
    <t>9b7F6aeA1aee47f</t>
  </si>
  <si>
    <t>selenarocha@example.com</t>
  </si>
  <si>
    <t>(095)820-1022</t>
  </si>
  <si>
    <t>aBAABB21cBf46FF</t>
  </si>
  <si>
    <t>cameronbishop@example.org</t>
  </si>
  <si>
    <t>001-239-172-5624x5479</t>
  </si>
  <si>
    <t>cA377AfDcFaAbCC</t>
  </si>
  <si>
    <t>fortiz@example.com</t>
  </si>
  <si>
    <t>C6a709075aaf3d1</t>
  </si>
  <si>
    <t>jermainehorton@example.net</t>
  </si>
  <si>
    <t>276.147.8589</t>
  </si>
  <si>
    <t>bE9e73a3E5bcdE4</t>
  </si>
  <si>
    <t>dmarsh@example.org</t>
  </si>
  <si>
    <t>001-564-400-0689</t>
  </si>
  <si>
    <t>7405B78EF5FA473</t>
  </si>
  <si>
    <t>spearsdesiree@example.com</t>
  </si>
  <si>
    <t>001-624-262-5318x3024</t>
  </si>
  <si>
    <t>dEa709a5ef4AE8B</t>
  </si>
  <si>
    <t>devinbruce@example.net</t>
  </si>
  <si>
    <t>668-997-5854x4254</t>
  </si>
  <si>
    <t>df657cAEfCfedfC</t>
  </si>
  <si>
    <t>velazquezglen@example.com</t>
  </si>
  <si>
    <t>689-126-1194x5162</t>
  </si>
  <si>
    <t>dE74DE1F458666C</t>
  </si>
  <si>
    <t>kristi73@example.com</t>
  </si>
  <si>
    <t>+1-985-174-4312x2165</t>
  </si>
  <si>
    <t>5a7648dB3013BfC</t>
  </si>
  <si>
    <t>singhelijah@example.com</t>
  </si>
  <si>
    <t>001-164-025-9810</t>
  </si>
  <si>
    <t>58CFe7DD29799Ba</t>
  </si>
  <si>
    <t>bridgetlara@example.org</t>
  </si>
  <si>
    <t>172-571-3609</t>
  </si>
  <si>
    <t>33f25eD047ad7fc</t>
  </si>
  <si>
    <t>kbaldwin@example.org</t>
  </si>
  <si>
    <t>230.818.4771</t>
  </si>
  <si>
    <t>dc86cb314DFAb41</t>
  </si>
  <si>
    <t>ewolfe@example.org</t>
  </si>
  <si>
    <t>254.952.6865</t>
  </si>
  <si>
    <t>2eA1d2278db071E</t>
  </si>
  <si>
    <t>khoffman@example.com</t>
  </si>
  <si>
    <t>+1-517-237-0723x911</t>
  </si>
  <si>
    <t>fc83aDa8e99CD90</t>
  </si>
  <si>
    <t>christopher95@example.com</t>
  </si>
  <si>
    <t>410-199-6324x18936</t>
  </si>
  <si>
    <t>5Eb3BdAbEB7AcC5</t>
  </si>
  <si>
    <t>ekey@example.net</t>
  </si>
  <si>
    <t>B013A7E5ccEE4FE</t>
  </si>
  <si>
    <t>rangelmarcia@example.net</t>
  </si>
  <si>
    <t>+1-550-640-6722x9817</t>
  </si>
  <si>
    <t>cF8A8aD9b4CBF41</t>
  </si>
  <si>
    <t>danielhenry@example.com</t>
  </si>
  <si>
    <t>001-732-187-8674x51650</t>
  </si>
  <si>
    <t>a2E9cAd8bD7D3f0</t>
  </si>
  <si>
    <t>john28@example.com</t>
  </si>
  <si>
    <t>645-307-5059x76806</t>
  </si>
  <si>
    <t>A0a75AEAA3CbADf</t>
  </si>
  <si>
    <t>george50@example.com</t>
  </si>
  <si>
    <t>001-040-494-8679x578</t>
  </si>
  <si>
    <t>A42FAB5F9fbEb83</t>
  </si>
  <si>
    <t>marvin37@example.org</t>
  </si>
  <si>
    <t>(350)154-7143</t>
  </si>
  <si>
    <t>b56bD6ac279d02c</t>
  </si>
  <si>
    <t>glasskylie@example.org</t>
  </si>
  <si>
    <t>001-628-981-0056</t>
  </si>
  <si>
    <t>5888Ed925F95A59</t>
  </si>
  <si>
    <t>kathy64@example.net</t>
  </si>
  <si>
    <t>789.157.8951</t>
  </si>
  <si>
    <t>acC9DceddFb5C7f</t>
  </si>
  <si>
    <t>beardconnie@example.com</t>
  </si>
  <si>
    <t>0e9Fc4A7Bb68CbF</t>
  </si>
  <si>
    <t>petersjoseph@example.com</t>
  </si>
  <si>
    <t>506.359.7353x81256</t>
  </si>
  <si>
    <t>2AFdf8F64A1faC4</t>
  </si>
  <si>
    <t>kristie46@example.com</t>
  </si>
  <si>
    <t>001-554-665-9808x74350</t>
  </si>
  <si>
    <t>DAD8f2644eA5C6d</t>
  </si>
  <si>
    <t>isaiah32@example.org</t>
  </si>
  <si>
    <t>(515)672-1841x012</t>
  </si>
  <si>
    <t>8d79Fdb8fED9c57</t>
  </si>
  <si>
    <t>bethharrington@example.org</t>
  </si>
  <si>
    <t>714-830-3226x8906</t>
  </si>
  <si>
    <t>4ca1CC40EDb3AD0</t>
  </si>
  <si>
    <t>yoconnell@example.org</t>
  </si>
  <si>
    <t>649.229.0764</t>
  </si>
  <si>
    <t>3ee0Bb333C38E07</t>
  </si>
  <si>
    <t>natalie42@example.net</t>
  </si>
  <si>
    <t>814-799-7236x655</t>
  </si>
  <si>
    <t>b12262a7FCcB36e</t>
  </si>
  <si>
    <t>mmcgee@example.org</t>
  </si>
  <si>
    <t>309.029.3936</t>
  </si>
  <si>
    <t>A0C414eA828B5E1</t>
  </si>
  <si>
    <t>kristinrichardson@example.com</t>
  </si>
  <si>
    <t>137.581.0040x9792</t>
  </si>
  <si>
    <t>1A1d99Ae2e7bBa2</t>
  </si>
  <si>
    <t>fyork@example.org</t>
  </si>
  <si>
    <t>001-663-601-0695</t>
  </si>
  <si>
    <t>6De4eBc1bba4FF8</t>
  </si>
  <si>
    <t>gfisher@example.com</t>
  </si>
  <si>
    <t>(227)730-6278</t>
  </si>
  <si>
    <t>D9b24Bee0fC4Cb0</t>
  </si>
  <si>
    <t>diana06@example.org</t>
  </si>
  <si>
    <t>001-783-998-4454x26552</t>
  </si>
  <si>
    <t>6fDD3fA8cFDB26B</t>
  </si>
  <si>
    <t>stephanie51@example.org</t>
  </si>
  <si>
    <t>+1-453-049-5774x85823</t>
  </si>
  <si>
    <t>D9F64FecDCC5bCC</t>
  </si>
  <si>
    <t>tchan@example.com</t>
  </si>
  <si>
    <t>079-845-6796x12169</t>
  </si>
  <si>
    <t>a9D1dD8911DB563</t>
  </si>
  <si>
    <t>mcfarlandjennifer@example.com</t>
  </si>
  <si>
    <t>(271)266-3179</t>
  </si>
  <si>
    <t>50164Bde26e1e7E</t>
  </si>
  <si>
    <t>uwalker@example.net</t>
  </si>
  <si>
    <t>801.862.1897x8004</t>
  </si>
  <si>
    <t>A8A79f43798fEAA</t>
  </si>
  <si>
    <t>jonescatherine@example.net</t>
  </si>
  <si>
    <t>+1-961-864-2244x210</t>
  </si>
  <si>
    <t>FEd0BAAfA5FE8DB</t>
  </si>
  <si>
    <t>phillipcantrell@example.net</t>
  </si>
  <si>
    <t>2BC2ac0e7Fb2f83</t>
  </si>
  <si>
    <t>seth21@example.org</t>
  </si>
  <si>
    <t>+1-762-215-6179x24386</t>
  </si>
  <si>
    <t>a6C85E7Fb2B6E71</t>
  </si>
  <si>
    <t>richglenn@example.net</t>
  </si>
  <si>
    <t>Ec5d4043eE400C2</t>
  </si>
  <si>
    <t>antoniomorse@example.net</t>
  </si>
  <si>
    <t>A755B2aDDbf606d</t>
  </si>
  <si>
    <t>brentwilkerson@example.org</t>
  </si>
  <si>
    <t>1ad89bc085C989d</t>
  </si>
  <si>
    <t>byrdangela@example.org</t>
  </si>
  <si>
    <t>(682)724-8056</t>
  </si>
  <si>
    <t>c24Be22f3a551c2</t>
  </si>
  <si>
    <t>qhoward@example.org</t>
  </si>
  <si>
    <t>001-463-449-0230</t>
  </si>
  <si>
    <t>82fB0abA7E5e8C7</t>
  </si>
  <si>
    <t>jon82@example.net</t>
  </si>
  <si>
    <t>027.335.1990x3108</t>
  </si>
  <si>
    <t>1C3AAb6B0673A22</t>
  </si>
  <si>
    <t>malik55@example.org</t>
  </si>
  <si>
    <t>001-455-232-3871</t>
  </si>
  <si>
    <t>da8C7eaf9D82f5F</t>
  </si>
  <si>
    <t>woodardallison@example.com</t>
  </si>
  <si>
    <t>213-644-0768x129</t>
  </si>
  <si>
    <t>a05FCcDDc3aEb21</t>
  </si>
  <si>
    <t>ewelch@example.net</t>
  </si>
  <si>
    <t>288-739-9553x489</t>
  </si>
  <si>
    <t>A3Da1384caA96fe</t>
  </si>
  <si>
    <t>wilkinsbenjamin@example.org</t>
  </si>
  <si>
    <t>(424)948-2108x33151</t>
  </si>
  <si>
    <t>4C9D34B1CAaB8c3</t>
  </si>
  <si>
    <t>moranfred@example.org</t>
  </si>
  <si>
    <t>157-358-5423x278</t>
  </si>
  <si>
    <t>131A85Ab4ade9dF</t>
  </si>
  <si>
    <t>landrymario@example.org</t>
  </si>
  <si>
    <t>122.851.4447x22009</t>
  </si>
  <si>
    <t>9bAAa3ded9BCb17</t>
  </si>
  <si>
    <t>trasmussen@example.com</t>
  </si>
  <si>
    <t>725.535.3360x5426</t>
  </si>
  <si>
    <t>fdfeBCbC49E799A</t>
  </si>
  <si>
    <t>fletcherselena@example.org</t>
  </si>
  <si>
    <t>127BCDA9a1677bA</t>
  </si>
  <si>
    <t>knappbobby@example.com</t>
  </si>
  <si>
    <t>966-359-3477x17338</t>
  </si>
  <si>
    <t>1a75a6d23f9BeF7</t>
  </si>
  <si>
    <t>judy41@example.com</t>
  </si>
  <si>
    <t>(756)804-1452x397</t>
  </si>
  <si>
    <t>0ba9e1Bae96C2eF</t>
  </si>
  <si>
    <t>adriennewalls@example.com</t>
  </si>
  <si>
    <t>(007)386-0240x638</t>
  </si>
  <si>
    <t>cBC6ad1c627FdAf</t>
  </si>
  <si>
    <t>726.680.0717x04268</t>
  </si>
  <si>
    <t>80bC54DB9CE6D29</t>
  </si>
  <si>
    <t>hawkinsanthony@example.net</t>
  </si>
  <si>
    <t>001-288-997-5905</t>
  </si>
  <si>
    <t>f46694390FbbBf6</t>
  </si>
  <si>
    <t>jgilbert@example.com</t>
  </si>
  <si>
    <t>+1-316-909-9424x77373</t>
  </si>
  <si>
    <t>093b6Dbd0c3F082</t>
  </si>
  <si>
    <t>justinhunt@example.org</t>
  </si>
  <si>
    <t>001-975-343-7080</t>
  </si>
  <si>
    <t>C39DbF9A54478B8</t>
  </si>
  <si>
    <t>tim95@example.net</t>
  </si>
  <si>
    <t>001-648-143-6911x2497</t>
  </si>
  <si>
    <t>8c8e84FA2Ed759b</t>
  </si>
  <si>
    <t>harperpaul@example.com</t>
  </si>
  <si>
    <t>647.816.4534x0278</t>
  </si>
  <si>
    <t>94dEC60AEB8c973</t>
  </si>
  <si>
    <t>gwendolynmckinney@example.com</t>
  </si>
  <si>
    <t>102.642.4050</t>
  </si>
  <si>
    <t>4746FDC1c4A7bBb</t>
  </si>
  <si>
    <t>tanyarasmussen@example.com</t>
  </si>
  <si>
    <t>(055)089-4016x62528</t>
  </si>
  <si>
    <t>2d7FC78D459aAeC</t>
  </si>
  <si>
    <t>lmahoney@example.org</t>
  </si>
  <si>
    <t>241-910-6967x97356</t>
  </si>
  <si>
    <t>AdE0A4d1636ed91</t>
  </si>
  <si>
    <t>keithmarie@example.net</t>
  </si>
  <si>
    <t>2d8Aa05157bBBfd</t>
  </si>
  <si>
    <t>kristinarubio@example.org</t>
  </si>
  <si>
    <t>243-763-9345x7004</t>
  </si>
  <si>
    <t>dc0dbDEe9CE76D1</t>
  </si>
  <si>
    <t>dylan19@example.com</t>
  </si>
  <si>
    <t>059-021-7247</t>
  </si>
  <si>
    <t>8d1FD461EFD7344</t>
  </si>
  <si>
    <t>chelseyriley@example.com</t>
  </si>
  <si>
    <t>587.608.0205</t>
  </si>
  <si>
    <t>aDE9C8695E73750</t>
  </si>
  <si>
    <t>acarney@example.net</t>
  </si>
  <si>
    <t>328.552.8543x9907</t>
  </si>
  <si>
    <t>f01CEb8D27776E5</t>
  </si>
  <si>
    <t>casey33@example.com</t>
  </si>
  <si>
    <t>+1-033-912-2245x1050</t>
  </si>
  <si>
    <t>A05d636D3B83a2f</t>
  </si>
  <si>
    <t>bryanwang@example.net</t>
  </si>
  <si>
    <t>079-182-2438</t>
  </si>
  <si>
    <t>F48EfDb02737d2C</t>
  </si>
  <si>
    <t>gordonkidd@example.net</t>
  </si>
  <si>
    <t>383-286-5299</t>
  </si>
  <si>
    <t>3BB9ae986dcE08A</t>
  </si>
  <si>
    <t>jill92@example.com</t>
  </si>
  <si>
    <t>7D88FADaCcc9454</t>
  </si>
  <si>
    <t>stephaniepatrick@example.net</t>
  </si>
  <si>
    <t>(093)732-8051x2672</t>
  </si>
  <si>
    <t>a5aaebDc47aef8a</t>
  </si>
  <si>
    <t>ybates@example.net</t>
  </si>
  <si>
    <t>433.549.3056x7612</t>
  </si>
  <si>
    <t>8fb8b50Bda1DbF8</t>
  </si>
  <si>
    <t>jakehoward@example.org</t>
  </si>
  <si>
    <t>022.898.9565</t>
  </si>
  <si>
    <t>1cAD9F318BAEE43</t>
  </si>
  <si>
    <t>shericain@example.net</t>
  </si>
  <si>
    <t>(817)164-2460x3467</t>
  </si>
  <si>
    <t>5f5CE1B9a4fbcdb</t>
  </si>
  <si>
    <t>ronaldortiz@example.net</t>
  </si>
  <si>
    <t>+1-734-453-2794x86149</t>
  </si>
  <si>
    <t>FF0f99E0Eaf83Fb</t>
  </si>
  <si>
    <t>stevensmiranda@example.org</t>
  </si>
  <si>
    <t>(607)262-5585x685</t>
  </si>
  <si>
    <t>52D1a150fFECf58</t>
  </si>
  <si>
    <t>hardingroberto@example.net</t>
  </si>
  <si>
    <t>+1-847-100-5678x4290</t>
  </si>
  <si>
    <t>60eAF00CaBa0Eed</t>
  </si>
  <si>
    <t>riosbianca@example.org</t>
  </si>
  <si>
    <t>(795)558-7866</t>
  </si>
  <si>
    <t>D48E8aaF45b31F7</t>
  </si>
  <si>
    <t>lhall@example.net</t>
  </si>
  <si>
    <t>(479)596-8459x754</t>
  </si>
  <si>
    <t>6BBbFFa9bF01A50</t>
  </si>
  <si>
    <t>seth50@example.net</t>
  </si>
  <si>
    <t>001-317-326-6275</t>
  </si>
  <si>
    <t>3778ABC25C4FeE1</t>
  </si>
  <si>
    <t>sandra04@example.net</t>
  </si>
  <si>
    <t>332.965.4392x2850</t>
  </si>
  <si>
    <t>d6FBBdB1f3F4c87</t>
  </si>
  <si>
    <t>mackenziemaynard@example.net</t>
  </si>
  <si>
    <t>(881)133-6023x7556</t>
  </si>
  <si>
    <t>1C8DbF73f1AF1dC</t>
  </si>
  <si>
    <t>stoutharry@example.net</t>
  </si>
  <si>
    <t>eAa5733D21FD2Eb</t>
  </si>
  <si>
    <t>rburns@example.net</t>
  </si>
  <si>
    <t>518-169-5760</t>
  </si>
  <si>
    <t>82EFbA16f402AA5</t>
  </si>
  <si>
    <t>morganharrison@example.com</t>
  </si>
  <si>
    <t>756-481-5117</t>
  </si>
  <si>
    <t>14606dd79F1ecBd</t>
  </si>
  <si>
    <t>dwayne56@example.net</t>
  </si>
  <si>
    <t>001-709-399-2680</t>
  </si>
  <si>
    <t>fa7db185CA8eF8D</t>
  </si>
  <si>
    <t>zhatfield@example.net</t>
  </si>
  <si>
    <t>(211)753-5643</t>
  </si>
  <si>
    <t>ED9bD2E84FEf7be</t>
  </si>
  <si>
    <t>xavierkaufman@example.com</t>
  </si>
  <si>
    <t>612.059.8728x75950</t>
  </si>
  <si>
    <t>DCaCDc1B1c3CCEC</t>
  </si>
  <si>
    <t>yrodgers@example.org</t>
  </si>
  <si>
    <t>+1-662-250-4434x29369</t>
  </si>
  <si>
    <t>69dc91abfE1a451</t>
  </si>
  <si>
    <t>kirstenyoung@example.com</t>
  </si>
  <si>
    <t>(857)937-0914</t>
  </si>
  <si>
    <t>65ab11ad04D0cC2</t>
  </si>
  <si>
    <t>(893)849-7665x31010</t>
  </si>
  <si>
    <t>D8c225eFd1A4328</t>
  </si>
  <si>
    <t>grant10@example.org</t>
  </si>
  <si>
    <t>235-836-6945x914</t>
  </si>
  <si>
    <t>69A31D7FEB48EF4</t>
  </si>
  <si>
    <t>eugenebridges@example.net</t>
  </si>
  <si>
    <t>+1-753-294-8751x429</t>
  </si>
  <si>
    <t>Ccea49Ed87faF8c</t>
  </si>
  <si>
    <t>hnovak@example.com</t>
  </si>
  <si>
    <t>B1B9b858c1b5EDF</t>
  </si>
  <si>
    <t>beckhoward@example.com</t>
  </si>
  <si>
    <t>722-467-0242x41530</t>
  </si>
  <si>
    <t>0bEC51E5e1bee81</t>
  </si>
  <si>
    <t>karlabrennan@example.com</t>
  </si>
  <si>
    <t>5757e5ead819aFf</t>
  </si>
  <si>
    <t>nrichards@example.net</t>
  </si>
  <si>
    <t>001-840-232-9511x520</t>
  </si>
  <si>
    <t>B1e4e5A398eED0A</t>
  </si>
  <si>
    <t>grahamyesenia@example.org</t>
  </si>
  <si>
    <t>001-236-108-0185x823</t>
  </si>
  <si>
    <t>F970bAC47EC0261</t>
  </si>
  <si>
    <t>tricia81@example.com</t>
  </si>
  <si>
    <t>210-681-1283</t>
  </si>
  <si>
    <t>8Cf0296a87fA769</t>
  </si>
  <si>
    <t>colejuarez@example.net</t>
  </si>
  <si>
    <t>393.195.0823x925</t>
  </si>
  <si>
    <t>eBd32c50dCE38E2</t>
  </si>
  <si>
    <t>waltonshaun@example.org</t>
  </si>
  <si>
    <t>(304)956-5999x32952</t>
  </si>
  <si>
    <t>fF81Ae7106Bbfff</t>
  </si>
  <si>
    <t>ghuynh@example.net</t>
  </si>
  <si>
    <t>(584)899-2271x49030</t>
  </si>
  <si>
    <t>D6e2d5BdbC91D7D</t>
  </si>
  <si>
    <t>bhicks@example.org</t>
  </si>
  <si>
    <t>001-919-654-6775x4967</t>
  </si>
  <si>
    <t>f3e5AA8a3035b40</t>
  </si>
  <si>
    <t>dennismccoy@example.net</t>
  </si>
  <si>
    <t>135-213-4197</t>
  </si>
  <si>
    <t>3beb953AcFb1Cd7</t>
  </si>
  <si>
    <t>mcaldwell@example.org</t>
  </si>
  <si>
    <t>001-965-826-1875x652</t>
  </si>
  <si>
    <t>80B5eDEEbE4DbAb</t>
  </si>
  <si>
    <t>davidsonpaul@example.org</t>
  </si>
  <si>
    <t>842-738-4613x808</t>
  </si>
  <si>
    <t>0bbFd7FDB056104</t>
  </si>
  <si>
    <t>riverafred@example.com</t>
  </si>
  <si>
    <t>760.994.8839x309</t>
  </si>
  <si>
    <t>be86231412De7bd</t>
  </si>
  <si>
    <t>ericalawson@example.com</t>
  </si>
  <si>
    <t>001-787-372-5049x7111</t>
  </si>
  <si>
    <t>60Aeaf6DBBC7628</t>
  </si>
  <si>
    <t>abigailwolf@example.com</t>
  </si>
  <si>
    <t>(539)670-7704x324</t>
  </si>
  <si>
    <t>AD3b2DED6Eb3acA</t>
  </si>
  <si>
    <t>villanuevabailey@example.org</t>
  </si>
  <si>
    <t>+1-019-847-8528x47759</t>
  </si>
  <si>
    <t>Ed00Dbf3ADaFDCD</t>
  </si>
  <si>
    <t>jermaineconway@example.com</t>
  </si>
  <si>
    <t>860.719.8516x456</t>
  </si>
  <si>
    <t>eFF885EA1A4AB0D</t>
  </si>
  <si>
    <t>cbryant@example.org</t>
  </si>
  <si>
    <t>(908)471-0396x4692</t>
  </si>
  <si>
    <t>cb7eFEF2e5d17Ab</t>
  </si>
  <si>
    <t>noahjohns@example.net</t>
  </si>
  <si>
    <t>+1-967-733-9460x659</t>
  </si>
  <si>
    <t>fc1AA9e022F5DFC</t>
  </si>
  <si>
    <t>geoffrey81@example.org</t>
  </si>
  <si>
    <t>692.426.3164</t>
  </si>
  <si>
    <t>86AeC113cc321Be</t>
  </si>
  <si>
    <t>coltonorozco@example.org</t>
  </si>
  <si>
    <t>+1-807-911-9282x24741</t>
  </si>
  <si>
    <t>f0a2DD4da8f1Dcc</t>
  </si>
  <si>
    <t>haydenbean@example.com</t>
  </si>
  <si>
    <t>(962)431-8665x90220</t>
  </si>
  <si>
    <t>5b3B4FB497468c1</t>
  </si>
  <si>
    <t>001-890-905-1679</t>
  </si>
  <si>
    <t>878Ddd051cC6D6E</t>
  </si>
  <si>
    <t>williebailey@example.net</t>
  </si>
  <si>
    <t>(632)996-7792x27928</t>
  </si>
  <si>
    <t>eeA61e7Beb3Fd09</t>
  </si>
  <si>
    <t>anna00@example.com</t>
  </si>
  <si>
    <t>(070)984-5959x0436</t>
  </si>
  <si>
    <t>EDaDf2186BFBD80</t>
  </si>
  <si>
    <t>mcarlson@example.org</t>
  </si>
  <si>
    <t>(548)884-6043</t>
  </si>
  <si>
    <t>8bbeb4632fF6cCe</t>
  </si>
  <si>
    <t>jeffery01@example.net</t>
  </si>
  <si>
    <t>(227)259-6341</t>
  </si>
  <si>
    <t>96Dbcc3E63e096E</t>
  </si>
  <si>
    <t>melindacollier@example.org</t>
  </si>
  <si>
    <t>872-826-9268x808</t>
  </si>
  <si>
    <t>4B7e2eE6fEBA3d0</t>
  </si>
  <si>
    <t>jcalhoun@example.com</t>
  </si>
  <si>
    <t>001-716-198-4907</t>
  </si>
  <si>
    <t>04cCaA564bab5a7</t>
  </si>
  <si>
    <t>zhampton@example.org</t>
  </si>
  <si>
    <t>631.427.9047x744</t>
  </si>
  <si>
    <t>C5ED1E99F5a096a</t>
  </si>
  <si>
    <t>mariah54@example.net</t>
  </si>
  <si>
    <t>001-132-581-2357x56839</t>
  </si>
  <si>
    <t>C1Ad06E3Ca7019a</t>
  </si>
  <si>
    <t>mgraves@example.org</t>
  </si>
  <si>
    <t>(017)029-6397</t>
  </si>
  <si>
    <t>17733f59EddFF9e</t>
  </si>
  <si>
    <t>marquezalice@example.net</t>
  </si>
  <si>
    <t>645.425.3566</t>
  </si>
  <si>
    <t>FeCBEe6e83Cff72</t>
  </si>
  <si>
    <t>stevensontasha@example.com</t>
  </si>
  <si>
    <t>+1-790-315-1873x599</t>
  </si>
  <si>
    <t>ec5BbED87548CBA</t>
  </si>
  <si>
    <t>lrichard@example.org</t>
  </si>
  <si>
    <t>B0Fdd67aa6a3C47</t>
  </si>
  <si>
    <t>dunlaplaurie@example.org</t>
  </si>
  <si>
    <t>149-244-6509x194</t>
  </si>
  <si>
    <t>6daB5aE64Db3ECF</t>
  </si>
  <si>
    <t>jchen@example.com</t>
  </si>
  <si>
    <t>+1-756-122-4749x000</t>
  </si>
  <si>
    <t>70d40bdC33bB9Cf</t>
  </si>
  <si>
    <t>amber26@example.net</t>
  </si>
  <si>
    <t>+1-008-245-1910x0353</t>
  </si>
  <si>
    <t>Bda9B75B37eB502</t>
  </si>
  <si>
    <t>pbradshaw@example.net</t>
  </si>
  <si>
    <t>(637)801-1084x72975</t>
  </si>
  <si>
    <t>B725413CfcfB4EC</t>
  </si>
  <si>
    <t>fowlerwarren@example.org</t>
  </si>
  <si>
    <t>(541)143-3508</t>
  </si>
  <si>
    <t>BF174A59913baeA</t>
  </si>
  <si>
    <t>blake64@example.org</t>
  </si>
  <si>
    <t>+1-474-568-0038x534</t>
  </si>
  <si>
    <t>2C5b94AB4Cd9dCc</t>
  </si>
  <si>
    <t>scarpenter@example.net</t>
  </si>
  <si>
    <t>2A9ffaADd2b68e6</t>
  </si>
  <si>
    <t>meagan12@example.com</t>
  </si>
  <si>
    <t>351.324.9288x67910</t>
  </si>
  <si>
    <t>8Bb1C7Ddc8FdBCc</t>
  </si>
  <si>
    <t>gbrewer@example.com</t>
  </si>
  <si>
    <t>(476)886-8477x8055</t>
  </si>
  <si>
    <t>ff38E334Efff08D</t>
  </si>
  <si>
    <t>duffybryan@example.com</t>
  </si>
  <si>
    <t>(179)442-4961</t>
  </si>
  <si>
    <t>31BfE9Cbc9Ae683</t>
  </si>
  <si>
    <t>evelyn64@example.net</t>
  </si>
  <si>
    <t>001-565-759-7554</t>
  </si>
  <si>
    <t>Fef322A8DD47AFf</t>
  </si>
  <si>
    <t>watkinssara@example.net</t>
  </si>
  <si>
    <t>449.876.0739x239</t>
  </si>
  <si>
    <t>6ac9EFddE516bCB</t>
  </si>
  <si>
    <t>krobinson@example.org</t>
  </si>
  <si>
    <t>779-797-7076x84873</t>
  </si>
  <si>
    <t>fda67af0FE12C66</t>
  </si>
  <si>
    <t>benjamin16@example.com</t>
  </si>
  <si>
    <t>001-119-005-3436x8509</t>
  </si>
  <si>
    <t>03db1FC9b4e0dcD</t>
  </si>
  <si>
    <t>katie49@example.net</t>
  </si>
  <si>
    <t>135-018-8548x81448</t>
  </si>
  <si>
    <t>F2DcC2DB401C150</t>
  </si>
  <si>
    <t>alejandro05@example.com</t>
  </si>
  <si>
    <t>001-849-468-2623x255</t>
  </si>
  <si>
    <t>fDCbAb9b22efB5c</t>
  </si>
  <si>
    <t>mhancock@example.com</t>
  </si>
  <si>
    <t>+1-472-941-1736x733</t>
  </si>
  <si>
    <t>2b3bB7a37cad043</t>
  </si>
  <si>
    <t>franciscofloyd@example.net</t>
  </si>
  <si>
    <t>+1-856-415-2796x8586</t>
  </si>
  <si>
    <t>EFCFEb6d6CEd052</t>
  </si>
  <si>
    <t>ccontreras@example.net</t>
  </si>
  <si>
    <t>423.190.8240x9301</t>
  </si>
  <si>
    <t>fffc38D2F899Af5</t>
  </si>
  <si>
    <t>hobbsalicia@example.com</t>
  </si>
  <si>
    <t>+1-252-779-9496x211</t>
  </si>
  <si>
    <t>cb19fAb62028Ee2</t>
  </si>
  <si>
    <t>kjohnston@example.net</t>
  </si>
  <si>
    <t>001-140-906-5516x65726</t>
  </si>
  <si>
    <t>d89FfE4ab73EFc7</t>
  </si>
  <si>
    <t>victoriafaulkner@example.net</t>
  </si>
  <si>
    <t>923-405-9380</t>
  </si>
  <si>
    <t>E028AaC90997cE0</t>
  </si>
  <si>
    <t>samantha41@example.net</t>
  </si>
  <si>
    <t>001-227-034-5058</t>
  </si>
  <si>
    <t>46E970CBdBe3aa8</t>
  </si>
  <si>
    <t>orivera@example.com</t>
  </si>
  <si>
    <t>(121)052-2455x8700</t>
  </si>
  <si>
    <t>4bbec2BcAfB8e8f</t>
  </si>
  <si>
    <t>dwilkerson@example.org</t>
  </si>
  <si>
    <t>+1-160-213-4507x787</t>
  </si>
  <si>
    <t>8DFDAbf9Eaf41BE</t>
  </si>
  <si>
    <t>stacie95@example.com</t>
  </si>
  <si>
    <t>(000)003-8764</t>
  </si>
  <si>
    <t>cC3eeFCe27Aee34</t>
  </si>
  <si>
    <t>thernandez@example.net</t>
  </si>
  <si>
    <t>(838)631-6761</t>
  </si>
  <si>
    <t>9bBAfd5E46b43aC</t>
  </si>
  <si>
    <t>mindyrice@example.net</t>
  </si>
  <si>
    <t>(567)322-9104</t>
  </si>
  <si>
    <t>ea2CcC0dBC2E7bc</t>
  </si>
  <si>
    <t>ilowery@example.net</t>
  </si>
  <si>
    <t>(597)067-8523x2368</t>
  </si>
  <si>
    <t>7Fc113Dd4CEd87D</t>
  </si>
  <si>
    <t>rodriguezdestiny@example.com</t>
  </si>
  <si>
    <t>001-316-939-8779</t>
  </si>
  <si>
    <t>F13DaeBB707a026</t>
  </si>
  <si>
    <t>unorris@example.com</t>
  </si>
  <si>
    <t>001-102-197-8824x002</t>
  </si>
  <si>
    <t>8f1EDC48204fD37</t>
  </si>
  <si>
    <t>ypugh@example.net</t>
  </si>
  <si>
    <t>(178)180-9267x341</t>
  </si>
  <si>
    <t>CfA9CF0cFc69536</t>
  </si>
  <si>
    <t>kimalfred@example.com</t>
  </si>
  <si>
    <t>(963)979-8524x556</t>
  </si>
  <si>
    <t>41eE6d8a1E0d4A5</t>
  </si>
  <si>
    <t>evilla@example.net</t>
  </si>
  <si>
    <t>362.118.3028x345</t>
  </si>
  <si>
    <t>0C129B8fB7Fc9F7</t>
  </si>
  <si>
    <t>colleenzuniga@example.net</t>
  </si>
  <si>
    <t>(880)163-5078x1695</t>
  </si>
  <si>
    <t>b8aB47f9adebDA6</t>
  </si>
  <si>
    <t>frank13@example.org</t>
  </si>
  <si>
    <t>(073)447-7887x30929</t>
  </si>
  <si>
    <t>BfC76fFd109a3ee</t>
  </si>
  <si>
    <t>kentblankenship@example.com</t>
  </si>
  <si>
    <t>001-781-368-9086x720</t>
  </si>
  <si>
    <t>AAc30b78ea1461C</t>
  </si>
  <si>
    <t>380-099-4878x721</t>
  </si>
  <si>
    <t>C5Cd93B5b4e0766</t>
  </si>
  <si>
    <t>karina45@example.org</t>
  </si>
  <si>
    <t>(076)611-3240x07620</t>
  </si>
  <si>
    <t>ed85fAD4eE009a9</t>
  </si>
  <si>
    <t>taylortonya@example.org</t>
  </si>
  <si>
    <t>264-271-6968x827</t>
  </si>
  <si>
    <t>Db4BdCf189ad0Db</t>
  </si>
  <si>
    <t>daniellenash@example.com</t>
  </si>
  <si>
    <t>001-957-766-1049</t>
  </si>
  <si>
    <t>a72AdaC08858BF8</t>
  </si>
  <si>
    <t>ewood@example.net</t>
  </si>
  <si>
    <t>+1-319-822-7485x5384</t>
  </si>
  <si>
    <t>7cBdD3Cb1f34f2C</t>
  </si>
  <si>
    <t>rowlandroberto@example.com</t>
  </si>
  <si>
    <t>(064)924-2540</t>
  </si>
  <si>
    <t>C1bFE89aCacC1Be</t>
  </si>
  <si>
    <t>ibarrajared@example.org</t>
  </si>
  <si>
    <t>584-713-3847x2307</t>
  </si>
  <si>
    <t>fADeB2731d47D6a</t>
  </si>
  <si>
    <t>andreneal@example.net</t>
  </si>
  <si>
    <t>215.164.1708x9618</t>
  </si>
  <si>
    <t>CbeaaD6bE0aC7DB</t>
  </si>
  <si>
    <t>shepherderica@example.org</t>
  </si>
  <si>
    <t>001-711-193-8894</t>
  </si>
  <si>
    <t>ecb55710B5cEdA4</t>
  </si>
  <si>
    <t>munozvincent@example.net</t>
  </si>
  <si>
    <t>001-669-577-7050x570</t>
  </si>
  <si>
    <t>00DCA4EDEa5dE9b</t>
  </si>
  <si>
    <t>natashahays@example.com</t>
  </si>
  <si>
    <t>+1-022-333-1525x463</t>
  </si>
  <si>
    <t>E1f8CB0841DC837</t>
  </si>
  <si>
    <t>gonzalezangelica@example.com</t>
  </si>
  <si>
    <t>497.228.6146</t>
  </si>
  <si>
    <t>0B8C8BeF8bF88BC</t>
  </si>
  <si>
    <t>dominicrowe@example.net</t>
  </si>
  <si>
    <t>(938)501-6433x78599</t>
  </si>
  <si>
    <t>FBe26cFBA76fdCE</t>
  </si>
  <si>
    <t>hdawson@example.com</t>
  </si>
  <si>
    <t>147.471.6359x65458</t>
  </si>
  <si>
    <t>cDA65106b86FF8B</t>
  </si>
  <si>
    <t>ohunter@example.net</t>
  </si>
  <si>
    <t>+1-380-275-1466x4160</t>
  </si>
  <si>
    <t>acac7459AB7B004</t>
  </si>
  <si>
    <t>kellicruz@example.org</t>
  </si>
  <si>
    <t>508-983-6133x98761</t>
  </si>
  <si>
    <t>8bDE9dB4eb310B1</t>
  </si>
  <si>
    <t>mezadave@example.org</t>
  </si>
  <si>
    <t>425-425-2179x18686</t>
  </si>
  <si>
    <t>93cd7134aA9b95a</t>
  </si>
  <si>
    <t>hannaelizabeth@example.com</t>
  </si>
  <si>
    <t>152.771.6131x3593</t>
  </si>
  <si>
    <t>cd75e97e72c4777</t>
  </si>
  <si>
    <t>qharrison@example.com</t>
  </si>
  <si>
    <t>001-583-834-6676x957</t>
  </si>
  <si>
    <t>a70366DBd7be1d6</t>
  </si>
  <si>
    <t>helen91@example.com</t>
  </si>
  <si>
    <t>+1-186-592-1870x050</t>
  </si>
  <si>
    <t>3d39aFB46012bEb</t>
  </si>
  <si>
    <t>logan51@example.org</t>
  </si>
  <si>
    <t>+1-092-270-2494x093</t>
  </si>
  <si>
    <t>74Dd04EE9370Ad4</t>
  </si>
  <si>
    <t>leachmicheal@example.com</t>
  </si>
  <si>
    <t>D7c02Fbbe767A7D</t>
  </si>
  <si>
    <t>reidalyssa@example.net</t>
  </si>
  <si>
    <t>059-925-9686x854</t>
  </si>
  <si>
    <t>d2C93dAAF7EfD2f</t>
  </si>
  <si>
    <t>vicki48@example.org</t>
  </si>
  <si>
    <t>555-947-1026x0640</t>
  </si>
  <si>
    <t>35ac1E280B70a12</t>
  </si>
  <si>
    <t>kmcguire@example.org</t>
  </si>
  <si>
    <t>568.636.7556x257</t>
  </si>
  <si>
    <t>6dDbCCbfEbA3E8b</t>
  </si>
  <si>
    <t>bootheric@example.org</t>
  </si>
  <si>
    <t>429.789.7302</t>
  </si>
  <si>
    <t>d5FDa71Fa771E5f</t>
  </si>
  <si>
    <t>vdavenport@example.com</t>
  </si>
  <si>
    <t>001-893-865-5579</t>
  </si>
  <si>
    <t>865deaACb9e7da2</t>
  </si>
  <si>
    <t>sharifranco@example.com</t>
  </si>
  <si>
    <t>+1-789-158-5033x9653</t>
  </si>
  <si>
    <t>bCCfB8A8ECf005D</t>
  </si>
  <si>
    <t>tmercer@example.net</t>
  </si>
  <si>
    <t>572.938.9233</t>
  </si>
  <si>
    <t>9aCCB935b8b95Bf</t>
  </si>
  <si>
    <t>mcknightyvonne@example.org</t>
  </si>
  <si>
    <t>+1-953-986-2665x7633</t>
  </si>
  <si>
    <t>7BD2E9435F12e51</t>
  </si>
  <si>
    <t>dudleyjeff@example.net</t>
  </si>
  <si>
    <t>531-617-7370x0924</t>
  </si>
  <si>
    <t>c5B524A8E09e030</t>
  </si>
  <si>
    <t>mercedesward@example.net</t>
  </si>
  <si>
    <t>+1-479-298-2643x4726</t>
  </si>
  <si>
    <t>EbfC4C6AeFF5e9e</t>
  </si>
  <si>
    <t>phinton@example.net</t>
  </si>
  <si>
    <t>(847)415-8724</t>
  </si>
  <si>
    <t>73a9edb72679BbA</t>
  </si>
  <si>
    <t>isherman@example.com</t>
  </si>
  <si>
    <t>565.052.4798</t>
  </si>
  <si>
    <t>2dAa293E9D76171</t>
  </si>
  <si>
    <t>dixontheodore@example.org</t>
  </si>
  <si>
    <t>(447)859-0820x0552</t>
  </si>
  <si>
    <t>1c54D1C50be4E54</t>
  </si>
  <si>
    <t>carlos26@example.net</t>
  </si>
  <si>
    <t>CcccC6f92edF8Fa</t>
  </si>
  <si>
    <t>bowersjohn@example.net</t>
  </si>
  <si>
    <t>494.548.2163</t>
  </si>
  <si>
    <t>eB9F379AC5Ce7c5</t>
  </si>
  <si>
    <t>abeard@example.net</t>
  </si>
  <si>
    <t>(558)301-6429x01054</t>
  </si>
  <si>
    <t>3E3EC7891ea6432</t>
  </si>
  <si>
    <t>tammy44@example.net</t>
  </si>
  <si>
    <t>325B5f137c2c79C</t>
  </si>
  <si>
    <t>delacruzlarry@example.net</t>
  </si>
  <si>
    <t>(416)528-3595x8760</t>
  </si>
  <si>
    <t>B6E12FacF9E2Faf</t>
  </si>
  <si>
    <t>dale86@example.com</t>
  </si>
  <si>
    <t>(152)497-4428x05826</t>
  </si>
  <si>
    <t>00aaBafe3658dEF</t>
  </si>
  <si>
    <t>melodyschwartz@example.com</t>
  </si>
  <si>
    <t>380-541-2062x26043</t>
  </si>
  <si>
    <t>Dc5Db2Da16FFAEF</t>
  </si>
  <si>
    <t>skaufman@example.org</t>
  </si>
  <si>
    <t>+1-141-612-2350x01476</t>
  </si>
  <si>
    <t>8E42b0a0Fab5117</t>
  </si>
  <si>
    <t>annette09@example.org</t>
  </si>
  <si>
    <t>004.280.5606x8724</t>
  </si>
  <si>
    <t>30d13D38aD4EaF2</t>
  </si>
  <si>
    <t>jhutchinson@example.org</t>
  </si>
  <si>
    <t>+1-991-713-4511x27146</t>
  </si>
  <si>
    <t>29A0CF9dC04e6Ed</t>
  </si>
  <si>
    <t>comptoncristian@example.org</t>
  </si>
  <si>
    <t>+1-180-846-6552x59624</t>
  </si>
  <si>
    <t>4dABC92FaEC9A42</t>
  </si>
  <si>
    <t>gstephens@example.com</t>
  </si>
  <si>
    <t>007.960.5836x94206</t>
  </si>
  <si>
    <t>dCCfFaad1a21e4C</t>
  </si>
  <si>
    <t>gregoryschultz@example.org</t>
  </si>
  <si>
    <t>8cEC9A3f88f7F38</t>
  </si>
  <si>
    <t>davejarvis@example.com</t>
  </si>
  <si>
    <t>001-091-225-4097x35882</t>
  </si>
  <si>
    <t>1D0FA16BA18eb50</t>
  </si>
  <si>
    <t>janekim@example.com</t>
  </si>
  <si>
    <t>036-588-0984x029</t>
  </si>
  <si>
    <t>B6CF4cfe04dCE25</t>
  </si>
  <si>
    <t>christyduran@example.org</t>
  </si>
  <si>
    <t>818.246.8714x79731</t>
  </si>
  <si>
    <t>D97176aEBfBBf7B</t>
  </si>
  <si>
    <t>biancaspencer@example.net</t>
  </si>
  <si>
    <t>956-115-4980x252</t>
  </si>
  <si>
    <t>6C92dFD0387B621</t>
  </si>
  <si>
    <t>taylorsawyer@example.net</t>
  </si>
  <si>
    <t>(497)833-2278x8597</t>
  </si>
  <si>
    <t>c76D3eE14304079</t>
  </si>
  <si>
    <t>amandanash@example.org</t>
  </si>
  <si>
    <t>(471)759-4884</t>
  </si>
  <si>
    <t>73A9Db87229FD0F</t>
  </si>
  <si>
    <t>susan53@example.org</t>
  </si>
  <si>
    <t>001-533-510-2553</t>
  </si>
  <si>
    <t>5F6Fa0764bb8AD5</t>
  </si>
  <si>
    <t>kelseydominguez@example.com</t>
  </si>
  <si>
    <t>839-880-8422x6270</t>
  </si>
  <si>
    <t>4DAA3cF2b37DCE0</t>
  </si>
  <si>
    <t>greenesally@example.org</t>
  </si>
  <si>
    <t>001-049-464-4706x76001</t>
  </si>
  <si>
    <t>b1f989Cd8AE5Bc4</t>
  </si>
  <si>
    <t>landrytoni@example.net</t>
  </si>
  <si>
    <t>349-331-7073x02118</t>
  </si>
  <si>
    <t>9EbCd1834ae45Cd</t>
  </si>
  <si>
    <t>isabelbarron@example.org</t>
  </si>
  <si>
    <t>235.699.1105x4360</t>
  </si>
  <si>
    <t>d79df3493c6Da5B</t>
  </si>
  <si>
    <t>angelicayates@example.org</t>
  </si>
  <si>
    <t>+1-475-923-3742x1389</t>
  </si>
  <si>
    <t>0b85AD082E639bd</t>
  </si>
  <si>
    <t>lhendrix@example.org</t>
  </si>
  <si>
    <t>(363)468-5818</t>
  </si>
  <si>
    <t>eD1dC216cefE488</t>
  </si>
  <si>
    <t>sheena08@example.net</t>
  </si>
  <si>
    <t>(500)611-9009x459</t>
  </si>
  <si>
    <t>9A9Cded4f1a100C</t>
  </si>
  <si>
    <t>mckaydean@example.net</t>
  </si>
  <si>
    <t>001-836-274-3521</t>
  </si>
  <si>
    <t>577F682BECDad4f</t>
  </si>
  <si>
    <t>793.039.5037x4706</t>
  </si>
  <si>
    <t>f4BbD80ef0fa6F6</t>
  </si>
  <si>
    <t>reyescarla@example.org</t>
  </si>
  <si>
    <t>Ce263a0bc64D2f4</t>
  </si>
  <si>
    <t>devon93@example.com</t>
  </si>
  <si>
    <t>610-731-9682x83184</t>
  </si>
  <si>
    <t>F2169dCDA677562</t>
  </si>
  <si>
    <t>nichole90@example.com</t>
  </si>
  <si>
    <t>137-396-2487</t>
  </si>
  <si>
    <t>FeFbfa1DBd37C2F</t>
  </si>
  <si>
    <t>gordonwyatt@example.net</t>
  </si>
  <si>
    <t>001-201-978-2219x93750</t>
  </si>
  <si>
    <t>2Afd2EcE65567e1</t>
  </si>
  <si>
    <t>oburgess@example.org</t>
  </si>
  <si>
    <t>C206F9849A8b6C9</t>
  </si>
  <si>
    <t>robertorichard@example.net</t>
  </si>
  <si>
    <t>+1-700-083-3516x287</t>
  </si>
  <si>
    <t>d9BBaDc3DC2BC05</t>
  </si>
  <si>
    <t>sergiobarton@example.org</t>
  </si>
  <si>
    <t>(692)675-7743x369</t>
  </si>
  <si>
    <t>0b86848d1EBd66A</t>
  </si>
  <si>
    <t>conradalyssa@example.net</t>
  </si>
  <si>
    <t>803.830.2405</t>
  </si>
  <si>
    <t>6A6EdFbD9be38D2</t>
  </si>
  <si>
    <t>umayer@example.com</t>
  </si>
  <si>
    <t>(970)145-4243</t>
  </si>
  <si>
    <t>aABD464baE5cfB5</t>
  </si>
  <si>
    <t>becky39@example.com</t>
  </si>
  <si>
    <t>026.637.7639x7485</t>
  </si>
  <si>
    <t>06fA5eaa7eAF69D</t>
  </si>
  <si>
    <t>mindyjoseph@example.com</t>
  </si>
  <si>
    <t>001-259-114-9835x15332</t>
  </si>
  <si>
    <t>bfE11564344e6cB</t>
  </si>
  <si>
    <t>hawkinsvincent@example.org</t>
  </si>
  <si>
    <t>001-926-953-7317</t>
  </si>
  <si>
    <t>Aab41f8CAa9fe39</t>
  </si>
  <si>
    <t>ginarosales@example.net</t>
  </si>
  <si>
    <t>(456)868-1279x89166</t>
  </si>
  <si>
    <t>bDDEEAdCa237dd0</t>
  </si>
  <si>
    <t>mariahli@example.org</t>
  </si>
  <si>
    <t>001-443-073-9725x274</t>
  </si>
  <si>
    <t>0f5Bf4B892ED9Fd</t>
  </si>
  <si>
    <t>shawna88@example.com</t>
  </si>
  <si>
    <t>(283)187-9533</t>
  </si>
  <si>
    <t>Ac0cfcECb1A5461</t>
  </si>
  <si>
    <t>sandraclark@example.com</t>
  </si>
  <si>
    <t>122-257-3231</t>
  </si>
  <si>
    <t>Da7cCC1Afa2C1A6</t>
  </si>
  <si>
    <t>berryanthony@example.com</t>
  </si>
  <si>
    <t>044.567.1738x2798</t>
  </si>
  <si>
    <t>0cccbFE58CCb424</t>
  </si>
  <si>
    <t>alexanderbryan@example.org</t>
  </si>
  <si>
    <t>394-046-1584x184</t>
  </si>
  <si>
    <t>F50EE5D3914DAc9</t>
  </si>
  <si>
    <t>briannaduffy@example.org</t>
  </si>
  <si>
    <t>(288)588-5011x81231</t>
  </si>
  <si>
    <t>a6deA5ecC66bA9A</t>
  </si>
  <si>
    <t>chasebentley@example.com</t>
  </si>
  <si>
    <t>(483)061-0404x64937</t>
  </si>
  <si>
    <t>269F4BabbfA670b</t>
  </si>
  <si>
    <t>riversgavin@example.com</t>
  </si>
  <si>
    <t>(085)803-2201x9709</t>
  </si>
  <si>
    <t>73fC0ed1bBdcE48</t>
  </si>
  <si>
    <t>pbowers@example.org</t>
  </si>
  <si>
    <t>001-437-754-5553x09412</t>
  </si>
  <si>
    <t>112b41f9804A09f</t>
  </si>
  <si>
    <t>gavinfreeman@example.net</t>
  </si>
  <si>
    <t>001-209-182-5517x251</t>
  </si>
  <si>
    <t>C2deaa25EC28cAD</t>
  </si>
  <si>
    <t>rittercurtis@example.org</t>
  </si>
  <si>
    <t>6cD5CFb2E9a4AaB</t>
  </si>
  <si>
    <t>cliffordwalsh@example.com</t>
  </si>
  <si>
    <t>+1-444-085-8881x288</t>
  </si>
  <si>
    <t>4F2DffadDe2EAb8</t>
  </si>
  <si>
    <t>anthony43@example.org</t>
  </si>
  <si>
    <t>962.707.5055x7361</t>
  </si>
  <si>
    <t>920fEcF9d4f5602</t>
  </si>
  <si>
    <t>matthewcastillo@example.com</t>
  </si>
  <si>
    <t>001-137-365-6149x8540</t>
  </si>
  <si>
    <t>2D4Ef157c2BEDBe</t>
  </si>
  <si>
    <t>ehull@example.net</t>
  </si>
  <si>
    <t>+1-430-341-8722x53205</t>
  </si>
  <si>
    <t>9c543fF5Da1e0D4</t>
  </si>
  <si>
    <t>kristina17@example.net</t>
  </si>
  <si>
    <t>134-109-0067x614</t>
  </si>
  <si>
    <t>9de38027a9eEF6F</t>
  </si>
  <si>
    <t>gabrieladowns@example.com</t>
  </si>
  <si>
    <t>+1-222-288-9232x3651</t>
  </si>
  <si>
    <t>AB0d60e284148c7</t>
  </si>
  <si>
    <t>keysheila@example.com</t>
  </si>
  <si>
    <t>+1-517-025-8169x46687</t>
  </si>
  <si>
    <t>967293dFE7c604f</t>
  </si>
  <si>
    <t>victortodd@example.com</t>
  </si>
  <si>
    <t>679-531-1163x577</t>
  </si>
  <si>
    <t>5Bd55fd723381Ad</t>
  </si>
  <si>
    <t>frances43@example.com</t>
  </si>
  <si>
    <t>497-010-7863x401</t>
  </si>
  <si>
    <t>ebc5ed167FDfc97</t>
  </si>
  <si>
    <t>samantha73@example.net</t>
  </si>
  <si>
    <t>4d6c0e27d517fb2</t>
  </si>
  <si>
    <t>kayleeochoa@example.com</t>
  </si>
  <si>
    <t>213-615-7754</t>
  </si>
  <si>
    <t>eb3Fb6a54C2cb56</t>
  </si>
  <si>
    <t>irwinjesse@example.net</t>
  </si>
  <si>
    <t>001-223-231-4485x628</t>
  </si>
  <si>
    <t>647Bb1cB8a71F69</t>
  </si>
  <si>
    <t>bross@example.com</t>
  </si>
  <si>
    <t>001-551-852-2345</t>
  </si>
  <si>
    <t>EeaE2C2df7bb6FE</t>
  </si>
  <si>
    <t>adrienne25@example.org</t>
  </si>
  <si>
    <t>001-763-100-7510x39292</t>
  </si>
  <si>
    <t>9DF4a48E1bCB1a3</t>
  </si>
  <si>
    <t>mathewsummers@example.org</t>
  </si>
  <si>
    <t>(090)303-2935</t>
  </si>
  <si>
    <t>736BA1985F1b12a</t>
  </si>
  <si>
    <t>howard99@example.com</t>
  </si>
  <si>
    <t>808b52D5B7D4fD6</t>
  </si>
  <si>
    <t>farmeryvonne@example.org</t>
  </si>
  <si>
    <t>001-030-550-2055x40056</t>
  </si>
  <si>
    <t>E6B6fad194f2c87</t>
  </si>
  <si>
    <t>ninaburns@example.com</t>
  </si>
  <si>
    <t>305-589-5395x6170</t>
  </si>
  <si>
    <t>0D9f5Fa68D84Ff6</t>
  </si>
  <si>
    <t>villacolin@example.org</t>
  </si>
  <si>
    <t>950-037-8622x432</t>
  </si>
  <si>
    <t>9C59d0419bdcf3e</t>
  </si>
  <si>
    <t>lfrazier@example.com</t>
  </si>
  <si>
    <t>BDe7bDeBd896FBf</t>
  </si>
  <si>
    <t>natashaorr@example.net</t>
  </si>
  <si>
    <t>(527)717-8946x252</t>
  </si>
  <si>
    <t>D25D3C01fF3dAED</t>
  </si>
  <si>
    <t>brendabenjamin@example.com</t>
  </si>
  <si>
    <t>422-382-6889</t>
  </si>
  <si>
    <t>3EbCb5f14f59A2C</t>
  </si>
  <si>
    <t>gmaynard@example.org</t>
  </si>
  <si>
    <t>001-359-230-2021x45714</t>
  </si>
  <si>
    <t>9CBFE0a9Fd25fF6</t>
  </si>
  <si>
    <t>763-656-1719x6198</t>
  </si>
  <si>
    <t>4afb185E11Daa61</t>
  </si>
  <si>
    <t>elewis@example.net</t>
  </si>
  <si>
    <t>001-327-761-7665x91844</t>
  </si>
  <si>
    <t>dEe706A14b8dc7f</t>
  </si>
  <si>
    <t>archerernest@example.org</t>
  </si>
  <si>
    <t>425-921-1164x367</t>
  </si>
  <si>
    <t>bEEdBB32CF5bAAD</t>
  </si>
  <si>
    <t>deanna47@example.org</t>
  </si>
  <si>
    <t>(294)246-7043x716</t>
  </si>
  <si>
    <t>635de3Ef9c3fc7c</t>
  </si>
  <si>
    <t>qyoung@example.net</t>
  </si>
  <si>
    <t>001-987-342-4182</t>
  </si>
  <si>
    <t>8245c3E07af22AE</t>
  </si>
  <si>
    <t>melvin98@example.net</t>
  </si>
  <si>
    <t>001-678-329-7305x774</t>
  </si>
  <si>
    <t>F556967fE37BAae</t>
  </si>
  <si>
    <t>coxgeorge@example.org</t>
  </si>
  <si>
    <t>663.959.2182x70235</t>
  </si>
  <si>
    <t>EbE47Fb4eDdB506</t>
  </si>
  <si>
    <t>walshkathryn@example.com</t>
  </si>
  <si>
    <t>121-004-9259x411</t>
  </si>
  <si>
    <t>Ea8b0b080Fe540E</t>
  </si>
  <si>
    <t>atrevino@example.com</t>
  </si>
  <si>
    <t>106-079-9232</t>
  </si>
  <si>
    <t>a1C1ccD4491c4c7</t>
  </si>
  <si>
    <t>nielsenmolly@example.com</t>
  </si>
  <si>
    <t>632.365.7547x1814</t>
  </si>
  <si>
    <t>5c1aD4F71FdDa4d</t>
  </si>
  <si>
    <t>rbest@example.com</t>
  </si>
  <si>
    <t>+1-295-540-1069x86201</t>
  </si>
  <si>
    <t>3f8EFC96Fc73c16</t>
  </si>
  <si>
    <t>xavier25@example.net</t>
  </si>
  <si>
    <t>001-665-467-3292</t>
  </si>
  <si>
    <t>edA1AccaC2c40D6</t>
  </si>
  <si>
    <t>mblake@example.net</t>
  </si>
  <si>
    <t>e0f83Ade1EfCa3D</t>
  </si>
  <si>
    <t>tdavid@example.net</t>
  </si>
  <si>
    <t>001-926-222-3251</t>
  </si>
  <si>
    <t>63d8f390b8EEf0E</t>
  </si>
  <si>
    <t>crystalyu@example.net</t>
  </si>
  <si>
    <t>61aD46CaDd0ca7b</t>
  </si>
  <si>
    <t>stefanie54@example.com</t>
  </si>
  <si>
    <t>+1-789-884-1874x8235</t>
  </si>
  <si>
    <t>3fc0DAaC231a1AD</t>
  </si>
  <si>
    <t>gary22@example.net</t>
  </si>
  <si>
    <t>(850)639-1790</t>
  </si>
  <si>
    <t>e9e3788AcCE5Ed4</t>
  </si>
  <si>
    <t>vanessamoyer@example.net</t>
  </si>
  <si>
    <t>(050)935-6169x4548</t>
  </si>
  <si>
    <t>5ffBD5fb1D79ee7</t>
  </si>
  <si>
    <t>waltoncathy@example.com</t>
  </si>
  <si>
    <t>666.861.0991</t>
  </si>
  <si>
    <t>BD2ceC1CACDeEaF</t>
  </si>
  <si>
    <t>kemptammie@example.net</t>
  </si>
  <si>
    <t>240-063-4963x7461</t>
  </si>
  <si>
    <t>c12747c6BE1b49e</t>
  </si>
  <si>
    <t>ana54@example.com</t>
  </si>
  <si>
    <t>640aA0E3CBbdbE1</t>
  </si>
  <si>
    <t>kristencraig@example.net</t>
  </si>
  <si>
    <t>2Ddb69e1DFDF0C9</t>
  </si>
  <si>
    <t>uhunt@example.net</t>
  </si>
  <si>
    <t>502.673.4379x186</t>
  </si>
  <si>
    <t>9B43b526d5e7221</t>
  </si>
  <si>
    <t>lindsay57@example.com</t>
  </si>
  <si>
    <t>94FFD8111f30239</t>
  </si>
  <si>
    <t>james66@example.com</t>
  </si>
  <si>
    <t>(803)697-8748</t>
  </si>
  <si>
    <t>b96ff6d621ac884</t>
  </si>
  <si>
    <t>janet37@example.org</t>
  </si>
  <si>
    <t>(764)092-3419x0626</t>
  </si>
  <si>
    <t>08BAaB0Bc09aBBc</t>
  </si>
  <si>
    <t>marcianixon@example.org</t>
  </si>
  <si>
    <t>(200)655-8048</t>
  </si>
  <si>
    <t>1Ff2Adadb03E7Cf</t>
  </si>
  <si>
    <t>maureen09@example.net</t>
  </si>
  <si>
    <t>(497)849-0483x188</t>
  </si>
  <si>
    <t>F1f8ffBcD603990</t>
  </si>
  <si>
    <t>chaseclayton@example.org</t>
  </si>
  <si>
    <t>0F0599A9ed56794</t>
  </si>
  <si>
    <t>lorraine16@example.net</t>
  </si>
  <si>
    <t>+1-593-507-0615x961</t>
  </si>
  <si>
    <t>E935bF7562FcA48</t>
  </si>
  <si>
    <t>jacksonbender@example.org</t>
  </si>
  <si>
    <t>001-059-133-3822x8180</t>
  </si>
  <si>
    <t>694b4dD37A1df90</t>
  </si>
  <si>
    <t>staceycalderon@example.org</t>
  </si>
  <si>
    <t>(832)214-6764x09481</t>
  </si>
  <si>
    <t>8Fc90DF252d3bC6</t>
  </si>
  <si>
    <t>scottlozano@example.com</t>
  </si>
  <si>
    <t>251-638-8683x868</t>
  </si>
  <si>
    <t>F6FdC8eBbF5eB18</t>
  </si>
  <si>
    <t>mcclureroberto@example.org</t>
  </si>
  <si>
    <t>180.012.1867</t>
  </si>
  <si>
    <t>933915b72b1dF25</t>
  </si>
  <si>
    <t>ichen@example.com</t>
  </si>
  <si>
    <t>614-200-0507x20294</t>
  </si>
  <si>
    <t>17ffF617224d0A8</t>
  </si>
  <si>
    <t>knoxbailey@example.org</t>
  </si>
  <si>
    <t>017-376-5334</t>
  </si>
  <si>
    <t>D8785c975Aa3EcF</t>
  </si>
  <si>
    <t>clayton26@example.com</t>
  </si>
  <si>
    <t>067-554-0362</t>
  </si>
  <si>
    <t>46Cf0CcAa52F65F</t>
  </si>
  <si>
    <t>mikaylavaughan@example.net</t>
  </si>
  <si>
    <t>001-134-319-9020x26916</t>
  </si>
  <si>
    <t>9F5Ce79E19deF8E</t>
  </si>
  <si>
    <t>kwalsh@example.com</t>
  </si>
  <si>
    <t>001-248-801-1216x5104</t>
  </si>
  <si>
    <t>C352DEFa39CacbC</t>
  </si>
  <si>
    <t>amccarthy@example.net</t>
  </si>
  <si>
    <t>(241)156-8397</t>
  </si>
  <si>
    <t>b5FF26ccACBEbE5</t>
  </si>
  <si>
    <t>carterjeanette@example.net</t>
  </si>
  <si>
    <t>+1-852-030-0290x277</t>
  </si>
  <si>
    <t>3bdE9EF334313E3</t>
  </si>
  <si>
    <t>lamcandace@example.net</t>
  </si>
  <si>
    <t>001-237-280-6785</t>
  </si>
  <si>
    <t>CF4E79Ea4535c15</t>
  </si>
  <si>
    <t>hernandezchristopher@example.org</t>
  </si>
  <si>
    <t>465-948-8723x95665</t>
  </si>
  <si>
    <t>2201E51DbA0b89D</t>
  </si>
  <si>
    <t>pcarter@example.net</t>
  </si>
  <si>
    <t>+1-583-562-6654x86532</t>
  </si>
  <si>
    <t>4Cc676a6ed558dC</t>
  </si>
  <si>
    <t>vhorn@example.org</t>
  </si>
  <si>
    <t>e5EaCd2519d5CEb</t>
  </si>
  <si>
    <t>marilynbaker@example.net</t>
  </si>
  <si>
    <t>773-282-8934</t>
  </si>
  <si>
    <t>9fD725BB5dF42BF</t>
  </si>
  <si>
    <t>bowenbobby@example.org</t>
  </si>
  <si>
    <t>001-139-202-8813</t>
  </si>
  <si>
    <t>ACeae52B2fB1cCE</t>
  </si>
  <si>
    <t>colezamora@example.com</t>
  </si>
  <si>
    <t>001-051-485-5571x2317</t>
  </si>
  <si>
    <t>C71ABa87Ab569Cc</t>
  </si>
  <si>
    <t>nelsontammie@example.com</t>
  </si>
  <si>
    <t>973.054.7182</t>
  </si>
  <si>
    <t>0E6DE25539B23BB</t>
  </si>
  <si>
    <t>cristina97@example.org</t>
  </si>
  <si>
    <t>490.599.6646x07557</t>
  </si>
  <si>
    <t>4b4f5F52fCFE9A4</t>
  </si>
  <si>
    <t>nolson@example.com</t>
  </si>
  <si>
    <t>001-896-580-7472</t>
  </si>
  <si>
    <t>4F52BAad01Bef2E</t>
  </si>
  <si>
    <t>wallerjacqueline@example.net</t>
  </si>
  <si>
    <t>(056)136-1536x39236</t>
  </si>
  <si>
    <t>1B13D495C85E4af</t>
  </si>
  <si>
    <t>whitneyjuan@example.org</t>
  </si>
  <si>
    <t>879-906-8710x060</t>
  </si>
  <si>
    <t>4b0c18801175fC8</t>
  </si>
  <si>
    <t>normamurillo@example.org</t>
  </si>
  <si>
    <t>001-760-568-6822x9705</t>
  </si>
  <si>
    <t>db1f1e0ebd528a6</t>
  </si>
  <si>
    <t>dyang@example.com</t>
  </si>
  <si>
    <t>837.816.0601</t>
  </si>
  <si>
    <t>7E9c8BfEAaad172</t>
  </si>
  <si>
    <t>chancarol@example.com</t>
  </si>
  <si>
    <t>+1-697-641-1526x8826</t>
  </si>
  <si>
    <t>93cAFe44e58CFcE</t>
  </si>
  <si>
    <t>cuevasdale@example.org</t>
  </si>
  <si>
    <t>181.709.6768x24161</t>
  </si>
  <si>
    <t>d6C1Cbe33C328Fe</t>
  </si>
  <si>
    <t>dillon87@example.com</t>
  </si>
  <si>
    <t>416-001-1964x8821</t>
  </si>
  <si>
    <t>C0FDb48F2b75926</t>
  </si>
  <si>
    <t>noblejoe@example.org</t>
  </si>
  <si>
    <t>cb9959a1ab53d0f</t>
  </si>
  <si>
    <t>cartersuzanne@example.net</t>
  </si>
  <si>
    <t>(716)239-3415x0338</t>
  </si>
  <si>
    <t>DFa0EcCD47Ac8C6</t>
  </si>
  <si>
    <t>aglenn@example.org</t>
  </si>
  <si>
    <t>806-945-0670x53801</t>
  </si>
  <si>
    <t>2aCb6D858524EAa</t>
  </si>
  <si>
    <t>kellibartlett@example.org</t>
  </si>
  <si>
    <t>Ecd0d56888e9Ccc</t>
  </si>
  <si>
    <t>meagan31@example.com</t>
  </si>
  <si>
    <t>390.083.6350x4244</t>
  </si>
  <si>
    <t>bAab4D6aD6eBeC5</t>
  </si>
  <si>
    <t>dariusberg@example.org</t>
  </si>
  <si>
    <t>317-604-4483x3068</t>
  </si>
  <si>
    <t>cF9aD70DcE06bD7</t>
  </si>
  <si>
    <t>glennlawson@example.org</t>
  </si>
  <si>
    <t>+1-371-577-3631x82482</t>
  </si>
  <si>
    <t>99A331f86c873C4</t>
  </si>
  <si>
    <t>farrelldamon@example.org</t>
  </si>
  <si>
    <t>473.729.4067x04428</t>
  </si>
  <si>
    <t>e6C724DCF94bf00</t>
  </si>
  <si>
    <t>suttonlee@example.net</t>
  </si>
  <si>
    <t>556.019.2260</t>
  </si>
  <si>
    <t>F9dBb849adca58b</t>
  </si>
  <si>
    <t>smartinez@example.com</t>
  </si>
  <si>
    <t>+1-569-135-6298x559</t>
  </si>
  <si>
    <t>4c0b7F4B00F27FD</t>
  </si>
  <si>
    <t>dillonquinn@example.org</t>
  </si>
  <si>
    <t>(920)751-3491x0486</t>
  </si>
  <si>
    <t>cb2f2ebF5caaccf</t>
  </si>
  <si>
    <t>damonsingh@example.com</t>
  </si>
  <si>
    <t>(315)098-0659</t>
  </si>
  <si>
    <t>5C2F47CaCB9E2C1</t>
  </si>
  <si>
    <t>parklonnie@example.com</t>
  </si>
  <si>
    <t>219-848-0628x12801</t>
  </si>
  <si>
    <t>D991ad70Ab1CdaC</t>
  </si>
  <si>
    <t>obarnett@example.net</t>
  </si>
  <si>
    <t>176-587-1684</t>
  </si>
  <si>
    <t>Da8B6Be7d6c5C31</t>
  </si>
  <si>
    <t>cookejeffery@example.org</t>
  </si>
  <si>
    <t>047-231-7393</t>
  </si>
  <si>
    <t>5Ac7AF93ca0EE5B</t>
  </si>
  <si>
    <t>annecalderon@example.com</t>
  </si>
  <si>
    <t>217.490.1641x45901</t>
  </si>
  <si>
    <t>9d1cdF91Fbc8d17</t>
  </si>
  <si>
    <t>uzhang@example.com</t>
  </si>
  <si>
    <t>811.445.7869x156</t>
  </si>
  <si>
    <t>Ba6eB8F698ABdD8</t>
  </si>
  <si>
    <t>watsonsara@example.com</t>
  </si>
  <si>
    <t>(119)815-7732x2204</t>
  </si>
  <si>
    <t>8cC9ab9b6AcEE52</t>
  </si>
  <si>
    <t>kendraguerrero@example.org</t>
  </si>
  <si>
    <t>698-507-4276</t>
  </si>
  <si>
    <t>B443faE8A63Baef</t>
  </si>
  <si>
    <t>velazquezriley@example.org</t>
  </si>
  <si>
    <t>871.588.5294x141</t>
  </si>
  <si>
    <t>BCb58E53185EBcE</t>
  </si>
  <si>
    <t>crosstaylor@example.org</t>
  </si>
  <si>
    <t>(486)959-7295x843</t>
  </si>
  <si>
    <t>1CF058bdBb97cDD</t>
  </si>
  <si>
    <t>leehines@example.net</t>
  </si>
  <si>
    <t>3c45bB770132279</t>
  </si>
  <si>
    <t>royjason@example.org</t>
  </si>
  <si>
    <t>087-132-4666x663</t>
  </si>
  <si>
    <t>0eeEF8ff02Bd90a</t>
  </si>
  <si>
    <t>drew78@example.net</t>
  </si>
  <si>
    <t>637.301.7521</t>
  </si>
  <si>
    <t>0D6A91f747da0A8</t>
  </si>
  <si>
    <t>nolanisaac@example.org</t>
  </si>
  <si>
    <t>001-486-150-1896x91246</t>
  </si>
  <si>
    <t>508eA5cebcBC337</t>
  </si>
  <si>
    <t>meaganbass@example.com</t>
  </si>
  <si>
    <t>(783)549-3224x493</t>
  </si>
  <si>
    <t>DD44f5CC9Ab8Ec4</t>
  </si>
  <si>
    <t>millerrobin@example.org</t>
  </si>
  <si>
    <t>638-294-8856x672</t>
  </si>
  <si>
    <t>eEb43fa996eD111</t>
  </si>
  <si>
    <t>durhamricky@example.com</t>
  </si>
  <si>
    <t>+1-690-936-9103x304</t>
  </si>
  <si>
    <t>BDd79c6b9CEBa3a</t>
  </si>
  <si>
    <t>jermainesharp@example.org</t>
  </si>
  <si>
    <t>015.661.7146x375</t>
  </si>
  <si>
    <t>EAe38DCE5dd4Bb0</t>
  </si>
  <si>
    <t>tricia64@example.net</t>
  </si>
  <si>
    <t>397.039.2836x807</t>
  </si>
  <si>
    <t>E374dE5C49520aB</t>
  </si>
  <si>
    <t>carrie12@example.com</t>
  </si>
  <si>
    <t>672.464.5771</t>
  </si>
  <si>
    <t>eD8Dc8Fc4f647F2</t>
  </si>
  <si>
    <t>kyle06@example.org</t>
  </si>
  <si>
    <t>+1-328-956-4750x1307</t>
  </si>
  <si>
    <t>62fD0e798E36844</t>
  </si>
  <si>
    <t>simpsonmichael@example.net</t>
  </si>
  <si>
    <t>001-996-442-0258</t>
  </si>
  <si>
    <t>F6C3b89EA687175</t>
  </si>
  <si>
    <t>cynthia42@example.com</t>
  </si>
  <si>
    <t>030.656.8588x219</t>
  </si>
  <si>
    <t>9Efcef9Bafc8caf</t>
  </si>
  <si>
    <t>fboyd@example.org</t>
  </si>
  <si>
    <t>(809)309-7427x167</t>
  </si>
  <si>
    <t>ffc98Abae1c1b7d</t>
  </si>
  <si>
    <t>hsnow@example.org</t>
  </si>
  <si>
    <t>367.128.5829</t>
  </si>
  <si>
    <t>dFa7fdfd9FEF81D</t>
  </si>
  <si>
    <t>marcobrennan@example.net</t>
  </si>
  <si>
    <t>001-747-496-6243x02060</t>
  </si>
  <si>
    <t>f0FBA3AE15d7295</t>
  </si>
  <si>
    <t>kristopher71@example.com</t>
  </si>
  <si>
    <t>(997)539-3245x33920</t>
  </si>
  <si>
    <t>b9Baf29143Ca4D5</t>
  </si>
  <si>
    <t>odecker@example.net</t>
  </si>
  <si>
    <t>F2fAEEBC95EFeff</t>
  </si>
  <si>
    <t>rjohnston@example.org</t>
  </si>
  <si>
    <t>211.525.9882</t>
  </si>
  <si>
    <t>FB6A29E3EaDaeA7</t>
  </si>
  <si>
    <t>beverlyramsey@example.com</t>
  </si>
  <si>
    <t>+1-941-214-7889x49358</t>
  </si>
  <si>
    <t>C179D4FCd45634a</t>
  </si>
  <si>
    <t>rcordova@example.net</t>
  </si>
  <si>
    <t>899.827.4199x497</t>
  </si>
  <si>
    <t>Fab6B6e2bA35C5D</t>
  </si>
  <si>
    <t>hmonroe@example.com</t>
  </si>
  <si>
    <t>001-104-567-5198x679</t>
  </si>
  <si>
    <t>eABDEA4b9Bb5343</t>
  </si>
  <si>
    <t>sergiomedina@example.org</t>
  </si>
  <si>
    <t>506.572.5031</t>
  </si>
  <si>
    <t>2D0AC2d20F8Cc82</t>
  </si>
  <si>
    <t>travisblevins@example.org</t>
  </si>
  <si>
    <t>(117)507-8065x86931</t>
  </si>
  <si>
    <t>FF82a50F56dcdeD</t>
  </si>
  <si>
    <t>tristanoneill@example.com</t>
  </si>
  <si>
    <t>(772)119-7327</t>
  </si>
  <si>
    <t>aA99cFc08d1F61A</t>
  </si>
  <si>
    <t>leebarnett@example.com</t>
  </si>
  <si>
    <t>096.678.5084x85012</t>
  </si>
  <si>
    <t>B8Acc54b9DcFa51</t>
  </si>
  <si>
    <t>alexandra56@example.net</t>
  </si>
  <si>
    <t>+1-682-276-0219x80825</t>
  </si>
  <si>
    <t>564C4ae7939a88f</t>
  </si>
  <si>
    <t>brightsandy@example.com</t>
  </si>
  <si>
    <t>d265ecC77c3BDB0</t>
  </si>
  <si>
    <t>jeanette67@example.net</t>
  </si>
  <si>
    <t>+1-691-484-7186x783</t>
  </si>
  <si>
    <t>daFCCF512E773C9</t>
  </si>
  <si>
    <t>dawnmathews@example.org</t>
  </si>
  <si>
    <t>AECE42Ada3CE0B3</t>
  </si>
  <si>
    <t>olivia96@example.com</t>
  </si>
  <si>
    <t>B370Beb0E6545Ff</t>
  </si>
  <si>
    <t>deborahsolomon@example.com</t>
  </si>
  <si>
    <t>001-938-529-9559x3977</t>
  </si>
  <si>
    <t>05Dfaf87fCD60eb</t>
  </si>
  <si>
    <t>hectorbaxter@example.com</t>
  </si>
  <si>
    <t>(631)239-0994x61979</t>
  </si>
  <si>
    <t>3BFff6aB958D2b6</t>
  </si>
  <si>
    <t>hoganwanda@example.org</t>
  </si>
  <si>
    <t>680-827-7443x1293</t>
  </si>
  <si>
    <t>CfB9F62BDf2aCf0</t>
  </si>
  <si>
    <t>christine05@example.org</t>
  </si>
  <si>
    <t>582.528.7868x659</t>
  </si>
  <si>
    <t>1Dcd5EcCEEaEFfa</t>
  </si>
  <si>
    <t>kristinareynolds@example.net</t>
  </si>
  <si>
    <t>419-615-1006x40372</t>
  </si>
  <si>
    <t>edb17CbeEA90ACc</t>
  </si>
  <si>
    <t>darryl64@example.org</t>
  </si>
  <si>
    <t>001-423-607-9979x91232</t>
  </si>
  <si>
    <t>fA5c155Fae0dC8c</t>
  </si>
  <si>
    <t>philip72@example.org</t>
  </si>
  <si>
    <t>+1-416-165-5673x91965</t>
  </si>
  <si>
    <t>EAEFb57cC2F93E3</t>
  </si>
  <si>
    <t>tglenn@example.net</t>
  </si>
  <si>
    <t>(009)033-0302x783</t>
  </si>
  <si>
    <t>9A9Ea2dbFF1DbD9</t>
  </si>
  <si>
    <t>chale@example.com</t>
  </si>
  <si>
    <t>+1-259-030-2299x57542</t>
  </si>
  <si>
    <t>C46d85e1Ae6CBA4</t>
  </si>
  <si>
    <t>ztorres@example.org</t>
  </si>
  <si>
    <t>104.152.2843x15912</t>
  </si>
  <si>
    <t>CD3b76E07bD3ecD</t>
  </si>
  <si>
    <t>gcochran@example.org</t>
  </si>
  <si>
    <t>(533)232-7365</t>
  </si>
  <si>
    <t>C180aa5cf7E19cf</t>
  </si>
  <si>
    <t>amandagoodwin@example.net</t>
  </si>
  <si>
    <t>970.987.6875x4346</t>
  </si>
  <si>
    <t>3fDeD4a609D5D9C</t>
  </si>
  <si>
    <t>amanda56@example.com</t>
  </si>
  <si>
    <t>679-284-9719</t>
  </si>
  <si>
    <t>FaF41e6CD2eDDF3</t>
  </si>
  <si>
    <t>elliottrose@example.net</t>
  </si>
  <si>
    <t>883-994-4862x7754</t>
  </si>
  <si>
    <t>ca31E0c8D39bB79</t>
  </si>
  <si>
    <t>serranoalison@example.com</t>
  </si>
  <si>
    <t>001-751-852-8895x884</t>
  </si>
  <si>
    <t>8dF6e8856f34EaA</t>
  </si>
  <si>
    <t>nvaldez@example.org</t>
  </si>
  <si>
    <t>630.079.1038x49767</t>
  </si>
  <si>
    <t>4EBC5532ed47FA6</t>
  </si>
  <si>
    <t>delacruzmaria@example.com</t>
  </si>
  <si>
    <t>383-584-8794</t>
  </si>
  <si>
    <t>81a79E49AA05e83</t>
  </si>
  <si>
    <t>marcia01@example.org</t>
  </si>
  <si>
    <t>686-829-1627</t>
  </si>
  <si>
    <t>fed8B8ccC1Aa94f</t>
  </si>
  <si>
    <t>robinwatts@example.org</t>
  </si>
  <si>
    <t>+1-707-638-0296x630</t>
  </si>
  <si>
    <t>5cdecFfCaBcBdE7</t>
  </si>
  <si>
    <t>fitzgeraldkyle@example.com</t>
  </si>
  <si>
    <t>3E166e5174f6fEb</t>
  </si>
  <si>
    <t>petersrebecca@example.com</t>
  </si>
  <si>
    <t>(301)446-3335x0683</t>
  </si>
  <si>
    <t>eABEF4afDbcB2Eb</t>
  </si>
  <si>
    <t>villanuevamelanie@example.net</t>
  </si>
  <si>
    <t>(916)439-2633</t>
  </si>
  <si>
    <t>eB0cbd4E6EB9d6E</t>
  </si>
  <si>
    <t>xknight@example.com</t>
  </si>
  <si>
    <t>+1-121-254-6880x4799</t>
  </si>
  <si>
    <t>2DDFa6cB9BdAf5c</t>
  </si>
  <si>
    <t>ohendricks@example.net</t>
  </si>
  <si>
    <t>370.650.1424x10893</t>
  </si>
  <si>
    <t>4861606514F9BE3</t>
  </si>
  <si>
    <t>santiagosuzanne@example.com</t>
  </si>
  <si>
    <t>(615)239-0541x477</t>
  </si>
  <si>
    <t>4732fa46Ef3fbfc</t>
  </si>
  <si>
    <t>lozanograce@example.net</t>
  </si>
  <si>
    <t>(882)606-1615x901</t>
  </si>
  <si>
    <t>fde925F57Ea9d3A</t>
  </si>
  <si>
    <t>yhayden@example.net</t>
  </si>
  <si>
    <t>001-213-454-3423x0316</t>
  </si>
  <si>
    <t>6fe227e08f20309</t>
  </si>
  <si>
    <t>martin79@example.com</t>
  </si>
  <si>
    <t>(553)740-6644x70686</t>
  </si>
  <si>
    <t>bDC5f9E3CA2E8cB</t>
  </si>
  <si>
    <t>annette09@example.net</t>
  </si>
  <si>
    <t>(719)125-9602x9238</t>
  </si>
  <si>
    <t>e54674Cccb50C51</t>
  </si>
  <si>
    <t>danielbryan@example.com</t>
  </si>
  <si>
    <t>+1-107-083-0203x90649</t>
  </si>
  <si>
    <t>8CF2252CE88EFfd</t>
  </si>
  <si>
    <t>merrittduane@example.net</t>
  </si>
  <si>
    <t>806-667-9228</t>
  </si>
  <si>
    <t>5dcC74BDbd2d9fc</t>
  </si>
  <si>
    <t>jose39@example.net</t>
  </si>
  <si>
    <t>+1-307-310-8063x90320</t>
  </si>
  <si>
    <t>eFea65f77bEB251</t>
  </si>
  <si>
    <t>baileycoleman@example.org</t>
  </si>
  <si>
    <t>026-423-3039</t>
  </si>
  <si>
    <t>Ff2a7aacc7ED3aE</t>
  </si>
  <si>
    <t>rollinsdalton@example.net</t>
  </si>
  <si>
    <t>+1-626-944-8779x26925</t>
  </si>
  <si>
    <t>9CF2aaa58d6EFBf</t>
  </si>
  <si>
    <t>wtrujillo@example.net</t>
  </si>
  <si>
    <t>+1-353-019-3814x7657</t>
  </si>
  <si>
    <t>fd18eFB321Ee2f1</t>
  </si>
  <si>
    <t>houseriley@example.net</t>
  </si>
  <si>
    <t>001-674-957-8500x5176</t>
  </si>
  <si>
    <t>CC71caB6a8182d7</t>
  </si>
  <si>
    <t>watersdaryl@example.net</t>
  </si>
  <si>
    <t>+1-088-373-1514x63638</t>
  </si>
  <si>
    <t>6f61d3EfE614DAB</t>
  </si>
  <si>
    <t>varias@example.org</t>
  </si>
  <si>
    <t>333.547.4961</t>
  </si>
  <si>
    <t>b36231e3742b62a</t>
  </si>
  <si>
    <t>mgamble@example.com</t>
  </si>
  <si>
    <t>71CF81c9d6C3Fce</t>
  </si>
  <si>
    <t>xcasey@example.net</t>
  </si>
  <si>
    <t>(025)473-0008x86265</t>
  </si>
  <si>
    <t>dFEc298585D4FcD</t>
  </si>
  <si>
    <t>isaac59@example.org</t>
  </si>
  <si>
    <t>751.277.6054x8774</t>
  </si>
  <si>
    <t>c556bAa82fCc4aA</t>
  </si>
  <si>
    <t>breanna06@example.org</t>
  </si>
  <si>
    <t>714-519-2123</t>
  </si>
  <si>
    <t>1Cb3A42ED723A53</t>
  </si>
  <si>
    <t>adrienne69@example.org</t>
  </si>
  <si>
    <t>(258)427-4424x323</t>
  </si>
  <si>
    <t>422eeC4E6934B56</t>
  </si>
  <si>
    <t>myersbethany@example.org</t>
  </si>
  <si>
    <t>932-147-4915</t>
  </si>
  <si>
    <t>bd6fC6B37D7BE4e</t>
  </si>
  <si>
    <t>ewingglen@example.com</t>
  </si>
  <si>
    <t>140.887.0872</t>
  </si>
  <si>
    <t>aC65B372BF6bcDD</t>
  </si>
  <si>
    <t>rachelhubbard@example.org</t>
  </si>
  <si>
    <t>657.651.1002</t>
  </si>
  <si>
    <t>A3cAcef0AF07bb1</t>
  </si>
  <si>
    <t>kchurch@example.net</t>
  </si>
  <si>
    <t>+1-533-874-0149x2445</t>
  </si>
  <si>
    <t>eba9CDbE7dBA7De</t>
  </si>
  <si>
    <t>janicehays@example.net</t>
  </si>
  <si>
    <t>987.628.6588</t>
  </si>
  <si>
    <t>AA5A8D9ad97F5eD</t>
  </si>
  <si>
    <t>jill87@example.com</t>
  </si>
  <si>
    <t>995-488-3373x70611</t>
  </si>
  <si>
    <t>B2DC5eBE0fa819C</t>
  </si>
  <si>
    <t>mathewfletcher@example.com</t>
  </si>
  <si>
    <t>(767)461-1351</t>
  </si>
  <si>
    <t>bCFfBe3f92b0c99</t>
  </si>
  <si>
    <t>beckyjefferson@example.org</t>
  </si>
  <si>
    <t>001-917-515-0210</t>
  </si>
  <si>
    <t>1D2850Bb5BB616D</t>
  </si>
  <si>
    <t>kelliebuchanan@example.net</t>
  </si>
  <si>
    <t>FFe2f63625999F0</t>
  </si>
  <si>
    <t>lgilmore@example.org</t>
  </si>
  <si>
    <t>882-842-9355</t>
  </si>
  <si>
    <t>c4e267fbDa7E91a</t>
  </si>
  <si>
    <t>gavinmoreno@example.com</t>
  </si>
  <si>
    <t>(735)752-3860</t>
  </si>
  <si>
    <t>E18aCcc21D13ef3</t>
  </si>
  <si>
    <t>connertrevor@example.org</t>
  </si>
  <si>
    <t>(415)659-7919</t>
  </si>
  <si>
    <t>7f282bEdecF2a31</t>
  </si>
  <si>
    <t>landrychloe@example.org</t>
  </si>
  <si>
    <t>(003)686-8972x706</t>
  </si>
  <si>
    <t>2FCe27dc7C7ec0f</t>
  </si>
  <si>
    <t>bartondan@example.net</t>
  </si>
  <si>
    <t>001-437-076-2013x4335</t>
  </si>
  <si>
    <t>FdcB7E90BE2520e</t>
  </si>
  <si>
    <t>reneewest@example.com</t>
  </si>
  <si>
    <t>001-662-912-9523x8948</t>
  </si>
  <si>
    <t>a4AF71b6dfef34d</t>
  </si>
  <si>
    <t>tgraves@example.net</t>
  </si>
  <si>
    <t>(860)360-3660</t>
  </si>
  <si>
    <t>031d45db444bbe5</t>
  </si>
  <si>
    <t>diamondboyle@example.com</t>
  </si>
  <si>
    <t>785.492.2559</t>
  </si>
  <si>
    <t>FAD87E60Fc2D33E</t>
  </si>
  <si>
    <t>caitlin68@example.net</t>
  </si>
  <si>
    <t>866.548.1200x25897</t>
  </si>
  <si>
    <t>CAFE3871F7Cccb2</t>
  </si>
  <si>
    <t>beth11@example.org</t>
  </si>
  <si>
    <t>369-685-9439</t>
  </si>
  <si>
    <t>c7Fcc7BFDdD28fe</t>
  </si>
  <si>
    <t>hstanton@example.net</t>
  </si>
  <si>
    <t>(776)199-3924x02023</t>
  </si>
  <si>
    <t>AD4DEA6B7eA7EFB</t>
  </si>
  <si>
    <t>selenaholder@example.com</t>
  </si>
  <si>
    <t>+1-689-935-0593x45160</t>
  </si>
  <si>
    <t>B4D1493F77FaFB4</t>
  </si>
  <si>
    <t>jacksonpowell@example.org</t>
  </si>
  <si>
    <t>+1-982-208-4342x088</t>
  </si>
  <si>
    <t>C93C3beaC67e8Ce</t>
  </si>
  <si>
    <t>bianca53@example.org</t>
  </si>
  <si>
    <t>646-359-9024x6133</t>
  </si>
  <si>
    <t>3AcfdFbC30f41EA</t>
  </si>
  <si>
    <t>preeves@example.net</t>
  </si>
  <si>
    <t>860.261.7641</t>
  </si>
  <si>
    <t>E70aAB6FC20c5e8</t>
  </si>
  <si>
    <t>colinbuckley@example.com</t>
  </si>
  <si>
    <t>652-582-2979</t>
  </si>
  <si>
    <t>aBcd3f9E9E55ED0</t>
  </si>
  <si>
    <t>hollowaykristine@example.net</t>
  </si>
  <si>
    <t>070-376-3862x6886</t>
  </si>
  <si>
    <t>A4fcb2de1793bae</t>
  </si>
  <si>
    <t>callahansandy@example.net</t>
  </si>
  <si>
    <t>421.498.8254</t>
  </si>
  <si>
    <t>4Fedc66c6b6CBFD</t>
  </si>
  <si>
    <t>carlos20@example.org</t>
  </si>
  <si>
    <t>818441B3dA82F2e</t>
  </si>
  <si>
    <t>millsjohnny@example.com</t>
  </si>
  <si>
    <t>+1-364-872-2378x3542</t>
  </si>
  <si>
    <t>5c83c89EA741E35</t>
  </si>
  <si>
    <t>jocelyn95@example.net</t>
  </si>
  <si>
    <t>+1-105-271-1793x04907</t>
  </si>
  <si>
    <t>ba2bFAbDc7a6ab7</t>
  </si>
  <si>
    <t>pbrennan@example.net</t>
  </si>
  <si>
    <t>A4b91d1BaDEaEF7</t>
  </si>
  <si>
    <t>lindanicholson@example.com</t>
  </si>
  <si>
    <t>001-629-072-9482x3282</t>
  </si>
  <si>
    <t>Cc310FA12dad9E4</t>
  </si>
  <si>
    <t>bettyrichardson@example.com</t>
  </si>
  <si>
    <t>+1-942-665-9998x5683</t>
  </si>
  <si>
    <t>0ccfb9fd13Cb2D7</t>
  </si>
  <si>
    <t>doris72@example.com</t>
  </si>
  <si>
    <t>678-222-5119</t>
  </si>
  <si>
    <t>1a25Cf79C89Fff6</t>
  </si>
  <si>
    <t>jodyer@example.org</t>
  </si>
  <si>
    <t>823.745.6245x30505</t>
  </si>
  <si>
    <t>a8Eb9dc116519ce</t>
  </si>
  <si>
    <t>marilyn35@example.org</t>
  </si>
  <si>
    <t>faced806F5A81E1</t>
  </si>
  <si>
    <t>sherrycampos@example.net</t>
  </si>
  <si>
    <t>112-554-8494x74918</t>
  </si>
  <si>
    <t>CBB2EFc8a2DEbF3</t>
  </si>
  <si>
    <t>hchung@example.com</t>
  </si>
  <si>
    <t>+1-914-400-1184x63846</t>
  </si>
  <si>
    <t>EBB7a00DC140cC1</t>
  </si>
  <si>
    <t>qwilliamson@example.com</t>
  </si>
  <si>
    <t>+1-338-641-4969x5234</t>
  </si>
  <si>
    <t>eDCDaaeBdF200eC</t>
  </si>
  <si>
    <t>riley17@example.com</t>
  </si>
  <si>
    <t>(816)033-9548</t>
  </si>
  <si>
    <t>E98e87EAc3fA60A</t>
  </si>
  <si>
    <t>387-269-7876</t>
  </si>
  <si>
    <t>Fe6aac5FBBdC592</t>
  </si>
  <si>
    <t>robersoncarolyn@example.org</t>
  </si>
  <si>
    <t>001-654-937-2932</t>
  </si>
  <si>
    <t>fdD4e0a130e86Ea</t>
  </si>
  <si>
    <t>kevinzuniga@example.com</t>
  </si>
  <si>
    <t>+1-711-755-8992x59731</t>
  </si>
  <si>
    <t>599Ce9400eF6C01</t>
  </si>
  <si>
    <t>donnalee@example.com</t>
  </si>
  <si>
    <t>dAbCD5cc8BE726d</t>
  </si>
  <si>
    <t>achung@example.net</t>
  </si>
  <si>
    <t>9FaCF7eFd14ABc9</t>
  </si>
  <si>
    <t>boothbeth@example.com</t>
  </si>
  <si>
    <t>(482)360-8511</t>
  </si>
  <si>
    <t>83E5ababF0cAe4a</t>
  </si>
  <si>
    <t>pdaniels@example.org</t>
  </si>
  <si>
    <t>939.474.5557x07296</t>
  </si>
  <si>
    <t>C2DCD4c22E56d6d</t>
  </si>
  <si>
    <t>feliciadowns@example.org</t>
  </si>
  <si>
    <t>093-554-0948x7669</t>
  </si>
  <si>
    <t>C9f58B7Efdf2377</t>
  </si>
  <si>
    <t>hendersonmaxwell@example.com</t>
  </si>
  <si>
    <t>380.169.2438x1326</t>
  </si>
  <si>
    <t>1719f6FE80e4FF9</t>
  </si>
  <si>
    <t>reginajohnson@example.com</t>
  </si>
  <si>
    <t>001-813-533-2669</t>
  </si>
  <si>
    <t>67Ea84D33Ea27D8</t>
  </si>
  <si>
    <t>carlyu@example.com</t>
  </si>
  <si>
    <t>+1-627-378-0803x74048</t>
  </si>
  <si>
    <t>11aCf90FcdDeBF0</t>
  </si>
  <si>
    <t>mikayla29@example.com</t>
  </si>
  <si>
    <t>971-995-7408x482</t>
  </si>
  <si>
    <t>dD0BE76D399aA0F</t>
  </si>
  <si>
    <t>kathy97@example.net</t>
  </si>
  <si>
    <t>(666)078-8896x4024</t>
  </si>
  <si>
    <t>2BbDBB543563eA2</t>
  </si>
  <si>
    <t>jimmyrice@example.net</t>
  </si>
  <si>
    <t>922.246.0464x4996</t>
  </si>
  <si>
    <t>dA3F9D24cA9Fb5A</t>
  </si>
  <si>
    <t>cD7d5e4Fa4a3291</t>
  </si>
  <si>
    <t>elizabethmeyers@example.net</t>
  </si>
  <si>
    <t>978-162-8745</t>
  </si>
  <si>
    <t>Ddd2cDE1fbDc5e5</t>
  </si>
  <si>
    <t>hrosario@example.net</t>
  </si>
  <si>
    <t>378.104.8072x885</t>
  </si>
  <si>
    <t>71BF0b6bc38bFB6</t>
  </si>
  <si>
    <t>rachaelsutton@example.net</t>
  </si>
  <si>
    <t>001-663-541-8903</t>
  </si>
  <si>
    <t>633d1CCB3abdC5A</t>
  </si>
  <si>
    <t>mahoneydennis@example.org</t>
  </si>
  <si>
    <t>Bf02aEfA9aDCd2F</t>
  </si>
  <si>
    <t>tyler94@example.org</t>
  </si>
  <si>
    <t>001-042-369-8012x1042</t>
  </si>
  <si>
    <t>9CCD713de4001fd</t>
  </si>
  <si>
    <t>jeanpineda@example.net</t>
  </si>
  <si>
    <t>947.840.6864</t>
  </si>
  <si>
    <t>F2C2080E726CAb5</t>
  </si>
  <si>
    <t>latashabauer@example.org</t>
  </si>
  <si>
    <t>001-501-859-5955x394</t>
  </si>
  <si>
    <t>cb6Ff6a15dE90f2</t>
  </si>
  <si>
    <t>riversshelly@example.net</t>
  </si>
  <si>
    <t>409.776.9651</t>
  </si>
  <si>
    <t>B51CaEF6ffBBd1E</t>
  </si>
  <si>
    <t>reevesjorge@example.com</t>
  </si>
  <si>
    <t>(737)902-7143</t>
  </si>
  <si>
    <t>E6DC79b6BBB531f</t>
  </si>
  <si>
    <t>jacobsonroberta@example.com</t>
  </si>
  <si>
    <t>106.277.0261</t>
  </si>
  <si>
    <t>EFC35a21d59fD78</t>
  </si>
  <si>
    <t>douglasgentry@example.com</t>
  </si>
  <si>
    <t>c6d252B9ab812CE</t>
  </si>
  <si>
    <t>joannestout@example.com</t>
  </si>
  <si>
    <t>001-016-927-0032x2207</t>
  </si>
  <si>
    <t>FC37E161C2Bfcbb</t>
  </si>
  <si>
    <t>bill47@example.com</t>
  </si>
  <si>
    <t>001-384-599-4408x70649</t>
  </si>
  <si>
    <t>A8DE0cE115ca2Fa</t>
  </si>
  <si>
    <t>alexandra34@example.com</t>
  </si>
  <si>
    <t>(975)467-9030x7135</t>
  </si>
  <si>
    <t>6746C8BE24AdfED</t>
  </si>
  <si>
    <t>tcase@example.com</t>
  </si>
  <si>
    <t>(478)704-9618x30593</t>
  </si>
  <si>
    <t>8bB8c2D1F3342d4</t>
  </si>
  <si>
    <t>jillian85@example.com</t>
  </si>
  <si>
    <t>556.674.8023x43960</t>
  </si>
  <si>
    <t>BD8Fe409F0Ea088</t>
  </si>
  <si>
    <t>nicholashubbard@example.net</t>
  </si>
  <si>
    <t>(186)698-8027</t>
  </si>
  <si>
    <t>94C10e78F2BeBD2</t>
  </si>
  <si>
    <t>vnielsen@example.com</t>
  </si>
  <si>
    <t>368.422.0683x963</t>
  </si>
  <si>
    <t>EA872ECd19FEBAF</t>
  </si>
  <si>
    <t>dbailey@example.com</t>
  </si>
  <si>
    <t>+1-741-481-5219x59776</t>
  </si>
  <si>
    <t>FCbB1F4ff4f91bB</t>
  </si>
  <si>
    <t>erikvaldez@example.net</t>
  </si>
  <si>
    <t>814.251.2336x19717</t>
  </si>
  <si>
    <t>37Aebf5A6A9C1Aa</t>
  </si>
  <si>
    <t>tami43@example.org</t>
  </si>
  <si>
    <t>817.230.7133</t>
  </si>
  <si>
    <t>F916A0fC59cBd20</t>
  </si>
  <si>
    <t>ghatfield@example.com</t>
  </si>
  <si>
    <t>(374)644-7515</t>
  </si>
  <si>
    <t>bE18cEde06DB05B</t>
  </si>
  <si>
    <t>jesushawkins@example.org</t>
  </si>
  <si>
    <t>+1-586-762-6919x0412</t>
  </si>
  <si>
    <t>D68ac2eF3673a2f</t>
  </si>
  <si>
    <t>fbuck@example.com</t>
  </si>
  <si>
    <t>136-216-1223</t>
  </si>
  <si>
    <t>D3C3Cd8F8603E94</t>
  </si>
  <si>
    <t>mcclainpatricia@example.org</t>
  </si>
  <si>
    <t>765.459.7007x83900</t>
  </si>
  <si>
    <t>bc964F97AdF2c9F</t>
  </si>
  <si>
    <t>jay57@example.net</t>
  </si>
  <si>
    <t>078.516.3616</t>
  </si>
  <si>
    <t>Fc1aa11E5AAcDE9</t>
  </si>
  <si>
    <t>ngibbs@example.org</t>
  </si>
  <si>
    <t>783.865.8733x730</t>
  </si>
  <si>
    <t>db6D7B2A3a7B5ba</t>
  </si>
  <si>
    <t>jennyponce@example.net</t>
  </si>
  <si>
    <t>017.641.8129</t>
  </si>
  <si>
    <t>1dfCFd4CE79B4d5</t>
  </si>
  <si>
    <t>alec61@example.org</t>
  </si>
  <si>
    <t>+1-586-938-5739x597</t>
  </si>
  <si>
    <t>ff303a8aB3ac226</t>
  </si>
  <si>
    <t>lsmith@example.com</t>
  </si>
  <si>
    <t>dCDF031fFef88fe</t>
  </si>
  <si>
    <t>fcampbell@example.net</t>
  </si>
  <si>
    <t>+1-017-193-3626x9373</t>
  </si>
  <si>
    <t>5BCC0Ff4bAFA2b3</t>
  </si>
  <si>
    <t>rebekahwaters@example.com</t>
  </si>
  <si>
    <t>+1-846-347-6319x09591</t>
  </si>
  <si>
    <t>D6AD9A4fC1DaD5C</t>
  </si>
  <si>
    <t>morrisonkylie@example.net</t>
  </si>
  <si>
    <t>(791)833-2067x9058</t>
  </si>
  <si>
    <t>55cfAac2A2dBE3B</t>
  </si>
  <si>
    <t>mcastillo@example.com</t>
  </si>
  <si>
    <t>113-422-2295</t>
  </si>
  <si>
    <t>6F27f24d7CDe7CD</t>
  </si>
  <si>
    <t>kelseygreene@example.com</t>
  </si>
  <si>
    <t>(681)143-7205x0473</t>
  </si>
  <si>
    <t>76cF0D7AEE5B8BE</t>
  </si>
  <si>
    <t>887.365.8882x909</t>
  </si>
  <si>
    <t>afA560bDFb8efdf</t>
  </si>
  <si>
    <t>ballardbill@example.net</t>
  </si>
  <si>
    <t>001-921-649-9800</t>
  </si>
  <si>
    <t>B24CCA37d1C0D67</t>
  </si>
  <si>
    <t>kathleenmalone@example.org</t>
  </si>
  <si>
    <t>431-576-7601x514</t>
  </si>
  <si>
    <t>E8dD70423CC7D05</t>
  </si>
  <si>
    <t>elaine65@example.org</t>
  </si>
  <si>
    <t>001-672-701-9540x745</t>
  </si>
  <si>
    <t>cA4EA0CfEdb977D</t>
  </si>
  <si>
    <t>wadesonya@example.com</t>
  </si>
  <si>
    <t>(998)174-2552x9169</t>
  </si>
  <si>
    <t>eFA78375Cf7FF3e</t>
  </si>
  <si>
    <t>joconnell@example.com</t>
  </si>
  <si>
    <t>+1-698-940-2669x9523</t>
  </si>
  <si>
    <t>e03E321C311faa2</t>
  </si>
  <si>
    <t>tdonovan@example.net</t>
  </si>
  <si>
    <t>+1-194-381-3645x943</t>
  </si>
  <si>
    <t>fCD0DBA9571d98B</t>
  </si>
  <si>
    <t>francoalan@example.com</t>
  </si>
  <si>
    <t>(583)694-4340</t>
  </si>
  <si>
    <t>FCB06ED09E0c558</t>
  </si>
  <si>
    <t>amandalang@example.com</t>
  </si>
  <si>
    <t>524.643.6213</t>
  </si>
  <si>
    <t>9AeA3BEf15a9CB7</t>
  </si>
  <si>
    <t>calebfisher@example.com</t>
  </si>
  <si>
    <t>467.481.5858x06523</t>
  </si>
  <si>
    <t>3c4df0b3A3d85B2</t>
  </si>
  <si>
    <t>jillowen@example.org</t>
  </si>
  <si>
    <t>917.195.4146x2709</t>
  </si>
  <si>
    <t>cdBfeCaF11f99B1</t>
  </si>
  <si>
    <t>dwade@example.com</t>
  </si>
  <si>
    <t>001-930-056-5736x3539</t>
  </si>
  <si>
    <t>BF74dEadaFDE20f</t>
  </si>
  <si>
    <t>vaughnrick@example.com</t>
  </si>
  <si>
    <t>+1-863-569-0304x33731</t>
  </si>
  <si>
    <t>AfEaa47cd8d0600</t>
  </si>
  <si>
    <t>adamscheyenne@example.org</t>
  </si>
  <si>
    <t>634c3FFC713CbC0</t>
  </si>
  <si>
    <t>herrerakristin@example.org</t>
  </si>
  <si>
    <t>316-398-7621</t>
  </si>
  <si>
    <t>fce20Bb1C1Cb13f</t>
  </si>
  <si>
    <t>melissacollier@example.com</t>
  </si>
  <si>
    <t>001-864-867-4172x551</t>
  </si>
  <si>
    <t>1cd5eC911e93e12</t>
  </si>
  <si>
    <t>sheena66@example.org</t>
  </si>
  <si>
    <t>748.746.9476x375</t>
  </si>
  <si>
    <t>6C157f4e8Dde8e3</t>
  </si>
  <si>
    <t>bbuchanan@example.com</t>
  </si>
  <si>
    <t>+1-016-082-8976x973</t>
  </si>
  <si>
    <t>Af526A5D3057FAA</t>
  </si>
  <si>
    <t>singhdenise@example.org</t>
  </si>
  <si>
    <t>447-811-4722x238</t>
  </si>
  <si>
    <t>Cf25Ac4C97Aca5D</t>
  </si>
  <si>
    <t>jill62@example.org</t>
  </si>
  <si>
    <t>636-464-3317x98668</t>
  </si>
  <si>
    <t>46DdaF8656f109C</t>
  </si>
  <si>
    <t>ycuevas@example.net</t>
  </si>
  <si>
    <t>237-703-5851x5960</t>
  </si>
  <si>
    <t>6e1C0ABEbc84B83</t>
  </si>
  <si>
    <t>vanessa07@example.org</t>
  </si>
  <si>
    <t>026.348.2662x55121</t>
  </si>
  <si>
    <t>D3EeeaE1ACBEee2</t>
  </si>
  <si>
    <t>gbowman@example.net</t>
  </si>
  <si>
    <t>386.753.3956x754</t>
  </si>
  <si>
    <t>1721F7BFA3CaF99</t>
  </si>
  <si>
    <t>mccoymonica@example.org</t>
  </si>
  <si>
    <t>(992)105-2674x05925</t>
  </si>
  <si>
    <t>999A1C1a6ddEB11</t>
  </si>
  <si>
    <t>rogerhines@example.com</t>
  </si>
  <si>
    <t>+1-297-430-1780x7370</t>
  </si>
  <si>
    <t>acA1a1cEF5fE0a0</t>
  </si>
  <si>
    <t>douglas79@example.com</t>
  </si>
  <si>
    <t>+1-613-555-8181x71049</t>
  </si>
  <si>
    <t>9a7CF1Ba6f57f97</t>
  </si>
  <si>
    <t>gritter@example.com</t>
  </si>
  <si>
    <t>(923)841-0184x4038</t>
  </si>
  <si>
    <t>b9573AAcF9c882D</t>
  </si>
  <si>
    <t>salinasjerry@example.com</t>
  </si>
  <si>
    <t>232-367-0789</t>
  </si>
  <si>
    <t>2FbdE20cbbEc8b8</t>
  </si>
  <si>
    <t>maxwellmaria@example.com</t>
  </si>
  <si>
    <t>+1-506-255-2739x29209</t>
  </si>
  <si>
    <t>1e6dbed56f4128e</t>
  </si>
  <si>
    <t>duncanheather@example.com</t>
  </si>
  <si>
    <t>(726)974-1116</t>
  </si>
  <si>
    <t>7a93aBfDDE15EAD</t>
  </si>
  <si>
    <t>landerson@example.net</t>
  </si>
  <si>
    <t>131.166.8889x2969</t>
  </si>
  <si>
    <t>1B861DA08eba526</t>
  </si>
  <si>
    <t>melvinmayo@example.org</t>
  </si>
  <si>
    <t>556-830-8461x750</t>
  </si>
  <si>
    <t>D809203Eaa70b07</t>
  </si>
  <si>
    <t>clarkeallen@example.com</t>
  </si>
  <si>
    <t>707-406-0126</t>
  </si>
  <si>
    <t>D7E1cD3BbdEDC8c</t>
  </si>
  <si>
    <t>hatfieldalexis@example.com</t>
  </si>
  <si>
    <t>87bcF1fdf1548Af</t>
  </si>
  <si>
    <t>perry94@example.org</t>
  </si>
  <si>
    <t>828.890.5515x5936</t>
  </si>
  <si>
    <t>DA83A4EA97C62f1</t>
  </si>
  <si>
    <t>rebekah03@example.com</t>
  </si>
  <si>
    <t>(597)103-0034x70842</t>
  </si>
  <si>
    <t>CfaeeB27A4DB4dF</t>
  </si>
  <si>
    <t>sonya74@example.net</t>
  </si>
  <si>
    <t>e7a516D0ebbAda2</t>
  </si>
  <si>
    <t>jermaineford@example.net</t>
  </si>
  <si>
    <t>(815)546-2269x017</t>
  </si>
  <si>
    <t>dAFD7e4cE4Dcc82</t>
  </si>
  <si>
    <t>marco46@example.com</t>
  </si>
  <si>
    <t>+1-559-139-6877x30770</t>
  </si>
  <si>
    <t>bB7117B0e91A3df</t>
  </si>
  <si>
    <t>carlsoncharles@example.org</t>
  </si>
  <si>
    <t>(497)124-1662x969</t>
  </si>
  <si>
    <t>dfbFb5C20B306BD</t>
  </si>
  <si>
    <t>adriennedickson@example.net</t>
  </si>
  <si>
    <t>001-437-000-2448x350</t>
  </si>
  <si>
    <t>aCB9bBfe46287f4</t>
  </si>
  <si>
    <t>todd07@example.com</t>
  </si>
  <si>
    <t>084.619.0352</t>
  </si>
  <si>
    <t>Bb234Ff19cF955a</t>
  </si>
  <si>
    <t>bensonshirley@example.net</t>
  </si>
  <si>
    <t>247.245.8178x68727</t>
  </si>
  <si>
    <t>Ac22cD9413e111B</t>
  </si>
  <si>
    <t>prestonknapp@example.org</t>
  </si>
  <si>
    <t>606.695.6165</t>
  </si>
  <si>
    <t>193aFABF15C2135</t>
  </si>
  <si>
    <t>tylerforbes@example.com</t>
  </si>
  <si>
    <t>060.569.1833</t>
  </si>
  <si>
    <t>2AFD8E71bc5a328</t>
  </si>
  <si>
    <t>darlene02@example.org</t>
  </si>
  <si>
    <t>dBcfceC7FF2cd03</t>
  </si>
  <si>
    <t>ivanjefferson@example.org</t>
  </si>
  <si>
    <t>941-243-8175x67988</t>
  </si>
  <si>
    <t>A8F3224f76AfdC6</t>
  </si>
  <si>
    <t>bergernorma@example.com</t>
  </si>
  <si>
    <t>+1-179-248-6259x43429</t>
  </si>
  <si>
    <t>1F0F8D691FB6D1C</t>
  </si>
  <si>
    <t>hardinroger@example.com</t>
  </si>
  <si>
    <t>001-026-565-3659x65602</t>
  </si>
  <si>
    <t>dc917CBfd8C4B7b</t>
  </si>
  <si>
    <t>maureen33@example.org</t>
  </si>
  <si>
    <t>001-463-381-8613x720</t>
  </si>
  <si>
    <t>E2fE10f1eDbBBFd</t>
  </si>
  <si>
    <t>shirley85@example.com</t>
  </si>
  <si>
    <t>(995)911-8548x01875</t>
  </si>
  <si>
    <t>D1B5BA0f8C8aB6E</t>
  </si>
  <si>
    <t>tonybeasley@example.com</t>
  </si>
  <si>
    <t>536.087.3867</t>
  </si>
  <si>
    <t>5FBbEaF729c13C4</t>
  </si>
  <si>
    <t>hjames@example.org</t>
  </si>
  <si>
    <t>001-325-438-2678</t>
  </si>
  <si>
    <t>Abf37F5c3Fe5F9e</t>
  </si>
  <si>
    <t>sanchezgregory@example.org</t>
  </si>
  <si>
    <t>479.796.1227x541</t>
  </si>
  <si>
    <t>b0BC8dba92ceA4d</t>
  </si>
  <si>
    <t>ooneal@example.com</t>
  </si>
  <si>
    <t>748-461-5731x93802</t>
  </si>
  <si>
    <t>56407F498c092D7</t>
  </si>
  <si>
    <t>moniquebush@example.org</t>
  </si>
  <si>
    <t>952-169-5408x187</t>
  </si>
  <si>
    <t>7bDd34Bd62BAD6e</t>
  </si>
  <si>
    <t>zmitchell@example.net</t>
  </si>
  <si>
    <t>421.309.7137x75033</t>
  </si>
  <si>
    <t>a22CFE2c34AA9ad</t>
  </si>
  <si>
    <t>braykathy@example.org</t>
  </si>
  <si>
    <t>(109)734-7147x24815</t>
  </si>
  <si>
    <t>83CB77fD5F8eFaD</t>
  </si>
  <si>
    <t>xclark@example.com</t>
  </si>
  <si>
    <t>122-322-8474x1000</t>
  </si>
  <si>
    <t>4A4CcEeDCCb6c89</t>
  </si>
  <si>
    <t>marcoboone@example.com</t>
  </si>
  <si>
    <t>(349)036-7780x917</t>
  </si>
  <si>
    <t>14803F27289D6EA</t>
  </si>
  <si>
    <t>mcconnellgeorge@example.net</t>
  </si>
  <si>
    <t>+1-617-932-1888x2141</t>
  </si>
  <si>
    <t>696b28D0bccD04D</t>
  </si>
  <si>
    <t>alex18@example.com</t>
  </si>
  <si>
    <t>741-923-9491x4050</t>
  </si>
  <si>
    <t>272b7D80Cd4443C</t>
  </si>
  <si>
    <t>ykline@example.com</t>
  </si>
  <si>
    <t>001-777-215-3096x91250</t>
  </si>
  <si>
    <t>1736E9a423fdeE9</t>
  </si>
  <si>
    <t>carmencarney@example.net</t>
  </si>
  <si>
    <t>+1-235-242-4281x555</t>
  </si>
  <si>
    <t>f841C2dE9252592</t>
  </si>
  <si>
    <t>emmasloan@example.org</t>
  </si>
  <si>
    <t>+1-385-782-1887x648</t>
  </si>
  <si>
    <t>CEFeb888BB4c9A3</t>
  </si>
  <si>
    <t>hunter22@example.org</t>
  </si>
  <si>
    <t>81AebCbf6b8BC9F</t>
  </si>
  <si>
    <t>bestgabriela@example.net</t>
  </si>
  <si>
    <t>+1-834-704-8058x5822</t>
  </si>
  <si>
    <t>f146eEFA8A28ce6</t>
  </si>
  <si>
    <t>kaitlin54@example.com</t>
  </si>
  <si>
    <t>(689)525-5531x20597</t>
  </si>
  <si>
    <t>C0E9A24C3ea237E</t>
  </si>
  <si>
    <t>twebster@example.net</t>
  </si>
  <si>
    <t>001-816-447-2952</t>
  </si>
  <si>
    <t>55eC369bfB1EeE2</t>
  </si>
  <si>
    <t>michele37@example.com</t>
  </si>
  <si>
    <t>595.494.4011x53033</t>
  </si>
  <si>
    <t>Eed2Ea8Fb7aaFeA</t>
  </si>
  <si>
    <t>hwarner@example.org</t>
  </si>
  <si>
    <t>001-870-028-2609</t>
  </si>
  <si>
    <t>fBDb96dd0b20839</t>
  </si>
  <si>
    <t>eric71@example.com</t>
  </si>
  <si>
    <t>(194)389-1670x22193</t>
  </si>
  <si>
    <t>93587Fdb5b8dcb1</t>
  </si>
  <si>
    <t>wzavala@example.net</t>
  </si>
  <si>
    <t>438.000.0309x530</t>
  </si>
  <si>
    <t>dF4E73d01EE353a</t>
  </si>
  <si>
    <t>vmathis@example.org</t>
  </si>
  <si>
    <t>(704)450-8428</t>
  </si>
  <si>
    <t>ffdf816a3D8b0Fc</t>
  </si>
  <si>
    <t>elaine09@example.com</t>
  </si>
  <si>
    <t>EB62e41527E81A4</t>
  </si>
  <si>
    <t>hammondlacey@example.com</t>
  </si>
  <si>
    <t>(031)767-4307x89056</t>
  </si>
  <si>
    <t>Ef9Ae5f62B8F6Fb</t>
  </si>
  <si>
    <t>fesparza@example.org</t>
  </si>
  <si>
    <t>198.592.1539x81441</t>
  </si>
  <si>
    <t>CedBfFa18b2947a</t>
  </si>
  <si>
    <t>johnsonmackenzie@example.org</t>
  </si>
  <si>
    <t>(926)349-1956</t>
  </si>
  <si>
    <t>78a8E26d49F8D8D</t>
  </si>
  <si>
    <t>kaisercynthia@example.net</t>
  </si>
  <si>
    <t>1A5bCA6e0d9EA8F</t>
  </si>
  <si>
    <t>gibbsshaun@example.org</t>
  </si>
  <si>
    <t>+1-576-670-4068x1899</t>
  </si>
  <si>
    <t>c4E47C08CBa33eB</t>
  </si>
  <si>
    <t>poolejoe@example.com</t>
  </si>
  <si>
    <t>372-298-1823</t>
  </si>
  <si>
    <t>7Da568cBaf2682d</t>
  </si>
  <si>
    <t>allen10@example.net</t>
  </si>
  <si>
    <t>+1-527-826-4099x650</t>
  </si>
  <si>
    <t>7C12F568Ef4b92D</t>
  </si>
  <si>
    <t>sherman@example.org</t>
  </si>
  <si>
    <t>001-531-018-7066x0325</t>
  </si>
  <si>
    <t>63Ba705A077CBCE</t>
  </si>
  <si>
    <t>levineethan@example.org</t>
  </si>
  <si>
    <t>(300)805-4456</t>
  </si>
  <si>
    <t>a898AdCE79f89bf</t>
  </si>
  <si>
    <t>nicolasriley@example.net</t>
  </si>
  <si>
    <t>269-746-0612</t>
  </si>
  <si>
    <t>DeF1f7A00f69F68</t>
  </si>
  <si>
    <t>leroyhall@example.org</t>
  </si>
  <si>
    <t>001-429-579-3345x1393</t>
  </si>
  <si>
    <t>ACF0b986c63d782</t>
  </si>
  <si>
    <t>tatkins@example.org</t>
  </si>
  <si>
    <t>435-226-9511x617</t>
  </si>
  <si>
    <t>0BB3cDf6fA01EE1</t>
  </si>
  <si>
    <t>warnerguy@example.com</t>
  </si>
  <si>
    <t>+1-256-467-6563x40467</t>
  </si>
  <si>
    <t>F52B1AeCBfBead8</t>
  </si>
  <si>
    <t>360-074-4308x844</t>
  </si>
  <si>
    <t>D75B88B10aB9ed4</t>
  </si>
  <si>
    <t>justinwilkinson@example.com</t>
  </si>
  <si>
    <t>(195)677-5756</t>
  </si>
  <si>
    <t>B28aDee5F76F80F</t>
  </si>
  <si>
    <t>gfuller@example.com</t>
  </si>
  <si>
    <t>9Aae1C9E7FAfc99</t>
  </si>
  <si>
    <t>555ffDce47c16Fa</t>
  </si>
  <si>
    <t>sararogers@example.com</t>
  </si>
  <si>
    <t>+1-700-543-5807x3115</t>
  </si>
  <si>
    <t>F083ef16814ecdC</t>
  </si>
  <si>
    <t>hoganrenee@example.com</t>
  </si>
  <si>
    <t>001-319-570-1132x84546</t>
  </si>
  <si>
    <t>8aE7398Abf0Bc1f</t>
  </si>
  <si>
    <t>+1-924-696-4404x161</t>
  </si>
  <si>
    <t>133a30f2Efd64FA</t>
  </si>
  <si>
    <t>perry05@example.org</t>
  </si>
  <si>
    <t>d33adf1Af3AdEe5</t>
  </si>
  <si>
    <t>rpotts@example.org</t>
  </si>
  <si>
    <t>+1-618-807-1961x580</t>
  </si>
  <si>
    <t>17E41a3FeAE5EBa</t>
  </si>
  <si>
    <t>ralph62@example.org</t>
  </si>
  <si>
    <t>+1-496-773-8658x5894</t>
  </si>
  <si>
    <t>4Aa42E7d7CB34F9</t>
  </si>
  <si>
    <t>brittneymendez@example.net</t>
  </si>
  <si>
    <t>485-448-1016x535</t>
  </si>
  <si>
    <t>b6E72Cdc2ea0D98</t>
  </si>
  <si>
    <t>bridget90@example.net</t>
  </si>
  <si>
    <t>+1-109-236-2010x73562</t>
  </si>
  <si>
    <t>fBd5Fe519E2BEB6</t>
  </si>
  <si>
    <t>tknapp@example.com</t>
  </si>
  <si>
    <t>+1-506-404-2914x714</t>
  </si>
  <si>
    <t>2cCACfCF8afc2B0</t>
  </si>
  <si>
    <t>goodwinfred@example.net</t>
  </si>
  <si>
    <t>001-236-406-5891x904</t>
  </si>
  <si>
    <t>062C16FcCbdeDC1</t>
  </si>
  <si>
    <t>susanramsey@example.com</t>
  </si>
  <si>
    <t>(965)902-8281x1838</t>
  </si>
  <si>
    <t>b0E6fB6FCa69cDD</t>
  </si>
  <si>
    <t>caleb54@example.com</t>
  </si>
  <si>
    <t>CFBECFD6CC35F37</t>
  </si>
  <si>
    <t>kylie79@example.org</t>
  </si>
  <si>
    <t>001-689-614-3911x682</t>
  </si>
  <si>
    <t>a1dDa54a795d0d7</t>
  </si>
  <si>
    <t>margaretbender@example.org</t>
  </si>
  <si>
    <t>536-076-8347</t>
  </si>
  <si>
    <t>2a49d7BFe9b87d6</t>
  </si>
  <si>
    <t>jeanette81@example.org</t>
  </si>
  <si>
    <t>f64e411EFDFdE13</t>
  </si>
  <si>
    <t>damonarnold@example.com</t>
  </si>
  <si>
    <t>(575)076-4649</t>
  </si>
  <si>
    <t>B7a2aF7A3e50B28</t>
  </si>
  <si>
    <t>shirleybooth@example.org</t>
  </si>
  <si>
    <t>(573)316-7153x7522</t>
  </si>
  <si>
    <t>DaD32ccF1df55D4</t>
  </si>
  <si>
    <t>reneecooke@example.org</t>
  </si>
  <si>
    <t>(065)339-0453x3259</t>
  </si>
  <si>
    <t>0b6d613b16d89e3</t>
  </si>
  <si>
    <t>klinekaylee@example.org</t>
  </si>
  <si>
    <t>dF6dcdb5A6b7A7F</t>
  </si>
  <si>
    <t>melvinhebert@example.com</t>
  </si>
  <si>
    <t>(325)176-1230</t>
  </si>
  <si>
    <t>09B45D4D09a0c3a</t>
  </si>
  <si>
    <t>bobby85@example.org</t>
  </si>
  <si>
    <t>+1-536-719-4753x2908</t>
  </si>
  <si>
    <t>48baeEFdA245F37</t>
  </si>
  <si>
    <t>warren67@example.org</t>
  </si>
  <si>
    <t>+1-799-058-9531x51951</t>
  </si>
  <si>
    <t>0cAC0aC2DF0F0e4</t>
  </si>
  <si>
    <t>kayla27@example.org</t>
  </si>
  <si>
    <t>077.733.7034</t>
  </si>
  <si>
    <t>e9A1Abb12775bB6</t>
  </si>
  <si>
    <t>qhaley@example.org</t>
  </si>
  <si>
    <t>+1-081-031-4207x873</t>
  </si>
  <si>
    <t>cCbdBb20FACB2DF</t>
  </si>
  <si>
    <t>brendan35@example.org</t>
  </si>
  <si>
    <t>(521)909-1383</t>
  </si>
  <si>
    <t>a04CbFC94C1eFD9</t>
  </si>
  <si>
    <t>tasha62@example.com</t>
  </si>
  <si>
    <t>166-545-7904x39791</t>
  </si>
  <si>
    <t>8Acd890be662B33</t>
  </si>
  <si>
    <t>dana87@example.com</t>
  </si>
  <si>
    <t>401.309.0666x9924</t>
  </si>
  <si>
    <t>7D61F7c39BeD72F</t>
  </si>
  <si>
    <t>john35@example.net</t>
  </si>
  <si>
    <t>f522c8dC210CeC9</t>
  </si>
  <si>
    <t>xcastillo@example.com</t>
  </si>
  <si>
    <t>(387)094-2322x295</t>
  </si>
  <si>
    <t>C8ddc909529f1F3</t>
  </si>
  <si>
    <t>cummingsgrace@example.net</t>
  </si>
  <si>
    <t>913.731.9065x3857</t>
  </si>
  <si>
    <t>626e20c2b3f5CfF</t>
  </si>
  <si>
    <t>emilysantiago@example.com</t>
  </si>
  <si>
    <t>411-100-4293</t>
  </si>
  <si>
    <t>7A79b9DD139CD8b</t>
  </si>
  <si>
    <t>bettymeza@example.net</t>
  </si>
  <si>
    <t>E140cd13BbceEef</t>
  </si>
  <si>
    <t>zavalajasmin@example.org</t>
  </si>
  <si>
    <t>+1-929-666-5183x2763</t>
  </si>
  <si>
    <t>89b1a4B56FaBaa2</t>
  </si>
  <si>
    <t>roysilva@example.net</t>
  </si>
  <si>
    <t>220-380-1213x919</t>
  </si>
  <si>
    <t>0A6aC7Cf3B39f41</t>
  </si>
  <si>
    <t>ipugh@example.net</t>
  </si>
  <si>
    <t>9979d7642a5b6C3</t>
  </si>
  <si>
    <t>angelhartman@example.com</t>
  </si>
  <si>
    <t>001-591-707-4506x539</t>
  </si>
  <si>
    <t>Ef70BdFF55f9A0D</t>
  </si>
  <si>
    <t>jeremiah06@example.net</t>
  </si>
  <si>
    <t>c9dCd2c3c6ACB9D</t>
  </si>
  <si>
    <t>dwaynenorman@example.org</t>
  </si>
  <si>
    <t>969.676.8686x4885</t>
  </si>
  <si>
    <t>FfCa3Dc79dF0b6e</t>
  </si>
  <si>
    <t>opeterson@example.net</t>
  </si>
  <si>
    <t>555-549-3290</t>
  </si>
  <si>
    <t>426e9Cc9ffF1Fae</t>
  </si>
  <si>
    <t>terranceterrell@example.com</t>
  </si>
  <si>
    <t>001-353-467-1280x396</t>
  </si>
  <si>
    <t>d26489dbDFD79a8</t>
  </si>
  <si>
    <t>tdecker@example.net</t>
  </si>
  <si>
    <t>+1-240-782-0423x2877</t>
  </si>
  <si>
    <t>eC269fE533F3a15</t>
  </si>
  <si>
    <t>mmccullough@example.org</t>
  </si>
  <si>
    <t>+1-363-354-9501x924</t>
  </si>
  <si>
    <t>6C707b6Ead20Fac</t>
  </si>
  <si>
    <t>vbuck@example.net</t>
  </si>
  <si>
    <t>876.337.4800x83236</t>
  </si>
  <si>
    <t>BCf68280d0011E2</t>
  </si>
  <si>
    <t>jorgedaugherty@example.net</t>
  </si>
  <si>
    <t>(794)805-9370x25022</t>
  </si>
  <si>
    <t>63bD62f28EA4aaA</t>
  </si>
  <si>
    <t>vlove@example.net</t>
  </si>
  <si>
    <t>986.024.1787x0570</t>
  </si>
  <si>
    <t>672C73f8Cd3Fdd5</t>
  </si>
  <si>
    <t>morsewendy@example.org</t>
  </si>
  <si>
    <t>299.300.6440x9134</t>
  </si>
  <si>
    <t>d44e44Ee1cfeD43</t>
  </si>
  <si>
    <t>ohodge@example.net</t>
  </si>
  <si>
    <t>+1-404-188-3519x5002</t>
  </si>
  <si>
    <t>98F667bcE3c3FeF</t>
  </si>
  <si>
    <t>zamorasharon@example.com</t>
  </si>
  <si>
    <t>887.141.0711x5859</t>
  </si>
  <si>
    <t>ECedfdB3FdDF277</t>
  </si>
  <si>
    <t>tasharosales@example.org</t>
  </si>
  <si>
    <t>(100)195-3368x0058</t>
  </si>
  <si>
    <t>DE02a1914452bac</t>
  </si>
  <si>
    <t>chancock@example.org</t>
  </si>
  <si>
    <t>001-055-585-2967x2321</t>
  </si>
  <si>
    <t>AD4A6EceDc1A2c5</t>
  </si>
  <si>
    <t>martha30@example.com</t>
  </si>
  <si>
    <t>(649)927-3047</t>
  </si>
  <si>
    <t>5248CaE6B23B4e3</t>
  </si>
  <si>
    <t>perezclayton@example.net</t>
  </si>
  <si>
    <t>+1-513-260-8143x865</t>
  </si>
  <si>
    <t>dCB60D99be2D2ec</t>
  </si>
  <si>
    <t>eatkinson@example.net</t>
  </si>
  <si>
    <t>(431)725-9585</t>
  </si>
  <si>
    <t>CEA63bAECc7b010</t>
  </si>
  <si>
    <t>vowens@example.com</t>
  </si>
  <si>
    <t>(562)913-1251x77088</t>
  </si>
  <si>
    <t>5dCcBBdA6bf028E</t>
  </si>
  <si>
    <t>ricespencer@example.net</t>
  </si>
  <si>
    <t>001-591-413-5576</t>
  </si>
  <si>
    <t>0aF4cEa25EE0752</t>
  </si>
  <si>
    <t>yvonne97@example.net</t>
  </si>
  <si>
    <t>942-785-9638x14321</t>
  </si>
  <si>
    <t>b456a390Df79e3d</t>
  </si>
  <si>
    <t>roblesmindy@example.com</t>
  </si>
  <si>
    <t>750.606.8986x8815</t>
  </si>
  <si>
    <t>c42B2e8a5dd40F1</t>
  </si>
  <si>
    <t>gavin51@example.com</t>
  </si>
  <si>
    <t>675-632-4650x59642</t>
  </si>
  <si>
    <t>f8d9D10dCaB6cA5</t>
  </si>
  <si>
    <t>jackiefranco@example.com</t>
  </si>
  <si>
    <t>487.730.2661x8119</t>
  </si>
  <si>
    <t>FA4c8ce504E59d6</t>
  </si>
  <si>
    <t>bradley21@example.com</t>
  </si>
  <si>
    <t>001-770-347-5717x528</t>
  </si>
  <si>
    <t>caaFfAa2f708c9B</t>
  </si>
  <si>
    <t>christinajarvis@example.org</t>
  </si>
  <si>
    <t>371.002.5627x2366</t>
  </si>
  <si>
    <t>8CE91fd1B3e9cee</t>
  </si>
  <si>
    <t>donaldsondorothy@example.com</t>
  </si>
  <si>
    <t>295.287.9109</t>
  </si>
  <si>
    <t>26eF6f8d7EE0A7f</t>
  </si>
  <si>
    <t>valerie29@example.org</t>
  </si>
  <si>
    <t>642885F4eDeA8E9</t>
  </si>
  <si>
    <t>javier14@example.net</t>
  </si>
  <si>
    <t>+1-860-536-8294x2156</t>
  </si>
  <si>
    <t>FBAbEdEfC8Ea0Fe</t>
  </si>
  <si>
    <t>maliksampson@example.org</t>
  </si>
  <si>
    <t>001-678-197-1684x649</t>
  </si>
  <si>
    <t>d92B41C61C1EB2C</t>
  </si>
  <si>
    <t>margaret14@example.org</t>
  </si>
  <si>
    <t>aad90Dbe4Da4310</t>
  </si>
  <si>
    <t>charlesschroeder@example.com</t>
  </si>
  <si>
    <t>582.290.7519x8411</t>
  </si>
  <si>
    <t>fD7edbFaBa05E80</t>
  </si>
  <si>
    <t>ibeck@example.org</t>
  </si>
  <si>
    <t>001-930-057-1241x6536</t>
  </si>
  <si>
    <t>F9ACB3BB39FD931</t>
  </si>
  <si>
    <t>swansonbrad@example.net</t>
  </si>
  <si>
    <t>(922)589-5065</t>
  </si>
  <si>
    <t>F36676f1F77603f</t>
  </si>
  <si>
    <t>dorothyrichardson@example.net</t>
  </si>
  <si>
    <t>296-444-1941x403</t>
  </si>
  <si>
    <t>F8307EDA06eEEbb</t>
  </si>
  <si>
    <t>paulochoa@example.net</t>
  </si>
  <si>
    <t>001-495-063-7077x6470</t>
  </si>
  <si>
    <t>8fb3371Bb661738</t>
  </si>
  <si>
    <t>hmiranda@example.org</t>
  </si>
  <si>
    <t>001-685-018-6260x8713</t>
  </si>
  <si>
    <t>395aD8FC9a2D1Dc</t>
  </si>
  <si>
    <t>nancy68@example.com</t>
  </si>
  <si>
    <t>+1-526-724-3916x04678</t>
  </si>
  <si>
    <t>e2CCD7fAF3BDBB8</t>
  </si>
  <si>
    <t>sharonkent@example.org</t>
  </si>
  <si>
    <t>888.130.4203</t>
  </si>
  <si>
    <t>d17C92E6A807227</t>
  </si>
  <si>
    <t>amolina@example.net</t>
  </si>
  <si>
    <t>+1-278-896-1189x87518</t>
  </si>
  <si>
    <t>81409F30Addc39a</t>
  </si>
  <si>
    <t>tonya75@example.org</t>
  </si>
  <si>
    <t>+1-728-321-5557x316</t>
  </si>
  <si>
    <t>c4dB51C33d6263e</t>
  </si>
  <si>
    <t>cobrien@example.com</t>
  </si>
  <si>
    <t>(919)413-2516</t>
  </si>
  <si>
    <t>6c95643322Ac82C</t>
  </si>
  <si>
    <t>stacy01@example.org</t>
  </si>
  <si>
    <t>661.122.4400</t>
  </si>
  <si>
    <t>9289C665104dF4f</t>
  </si>
  <si>
    <t>jimhardin@example.org</t>
  </si>
  <si>
    <t>(995)110-7481x6735</t>
  </si>
  <si>
    <t>0Beb398685D5e1F</t>
  </si>
  <si>
    <t>mirandamonique@example.org</t>
  </si>
  <si>
    <t>001-628-839-9677x329</t>
  </si>
  <si>
    <t>9ED7A5b5DbD6243</t>
  </si>
  <si>
    <t>brett80@example.com</t>
  </si>
  <si>
    <t>(568)125-6550x1205</t>
  </si>
  <si>
    <t>DA55CFb903cEB15</t>
  </si>
  <si>
    <t>nlambert@example.net</t>
  </si>
  <si>
    <t>443-077-9798</t>
  </si>
  <si>
    <t>BfFcfD6C17Bda56</t>
  </si>
  <si>
    <t>alexandercowan@example.org</t>
  </si>
  <si>
    <t>001-947-625-6419x70505</t>
  </si>
  <si>
    <t>47AABb06FC3DfbC</t>
  </si>
  <si>
    <t>xgarcia@example.net</t>
  </si>
  <si>
    <t>845-688-0041x07446</t>
  </si>
  <si>
    <t>Fc96553cFe79E34</t>
  </si>
  <si>
    <t>kerrygamble@example.net</t>
  </si>
  <si>
    <t>+1-638-764-5275x16322</t>
  </si>
  <si>
    <t>A532E5E6bc1Eece</t>
  </si>
  <si>
    <t>phillipgood@example.net</t>
  </si>
  <si>
    <t>+1-369-065-1807x2311</t>
  </si>
  <si>
    <t>97e5b4720fd09fE</t>
  </si>
  <si>
    <t>ellendavid@example.org</t>
  </si>
  <si>
    <t>664-425-3589</t>
  </si>
  <si>
    <t>Dab7A6352B5B8f6</t>
  </si>
  <si>
    <t>(310)600-2503x00589</t>
  </si>
  <si>
    <t>976C1d4F9ECA653</t>
  </si>
  <si>
    <t>pamhinton@example.net</t>
  </si>
  <si>
    <t>(732)505-5613</t>
  </si>
  <si>
    <t>41fF9eFB2DECec2</t>
  </si>
  <si>
    <t>hrobertson@example.net</t>
  </si>
  <si>
    <t>656.625.6889</t>
  </si>
  <si>
    <t>A9D3d0B613Fd205</t>
  </si>
  <si>
    <t>traviskramer@example.org</t>
  </si>
  <si>
    <t>001-974-524-0205x2911</t>
  </si>
  <si>
    <t>7428A2751cBA019</t>
  </si>
  <si>
    <t>qfields@example.com</t>
  </si>
  <si>
    <t>(107)383-1674x18075</t>
  </si>
  <si>
    <t>85FbA46Bd1D77CC</t>
  </si>
  <si>
    <t>veronica98@example.net</t>
  </si>
  <si>
    <t>(837)235-1710</t>
  </si>
  <si>
    <t>AabcbC9f541DEFF</t>
  </si>
  <si>
    <t>barryreilly@example.net</t>
  </si>
  <si>
    <t>898.221.7449</t>
  </si>
  <si>
    <t>Bd7cBD89bDd8E2f</t>
  </si>
  <si>
    <t>henryponce@example.com</t>
  </si>
  <si>
    <t>+1-618-509-1903x9713</t>
  </si>
  <si>
    <t>BAA86726A2869AD</t>
  </si>
  <si>
    <t>dariuspearson@example.org</t>
  </si>
  <si>
    <t>322-022-1786</t>
  </si>
  <si>
    <t>6Af8C3dDcDdE094</t>
  </si>
  <si>
    <t>bcalderon@example.com</t>
  </si>
  <si>
    <t>001-884-692-7790x11394</t>
  </si>
  <si>
    <t>C3672522D9dbb0E</t>
  </si>
  <si>
    <t>pfreeman@example.org</t>
  </si>
  <si>
    <t>4F1E5F4cdcf9D4A</t>
  </si>
  <si>
    <t>amandakelly@example.net</t>
  </si>
  <si>
    <t>223.754.9377</t>
  </si>
  <si>
    <t>f7D4393eABE3373</t>
  </si>
  <si>
    <t>jaimemadden@example.net</t>
  </si>
  <si>
    <t>(421)756-8788x12518</t>
  </si>
  <si>
    <t>3bF57aFeBfEEEEa</t>
  </si>
  <si>
    <t>stacieavila@example.org</t>
  </si>
  <si>
    <t>970.475.7439</t>
  </si>
  <si>
    <t>2E4Be00afCFdeba</t>
  </si>
  <si>
    <t>mcdowellnoah@example.net</t>
  </si>
  <si>
    <t>(281)609-2667</t>
  </si>
  <si>
    <t>C9142Ae49633f86</t>
  </si>
  <si>
    <t>malik80@example.org</t>
  </si>
  <si>
    <t>DdDFf7fF070aDf6</t>
  </si>
  <si>
    <t>jenningsbreanna@example.net</t>
  </si>
  <si>
    <t>001-173-952-1112x504</t>
  </si>
  <si>
    <t>0DcBEc1EeBd607b</t>
  </si>
  <si>
    <t>bonniefranklin@example.org</t>
  </si>
  <si>
    <t>101-428-1684x160</t>
  </si>
  <si>
    <t>Ef2870F029FAde8</t>
  </si>
  <si>
    <t>fgross@example.net</t>
  </si>
  <si>
    <t>001-419-882-1195</t>
  </si>
  <si>
    <t>d7f3C602fEFf90E</t>
  </si>
  <si>
    <t>jdiaz@example.org</t>
  </si>
  <si>
    <t>(654)609-9039x12799</t>
  </si>
  <si>
    <t>49470Cb36fE77AD</t>
  </si>
  <si>
    <t>lechris@example.org</t>
  </si>
  <si>
    <t>+1-814-353-7017x12629</t>
  </si>
  <si>
    <t>5a5E493Cb6d0fe1</t>
  </si>
  <si>
    <t>qpatterson@example.org</t>
  </si>
  <si>
    <t>+1-870-317-9733x8882</t>
  </si>
  <si>
    <t>6dd7040fE3FeaF4</t>
  </si>
  <si>
    <t>evelynaustin@example.net</t>
  </si>
  <si>
    <t>(195)104-8843x6931</t>
  </si>
  <si>
    <t>0FaCF341Ac90Eda</t>
  </si>
  <si>
    <t>michael31@example.net</t>
  </si>
  <si>
    <t>491-521-8089</t>
  </si>
  <si>
    <t>4242f4DbDf286C9</t>
  </si>
  <si>
    <t>shanewang@example.com</t>
  </si>
  <si>
    <t>001-392-542-7657x4174</t>
  </si>
  <si>
    <t>1DCEABCfC0BBFfD</t>
  </si>
  <si>
    <t>klineclaudia@example.org</t>
  </si>
  <si>
    <t>764b80d6bF2DD43</t>
  </si>
  <si>
    <t>darrenlucas@example.org</t>
  </si>
  <si>
    <t>411.903.5753</t>
  </si>
  <si>
    <t>7FbF1E9096bFF8D</t>
  </si>
  <si>
    <t>manuel31@example.org</t>
  </si>
  <si>
    <t>+1-151-843-6685x5616</t>
  </si>
  <si>
    <t>A8EA417262dbab0</t>
  </si>
  <si>
    <t>wrightfrank@example.net</t>
  </si>
  <si>
    <t>(993)261-4241x069</t>
  </si>
  <si>
    <t>Adb54cb5F6e9Cea</t>
  </si>
  <si>
    <t>claytonbaker@example.org</t>
  </si>
  <si>
    <t>120-740-8426x7646</t>
  </si>
  <si>
    <t>2f63bf0C7bcDFbE</t>
  </si>
  <si>
    <t>colleencamacho@example.org</t>
  </si>
  <si>
    <t>829.586.9699x9858</t>
  </si>
  <si>
    <t>1fDE7d91fe4b37a</t>
  </si>
  <si>
    <t>marthalandry@example.com</t>
  </si>
  <si>
    <t>987-381-4360x86354</t>
  </si>
  <si>
    <t>b7C08056Cd3eBcB</t>
  </si>
  <si>
    <t>lmarks@example.net</t>
  </si>
  <si>
    <t>928-596-5660x527</t>
  </si>
  <si>
    <t>ff1e68Eead3c8DD</t>
  </si>
  <si>
    <t>kaitlyncowan@example.org</t>
  </si>
  <si>
    <t>e96BaaCbcB9dEDF</t>
  </si>
  <si>
    <t>pughjackson@example.net</t>
  </si>
  <si>
    <t>230.673.9130x1709</t>
  </si>
  <si>
    <t>0EdDe1D6e2c802c</t>
  </si>
  <si>
    <t>herringjane@example.com</t>
  </si>
  <si>
    <t>506.077.5042x122</t>
  </si>
  <si>
    <t>4E9a9fc999e6B2C</t>
  </si>
  <si>
    <t>joyce53@example.com</t>
  </si>
  <si>
    <t>C4E4ba8E4d5D44a</t>
  </si>
  <si>
    <t>ukidd@example.org</t>
  </si>
  <si>
    <t>(784)908-5963x5086</t>
  </si>
  <si>
    <t>23ce58ec8D85E16</t>
  </si>
  <si>
    <t>johnny75@example.org</t>
  </si>
  <si>
    <t>001-066-709-2963x966</t>
  </si>
  <si>
    <t>06ea2D2d9BF2D7d</t>
  </si>
  <si>
    <t>jim60@example.org</t>
  </si>
  <si>
    <t>+1-782-511-3749x941</t>
  </si>
  <si>
    <t>Fa2EfcA9b497ce1</t>
  </si>
  <si>
    <t>joyceshane@example.net</t>
  </si>
  <si>
    <t>001-559-568-8301x404</t>
  </si>
  <si>
    <t>E4110F02dcfFBD7</t>
  </si>
  <si>
    <t>twu@example.net</t>
  </si>
  <si>
    <t>432-296-5340</t>
  </si>
  <si>
    <t>DB560fCF2aa830f</t>
  </si>
  <si>
    <t>barry90@example.com</t>
  </si>
  <si>
    <t>011-380-9458</t>
  </si>
  <si>
    <t>e04540afC45De2d</t>
  </si>
  <si>
    <t>francesdurham@example.net</t>
  </si>
  <si>
    <t>277-057-3086x65660</t>
  </si>
  <si>
    <t>4b5Be213C2344D5</t>
  </si>
  <si>
    <t>tommyday@example.net</t>
  </si>
  <si>
    <t>001-415-001-9699x63276</t>
  </si>
  <si>
    <t>E5D0bBBaCA7BAa7</t>
  </si>
  <si>
    <t>ochoaadrienne@example.org</t>
  </si>
  <si>
    <t>473-900-4397</t>
  </si>
  <si>
    <t>440e5C2E53FB2EE</t>
  </si>
  <si>
    <t>mcmillanapril@example.com</t>
  </si>
  <si>
    <t>001-838-123-1712</t>
  </si>
  <si>
    <t>9abcFBbd300DBeD</t>
  </si>
  <si>
    <t>colemanbarry@example.com</t>
  </si>
  <si>
    <t>976-147-3801x544</t>
  </si>
  <si>
    <t>Ea39BD8d1eFCfc1</t>
  </si>
  <si>
    <t>wilkinsonsteven@example.net</t>
  </si>
  <si>
    <t>8fAC81D52891fDd</t>
  </si>
  <si>
    <t>dudleyfranklin@example.org</t>
  </si>
  <si>
    <t>606.557.3215</t>
  </si>
  <si>
    <t>e2c7fd482Cd9f54</t>
  </si>
  <si>
    <t>elaine07@example.com</t>
  </si>
  <si>
    <t>(830)955-7650</t>
  </si>
  <si>
    <t>2c402a32fA9A55b</t>
  </si>
  <si>
    <t>brittany41@example.com</t>
  </si>
  <si>
    <t>+1-734-039-6233x984</t>
  </si>
  <si>
    <t>Ee7b8aCBBC9f491</t>
  </si>
  <si>
    <t>kristenkeith@example.org</t>
  </si>
  <si>
    <t>690.051.9562</t>
  </si>
  <si>
    <t>B47702f80f5Dfbe</t>
  </si>
  <si>
    <t>lbishop@example.com</t>
  </si>
  <si>
    <t>758.248.8597x397</t>
  </si>
  <si>
    <t>9Bd151C7Cb91119</t>
  </si>
  <si>
    <t>alvin88@example.net</t>
  </si>
  <si>
    <t>+1-926-213-1115x362</t>
  </si>
  <si>
    <t>e74CE6F03bea18E</t>
  </si>
  <si>
    <t>jeffrey65@example.com</t>
  </si>
  <si>
    <t>bE8c08De5561ff5</t>
  </si>
  <si>
    <t>merceredwin@example.com</t>
  </si>
  <si>
    <t>421.865.2231x17558</t>
  </si>
  <si>
    <t>ebf7AF4d3556866</t>
  </si>
  <si>
    <t>mejiawesley@example.com</t>
  </si>
  <si>
    <t>857.784.1013</t>
  </si>
  <si>
    <t>5c545A5309ddE80</t>
  </si>
  <si>
    <t>ray59@example.org</t>
  </si>
  <si>
    <t>001-420-121-0746x9073</t>
  </si>
  <si>
    <t>B54ddC449eecb6f</t>
  </si>
  <si>
    <t>tclayton@example.org</t>
  </si>
  <si>
    <t>BAbA987450D905A</t>
  </si>
  <si>
    <t>zachary15@example.com</t>
  </si>
  <si>
    <t>+1-878-656-1542x111</t>
  </si>
  <si>
    <t>f15DdB0c93febD8</t>
  </si>
  <si>
    <t>maldonadologan@example.org</t>
  </si>
  <si>
    <t>314-211-0778</t>
  </si>
  <si>
    <t>71eEdDaCF36a24d</t>
  </si>
  <si>
    <t>bduffy@example.com</t>
  </si>
  <si>
    <t>831.387.2554</t>
  </si>
  <si>
    <t>FBDfA6d2f77a2ad</t>
  </si>
  <si>
    <t>samantha83@example.org</t>
  </si>
  <si>
    <t>362.580.3273x6750</t>
  </si>
  <si>
    <t>34EdDA1297deB95</t>
  </si>
  <si>
    <t>teresahuffman@example.org</t>
  </si>
  <si>
    <t>(697)197-2185x74160</t>
  </si>
  <si>
    <t>8d9551bDcbabeb9</t>
  </si>
  <si>
    <t>todd13@example.com</t>
  </si>
  <si>
    <t>662.546.5999x587</t>
  </si>
  <si>
    <t>0B6ABC8805aCF94</t>
  </si>
  <si>
    <t>whiteraven@example.org</t>
  </si>
  <si>
    <t>BD7cCdA1abfCBc9</t>
  </si>
  <si>
    <t>maxwell33@example.com</t>
  </si>
  <si>
    <t>585.748.0079x168</t>
  </si>
  <si>
    <t>58D693FB7ec7d5C</t>
  </si>
  <si>
    <t>ushah@example.net</t>
  </si>
  <si>
    <t>+1-015-476-0310x83395</t>
  </si>
  <si>
    <t>EDEB21feAfA5905</t>
  </si>
  <si>
    <t>bernardrivas@example.net</t>
  </si>
  <si>
    <t>a706973B932aA57</t>
  </si>
  <si>
    <t>penasusan@example.net</t>
  </si>
  <si>
    <t>+1-415-966-6050x164</t>
  </si>
  <si>
    <t>d1ee4b57d4f896f</t>
  </si>
  <si>
    <t>karifitzgerald@example.com</t>
  </si>
  <si>
    <t>(360)595-9178x204</t>
  </si>
  <si>
    <t>bcFB3af1dF02A2B</t>
  </si>
  <si>
    <t>solomondoris@example.org</t>
  </si>
  <si>
    <t>6d803098C98F6B5</t>
  </si>
  <si>
    <t>nancychristian@example.org</t>
  </si>
  <si>
    <t>668.807.5354x779</t>
  </si>
  <si>
    <t>ffcafbc2Fc06aCA</t>
  </si>
  <si>
    <t>emily57@example.com</t>
  </si>
  <si>
    <t>598-348-5978x67384</t>
  </si>
  <si>
    <t>3DfFa0c9f8abeF8</t>
  </si>
  <si>
    <t>phyllisbeard@example.net</t>
  </si>
  <si>
    <t>832-930-9795</t>
  </si>
  <si>
    <t>cdE6d964d3f7aa2</t>
  </si>
  <si>
    <t>smalltasha@example.org</t>
  </si>
  <si>
    <t>(260)319-2938</t>
  </si>
  <si>
    <t>12e43BaAb15EECe</t>
  </si>
  <si>
    <t>robertarobles@example.org</t>
  </si>
  <si>
    <t>001-200-650-6676x4896</t>
  </si>
  <si>
    <t>E0535D5F8e7F7Ad</t>
  </si>
  <si>
    <t>rachael01@example.net</t>
  </si>
  <si>
    <t>697-504-2721</t>
  </si>
  <si>
    <t>FF7f88F1768B57A</t>
  </si>
  <si>
    <t>rholloway@example.org</t>
  </si>
  <si>
    <t>5751595480C9b4d</t>
  </si>
  <si>
    <t>ashley99@example.com</t>
  </si>
  <si>
    <t>001-469-475-5413x17317</t>
  </si>
  <si>
    <t>AEa67E4a5BA6fd0</t>
  </si>
  <si>
    <t>charlene85@example.net</t>
  </si>
  <si>
    <t>72bD0F38aB5dDb6</t>
  </si>
  <si>
    <t>jordanmaynard@example.com</t>
  </si>
  <si>
    <t>857-838-8542x12436</t>
  </si>
  <si>
    <t>53E42Ea136B197e</t>
  </si>
  <si>
    <t>lesterbradley@example.net</t>
  </si>
  <si>
    <t>246-651-0710x253</t>
  </si>
  <si>
    <t>0719a72B6A43feF</t>
  </si>
  <si>
    <t>kelly82@example.com</t>
  </si>
  <si>
    <t>001-319-277-4134x87930</t>
  </si>
  <si>
    <t>Fc0048B14DA1F1C</t>
  </si>
  <si>
    <t>nancy37@example.net</t>
  </si>
  <si>
    <t>001-920-659-5060</t>
  </si>
  <si>
    <t>C4dDDFf30aAcabe</t>
  </si>
  <si>
    <t>kelliadams@example.org</t>
  </si>
  <si>
    <t>001-512-101-1081x61490</t>
  </si>
  <si>
    <t>66f4796e6C0B917</t>
  </si>
  <si>
    <t>bbell@example.com</t>
  </si>
  <si>
    <t>929.193.4077x8334</t>
  </si>
  <si>
    <t>Dc1BF90d39bA4cF</t>
  </si>
  <si>
    <t>reillydaisy@example.com</t>
  </si>
  <si>
    <t>+1-019-670-5524x622</t>
  </si>
  <si>
    <t>2da29F99a5Cd09F</t>
  </si>
  <si>
    <t>rmcknight@example.net</t>
  </si>
  <si>
    <t>271-578-4414</t>
  </si>
  <si>
    <t>CFc34F5ad264117</t>
  </si>
  <si>
    <t>janetdavenport@example.com</t>
  </si>
  <si>
    <t>258-224-2642x7750</t>
  </si>
  <si>
    <t>f6Dfaf66EA21Ef6</t>
  </si>
  <si>
    <t>shanepena@example.org</t>
  </si>
  <si>
    <t>(700)729-1554x48407</t>
  </si>
  <si>
    <t>1C7e61fbed8fBEf</t>
  </si>
  <si>
    <t>melanie26@example.com</t>
  </si>
  <si>
    <t>6C431AceDBCAc14</t>
  </si>
  <si>
    <t>hmann@example.com</t>
  </si>
  <si>
    <t>001-951-189-7573</t>
  </si>
  <si>
    <t>7dA18FedA1971Fe</t>
  </si>
  <si>
    <t>jadeprince@example.org</t>
  </si>
  <si>
    <t>001-775-784-7690x2251</t>
  </si>
  <si>
    <t>BB4Aeb46b6ECbFe</t>
  </si>
  <si>
    <t>colleen84@example.com</t>
  </si>
  <si>
    <t>+1-050-021-8997x43826</t>
  </si>
  <si>
    <t>7aaf07ca089E2ED</t>
  </si>
  <si>
    <t>omorrison@example.org</t>
  </si>
  <si>
    <t>300-632-9568</t>
  </si>
  <si>
    <t>07FA0fADBA500D8</t>
  </si>
  <si>
    <t>+1-427-648-0787x0892</t>
  </si>
  <si>
    <t>94BE8FAEF590aee</t>
  </si>
  <si>
    <t>uschneider@example.net</t>
  </si>
  <si>
    <t>001-127-267-2667x419</t>
  </si>
  <si>
    <t>dB5ea7c9D16A8d3</t>
  </si>
  <si>
    <t>jeremiah68@example.com</t>
  </si>
  <si>
    <t>06Fbba6BDeD750E</t>
  </si>
  <si>
    <t>maxwell52@example.org</t>
  </si>
  <si>
    <t>738-740-5118x1081</t>
  </si>
  <si>
    <t>9eEb93De0CA65FC</t>
  </si>
  <si>
    <t>daughertyteresa@example.org</t>
  </si>
  <si>
    <t>e2F19Fc1B2317BF</t>
  </si>
  <si>
    <t>haroldbaxter@example.net</t>
  </si>
  <si>
    <t>(350)199-3250</t>
  </si>
  <si>
    <t>3aBDBAF8bD4aeC6</t>
  </si>
  <si>
    <t>kristinfrey@example.com</t>
  </si>
  <si>
    <t>a3f873aC26e8b3D</t>
  </si>
  <si>
    <t>lonnieromero@example.org</t>
  </si>
  <si>
    <t>314.641.5849</t>
  </si>
  <si>
    <t>d274860FFAa70DD</t>
  </si>
  <si>
    <t>pacevedo@example.net</t>
  </si>
  <si>
    <t>B79bd525DeA1F45</t>
  </si>
  <si>
    <t>smaddox@example.net</t>
  </si>
  <si>
    <t>259.289.8328x71420</t>
  </si>
  <si>
    <t>8837f893F51a422</t>
  </si>
  <si>
    <t>april06@example.net</t>
  </si>
  <si>
    <t>876.071.2732x172</t>
  </si>
  <si>
    <t>2DAf01aC8b1a52e</t>
  </si>
  <si>
    <t>froberson@example.org</t>
  </si>
  <si>
    <t>001-352-776-3411x050</t>
  </si>
  <si>
    <t>F26bFeb9B0De2BD</t>
  </si>
  <si>
    <t>jknox@example.net</t>
  </si>
  <si>
    <t>001-924-269-3561x5582</t>
  </si>
  <si>
    <t>EEFF0B5C783Eb72</t>
  </si>
  <si>
    <t>susankemp@example.com</t>
  </si>
  <si>
    <t>893-338-4540</t>
  </si>
  <si>
    <t>cd688a9DcdBe4B8</t>
  </si>
  <si>
    <t>pattonmaxwell@example.com</t>
  </si>
  <si>
    <t>001-133-271-8675</t>
  </si>
  <si>
    <t>9E60E08eA69C982</t>
  </si>
  <si>
    <t>rhondagibbs@example.org</t>
  </si>
  <si>
    <t>602-496-2319x5168</t>
  </si>
  <si>
    <t>2d0CE5c5b0AfFeA</t>
  </si>
  <si>
    <t>garrettromero@example.com</t>
  </si>
  <si>
    <t>458.256.8111</t>
  </si>
  <si>
    <t>2D605823cC7ab45</t>
  </si>
  <si>
    <t>boylebernard@example.net</t>
  </si>
  <si>
    <t>+1-976-163-0380x55691</t>
  </si>
  <si>
    <t>7F8946Acc9CB67C</t>
  </si>
  <si>
    <t>sue18@example.net</t>
  </si>
  <si>
    <t>670.317.4138x870</t>
  </si>
  <si>
    <t>5BCDa19a473ACc2</t>
  </si>
  <si>
    <t>vstewart@example.org</t>
  </si>
  <si>
    <t>450.461.4620x636</t>
  </si>
  <si>
    <t>d0a891F7BDb5f2e</t>
  </si>
  <si>
    <t>clinton08@example.net</t>
  </si>
  <si>
    <t>533.542.0420x298</t>
  </si>
  <si>
    <t>3e44d6ADCFB781F</t>
  </si>
  <si>
    <t>rcharles@example.com</t>
  </si>
  <si>
    <t>827.869.7059x26051</t>
  </si>
  <si>
    <t>7F87EF719F0286e</t>
  </si>
  <si>
    <t>bonniesingh@example.org</t>
  </si>
  <si>
    <t>317.212.5847</t>
  </si>
  <si>
    <t>8Cfd6DaB5AE4275</t>
  </si>
  <si>
    <t>carla01@example.com</t>
  </si>
  <si>
    <t>482.334.2265x69676</t>
  </si>
  <si>
    <t>2D37988A9993eb4</t>
  </si>
  <si>
    <t>klinenicolas@example.com</t>
  </si>
  <si>
    <t>405.295.5313</t>
  </si>
  <si>
    <t>c8407db8fE2bd06</t>
  </si>
  <si>
    <t>leebruce@example.com</t>
  </si>
  <si>
    <t>+1-685-326-0332x76152</t>
  </si>
  <si>
    <t>13C5Bff1ca40b5d</t>
  </si>
  <si>
    <t>rangelwhitney@example.com</t>
  </si>
  <si>
    <t>a98aE6b5cbe872b</t>
  </si>
  <si>
    <t>hollanderik@example.org</t>
  </si>
  <si>
    <t>a49aE641a96ec49</t>
  </si>
  <si>
    <t>ppatrick@example.com</t>
  </si>
  <si>
    <t>001-897-436-0597x557</t>
  </si>
  <si>
    <t>95928Dd9A1b2cE2</t>
  </si>
  <si>
    <t>sosawhitney@example.org</t>
  </si>
  <si>
    <t>001-583-101-7413x614</t>
  </si>
  <si>
    <t>C2cF0Fa52Ed751B</t>
  </si>
  <si>
    <t>tinahenderson@example.com</t>
  </si>
  <si>
    <t>(545)987-5495</t>
  </si>
  <si>
    <t>F1FDee9aC44B162</t>
  </si>
  <si>
    <t>caitlynfrench@example.net</t>
  </si>
  <si>
    <t>(796)890-7591x0596</t>
  </si>
  <si>
    <t>62b5F6FFcee8eEF</t>
  </si>
  <si>
    <t>crystalfarmer@example.net</t>
  </si>
  <si>
    <t>dBbd7F6Efbf99eB</t>
  </si>
  <si>
    <t>suzannedonovan@example.net</t>
  </si>
  <si>
    <t>703-146-4104x642</t>
  </si>
  <si>
    <t>231Af306FBCAF79</t>
  </si>
  <si>
    <t>gerald78@example.net</t>
  </si>
  <si>
    <t>(032)502-0857x046</t>
  </si>
  <si>
    <t>9a1EcDedAAfddcA</t>
  </si>
  <si>
    <t>dale28@example.net</t>
  </si>
  <si>
    <t>(875)652-6804</t>
  </si>
  <si>
    <t>a53496eDB061E90</t>
  </si>
  <si>
    <t>melindamcintyre@example.com</t>
  </si>
  <si>
    <t>(730)962-1601x058</t>
  </si>
  <si>
    <t>03afacf9eCeBAd2</t>
  </si>
  <si>
    <t>jimenezbrenda@example.org</t>
  </si>
  <si>
    <t>+1-233-124-8707x8189</t>
  </si>
  <si>
    <t>b7A5a2e36ec7A71</t>
  </si>
  <si>
    <t>bennettshelley@example.com</t>
  </si>
  <si>
    <t>CF5cD4fB5d5a83A</t>
  </si>
  <si>
    <t>griffindarren@example.org</t>
  </si>
  <si>
    <t>001-015-713-1507x9838</t>
  </si>
  <si>
    <t>319eAEA499Afb56</t>
  </si>
  <si>
    <t>cainrichard@example.com</t>
  </si>
  <si>
    <t>0Feaa316bCAb906</t>
  </si>
  <si>
    <t>hayley01@example.net</t>
  </si>
  <si>
    <t>2aeDe1Ff7c6cad6</t>
  </si>
  <si>
    <t>laurie86@example.net</t>
  </si>
  <si>
    <t>001-528-341-5478x898</t>
  </si>
  <si>
    <t>df3d74aE6A77E7D</t>
  </si>
  <si>
    <t>lutzjesus@example.org</t>
  </si>
  <si>
    <t>(678)223-8046x65643</t>
  </si>
  <si>
    <t>ef34e82eF8EC7D2</t>
  </si>
  <si>
    <t>natalie88@example.org</t>
  </si>
  <si>
    <t>(607)569-1093</t>
  </si>
  <si>
    <t>769f39a63faAaFe</t>
  </si>
  <si>
    <t>shaneshields@example.net</t>
  </si>
  <si>
    <t>473-346-0838x89195</t>
  </si>
  <si>
    <t>8fEfdfcb84Ce1Eb</t>
  </si>
  <si>
    <t>fisheromar@example.org</t>
  </si>
  <si>
    <t>001-373-391-2556</t>
  </si>
  <si>
    <t>dF763d917A67fD1</t>
  </si>
  <si>
    <t>qwall@example.net</t>
  </si>
  <si>
    <t>caE3C3fF8bDb59e</t>
  </si>
  <si>
    <t>smoss@example.com</t>
  </si>
  <si>
    <t>(670)183-5526x5848</t>
  </si>
  <si>
    <t>BD437d7B4FfFd2d</t>
  </si>
  <si>
    <t>tanya77@example.com</t>
  </si>
  <si>
    <t>001-222-243-2810</t>
  </si>
  <si>
    <t>ad42dDc965aC4eE</t>
  </si>
  <si>
    <t>emccoy@example.com</t>
  </si>
  <si>
    <t>001-736-824-8310x013</t>
  </si>
  <si>
    <t>58AD5A7d59c81bb</t>
  </si>
  <si>
    <t>cbooker@example.com</t>
  </si>
  <si>
    <t>976-189-6967x535</t>
  </si>
  <si>
    <t>14DBBC669D4fB65</t>
  </si>
  <si>
    <t>diane73@example.com</t>
  </si>
  <si>
    <t>001-133-144-3071x667</t>
  </si>
  <si>
    <t>Ee7933Dc8e9EAAA</t>
  </si>
  <si>
    <t>mroberson@example.net</t>
  </si>
  <si>
    <t>945f5Ae1B37FDDb</t>
  </si>
  <si>
    <t>kristi34@example.com</t>
  </si>
  <si>
    <t>921.398.0614x87445</t>
  </si>
  <si>
    <t>41f8cA54cb9ed56</t>
  </si>
  <si>
    <t>mkrause@example.com</t>
  </si>
  <si>
    <t>804-815-6282x3928</t>
  </si>
  <si>
    <t>8ab9a8340EEF7F3</t>
  </si>
  <si>
    <t>keithrandy@example.net</t>
  </si>
  <si>
    <t>382.668.1556</t>
  </si>
  <si>
    <t>CbFD018Cd7A59eD</t>
  </si>
  <si>
    <t>sergio85@example.org</t>
  </si>
  <si>
    <t>e2764979d4c0b3b</t>
  </si>
  <si>
    <t>afranklin@example.net</t>
  </si>
  <si>
    <t>309.823.1365x92577</t>
  </si>
  <si>
    <t>2DE0AFDA1e2D683</t>
  </si>
  <si>
    <t>yfrey@example.com</t>
  </si>
  <si>
    <t>23B1793B026B5F7</t>
  </si>
  <si>
    <t>ibruce@example.org</t>
  </si>
  <si>
    <t>569-453-3124</t>
  </si>
  <si>
    <t>6B81aCC8FE5411B</t>
  </si>
  <si>
    <t>paula84@example.org</t>
  </si>
  <si>
    <t>001-558-820-5105x5049</t>
  </si>
  <si>
    <t>8A4dEAceabcdece</t>
  </si>
  <si>
    <t>osbornewalter@example.com</t>
  </si>
  <si>
    <t>001-960-503-7717x4570</t>
  </si>
  <si>
    <t>5a6A9ADB8AFbbD7</t>
  </si>
  <si>
    <t>jharvey@example.org</t>
  </si>
  <si>
    <t>986.249.8845</t>
  </si>
  <si>
    <t>5953eaEfaA5ed6C</t>
  </si>
  <si>
    <t>glennpotter@example.org</t>
  </si>
  <si>
    <t>+1-828-913-9953x1375</t>
  </si>
  <si>
    <t>948fccAED6220Be</t>
  </si>
  <si>
    <t>mgilmore@example.org</t>
  </si>
  <si>
    <t>001-213-043-4389x4765</t>
  </si>
  <si>
    <t>dbAc7FAc3ea7a9E</t>
  </si>
  <si>
    <t>samanthabanks@example.org</t>
  </si>
  <si>
    <t>5B47665Bbff65d4</t>
  </si>
  <si>
    <t>marco44@example.net</t>
  </si>
  <si>
    <t>666.983.5875x412</t>
  </si>
  <si>
    <t>3afED08543A29c4</t>
  </si>
  <si>
    <t>rosariomark@example.net</t>
  </si>
  <si>
    <t>+1-294-586-8472x694</t>
  </si>
  <si>
    <t>a69f8DAdbc7EEAe</t>
  </si>
  <si>
    <t>pking@example.net</t>
  </si>
  <si>
    <t>(094)428-3848</t>
  </si>
  <si>
    <t>C43dd2F925c0Fc5</t>
  </si>
  <si>
    <t>abuck@example.com</t>
  </si>
  <si>
    <t>(150)635-8269x0773</t>
  </si>
  <si>
    <t>b4d0CDDF72aaD7B</t>
  </si>
  <si>
    <t>andrewmacdonald@example.net</t>
  </si>
  <si>
    <t>+1-600-682-4933x696</t>
  </si>
  <si>
    <t>074E5d4cDCDa6F4</t>
  </si>
  <si>
    <t>mcdowellbriana@example.org</t>
  </si>
  <si>
    <t>+1-089-197-1730x806</t>
  </si>
  <si>
    <t>42A6dcF645730fa</t>
  </si>
  <si>
    <t>michaela42@example.org</t>
  </si>
  <si>
    <t>29ce630E78E0cF7</t>
  </si>
  <si>
    <t>jasminemontgomery@example.org</t>
  </si>
  <si>
    <t>236-599-9716</t>
  </si>
  <si>
    <t>84fCAE9b5219edc</t>
  </si>
  <si>
    <t>barnettzachary@example.com</t>
  </si>
  <si>
    <t>736.500.2197</t>
  </si>
  <si>
    <t>6d52366c98Be294</t>
  </si>
  <si>
    <t>josephwaller@example.org</t>
  </si>
  <si>
    <t>+1-253-768-6304x3174</t>
  </si>
  <si>
    <t>DE2eE4778b0E119</t>
  </si>
  <si>
    <t>rickbryan@example.com</t>
  </si>
  <si>
    <t>001-920-607-9503x96558</t>
  </si>
  <si>
    <t>AA27Ca3eAbEa99B</t>
  </si>
  <si>
    <t>howellcynthia@example.org</t>
  </si>
  <si>
    <t>303-430-4086x3883</t>
  </si>
  <si>
    <t>f29AEfff26e9056</t>
  </si>
  <si>
    <t>zfrey@example.com</t>
  </si>
  <si>
    <t>(761)088-3691</t>
  </si>
  <si>
    <t>f24a2DEdBad2638</t>
  </si>
  <si>
    <t>misty01@example.com</t>
  </si>
  <si>
    <t>(681)644-2772</t>
  </si>
  <si>
    <t>Bbba0Fb90cb6Bb7</t>
  </si>
  <si>
    <t>curtiseileen@example.net</t>
  </si>
  <si>
    <t>(642)073-4107x029</t>
  </si>
  <si>
    <t>ec4B8a2ce6C2eF8</t>
  </si>
  <si>
    <t>pollardmelody@example.com</t>
  </si>
  <si>
    <t>+1-364-222-3018x67896</t>
  </si>
  <si>
    <t>3CBd02C8FD31eDB</t>
  </si>
  <si>
    <t>sheliawolfe@example.org</t>
  </si>
  <si>
    <t>999.390.4528x043</t>
  </si>
  <si>
    <t>Ed6AbC1B2bEEfc2</t>
  </si>
  <si>
    <t>andreallison@example.net</t>
  </si>
  <si>
    <t>955.991.9283x4279</t>
  </si>
  <si>
    <t>Bef44866fCafC9d</t>
  </si>
  <si>
    <t>jake94@example.org</t>
  </si>
  <si>
    <t>495-154-0892x17347</t>
  </si>
  <si>
    <t>c70dED06dD45BdB</t>
  </si>
  <si>
    <t>marquezjenna@example.com</t>
  </si>
  <si>
    <t>001-349-373-1626x554</t>
  </si>
  <si>
    <t>e8C55B6f888E1Fe</t>
  </si>
  <si>
    <t>lucas94@example.com</t>
  </si>
  <si>
    <t>+1-643-790-8513x63470</t>
  </si>
  <si>
    <t>CAfC99b0a9bA79f</t>
  </si>
  <si>
    <t>ruthbray@example.net</t>
  </si>
  <si>
    <t>BC2d90E64FfDad9</t>
  </si>
  <si>
    <t>tracey78@example.net</t>
  </si>
  <si>
    <t>001-131-427-1823x140</t>
  </si>
  <si>
    <t>7B5AfCA16bBeC48</t>
  </si>
  <si>
    <t>tlester@example.net</t>
  </si>
  <si>
    <t>4Dc0ACC1a4F8De7</t>
  </si>
  <si>
    <t>chriscampbell@example.net</t>
  </si>
  <si>
    <t>499-840-1810x1587</t>
  </si>
  <si>
    <t>0d435eecE4DA1F2</t>
  </si>
  <si>
    <t>emichael@example.com</t>
  </si>
  <si>
    <t>8e747eFff7eBda8</t>
  </si>
  <si>
    <t>lorimaldonado@example.net</t>
  </si>
  <si>
    <t>001-684-993-7497x67294</t>
  </si>
  <si>
    <t>10a3B8Fd57dFf62</t>
  </si>
  <si>
    <t>madisonwest@example.net</t>
  </si>
  <si>
    <t>+1-906-222-9779x651</t>
  </si>
  <si>
    <t>4Ed74De8dFD8c62</t>
  </si>
  <si>
    <t>anaabbott@example.net</t>
  </si>
  <si>
    <t>(833)411-3914</t>
  </si>
  <si>
    <t>68a5ACecFd2Db2e</t>
  </si>
  <si>
    <t>lance23@example.net</t>
  </si>
  <si>
    <t>(948)801-5799x093</t>
  </si>
  <si>
    <t>C9156bFC103fCeF</t>
  </si>
  <si>
    <t>darrell21@example.com</t>
  </si>
  <si>
    <t>001-912-605-2495</t>
  </si>
  <si>
    <t>2e1E5B800Eda9d1</t>
  </si>
  <si>
    <t>kelsey97@example.com</t>
  </si>
  <si>
    <t>658-655-9998x1923</t>
  </si>
  <si>
    <t>Cd8eFc1ACCF319F</t>
  </si>
  <si>
    <t>elizabethwallace@example.com</t>
  </si>
  <si>
    <t>754.525.7403x61589</t>
  </si>
  <si>
    <t>3d84aCEa2D7252b</t>
  </si>
  <si>
    <t>marco30@example.org</t>
  </si>
  <si>
    <t>116-818-3641</t>
  </si>
  <si>
    <t>b070A708fbd7FeF</t>
  </si>
  <si>
    <t>emmaadkins@example.org</t>
  </si>
  <si>
    <t>182-426-4796x39202</t>
  </si>
  <si>
    <t>5B7AAc5B2dCE06E</t>
  </si>
  <si>
    <t>curryteresa@example.net</t>
  </si>
  <si>
    <t>619.478.8704x2870</t>
  </si>
  <si>
    <t>80C45cBB910bAFf</t>
  </si>
  <si>
    <t>xbradshaw@example.net</t>
  </si>
  <si>
    <t>6efb1C7C09AE2D1</t>
  </si>
  <si>
    <t>ruth18@example.com</t>
  </si>
  <si>
    <t>957-364-9666</t>
  </si>
  <si>
    <t>C5CC3D7A3DabBAd</t>
  </si>
  <si>
    <t>ebony96@example.org</t>
  </si>
  <si>
    <t>(570)033-6526x817</t>
  </si>
  <si>
    <t>Bf172a3BB9BDD85</t>
  </si>
  <si>
    <t>sotozoe@example.org</t>
  </si>
  <si>
    <t>+1-650-544-0427x72833</t>
  </si>
  <si>
    <t>Bedf5F2D129BF5A</t>
  </si>
  <si>
    <t>huynhshelly@example.org</t>
  </si>
  <si>
    <t>396-491-6411x775</t>
  </si>
  <si>
    <t>1eFDfb33AC651b1</t>
  </si>
  <si>
    <t>raymond41@example.org</t>
  </si>
  <si>
    <t>001-316-657-8567x5704</t>
  </si>
  <si>
    <t>C683128d4c82839</t>
  </si>
  <si>
    <t>ronald72@example.net</t>
  </si>
  <si>
    <t>266.322.4419</t>
  </si>
  <si>
    <t>DCd5c70E75E4FF6</t>
  </si>
  <si>
    <t>maureenwinters@example.net</t>
  </si>
  <si>
    <t>282.872.6920x7711</t>
  </si>
  <si>
    <t>75Cc38EC00aE4b4</t>
  </si>
  <si>
    <t>coxmike@example.net</t>
  </si>
  <si>
    <t>848-285-6724</t>
  </si>
  <si>
    <t>C5ef53EBfAFFdEd</t>
  </si>
  <si>
    <t>obaxter@example.org</t>
  </si>
  <si>
    <t>7c3bffB1ACBa37E</t>
  </si>
  <si>
    <t>hodgeallen@example.org</t>
  </si>
  <si>
    <t>(447)134-5788x462</t>
  </si>
  <si>
    <t>729e9F0Ed936f39</t>
  </si>
  <si>
    <t>pattersonsarah@example.com</t>
  </si>
  <si>
    <t>+1-464-078-0955x6273</t>
  </si>
  <si>
    <t>6761d50b5ff2BD7</t>
  </si>
  <si>
    <t>buchananfelicia@example.net</t>
  </si>
  <si>
    <t>001-117-186-3858x54659</t>
  </si>
  <si>
    <t>5Bfdc1F1baBCE5F</t>
  </si>
  <si>
    <t>patriciakerr@example.com</t>
  </si>
  <si>
    <t>001-341-936-8243</t>
  </si>
  <si>
    <t>f905dE0C537eB1d</t>
  </si>
  <si>
    <t>craigdean@example.org</t>
  </si>
  <si>
    <t>345.044.1801</t>
  </si>
  <si>
    <t>bc19CBb3c9C5F62</t>
  </si>
  <si>
    <t>yrangel@example.org</t>
  </si>
  <si>
    <t>(191)916-6890</t>
  </si>
  <si>
    <t>cfe40Da6f8Da438</t>
  </si>
  <si>
    <t>qlittle@example.com</t>
  </si>
  <si>
    <t>(554)779-8758</t>
  </si>
  <si>
    <t>04fBF70c10cA46E</t>
  </si>
  <si>
    <t>glassjillian@example.org</t>
  </si>
  <si>
    <t>607-659-1179</t>
  </si>
  <si>
    <t>edDAc215FA0886b</t>
  </si>
  <si>
    <t>peggy19@example.com</t>
  </si>
  <si>
    <t>001-029-609-0696x12745</t>
  </si>
  <si>
    <t>8eBc89C6CD9cdFb</t>
  </si>
  <si>
    <t>washingtonbrady@example.org</t>
  </si>
  <si>
    <t>001-669-120-1631x0906</t>
  </si>
  <si>
    <t>Ca1ef9c32C23DeC</t>
  </si>
  <si>
    <t>sophia79@example.org</t>
  </si>
  <si>
    <t>546-940-3581x32064</t>
  </si>
  <si>
    <t>bB06EB5E000AEcC</t>
  </si>
  <si>
    <t>ygates@example.com</t>
  </si>
  <si>
    <t>0Caf0Aa6172333e</t>
  </si>
  <si>
    <t>burnettpatty@example.com</t>
  </si>
  <si>
    <t>+1-785-310-0584x01727</t>
  </si>
  <si>
    <t>5eE4A9D8b58fa4C</t>
  </si>
  <si>
    <t>karibrock@example.com</t>
  </si>
  <si>
    <t>(871)449-1417x2984</t>
  </si>
  <si>
    <t>AC6dA36Cd0be2A1</t>
  </si>
  <si>
    <t>greg20@example.com</t>
  </si>
  <si>
    <t>916-284-2377x7025</t>
  </si>
  <si>
    <t>FA945FAe65AE791</t>
  </si>
  <si>
    <t>kaitlynmason@example.com</t>
  </si>
  <si>
    <t>001-225-446-5939x6345</t>
  </si>
  <si>
    <t>3D2C58F255254cB</t>
  </si>
  <si>
    <t>brooke22@example.com</t>
  </si>
  <si>
    <t>(614)237-2910x70211</t>
  </si>
  <si>
    <t>D40d77F4c7Bd5De</t>
  </si>
  <si>
    <t>kristopher93@example.com</t>
  </si>
  <si>
    <t>(238)186-4355x64550</t>
  </si>
  <si>
    <t>aBE8e94f3Cd747B</t>
  </si>
  <si>
    <t>collinsshane@example.net</t>
  </si>
  <si>
    <t>675-567-0305x37300</t>
  </si>
  <si>
    <t>9B4bCEA7EBd8e2b</t>
  </si>
  <si>
    <t>bstanley@example.org</t>
  </si>
  <si>
    <t>(496)481-3960</t>
  </si>
  <si>
    <t>fa6b3c1B8a6a6Bc</t>
  </si>
  <si>
    <t>colinbecker@example.com</t>
  </si>
  <si>
    <t>001-745-674-9517x93102</t>
  </si>
  <si>
    <t>C028cFD25679beF</t>
  </si>
  <si>
    <t>monique81@example.org</t>
  </si>
  <si>
    <t>(598)867-4123</t>
  </si>
  <si>
    <t>b2D09ef9c78C2B9</t>
  </si>
  <si>
    <t>tpage@example.net</t>
  </si>
  <si>
    <t>784.526.2872x255</t>
  </si>
  <si>
    <t>aCD2d079ffCc5A4</t>
  </si>
  <si>
    <t>omarrodriguez@example.net</t>
  </si>
  <si>
    <t>001-640-722-7862x35637</t>
  </si>
  <si>
    <t>B1f7D1dba73BAfd</t>
  </si>
  <si>
    <t>aterry@example.com</t>
  </si>
  <si>
    <t>(524)365-0092x836</t>
  </si>
  <si>
    <t>C41323a78fde5A9</t>
  </si>
  <si>
    <t>ydelacruz@example.net</t>
  </si>
  <si>
    <t>001-066-591-0559x134</t>
  </si>
  <si>
    <t>bF8Dd1D6f77A767</t>
  </si>
  <si>
    <t>greglam@example.net</t>
  </si>
  <si>
    <t>260-872-8695x08898</t>
  </si>
  <si>
    <t>d5d8c15Bc2bFd37</t>
  </si>
  <si>
    <t>tduffy@example.net</t>
  </si>
  <si>
    <t>(383)036-7973x9787</t>
  </si>
  <si>
    <t>ab8bA27Ee9F41FD</t>
  </si>
  <si>
    <t>haustin@example.org</t>
  </si>
  <si>
    <t>752-681-4469</t>
  </si>
  <si>
    <t>A5732D4250C8Cfc</t>
  </si>
  <si>
    <t>marilynhale@example.net</t>
  </si>
  <si>
    <t>+1-320-493-8815x55855</t>
  </si>
  <si>
    <t>A8B57800eA2E4bC</t>
  </si>
  <si>
    <t>novakkim@example.com</t>
  </si>
  <si>
    <t>+1-205-627-0042x8258</t>
  </si>
  <si>
    <t>39Afa7DcDEBE6f6</t>
  </si>
  <si>
    <t>001-812-062-4243</t>
  </si>
  <si>
    <t>983DCe3aF1Df06D</t>
  </si>
  <si>
    <t>ashlee17@example.net</t>
  </si>
  <si>
    <t>+1-918-966-2056x85879</t>
  </si>
  <si>
    <t>886c2BF103DffFC</t>
  </si>
  <si>
    <t>gabriellesanford@example.org</t>
  </si>
  <si>
    <t>A2d41069bd62942</t>
  </si>
  <si>
    <t>annettestokes@example.org</t>
  </si>
  <si>
    <t>+1-914-893-8033x70112</t>
  </si>
  <si>
    <t>0bE19BF27f5EE37</t>
  </si>
  <si>
    <t>desiree99@example.com</t>
  </si>
  <si>
    <t>281-988-6220x77076</t>
  </si>
  <si>
    <t>B1d9e76A7715198</t>
  </si>
  <si>
    <t>aford@example.com</t>
  </si>
  <si>
    <t>254-004-7427</t>
  </si>
  <si>
    <t>CCFED52e8fDEAa5</t>
  </si>
  <si>
    <t>marilyn82@example.org</t>
  </si>
  <si>
    <t>+1-039-022-5989x7865</t>
  </si>
  <si>
    <t>60c5E2c75e10Ca0</t>
  </si>
  <si>
    <t>phowell@example.org</t>
  </si>
  <si>
    <t>387FDcEecc03aD2</t>
  </si>
  <si>
    <t>elizabethguzman@example.org</t>
  </si>
  <si>
    <t>771-064-9132</t>
  </si>
  <si>
    <t>C3Fd3b225aFe2FF</t>
  </si>
  <si>
    <t>christinayang@example.net</t>
  </si>
  <si>
    <t>(794)755-1395</t>
  </si>
  <si>
    <t>E80Ca08D21345F4</t>
  </si>
  <si>
    <t>sburnett@example.com</t>
  </si>
  <si>
    <t>+1-961-800-8580x2236</t>
  </si>
  <si>
    <t>4ad184f33cD805f</t>
  </si>
  <si>
    <t>ashleeferguson@example.net</t>
  </si>
  <si>
    <t>3C6da60956ad432</t>
  </si>
  <si>
    <t>dominguezisabel@example.org</t>
  </si>
  <si>
    <t>CdE54c49A25e599</t>
  </si>
  <si>
    <t>uherring@example.net</t>
  </si>
  <si>
    <t>(436)104-1846x94840</t>
  </si>
  <si>
    <t>9DfDA0DBc1EC446</t>
  </si>
  <si>
    <t>schmidtjames@example.net</t>
  </si>
  <si>
    <t>494.361.7371x6919</t>
  </si>
  <si>
    <t>d4eCf5aa3BabE9a</t>
  </si>
  <si>
    <t>mathew20@example.com</t>
  </si>
  <si>
    <t>(632)542-2707</t>
  </si>
  <si>
    <t>87C2Cc96E7FF655</t>
  </si>
  <si>
    <t>stantonebony@example.org</t>
  </si>
  <si>
    <t>851-541-6656</t>
  </si>
  <si>
    <t>cae7BDFed422D43</t>
  </si>
  <si>
    <t>proctorzachary@example.com</t>
  </si>
  <si>
    <t>955-910-9592x849</t>
  </si>
  <si>
    <t>0895FCc2d026Ce2</t>
  </si>
  <si>
    <t>stuart08@example.org</t>
  </si>
  <si>
    <t>145-665-5655x215</t>
  </si>
  <si>
    <t>D39Fc3c70035Fe6</t>
  </si>
  <si>
    <t>oestes@example.org</t>
  </si>
  <si>
    <t>(576)783-8355x70621</t>
  </si>
  <si>
    <t>e8B46fcb0A1be0F</t>
  </si>
  <si>
    <t>alejandrofarrell@example.org</t>
  </si>
  <si>
    <t>(642)233-2883</t>
  </si>
  <si>
    <t>7DACEecBf4532Be</t>
  </si>
  <si>
    <t>grant81@example.com</t>
  </si>
  <si>
    <t>(864)873-1408</t>
  </si>
  <si>
    <t>4F5FEf61c1aBc6B</t>
  </si>
  <si>
    <t>juliaperkins@example.org</t>
  </si>
  <si>
    <t>(056)438-9991</t>
  </si>
  <si>
    <t>D0CeEEbAf4AB492</t>
  </si>
  <si>
    <t>marco43@example.net</t>
  </si>
  <si>
    <t>D053e3963069Cd6</t>
  </si>
  <si>
    <t>hunter99@example.net</t>
  </si>
  <si>
    <t>387-626-7588x69151</t>
  </si>
  <si>
    <t>1Ea9bDf0518cA15</t>
  </si>
  <si>
    <t>fchurch@example.org</t>
  </si>
  <si>
    <t>231-516-6301x0098</t>
  </si>
  <si>
    <t>F8cff5e7Fd405B0</t>
  </si>
  <si>
    <t>deleonjenna@example.com</t>
  </si>
  <si>
    <t>387.292.8717</t>
  </si>
  <si>
    <t>9df2D4db2B83e57</t>
  </si>
  <si>
    <t>desireeyoung@example.net</t>
  </si>
  <si>
    <t>(588)824-8847x11160</t>
  </si>
  <si>
    <t>f6Ec1dfbbF12C11</t>
  </si>
  <si>
    <t>jordanbeverly@example.org</t>
  </si>
  <si>
    <t>001-499-081-7736x1832</t>
  </si>
  <si>
    <t>ceE9CAE9f9C2A83</t>
  </si>
  <si>
    <t>glennbest@example.net</t>
  </si>
  <si>
    <t>2a5715a9a3Ec24a</t>
  </si>
  <si>
    <t>tshort@example.org</t>
  </si>
  <si>
    <t>894.738.4723x4541</t>
  </si>
  <si>
    <t>EE10e411AbaC3AB</t>
  </si>
  <si>
    <t>zochoa@example.com</t>
  </si>
  <si>
    <t>767.846.3647x44645</t>
  </si>
  <si>
    <t>7f9510C9e7dFd05</t>
  </si>
  <si>
    <t>lawrence08@example.com</t>
  </si>
  <si>
    <t>(171)627-2048x29680</t>
  </si>
  <si>
    <t>7f6b4BcBB58E8bF</t>
  </si>
  <si>
    <t>gwendolyn45@example.com</t>
  </si>
  <si>
    <t>001-067-180-7420x6760</t>
  </si>
  <si>
    <t>4e00d0CEA304Ed2</t>
  </si>
  <si>
    <t>spencer06@example.com</t>
  </si>
  <si>
    <t>4a12eAA1C7D814a</t>
  </si>
  <si>
    <t>gpatel@example.com</t>
  </si>
  <si>
    <t>024-227-9064x8728</t>
  </si>
  <si>
    <t>BE94d1CCfDC041c</t>
  </si>
  <si>
    <t>brittneybarton@example.com</t>
  </si>
  <si>
    <t>732.788.8594x885</t>
  </si>
  <si>
    <t>8c6BeccDBBF58cc</t>
  </si>
  <si>
    <t>arnoldcandace@example.com</t>
  </si>
  <si>
    <t>0c3fFBE5De187Ba</t>
  </si>
  <si>
    <t>jonathan39@example.org</t>
  </si>
  <si>
    <t>+1-540-748-7278x610</t>
  </si>
  <si>
    <t>6b9fcffD11ab1F9</t>
  </si>
  <si>
    <t>gallowayclayton@example.com</t>
  </si>
  <si>
    <t>(237)984-5505</t>
  </si>
  <si>
    <t>F53bFa934F7bbCC</t>
  </si>
  <si>
    <t>deanstacey@example.com</t>
  </si>
  <si>
    <t>+1-741-022-0096x442</t>
  </si>
  <si>
    <t>fA523B3fd375e51</t>
  </si>
  <si>
    <t>christine55@example.org</t>
  </si>
  <si>
    <t>(940)730-1502</t>
  </si>
  <si>
    <t>F7aa6CF409EaC14</t>
  </si>
  <si>
    <t>mcphersoncharles@example.net</t>
  </si>
  <si>
    <t>947-806-2306</t>
  </si>
  <si>
    <t>06fEe7EDd24CeEB</t>
  </si>
  <si>
    <t>obishop@example.org</t>
  </si>
  <si>
    <t>CDf7fAcfaC215C6</t>
  </si>
  <si>
    <t>gregpruitt@example.com</t>
  </si>
  <si>
    <t>569.989.5028</t>
  </si>
  <si>
    <t>48F1f6bFc734EC8</t>
  </si>
  <si>
    <t>fosterbob@example.net</t>
  </si>
  <si>
    <t>755.405.0704x9507</t>
  </si>
  <si>
    <t>966868AA20DFfcF</t>
  </si>
  <si>
    <t>sandra37@example.com</t>
  </si>
  <si>
    <t>7b2d2AFD1Bd4BeC</t>
  </si>
  <si>
    <t>adrianakirby@example.org</t>
  </si>
  <si>
    <t>(748)143-7355</t>
  </si>
  <si>
    <t>CA62f8fe3Ee142A</t>
  </si>
  <si>
    <t>gholder@example.org</t>
  </si>
  <si>
    <t>188.068.3125x6531</t>
  </si>
  <si>
    <t>336FbEFaE57Ce4E</t>
  </si>
  <si>
    <t>jonathanroy@example.com</t>
  </si>
  <si>
    <t>001-435-560-5380x17246</t>
  </si>
  <si>
    <t>eB6CcCFdDe8d2Fe</t>
  </si>
  <si>
    <t>gerald32@example.com</t>
  </si>
  <si>
    <t>231.934.9964x9997</t>
  </si>
  <si>
    <t>aDF89c4c03b603c</t>
  </si>
  <si>
    <t>qobrien@example.net</t>
  </si>
  <si>
    <t>4B448B174FEEeEE</t>
  </si>
  <si>
    <t>howediana@example.org</t>
  </si>
  <si>
    <t>+1-718-224-7865x8185</t>
  </si>
  <si>
    <t>c4b6841fCcb390e</t>
  </si>
  <si>
    <t>bruce85@example.com</t>
  </si>
  <si>
    <t>273.260.9130</t>
  </si>
  <si>
    <t>d8681166FCFD0FE</t>
  </si>
  <si>
    <t>johnsonpriscilla@example.com</t>
  </si>
  <si>
    <t>001-103-283-5635x856</t>
  </si>
  <si>
    <t>bDcEDC0c0F38fA6</t>
  </si>
  <si>
    <t>traviskari@example.net</t>
  </si>
  <si>
    <t>680.329.8549</t>
  </si>
  <si>
    <t>f6692B9Bf38d3c4</t>
  </si>
  <si>
    <t>diamond69@example.com</t>
  </si>
  <si>
    <t>432.663.8768x337</t>
  </si>
  <si>
    <t>4ebEAb2fD7DEB26</t>
  </si>
  <si>
    <t>jchang@example.net</t>
  </si>
  <si>
    <t>(466)515-1131</t>
  </si>
  <si>
    <t>7DE680bAAac7b7a</t>
  </si>
  <si>
    <t>travisellison@example.org</t>
  </si>
  <si>
    <t>BDdB3a60BF8bD84</t>
  </si>
  <si>
    <t>melaniemercer@example.com</t>
  </si>
  <si>
    <t>001-367-701-2007</t>
  </si>
  <si>
    <t>c167Ab9177BBAfA</t>
  </si>
  <si>
    <t>adrianarussell@example.net</t>
  </si>
  <si>
    <t>001-591-453-4989</t>
  </si>
  <si>
    <t>398508623E2c7ae</t>
  </si>
  <si>
    <t>dannynolan@example.com</t>
  </si>
  <si>
    <t>+1-669-782-2018x8762</t>
  </si>
  <si>
    <t>a926F6aA3825abf</t>
  </si>
  <si>
    <t>ortegatanner@example.com</t>
  </si>
  <si>
    <t>784-258-0249x9723</t>
  </si>
  <si>
    <t>594fFCaA90eB3B6</t>
  </si>
  <si>
    <t>fgill@example.org</t>
  </si>
  <si>
    <t>846.294.6963</t>
  </si>
  <si>
    <t>35EEeBbFC78BcF8</t>
  </si>
  <si>
    <t>theresa31@example.org</t>
  </si>
  <si>
    <t>+1-277-107-0554x500</t>
  </si>
  <si>
    <t>a8A99DA2aa954Ea</t>
  </si>
  <si>
    <t>uholloway@example.com</t>
  </si>
  <si>
    <t>001-986-255-5564</t>
  </si>
  <si>
    <t>1c027cdF23cFCd8</t>
  </si>
  <si>
    <t>gdavila@example.com</t>
  </si>
  <si>
    <t>374.530.1785x80871</t>
  </si>
  <si>
    <t>8Ed6e141Da264BA</t>
  </si>
  <si>
    <t>igreer@example.org</t>
  </si>
  <si>
    <t>(922)925-3884</t>
  </si>
  <si>
    <t>A02cFA5bf2D962B</t>
  </si>
  <si>
    <t>natalienorton@example.net</t>
  </si>
  <si>
    <t>856.606.3526</t>
  </si>
  <si>
    <t>AeCdA28Bc8C0f0D</t>
  </si>
  <si>
    <t>hhoffman@example.com</t>
  </si>
  <si>
    <t>+1-327-607-2972x25809</t>
  </si>
  <si>
    <t>38D8f32CfCABdE2</t>
  </si>
  <si>
    <t>gillmisty@example.org</t>
  </si>
  <si>
    <t>(757)394-2272x83401</t>
  </si>
  <si>
    <t>B4077d5c3fc7F22</t>
  </si>
  <si>
    <t>evasquez@example.org</t>
  </si>
  <si>
    <t>ce31C4Ec873fEAa</t>
  </si>
  <si>
    <t>clinespencer@example.net</t>
  </si>
  <si>
    <t>+1-397-428-8800x23485</t>
  </si>
  <si>
    <t>8B07cbe20AA9e82</t>
  </si>
  <si>
    <t>valenciarebekah@example.org</t>
  </si>
  <si>
    <t>(854)011-6733x94235</t>
  </si>
  <si>
    <t>C5CcE7fef53EcFb</t>
  </si>
  <si>
    <t>alejandrarice@example.net</t>
  </si>
  <si>
    <t>+1-180-211-5165x517</t>
  </si>
  <si>
    <t>73DC852AFaF1d97</t>
  </si>
  <si>
    <t>bbowman@example.org</t>
  </si>
  <si>
    <t>(605)256-2466x61648</t>
  </si>
  <si>
    <t>B8a1E02Bb09eD6C</t>
  </si>
  <si>
    <t>jackson48@example.net</t>
  </si>
  <si>
    <t>6f1881964Bf0c47</t>
  </si>
  <si>
    <t>jeremydaugherty@example.com</t>
  </si>
  <si>
    <t>001-219-164-3546x85222</t>
  </si>
  <si>
    <t>57B49a15e45FfbE</t>
  </si>
  <si>
    <t>monicabernard@example.org</t>
  </si>
  <si>
    <t>001-494-620-9250x90276</t>
  </si>
  <si>
    <t>59dFEaF1a7bfe17</t>
  </si>
  <si>
    <t>sross@example.net</t>
  </si>
  <si>
    <t>039.481.1337x630</t>
  </si>
  <si>
    <t>feE21Cd49d05945</t>
  </si>
  <si>
    <t>mmcguire@example.net</t>
  </si>
  <si>
    <t>974.088.0152x058</t>
  </si>
  <si>
    <t>2BC18B7A972f6d0</t>
  </si>
  <si>
    <t>zross@example.net</t>
  </si>
  <si>
    <t>928.211.4332</t>
  </si>
  <si>
    <t>C56BB7483be7E61</t>
  </si>
  <si>
    <t>mhunt@example.net</t>
  </si>
  <si>
    <t>544-272-4039</t>
  </si>
  <si>
    <t>CaFCc8Dbad20AbB</t>
  </si>
  <si>
    <t>jasmincharles@example.net</t>
  </si>
  <si>
    <t>551.567.6616x4168</t>
  </si>
  <si>
    <t>A148dEECd6ABF3e</t>
  </si>
  <si>
    <t>amanda10@example.org</t>
  </si>
  <si>
    <t>953-710-9236</t>
  </si>
  <si>
    <t>E32C81EFC9E76dD</t>
  </si>
  <si>
    <t>tannerunderwood@example.com</t>
  </si>
  <si>
    <t>468.593.9202x760</t>
  </si>
  <si>
    <t>F1d97e9486aB2Af</t>
  </si>
  <si>
    <t>antonio03@example.com</t>
  </si>
  <si>
    <t>168-549-2577x30517</t>
  </si>
  <si>
    <t>82FA0f9dEB3b5dD</t>
  </si>
  <si>
    <t>sally37@example.com</t>
  </si>
  <si>
    <t>331-725-3352</t>
  </si>
  <si>
    <t>3DF9C93A984aFaa</t>
  </si>
  <si>
    <t>fpena@example.org</t>
  </si>
  <si>
    <t>463.845.0563</t>
  </si>
  <si>
    <t>50E069cc91413f4</t>
  </si>
  <si>
    <t>russellwilcox@example.net</t>
  </si>
  <si>
    <t>477-981-8857</t>
  </si>
  <si>
    <t>6deeF1Cad809bE3</t>
  </si>
  <si>
    <t>traciecross@example.org</t>
  </si>
  <si>
    <t>(854)382-9007x666</t>
  </si>
  <si>
    <t>E01373576dB8aCB</t>
  </si>
  <si>
    <t>darryl36@example.com</t>
  </si>
  <si>
    <t>001-454-910-8310</t>
  </si>
  <si>
    <t>C562B7de6Ba1bae</t>
  </si>
  <si>
    <t>hfrancis@example.org</t>
  </si>
  <si>
    <t>387-854-5091x985</t>
  </si>
  <si>
    <t>c8EfDadfbC2aD0a</t>
  </si>
  <si>
    <t>jsalazar@example.net</t>
  </si>
  <si>
    <t>015.662.0086</t>
  </si>
  <si>
    <t>E6Da5DEEfD5DcCD</t>
  </si>
  <si>
    <t>hooperkent@example.com</t>
  </si>
  <si>
    <t>497-094-1065</t>
  </si>
  <si>
    <t>577c17cbfAF6726</t>
  </si>
  <si>
    <t>geraldaguilar@example.net</t>
  </si>
  <si>
    <t>001-670-487-1535</t>
  </si>
  <si>
    <t>BE6EE6c5c152cCD</t>
  </si>
  <si>
    <t>russell08@example.org</t>
  </si>
  <si>
    <t>+1-611-633-8421x60021</t>
  </si>
  <si>
    <t>DddC6AC3cCa5cFF</t>
  </si>
  <si>
    <t>murraybridget@example.org</t>
  </si>
  <si>
    <t>001-504-689-8729x797</t>
  </si>
  <si>
    <t>dc3Ebf5B01583B6</t>
  </si>
  <si>
    <t>paulmoody@example.org</t>
  </si>
  <si>
    <t>(230)215-1435</t>
  </si>
  <si>
    <t>29caeecD8732a0C</t>
  </si>
  <si>
    <t>ufletcher@example.org</t>
  </si>
  <si>
    <t>439.877.4049</t>
  </si>
  <si>
    <t>F6c672bAd3AFf7a</t>
  </si>
  <si>
    <t>monica15@example.org</t>
  </si>
  <si>
    <t>597-979-7468</t>
  </si>
  <si>
    <t>103Fed4DdA8F664</t>
  </si>
  <si>
    <t>melodyswanson@example.org</t>
  </si>
  <si>
    <t>688-002-9575x732</t>
  </si>
  <si>
    <t>54C36ed926cBc31</t>
  </si>
  <si>
    <t>suzannewilkerson@example.net</t>
  </si>
  <si>
    <t>+1-108-485-6903x592</t>
  </si>
  <si>
    <t>A4a9133e6AAAC9f</t>
  </si>
  <si>
    <t>qstevenson@example.com</t>
  </si>
  <si>
    <t>(491)241-7713</t>
  </si>
  <si>
    <t>6E9c1Ff1Afbd37C</t>
  </si>
  <si>
    <t>pam92@example.com</t>
  </si>
  <si>
    <t>(311)459-3316x04073</t>
  </si>
  <si>
    <t>E91792BfEc8B0CE</t>
  </si>
  <si>
    <t>bowensierra@example.com</t>
  </si>
  <si>
    <t>637-949-6627</t>
  </si>
  <si>
    <t>c625EF0Db02de4A</t>
  </si>
  <si>
    <t>jillberger@example.com</t>
  </si>
  <si>
    <t>001-787-916-1045</t>
  </si>
  <si>
    <t>C1CcafC6Fb6d92e</t>
  </si>
  <si>
    <t>damon31@example.org</t>
  </si>
  <si>
    <t>452-254-3678x2436</t>
  </si>
  <si>
    <t>D26AEe0570bc8BF</t>
  </si>
  <si>
    <t>martinlyons@example.net</t>
  </si>
  <si>
    <t>351.032.2654</t>
  </si>
  <si>
    <t>CE3c45545057f6C</t>
  </si>
  <si>
    <t>jstone@example.com</t>
  </si>
  <si>
    <t>096-717-7738x060</t>
  </si>
  <si>
    <t>216f04bc4b9ACf0</t>
  </si>
  <si>
    <t>benjaminjane@example.org</t>
  </si>
  <si>
    <t>680-732-4004x5286</t>
  </si>
  <si>
    <t>2BA985C963F06B5</t>
  </si>
  <si>
    <t>hartparker@example.net</t>
  </si>
  <si>
    <t>f87c4EDCC931fF8</t>
  </si>
  <si>
    <t>hoffmancalvin@example.org</t>
  </si>
  <si>
    <t>001-113-885-5406</t>
  </si>
  <si>
    <t>E247a1FDe40f2FC</t>
  </si>
  <si>
    <t>vernonmorgan@example.net</t>
  </si>
  <si>
    <t>185-902-5298</t>
  </si>
  <si>
    <t>f8EE4B8a33fB199</t>
  </si>
  <si>
    <t>greenekelsey@example.com</t>
  </si>
  <si>
    <t>(331)555-7816x866</t>
  </si>
  <si>
    <t>428D1FE1Ac8f9E5</t>
  </si>
  <si>
    <t>trevor29@example.net</t>
  </si>
  <si>
    <t>(485)904-9256</t>
  </si>
  <si>
    <t>eB7db0f7ccf06F1</t>
  </si>
  <si>
    <t>anthonylydia@example.com</t>
  </si>
  <si>
    <t>(697)377-6078x264</t>
  </si>
  <si>
    <t>04f732CE0AF798E</t>
  </si>
  <si>
    <t>kimberly51@example.org</t>
  </si>
  <si>
    <t>B0cF33fd8b9faAD</t>
  </si>
  <si>
    <t>jeanette73@example.org</t>
  </si>
  <si>
    <t>+1-051-392-9502x8665</t>
  </si>
  <si>
    <t>D5C69B5AA4e151f</t>
  </si>
  <si>
    <t>terryfrancis@example.net</t>
  </si>
  <si>
    <t>+1-239-375-7400x27463</t>
  </si>
  <si>
    <t>5Ede81c64916a0d</t>
  </si>
  <si>
    <t>julianfrost@example.com</t>
  </si>
  <si>
    <t>(925)362-7063x7898</t>
  </si>
  <si>
    <t>eC8D73ADcEef4dd</t>
  </si>
  <si>
    <t>ogill@example.org</t>
  </si>
  <si>
    <t>001-649-364-0832x50723</t>
  </si>
  <si>
    <t>8B3bD1F0BD8E31D</t>
  </si>
  <si>
    <t>jessicadyer@example.com</t>
  </si>
  <si>
    <t>001-245-645-5517</t>
  </si>
  <si>
    <t>8eF8a2FBeAC4DCD</t>
  </si>
  <si>
    <t>wbrown@example.org</t>
  </si>
  <si>
    <t>001-443-035-7200x756</t>
  </si>
  <si>
    <t>8329873dFac13aa</t>
  </si>
  <si>
    <t>aterrell@example.org</t>
  </si>
  <si>
    <t>735.278.7524</t>
  </si>
  <si>
    <t>A9530b1C9FcDCdC</t>
  </si>
  <si>
    <t>alexaromero@example.com</t>
  </si>
  <si>
    <t>106.274.4005x391</t>
  </si>
  <si>
    <t>a138dAA3c2ffC4C</t>
  </si>
  <si>
    <t>catherine94@example.org</t>
  </si>
  <si>
    <t>7ab7FaFf6Eb02B0</t>
  </si>
  <si>
    <t>xavierstein@example.net</t>
  </si>
  <si>
    <t>001-793-217-1140x4657</t>
  </si>
  <si>
    <t>bEc3Fee9C7a8a99</t>
  </si>
  <si>
    <t>russell29@example.org</t>
  </si>
  <si>
    <t>(940)021-9655x8321</t>
  </si>
  <si>
    <t>6DF4de42CCB3DB7</t>
  </si>
  <si>
    <t>xmichael@example.com</t>
  </si>
  <si>
    <t>389-157-3348x381</t>
  </si>
  <si>
    <t>4696bB71E3005A9</t>
  </si>
  <si>
    <t>phull@example.org</t>
  </si>
  <si>
    <t>801.360.2554</t>
  </si>
  <si>
    <t>ee5dC47Ee05df55</t>
  </si>
  <si>
    <t>breanna48@example.org</t>
  </si>
  <si>
    <t>970-586-2311x6907</t>
  </si>
  <si>
    <t>2C56F7Cca42c7e4</t>
  </si>
  <si>
    <t>eugenebarron@example.net</t>
  </si>
  <si>
    <t>001-692-156-0507x56279</t>
  </si>
  <si>
    <t>EDE49FD267ff8f4</t>
  </si>
  <si>
    <t>christinewagner@example.com</t>
  </si>
  <si>
    <t>135.241.4457</t>
  </si>
  <si>
    <t>edb443B14797FAc</t>
  </si>
  <si>
    <t>kdominguez@example.org</t>
  </si>
  <si>
    <t>(628)103-4726x8431</t>
  </si>
  <si>
    <t>dCEbEcAbCb1a1D4</t>
  </si>
  <si>
    <t>caitlin51@example.org</t>
  </si>
  <si>
    <t>(506)795-0106</t>
  </si>
  <si>
    <t>Ed9EDfD6a475131</t>
  </si>
  <si>
    <t>jocelyn77@example.org</t>
  </si>
  <si>
    <t>1c3cbfeDd375261</t>
  </si>
  <si>
    <t>bfranklin@example.net</t>
  </si>
  <si>
    <t>605.580.4780x76826</t>
  </si>
  <si>
    <t>deedB7D2CFE3EF2</t>
  </si>
  <si>
    <t>alexanderpeterson@example.net</t>
  </si>
  <si>
    <t>+1-800-294-7845x847</t>
  </si>
  <si>
    <t>D32aE3E4C36c00E</t>
  </si>
  <si>
    <t>jaclynferrell@example.org</t>
  </si>
  <si>
    <t>189-948-0225x02519</t>
  </si>
  <si>
    <t>0E5dc55CDCff7A9</t>
  </si>
  <si>
    <t>tracihernandez@example.net</t>
  </si>
  <si>
    <t>241.538.4859</t>
  </si>
  <si>
    <t>E1Ace82DDC1c405</t>
  </si>
  <si>
    <t>anitacalderon@example.net</t>
  </si>
  <si>
    <t>092.699.4579x53030</t>
  </si>
  <si>
    <t>3AF3eb7BbB975c0</t>
  </si>
  <si>
    <t>kristopherfowler@example.com</t>
  </si>
  <si>
    <t>953-317-9968x809</t>
  </si>
  <si>
    <t>f9C6cdAf9dC6b6D</t>
  </si>
  <si>
    <t>gadkins@example.com</t>
  </si>
  <si>
    <t>528-750-3015x25932</t>
  </si>
  <si>
    <t>6D624aDe36a7DaD</t>
  </si>
  <si>
    <t>taminorton@example.com</t>
  </si>
  <si>
    <t>817-367-2621</t>
  </si>
  <si>
    <t>E8e9C6ad876d0de</t>
  </si>
  <si>
    <t>acarroll@example.com</t>
  </si>
  <si>
    <t>682-619-4969</t>
  </si>
  <si>
    <t>fd24081c8bC4ac1</t>
  </si>
  <si>
    <t>kellykristopher@example.org</t>
  </si>
  <si>
    <t>71318bFd372364A</t>
  </si>
  <si>
    <t>stuartleon@example.com</t>
  </si>
  <si>
    <t>001-854-064-3176x7199</t>
  </si>
  <si>
    <t>cfFedAb9d3CAD95</t>
  </si>
  <si>
    <t>raymondnicholson@example.com</t>
  </si>
  <si>
    <t>017-432-2098</t>
  </si>
  <si>
    <t>EFcf89bB9dBB838</t>
  </si>
  <si>
    <t>tbecker@example.net</t>
  </si>
  <si>
    <t>(637)677-5085</t>
  </si>
  <si>
    <t>5edA385BC0Eb2fa</t>
  </si>
  <si>
    <t>shane29@example.net</t>
  </si>
  <si>
    <t>893-154-5840x1681</t>
  </si>
  <si>
    <t>DB84A0fCbFD5c39</t>
  </si>
  <si>
    <t>kayla40@example.com</t>
  </si>
  <si>
    <t>073-427-1248x58589</t>
  </si>
  <si>
    <t>440CCf7D48eAd48</t>
  </si>
  <si>
    <t>jody62@example.net</t>
  </si>
  <si>
    <t>962-391-7679x3250</t>
  </si>
  <si>
    <t>C09Be09914D25FF</t>
  </si>
  <si>
    <t>hunterweaver@example.com</t>
  </si>
  <si>
    <t>+1-143-011-3320x7986</t>
  </si>
  <si>
    <t>1ada8Ec0ffEaa5e</t>
  </si>
  <si>
    <t>sergio23@example.net</t>
  </si>
  <si>
    <t>456.447.7577</t>
  </si>
  <si>
    <t>6ED0AfCCD4070eF</t>
  </si>
  <si>
    <t>martinshelton@example.net</t>
  </si>
  <si>
    <t>(408)819-2936x9957</t>
  </si>
  <si>
    <t>AB1d8069381A558</t>
  </si>
  <si>
    <t>plewis@example.com</t>
  </si>
  <si>
    <t>81bBF15177e0aa3</t>
  </si>
  <si>
    <t>bmckee@example.com</t>
  </si>
  <si>
    <t>+1-668-102-4325x6010</t>
  </si>
  <si>
    <t>Dad42EF6E1De651</t>
  </si>
  <si>
    <t>linamber@example.org</t>
  </si>
  <si>
    <t>961-899-2650x6131</t>
  </si>
  <si>
    <t>9dAee5E17eb097f</t>
  </si>
  <si>
    <t>blackcraig@example.net</t>
  </si>
  <si>
    <t>928-038-2637x1532</t>
  </si>
  <si>
    <t>cecFBBdaaB5D4A0</t>
  </si>
  <si>
    <t>wilkinsmelody@example.com</t>
  </si>
  <si>
    <t>3Bb6f501B16ccc2</t>
  </si>
  <si>
    <t>beckerdouglas@example.org</t>
  </si>
  <si>
    <t>8eD8B6ea1fE0DcC</t>
  </si>
  <si>
    <t>jacobmelendez@example.org</t>
  </si>
  <si>
    <t>+1-062-945-6161x243</t>
  </si>
  <si>
    <t>b5aE666CcFD1202</t>
  </si>
  <si>
    <t>williemendez@example.com</t>
  </si>
  <si>
    <t>(067)593-5025x01586</t>
  </si>
  <si>
    <t>AD953dDF74dD6Ef</t>
  </si>
  <si>
    <t>chaneydennis@example.net</t>
  </si>
  <si>
    <t>001-997-123-2259x725</t>
  </si>
  <si>
    <t>7aDdb5FF4092430</t>
  </si>
  <si>
    <t>bshannon@example.net</t>
  </si>
  <si>
    <t>001-693-250-4426</t>
  </si>
  <si>
    <t>8cBcE38844c9D51</t>
  </si>
  <si>
    <t>rosslouis@example.net</t>
  </si>
  <si>
    <t>001-448-992-7332x25867</t>
  </si>
  <si>
    <t>DeD64DCBCC9D701</t>
  </si>
  <si>
    <t>mccartycristian@example.com</t>
  </si>
  <si>
    <t>(833)766-2371x178</t>
  </si>
  <si>
    <t>81DaBC3Ed8eCecd</t>
  </si>
  <si>
    <t>alyssazavala@example.net</t>
  </si>
  <si>
    <t>515.339.5884</t>
  </si>
  <si>
    <t>7Bc5dA02DEC0D8b</t>
  </si>
  <si>
    <t>shahstephen@example.org</t>
  </si>
  <si>
    <t>(862)113-6112x3232</t>
  </si>
  <si>
    <t>F11e10C4C28eCA9</t>
  </si>
  <si>
    <t>brooke37@example.net</t>
  </si>
  <si>
    <t>001-060-616-1268</t>
  </si>
  <si>
    <t>6711eA75A920eA0</t>
  </si>
  <si>
    <t>stephaniehorn@example.net</t>
  </si>
  <si>
    <t>180.160.8571</t>
  </si>
  <si>
    <t>feF2a9AADCCCEDC</t>
  </si>
  <si>
    <t>frostcarrie@example.net</t>
  </si>
  <si>
    <t>(721)387-3769x67547</t>
  </si>
  <si>
    <t>EcA30cbA6e1Eb49</t>
  </si>
  <si>
    <t>jeremiahfriedman@example.net</t>
  </si>
  <si>
    <t>(437)281-7657</t>
  </si>
  <si>
    <t>cba303A1De8acCA</t>
  </si>
  <si>
    <t>azhang@example.net</t>
  </si>
  <si>
    <t>+1-940-723-5924x06465</t>
  </si>
  <si>
    <t>94c9bE2712EFe6c</t>
  </si>
  <si>
    <t>oschroeder@example.net</t>
  </si>
  <si>
    <t>255-852-1295</t>
  </si>
  <si>
    <t>d813a7Ba44931c6</t>
  </si>
  <si>
    <t>larapaula@example.com</t>
  </si>
  <si>
    <t>001-424-050-6765x30978</t>
  </si>
  <si>
    <t>aA4b669ACa22421</t>
  </si>
  <si>
    <t>mrivers@example.net</t>
  </si>
  <si>
    <t>(135)321-2812</t>
  </si>
  <si>
    <t>272bE9ec83bA9aA</t>
  </si>
  <si>
    <t>kaylafox@example.net</t>
  </si>
  <si>
    <t>001-896-493-5522x67400</t>
  </si>
  <si>
    <t>336cDd8B66b72C4</t>
  </si>
  <si>
    <t>meganhoward@example.com</t>
  </si>
  <si>
    <t>+1-898-779-9172x8421</t>
  </si>
  <si>
    <t>A2Dc6A7A3bBC4Ca</t>
  </si>
  <si>
    <t>karicochran@example.com</t>
  </si>
  <si>
    <t>+1-798-370-2742x346</t>
  </si>
  <si>
    <t>8bA6b6FFADF535E</t>
  </si>
  <si>
    <t>changkimberly@example.com</t>
  </si>
  <si>
    <t>(659)901-9197</t>
  </si>
  <si>
    <t>576229cd67E43F8</t>
  </si>
  <si>
    <t>debbiehoward@example.org</t>
  </si>
  <si>
    <t>(655)386-6584x2221</t>
  </si>
  <si>
    <t>eADa3b9AC7EffdE</t>
  </si>
  <si>
    <t>stanleybrenda@example.com</t>
  </si>
  <si>
    <t>(433)454-7266</t>
  </si>
  <si>
    <t>BDb9b3490A859Ca</t>
  </si>
  <si>
    <t>kennedynorman@example.org</t>
  </si>
  <si>
    <t>(165)144-6110x118</t>
  </si>
  <si>
    <t>3a05B4a64Aff4E8</t>
  </si>
  <si>
    <t>hailey66@example.net</t>
  </si>
  <si>
    <t>+1-472-365-2132x7607</t>
  </si>
  <si>
    <t>e5C39823EBe0cda</t>
  </si>
  <si>
    <t>flucas@example.com</t>
  </si>
  <si>
    <t>685.758.7898x6650</t>
  </si>
  <si>
    <t>733B36bC45e66Ec</t>
  </si>
  <si>
    <t>bethhahn@example.com</t>
  </si>
  <si>
    <t>+1-255-840-7002x36495</t>
  </si>
  <si>
    <t>02DFDB622dd8a3e</t>
  </si>
  <si>
    <t>jortega@example.com</t>
  </si>
  <si>
    <t>567-106-2156</t>
  </si>
  <si>
    <t>E071f2bA69B572C</t>
  </si>
  <si>
    <t>kathryn13@example.org</t>
  </si>
  <si>
    <t>651.764.9348x5906</t>
  </si>
  <si>
    <t>D23eE0be2eFbEC7</t>
  </si>
  <si>
    <t>ariananeal@example.net</t>
  </si>
  <si>
    <t>119-139-5177x6577</t>
  </si>
  <si>
    <t>DF129e097ff2Ba8</t>
  </si>
  <si>
    <t>nfields@example.net</t>
  </si>
  <si>
    <t>001-072-095-2739x27694</t>
  </si>
  <si>
    <t>B187A0F1Cbc2B2d</t>
  </si>
  <si>
    <t>morrowclarence@example.net</t>
  </si>
  <si>
    <t>758.316.3427x65333</t>
  </si>
  <si>
    <t>8f2b0e3D1A7df0f</t>
  </si>
  <si>
    <t>e7EFbEe41dcC0Ce</t>
  </si>
  <si>
    <t>adoyle@example.net</t>
  </si>
  <si>
    <t>+1-704-715-6032x8597</t>
  </si>
  <si>
    <t>6b7aEAF94e49B84</t>
  </si>
  <si>
    <t>mackenziekerr@example.net</t>
  </si>
  <si>
    <t>+1-728-312-2496x000</t>
  </si>
  <si>
    <t>bAd0164a1bb610b</t>
  </si>
  <si>
    <t>guyrose@example.com</t>
  </si>
  <si>
    <t>(972)628-0742x294</t>
  </si>
  <si>
    <t>b5031b2e869DEbe</t>
  </si>
  <si>
    <t>buckleytheresa@example.net</t>
  </si>
  <si>
    <t>9cFE6FF2151Bc1e</t>
  </si>
  <si>
    <t>vtodd@example.org</t>
  </si>
  <si>
    <t>538.442.5583x13969</t>
  </si>
  <si>
    <t>200F3aE8Ccef57F</t>
  </si>
  <si>
    <t>wclarke@example.net</t>
  </si>
  <si>
    <t>CaD9597fc25dEeB</t>
  </si>
  <si>
    <t>loretta10@example.org</t>
  </si>
  <si>
    <t>177.748.0993</t>
  </si>
  <si>
    <t>cd2D72e41AC1acb</t>
  </si>
  <si>
    <t>edgar90@example.org</t>
  </si>
  <si>
    <t>119-454-1864</t>
  </si>
  <si>
    <t>aCDd5E03DC2c3D7</t>
  </si>
  <si>
    <t>lbeasley@example.com</t>
  </si>
  <si>
    <t>906.424.3576</t>
  </si>
  <si>
    <t>0C68BbfdEE745f1</t>
  </si>
  <si>
    <t>ameadows@example.org</t>
  </si>
  <si>
    <t>+1-311-511-0272x31092</t>
  </si>
  <si>
    <t>8ed909b0f5c5a0B</t>
  </si>
  <si>
    <t>brendan49@example.net</t>
  </si>
  <si>
    <t>001-592-482-5159x017</t>
  </si>
  <si>
    <t>3DdCfFE34C7cF8D</t>
  </si>
  <si>
    <t>lovecody@example.com</t>
  </si>
  <si>
    <t>001-347-906-5858x45912</t>
  </si>
  <si>
    <t>f3e7E3fCEC3Dd6C</t>
  </si>
  <si>
    <t>karljennings@example.org</t>
  </si>
  <si>
    <t>(343)504-5283x929</t>
  </si>
  <si>
    <t>4278a05C3bD1a59</t>
  </si>
  <si>
    <t>makayla22@example.org</t>
  </si>
  <si>
    <t>001-950-978-2015x5555</t>
  </si>
  <si>
    <t>C3FbF5FEE6fb70B</t>
  </si>
  <si>
    <t>nwoods@example.com</t>
  </si>
  <si>
    <t>001-839-319-3443</t>
  </si>
  <si>
    <t>0A8EED3BD25A4Ff</t>
  </si>
  <si>
    <t>omargutierrez@example.net</t>
  </si>
  <si>
    <t>289-276-2093x47947</t>
  </si>
  <si>
    <t>6eCECaBdb3FD4FC</t>
  </si>
  <si>
    <t>bryankirk@example.com</t>
  </si>
  <si>
    <t>(162)191-6599</t>
  </si>
  <si>
    <t>AF841A22a2ee1C6</t>
  </si>
  <si>
    <t>cameron82@example.org</t>
  </si>
  <si>
    <t>CCA24749acF14dA</t>
  </si>
  <si>
    <t>hkim@example.net</t>
  </si>
  <si>
    <t>001-522-179-2023</t>
  </si>
  <si>
    <t>8A49eACb905Bf1f</t>
  </si>
  <si>
    <t>mauricereed@example.net</t>
  </si>
  <si>
    <t>636.191.3619x069</t>
  </si>
  <si>
    <t>eb81eB6e47BD34D</t>
  </si>
  <si>
    <t>obrienjack@example.org</t>
  </si>
  <si>
    <t>205.051.1830</t>
  </si>
  <si>
    <t>956cf273fe32357</t>
  </si>
  <si>
    <t>sheenahuber@example.org</t>
  </si>
  <si>
    <t>092.454.4997x9818</t>
  </si>
  <si>
    <t>3AbdFc26B0fB50b</t>
  </si>
  <si>
    <t>thomas70@example.org</t>
  </si>
  <si>
    <t>9bbA7743D80C2D9</t>
  </si>
  <si>
    <t>craigsullivan@example.org</t>
  </si>
  <si>
    <t>(834)912-4100</t>
  </si>
  <si>
    <t>ABE60F43Db246A3</t>
  </si>
  <si>
    <t>mason17@example.net</t>
  </si>
  <si>
    <t>001-629-951-4880x94818</t>
  </si>
  <si>
    <t>5cC7cbe1Dcba0c0</t>
  </si>
  <si>
    <t>hbenson@example.net</t>
  </si>
  <si>
    <t>988-828-2420x94717</t>
  </si>
  <si>
    <t>7F19AC15aA6EAdb</t>
  </si>
  <si>
    <t>pwilkins@example.com</t>
  </si>
  <si>
    <t>001-359-507-7077x089</t>
  </si>
  <si>
    <t>Adcc3C9AF02CD8c</t>
  </si>
  <si>
    <t>brycehendrix@example.net</t>
  </si>
  <si>
    <t>001-907-202-4660x35144</t>
  </si>
  <si>
    <t>226da71E7B33a5B</t>
  </si>
  <si>
    <t>anthonygardner@example.org</t>
  </si>
  <si>
    <t>001-664-634-0208x102</t>
  </si>
  <si>
    <t>49C0BCd75Beff63</t>
  </si>
  <si>
    <t>wallsclifford@example.net</t>
  </si>
  <si>
    <t>(608)901-2046x966</t>
  </si>
  <si>
    <t>687D19D23C34d72</t>
  </si>
  <si>
    <t>bguerra@example.org</t>
  </si>
  <si>
    <t>893.231.7728x932</t>
  </si>
  <si>
    <t>bAcc5aC4AEeF920</t>
  </si>
  <si>
    <t>andrewsbrendan@example.net</t>
  </si>
  <si>
    <t>(954)536-6270x85960</t>
  </si>
  <si>
    <t>15FfdA08E12A03D</t>
  </si>
  <si>
    <t>(138)651-6511</t>
  </si>
  <si>
    <t>e15FF6D7471156C</t>
  </si>
  <si>
    <t>colonleah@example.org</t>
  </si>
  <si>
    <t>4DA36ea1DAf05f9</t>
  </si>
  <si>
    <t>martha85@example.com</t>
  </si>
  <si>
    <t>d69d6Bc843Fadf3</t>
  </si>
  <si>
    <t>jade07@example.net</t>
  </si>
  <si>
    <t>400-198-5125</t>
  </si>
  <si>
    <t>db16f4EF2FE28FF</t>
  </si>
  <si>
    <t>chelsey82@example.net</t>
  </si>
  <si>
    <t>855.007.8490x535</t>
  </si>
  <si>
    <t>7fAFa51c19f5b08</t>
  </si>
  <si>
    <t>becky55@example.org</t>
  </si>
  <si>
    <t>D66F0e4EdFc35e6</t>
  </si>
  <si>
    <t>bartlettcolleen@example.org</t>
  </si>
  <si>
    <t>(455)476-4044x5755</t>
  </si>
  <si>
    <t>c753d8B9F5b6054</t>
  </si>
  <si>
    <t>andreabenton@example.com</t>
  </si>
  <si>
    <t>009.056.6505</t>
  </si>
  <si>
    <t>Fb2c7daAdD82dAE</t>
  </si>
  <si>
    <t>michaelayoder@example.net</t>
  </si>
  <si>
    <t>409-428-4297x469</t>
  </si>
  <si>
    <t>34D88Ffc743Ca5B</t>
  </si>
  <si>
    <t>pstrickland@example.com</t>
  </si>
  <si>
    <t>849-868-8653</t>
  </si>
  <si>
    <t>82D540ce0BE556f</t>
  </si>
  <si>
    <t>andres56@example.org</t>
  </si>
  <si>
    <t>001-874-330-5546x16770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</si>
</sst>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3BB3-4875-4679-9713-9F488B366B5A}">
  <dimension ref="A1:I10001"/>
  <sheetViews>
    <sheetView tabSelected="1" workbookViewId="0">
      <selection activeCell="E6" sqref="E6"/>
    </sheetView>
  </sheetViews>
  <sheetFormatPr baseColWidth="10" defaultColWidth="8.88671875" defaultRowHeight="14.4" x14ac:dyDescent="0.3"/>
  <cols>
    <col min="2" max="2" width="17.44140625" bestFit="1" customWidth="1"/>
    <col min="3" max="3" width="10.44140625" bestFit="1" customWidth="1"/>
    <col min="4" max="4" width="11.5546875" bestFit="1" customWidth="1"/>
    <col min="6" max="6" width="30.88671875" bestFit="1" customWidth="1"/>
    <col min="7" max="7" width="34.33203125" customWidth="1"/>
    <col min="8" max="8" width="12.33203125" bestFit="1" customWidth="1"/>
    <col min="9" max="9" width="48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s="1">
        <v>7900</v>
      </c>
      <c r="I2" t="s">
        <v>15</v>
      </c>
    </row>
    <row r="3" spans="1:9" x14ac:dyDescent="0.3">
      <c r="A3">
        <v>2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s="1">
        <v>25382</v>
      </c>
      <c r="I3" t="s">
        <v>22</v>
      </c>
    </row>
    <row r="4" spans="1:9" x14ac:dyDescent="0.3">
      <c r="A4">
        <v>3</v>
      </c>
      <c r="B4" t="s">
        <v>23</v>
      </c>
      <c r="C4" t="s">
        <v>24</v>
      </c>
      <c r="D4" t="s">
        <v>25</v>
      </c>
      <c r="E4" t="s">
        <v>19</v>
      </c>
      <c r="F4" t="s">
        <v>26</v>
      </c>
      <c r="G4">
        <v>9017807728</v>
      </c>
      <c r="H4" s="1">
        <v>5747</v>
      </c>
      <c r="I4" t="s">
        <v>27</v>
      </c>
    </row>
    <row r="5" spans="1:9" x14ac:dyDescent="0.3">
      <c r="A5">
        <v>4</v>
      </c>
      <c r="B5" t="s">
        <v>28</v>
      </c>
      <c r="C5" t="s">
        <v>29</v>
      </c>
      <c r="D5" t="s">
        <v>30</v>
      </c>
      <c r="E5" t="s">
        <v>12</v>
      </c>
      <c r="F5" t="s">
        <v>31</v>
      </c>
      <c r="G5" t="s">
        <v>32</v>
      </c>
      <c r="H5" s="1">
        <v>28698</v>
      </c>
      <c r="I5" t="s">
        <v>33</v>
      </c>
    </row>
    <row r="6" spans="1:9" x14ac:dyDescent="0.3">
      <c r="A6">
        <v>5</v>
      </c>
      <c r="B6" t="s">
        <v>34</v>
      </c>
      <c r="C6" t="s">
        <v>35</v>
      </c>
      <c r="D6" t="s">
        <v>36</v>
      </c>
      <c r="E6" t="s">
        <v>12</v>
      </c>
      <c r="F6" t="s">
        <v>37</v>
      </c>
      <c r="G6">
        <v>3739847538</v>
      </c>
      <c r="H6" s="1">
        <v>32829</v>
      </c>
      <c r="I6" t="s">
        <v>38</v>
      </c>
    </row>
    <row r="7" spans="1:9" x14ac:dyDescent="0.3">
      <c r="A7">
        <v>6</v>
      </c>
      <c r="B7" t="s">
        <v>39</v>
      </c>
      <c r="C7" t="s">
        <v>40</v>
      </c>
      <c r="D7" t="s">
        <v>41</v>
      </c>
      <c r="E7" t="s">
        <v>12</v>
      </c>
      <c r="F7" t="s">
        <v>42</v>
      </c>
      <c r="G7" t="s">
        <v>43</v>
      </c>
      <c r="H7" s="1">
        <v>42978</v>
      </c>
      <c r="I7" t="s">
        <v>44</v>
      </c>
    </row>
    <row r="8" spans="1:9" x14ac:dyDescent="0.3">
      <c r="A8">
        <v>7</v>
      </c>
      <c r="B8" t="s">
        <v>45</v>
      </c>
      <c r="C8" t="s">
        <v>46</v>
      </c>
      <c r="D8" t="s">
        <v>47</v>
      </c>
      <c r="E8" t="s">
        <v>19</v>
      </c>
      <c r="F8" t="s">
        <v>48</v>
      </c>
      <c r="G8" t="s">
        <v>49</v>
      </c>
      <c r="H8" s="1">
        <v>29180</v>
      </c>
      <c r="I8" t="s">
        <v>50</v>
      </c>
    </row>
    <row r="9" spans="1:9" x14ac:dyDescent="0.3">
      <c r="A9">
        <v>8</v>
      </c>
      <c r="B9" t="s">
        <v>51</v>
      </c>
      <c r="C9" t="s">
        <v>52</v>
      </c>
      <c r="D9" t="s">
        <v>53</v>
      </c>
      <c r="E9" t="s">
        <v>19</v>
      </c>
      <c r="F9" t="s">
        <v>54</v>
      </c>
      <c r="G9">
        <f>1-667-666-5867</f>
        <v>-7199</v>
      </c>
      <c r="H9" s="1">
        <v>38738</v>
      </c>
      <c r="I9" t="s">
        <v>55</v>
      </c>
    </row>
    <row r="10" spans="1:9" x14ac:dyDescent="0.3">
      <c r="A10">
        <v>9</v>
      </c>
      <c r="B10" t="s">
        <v>56</v>
      </c>
      <c r="C10" t="s">
        <v>57</v>
      </c>
      <c r="D10" t="s">
        <v>58</v>
      </c>
      <c r="E10" t="s">
        <v>12</v>
      </c>
      <c r="F10" t="s">
        <v>59</v>
      </c>
      <c r="G10" t="s">
        <v>60</v>
      </c>
      <c r="H10" s="1">
        <v>39891</v>
      </c>
      <c r="I10" t="s">
        <v>61</v>
      </c>
    </row>
    <row r="11" spans="1:9" x14ac:dyDescent="0.3">
      <c r="A11">
        <v>10</v>
      </c>
      <c r="B11" t="s">
        <v>62</v>
      </c>
      <c r="C11" t="s">
        <v>63</v>
      </c>
      <c r="D11" t="s">
        <v>64</v>
      </c>
      <c r="E11" t="s">
        <v>19</v>
      </c>
      <c r="F11" t="s">
        <v>65</v>
      </c>
      <c r="G11" t="s">
        <v>66</v>
      </c>
      <c r="H11" s="1">
        <v>39616</v>
      </c>
      <c r="I11" t="s">
        <v>67</v>
      </c>
    </row>
    <row r="12" spans="1:9" x14ac:dyDescent="0.3">
      <c r="A12">
        <v>11</v>
      </c>
      <c r="B12" t="s">
        <v>68</v>
      </c>
      <c r="C12" t="s">
        <v>69</v>
      </c>
      <c r="D12" t="s">
        <v>70</v>
      </c>
      <c r="E12" t="s">
        <v>19</v>
      </c>
      <c r="F12" t="s">
        <v>71</v>
      </c>
      <c r="G12" t="s">
        <v>72</v>
      </c>
      <c r="H12" s="1">
        <v>28791</v>
      </c>
      <c r="I12" t="s">
        <v>73</v>
      </c>
    </row>
    <row r="13" spans="1:9" x14ac:dyDescent="0.3">
      <c r="A13">
        <v>12</v>
      </c>
      <c r="B13" t="s">
        <v>74</v>
      </c>
      <c r="C13" t="s">
        <v>75</v>
      </c>
      <c r="D13" t="s">
        <v>76</v>
      </c>
      <c r="E13" t="s">
        <v>12</v>
      </c>
      <c r="F13" t="s">
        <v>77</v>
      </c>
      <c r="G13" t="s">
        <v>78</v>
      </c>
      <c r="H13" s="1">
        <v>5287</v>
      </c>
      <c r="I13" t="s">
        <v>79</v>
      </c>
    </row>
    <row r="14" spans="1:9" x14ac:dyDescent="0.3">
      <c r="A14">
        <v>13</v>
      </c>
      <c r="B14" t="s">
        <v>80</v>
      </c>
      <c r="C14" t="s">
        <v>81</v>
      </c>
      <c r="D14" t="s">
        <v>82</v>
      </c>
      <c r="E14" t="s">
        <v>19</v>
      </c>
      <c r="F14" t="s">
        <v>83</v>
      </c>
      <c r="G14" t="s">
        <v>84</v>
      </c>
      <c r="H14" s="1">
        <v>2549</v>
      </c>
      <c r="I14" t="s">
        <v>85</v>
      </c>
    </row>
    <row r="15" spans="1:9" x14ac:dyDescent="0.3">
      <c r="A15">
        <v>14</v>
      </c>
      <c r="B15" t="s">
        <v>86</v>
      </c>
      <c r="C15" t="s">
        <v>87</v>
      </c>
      <c r="D15" t="s">
        <v>88</v>
      </c>
      <c r="E15" t="s">
        <v>19</v>
      </c>
      <c r="F15" t="s">
        <v>89</v>
      </c>
      <c r="G15">
        <v>7788378816</v>
      </c>
      <c r="H15" s="1">
        <v>28662</v>
      </c>
      <c r="I15" t="s">
        <v>90</v>
      </c>
    </row>
    <row r="16" spans="1:9" x14ac:dyDescent="0.3">
      <c r="A16">
        <v>15</v>
      </c>
      <c r="B16" t="s">
        <v>91</v>
      </c>
      <c r="C16" t="s">
        <v>92</v>
      </c>
      <c r="D16" t="s">
        <v>93</v>
      </c>
      <c r="E16" t="s">
        <v>19</v>
      </c>
      <c r="F16" t="s">
        <v>94</v>
      </c>
      <c r="G16" t="s">
        <v>95</v>
      </c>
      <c r="H16" s="1">
        <v>21588</v>
      </c>
      <c r="I16" t="s">
        <v>96</v>
      </c>
    </row>
    <row r="17" spans="1:9" x14ac:dyDescent="0.3">
      <c r="A17">
        <v>16</v>
      </c>
      <c r="B17" t="s">
        <v>97</v>
      </c>
      <c r="C17" t="s">
        <v>81</v>
      </c>
      <c r="D17" t="s">
        <v>98</v>
      </c>
      <c r="E17" t="s">
        <v>12</v>
      </c>
      <c r="F17" t="s">
        <v>99</v>
      </c>
      <c r="G17">
        <v>2534420151</v>
      </c>
      <c r="H17" s="1">
        <v>33630</v>
      </c>
      <c r="I17" t="s">
        <v>100</v>
      </c>
    </row>
    <row r="18" spans="1:9" x14ac:dyDescent="0.3">
      <c r="A18">
        <v>17</v>
      </c>
      <c r="B18" t="s">
        <v>101</v>
      </c>
      <c r="C18" t="s">
        <v>102</v>
      </c>
      <c r="D18" t="s">
        <v>103</v>
      </c>
      <c r="E18" t="s">
        <v>19</v>
      </c>
      <c r="F18" t="s">
        <v>104</v>
      </c>
      <c r="G18" t="s">
        <v>105</v>
      </c>
      <c r="H18" s="1">
        <v>43062</v>
      </c>
      <c r="I18" t="s">
        <v>106</v>
      </c>
    </row>
    <row r="19" spans="1:9" x14ac:dyDescent="0.3">
      <c r="A19">
        <v>18</v>
      </c>
      <c r="B19" t="s">
        <v>107</v>
      </c>
      <c r="C19" t="s">
        <v>108</v>
      </c>
      <c r="D19" t="s">
        <v>109</v>
      </c>
      <c r="E19" t="s">
        <v>12</v>
      </c>
      <c r="F19" t="s">
        <v>110</v>
      </c>
      <c r="G19" t="s">
        <v>111</v>
      </c>
      <c r="H19" s="1">
        <v>39982</v>
      </c>
      <c r="I19" t="s">
        <v>112</v>
      </c>
    </row>
    <row r="20" spans="1:9" x14ac:dyDescent="0.3">
      <c r="A20">
        <v>19</v>
      </c>
      <c r="B20" t="s">
        <v>113</v>
      </c>
      <c r="C20" t="s">
        <v>114</v>
      </c>
      <c r="D20" t="s">
        <v>115</v>
      </c>
      <c r="E20" t="s">
        <v>12</v>
      </c>
      <c r="F20" t="s">
        <v>116</v>
      </c>
      <c r="G20">
        <v>4735530004</v>
      </c>
      <c r="H20" s="1">
        <v>9084</v>
      </c>
      <c r="I20" t="s">
        <v>117</v>
      </c>
    </row>
    <row r="21" spans="1:9" x14ac:dyDescent="0.3">
      <c r="A21">
        <v>20</v>
      </c>
      <c r="B21" t="s">
        <v>118</v>
      </c>
      <c r="C21" t="s">
        <v>119</v>
      </c>
      <c r="D21" t="s">
        <v>120</v>
      </c>
      <c r="E21" t="s">
        <v>12</v>
      </c>
      <c r="F21" t="s">
        <v>121</v>
      </c>
      <c r="G21" t="s">
        <v>122</v>
      </c>
      <c r="H21" s="1">
        <v>12425</v>
      </c>
      <c r="I21" t="s">
        <v>123</v>
      </c>
    </row>
    <row r="22" spans="1:9" x14ac:dyDescent="0.3">
      <c r="A22">
        <v>21</v>
      </c>
      <c r="B22" t="s">
        <v>124</v>
      </c>
      <c r="C22" t="s">
        <v>125</v>
      </c>
      <c r="D22" t="s">
        <v>126</v>
      </c>
      <c r="E22" t="s">
        <v>19</v>
      </c>
      <c r="F22" t="s">
        <v>127</v>
      </c>
      <c r="G22">
        <v>4890361487</v>
      </c>
      <c r="H22" s="1">
        <v>16331</v>
      </c>
      <c r="I22" t="s">
        <v>128</v>
      </c>
    </row>
    <row r="23" spans="1:9" x14ac:dyDescent="0.3">
      <c r="A23">
        <v>22</v>
      </c>
      <c r="B23" t="s">
        <v>129</v>
      </c>
      <c r="C23" t="s">
        <v>130</v>
      </c>
      <c r="D23" t="s">
        <v>131</v>
      </c>
      <c r="E23" t="s">
        <v>19</v>
      </c>
      <c r="F23" t="s">
        <v>132</v>
      </c>
      <c r="G23" t="s">
        <v>133</v>
      </c>
      <c r="H23" s="1">
        <v>16171</v>
      </c>
      <c r="I23" t="s">
        <v>134</v>
      </c>
    </row>
    <row r="24" spans="1:9" x14ac:dyDescent="0.3">
      <c r="A24">
        <v>23</v>
      </c>
      <c r="B24" t="s">
        <v>135</v>
      </c>
      <c r="C24" t="s">
        <v>136</v>
      </c>
      <c r="D24" t="s">
        <v>137</v>
      </c>
      <c r="E24" t="s">
        <v>19</v>
      </c>
      <c r="F24" t="s">
        <v>138</v>
      </c>
      <c r="G24" t="s">
        <v>139</v>
      </c>
      <c r="H24" s="1">
        <v>5012</v>
      </c>
      <c r="I24" t="s">
        <v>140</v>
      </c>
    </row>
    <row r="25" spans="1:9" x14ac:dyDescent="0.3">
      <c r="A25">
        <v>24</v>
      </c>
      <c r="B25" t="s">
        <v>141</v>
      </c>
      <c r="C25" t="s">
        <v>142</v>
      </c>
      <c r="D25" t="s">
        <v>143</v>
      </c>
      <c r="E25" t="s">
        <v>12</v>
      </c>
      <c r="F25" t="s">
        <v>144</v>
      </c>
      <c r="G25" t="s">
        <v>145</v>
      </c>
      <c r="H25" s="1">
        <v>44182</v>
      </c>
      <c r="I25" t="s">
        <v>146</v>
      </c>
    </row>
    <row r="26" spans="1:9" x14ac:dyDescent="0.3">
      <c r="A26">
        <v>25</v>
      </c>
      <c r="B26" t="s">
        <v>147</v>
      </c>
      <c r="C26" t="s">
        <v>148</v>
      </c>
      <c r="D26" t="s">
        <v>149</v>
      </c>
      <c r="E26" t="s">
        <v>19</v>
      </c>
      <c r="F26" t="s">
        <v>150</v>
      </c>
      <c r="G26" t="s">
        <v>151</v>
      </c>
      <c r="H26" s="1">
        <v>10098</v>
      </c>
      <c r="I26" t="s">
        <v>152</v>
      </c>
    </row>
    <row r="27" spans="1:9" x14ac:dyDescent="0.3">
      <c r="A27">
        <v>26</v>
      </c>
      <c r="B27" t="s">
        <v>153</v>
      </c>
      <c r="C27" t="s">
        <v>154</v>
      </c>
      <c r="D27" t="s">
        <v>155</v>
      </c>
      <c r="E27" t="s">
        <v>19</v>
      </c>
      <c r="F27" t="s">
        <v>156</v>
      </c>
      <c r="G27" t="s">
        <v>157</v>
      </c>
      <c r="H27" s="1">
        <v>15076</v>
      </c>
      <c r="I27" t="s">
        <v>158</v>
      </c>
    </row>
    <row r="28" spans="1:9" x14ac:dyDescent="0.3">
      <c r="A28">
        <v>27</v>
      </c>
      <c r="B28" t="s">
        <v>159</v>
      </c>
      <c r="C28" t="s">
        <v>160</v>
      </c>
      <c r="D28" t="s">
        <v>161</v>
      </c>
      <c r="E28" t="s">
        <v>19</v>
      </c>
      <c r="F28" t="s">
        <v>162</v>
      </c>
      <c r="G28">
        <f>1-460-150-7613</f>
        <v>-8222</v>
      </c>
      <c r="H28" s="1">
        <v>25419</v>
      </c>
      <c r="I28" t="s">
        <v>163</v>
      </c>
    </row>
    <row r="29" spans="1:9" x14ac:dyDescent="0.3">
      <c r="A29">
        <v>28</v>
      </c>
      <c r="B29" t="s">
        <v>164</v>
      </c>
      <c r="C29" t="s">
        <v>165</v>
      </c>
      <c r="D29" t="s">
        <v>166</v>
      </c>
      <c r="E29" t="s">
        <v>12</v>
      </c>
      <c r="F29" t="s">
        <v>167</v>
      </c>
      <c r="G29" t="s">
        <v>168</v>
      </c>
      <c r="H29" s="1">
        <v>34815</v>
      </c>
      <c r="I29" t="s">
        <v>169</v>
      </c>
    </row>
    <row r="30" spans="1:9" x14ac:dyDescent="0.3">
      <c r="A30">
        <v>29</v>
      </c>
      <c r="B30" t="s">
        <v>170</v>
      </c>
      <c r="C30" t="s">
        <v>171</v>
      </c>
      <c r="D30" t="s">
        <v>172</v>
      </c>
      <c r="E30" t="s">
        <v>19</v>
      </c>
      <c r="F30" t="s">
        <v>173</v>
      </c>
      <c r="G30" t="s">
        <v>174</v>
      </c>
      <c r="H30" s="1">
        <v>10863</v>
      </c>
      <c r="I30" t="s">
        <v>44</v>
      </c>
    </row>
    <row r="31" spans="1:9" x14ac:dyDescent="0.3">
      <c r="A31">
        <v>30</v>
      </c>
      <c r="B31" t="s">
        <v>175</v>
      </c>
      <c r="C31" t="s">
        <v>176</v>
      </c>
      <c r="D31" t="s">
        <v>177</v>
      </c>
      <c r="E31" t="s">
        <v>12</v>
      </c>
      <c r="F31" t="s">
        <v>178</v>
      </c>
      <c r="G31" t="s">
        <v>179</v>
      </c>
      <c r="H31" s="1">
        <v>38267</v>
      </c>
      <c r="I31" t="s">
        <v>180</v>
      </c>
    </row>
    <row r="32" spans="1:9" x14ac:dyDescent="0.3">
      <c r="A32">
        <v>31</v>
      </c>
      <c r="B32" t="s">
        <v>181</v>
      </c>
      <c r="C32" t="s">
        <v>182</v>
      </c>
      <c r="D32" t="s">
        <v>183</v>
      </c>
      <c r="E32" t="s">
        <v>12</v>
      </c>
      <c r="F32" t="s">
        <v>184</v>
      </c>
      <c r="G32" t="s">
        <v>185</v>
      </c>
      <c r="H32" s="1">
        <v>8062</v>
      </c>
      <c r="I32" t="s">
        <v>123</v>
      </c>
    </row>
    <row r="33" spans="1:9" x14ac:dyDescent="0.3">
      <c r="A33">
        <v>32</v>
      </c>
      <c r="B33" t="s">
        <v>186</v>
      </c>
      <c r="C33" t="s">
        <v>187</v>
      </c>
      <c r="D33" t="s">
        <v>188</v>
      </c>
      <c r="E33" t="s">
        <v>19</v>
      </c>
      <c r="F33" t="s">
        <v>189</v>
      </c>
      <c r="G33" t="s">
        <v>190</v>
      </c>
      <c r="H33" s="1">
        <v>14008</v>
      </c>
      <c r="I33" t="s">
        <v>100</v>
      </c>
    </row>
    <row r="34" spans="1:9" x14ac:dyDescent="0.3">
      <c r="A34">
        <v>33</v>
      </c>
      <c r="B34" t="s">
        <v>191</v>
      </c>
      <c r="C34" t="s">
        <v>192</v>
      </c>
      <c r="D34" t="s">
        <v>193</v>
      </c>
      <c r="E34" t="s">
        <v>12</v>
      </c>
      <c r="F34" t="s">
        <v>194</v>
      </c>
      <c r="G34" t="s">
        <v>195</v>
      </c>
      <c r="H34" s="1">
        <v>10307</v>
      </c>
      <c r="I34" t="s">
        <v>196</v>
      </c>
    </row>
    <row r="35" spans="1:9" x14ac:dyDescent="0.3">
      <c r="A35">
        <v>34</v>
      </c>
      <c r="B35" t="s">
        <v>197</v>
      </c>
      <c r="C35" t="s">
        <v>198</v>
      </c>
      <c r="D35" t="s">
        <v>199</v>
      </c>
      <c r="E35" t="s">
        <v>19</v>
      </c>
      <c r="F35" t="s">
        <v>200</v>
      </c>
      <c r="G35" t="s">
        <v>201</v>
      </c>
      <c r="H35" s="1">
        <v>40455</v>
      </c>
      <c r="I35" t="s">
        <v>202</v>
      </c>
    </row>
    <row r="36" spans="1:9" x14ac:dyDescent="0.3">
      <c r="A36">
        <v>35</v>
      </c>
      <c r="B36" t="s">
        <v>203</v>
      </c>
      <c r="C36" t="s">
        <v>171</v>
      </c>
      <c r="D36" t="s">
        <v>204</v>
      </c>
      <c r="E36" t="s">
        <v>12</v>
      </c>
      <c r="F36" t="s">
        <v>205</v>
      </c>
      <c r="G36" t="s">
        <v>206</v>
      </c>
      <c r="H36" s="1">
        <v>43703</v>
      </c>
      <c r="I36" t="s">
        <v>207</v>
      </c>
    </row>
    <row r="37" spans="1:9" x14ac:dyDescent="0.3">
      <c r="A37">
        <v>36</v>
      </c>
      <c r="B37" t="s">
        <v>208</v>
      </c>
      <c r="C37" t="s">
        <v>209</v>
      </c>
      <c r="D37" t="s">
        <v>210</v>
      </c>
      <c r="E37" t="s">
        <v>12</v>
      </c>
      <c r="F37" t="s">
        <v>211</v>
      </c>
      <c r="G37" t="s">
        <v>212</v>
      </c>
      <c r="H37" s="1">
        <v>11592</v>
      </c>
      <c r="I37" t="s">
        <v>213</v>
      </c>
    </row>
    <row r="38" spans="1:9" x14ac:dyDescent="0.3">
      <c r="A38">
        <v>37</v>
      </c>
      <c r="B38" t="s">
        <v>214</v>
      </c>
      <c r="C38" t="s">
        <v>215</v>
      </c>
      <c r="D38" t="s">
        <v>216</v>
      </c>
      <c r="E38" t="s">
        <v>12</v>
      </c>
      <c r="F38" t="s">
        <v>217</v>
      </c>
      <c r="G38" t="s">
        <v>218</v>
      </c>
      <c r="H38" s="1">
        <v>38518</v>
      </c>
      <c r="I38" t="s">
        <v>219</v>
      </c>
    </row>
    <row r="39" spans="1:9" x14ac:dyDescent="0.3">
      <c r="A39">
        <v>38</v>
      </c>
      <c r="B39" t="s">
        <v>220</v>
      </c>
      <c r="C39" t="s">
        <v>221</v>
      </c>
      <c r="D39" t="s">
        <v>222</v>
      </c>
      <c r="E39" t="s">
        <v>19</v>
      </c>
      <c r="F39" t="s">
        <v>223</v>
      </c>
      <c r="G39">
        <f>1-248-750-1154</f>
        <v>-2151</v>
      </c>
      <c r="H39" s="1">
        <v>43606</v>
      </c>
      <c r="I39" t="s">
        <v>224</v>
      </c>
    </row>
    <row r="40" spans="1:9" x14ac:dyDescent="0.3">
      <c r="A40">
        <v>39</v>
      </c>
      <c r="B40" t="s">
        <v>225</v>
      </c>
      <c r="C40" t="s">
        <v>226</v>
      </c>
      <c r="D40" t="s">
        <v>227</v>
      </c>
      <c r="E40" t="s">
        <v>12</v>
      </c>
      <c r="F40" t="s">
        <v>228</v>
      </c>
      <c r="G40" t="s">
        <v>229</v>
      </c>
      <c r="H40" s="1">
        <v>15323</v>
      </c>
      <c r="I40" t="s">
        <v>230</v>
      </c>
    </row>
    <row r="41" spans="1:9" x14ac:dyDescent="0.3">
      <c r="A41">
        <v>40</v>
      </c>
      <c r="B41" t="s">
        <v>231</v>
      </c>
      <c r="C41" t="s">
        <v>232</v>
      </c>
      <c r="D41" t="s">
        <v>233</v>
      </c>
      <c r="E41" t="s">
        <v>12</v>
      </c>
      <c r="F41" t="s">
        <v>234</v>
      </c>
      <c r="G41" t="s">
        <v>235</v>
      </c>
      <c r="H41" s="1">
        <v>19052</v>
      </c>
      <c r="I41" t="s">
        <v>236</v>
      </c>
    </row>
    <row r="42" spans="1:9" x14ac:dyDescent="0.3">
      <c r="A42">
        <v>41</v>
      </c>
      <c r="B42" t="s">
        <v>237</v>
      </c>
      <c r="C42" t="s">
        <v>47</v>
      </c>
      <c r="D42" t="s">
        <v>238</v>
      </c>
      <c r="E42" t="s">
        <v>12</v>
      </c>
      <c r="F42" t="s">
        <v>239</v>
      </c>
      <c r="G42" t="s">
        <v>240</v>
      </c>
      <c r="H42" s="1">
        <v>18176</v>
      </c>
      <c r="I42" t="s">
        <v>241</v>
      </c>
    </row>
    <row r="43" spans="1:9" x14ac:dyDescent="0.3">
      <c r="A43">
        <v>42</v>
      </c>
      <c r="B43" t="s">
        <v>242</v>
      </c>
      <c r="C43" t="s">
        <v>243</v>
      </c>
      <c r="D43" t="s">
        <v>244</v>
      </c>
      <c r="E43" t="s">
        <v>19</v>
      </c>
      <c r="F43" t="s">
        <v>245</v>
      </c>
      <c r="G43">
        <f>1-382-207-6922</f>
        <v>-7510</v>
      </c>
      <c r="H43" s="1">
        <v>43601</v>
      </c>
      <c r="I43" t="s">
        <v>246</v>
      </c>
    </row>
    <row r="44" spans="1:9" x14ac:dyDescent="0.3">
      <c r="A44">
        <v>43</v>
      </c>
      <c r="B44" t="s">
        <v>247</v>
      </c>
      <c r="C44" t="s">
        <v>248</v>
      </c>
      <c r="D44" t="s">
        <v>227</v>
      </c>
      <c r="E44" t="s">
        <v>19</v>
      </c>
      <c r="F44" t="s">
        <v>249</v>
      </c>
      <c r="G44" t="s">
        <v>250</v>
      </c>
      <c r="H44" s="1">
        <v>26658</v>
      </c>
      <c r="I44" t="s">
        <v>251</v>
      </c>
    </row>
    <row r="45" spans="1:9" x14ac:dyDescent="0.3">
      <c r="A45">
        <v>44</v>
      </c>
      <c r="B45" t="s">
        <v>252</v>
      </c>
      <c r="C45" t="s">
        <v>253</v>
      </c>
      <c r="D45" t="s">
        <v>254</v>
      </c>
      <c r="E45" t="s">
        <v>19</v>
      </c>
      <c r="F45" t="s">
        <v>255</v>
      </c>
      <c r="G45" t="s">
        <v>256</v>
      </c>
      <c r="H45" s="1">
        <v>29193</v>
      </c>
      <c r="I45" t="s">
        <v>257</v>
      </c>
    </row>
    <row r="46" spans="1:9" x14ac:dyDescent="0.3">
      <c r="A46">
        <v>45</v>
      </c>
      <c r="B46" t="s">
        <v>258</v>
      </c>
      <c r="C46" t="s">
        <v>259</v>
      </c>
      <c r="D46" t="s">
        <v>177</v>
      </c>
      <c r="E46" t="s">
        <v>19</v>
      </c>
      <c r="F46" t="s">
        <v>260</v>
      </c>
      <c r="G46" t="s">
        <v>261</v>
      </c>
      <c r="H46" s="1">
        <v>28497</v>
      </c>
      <c r="I46" t="s">
        <v>128</v>
      </c>
    </row>
    <row r="47" spans="1:9" x14ac:dyDescent="0.3">
      <c r="A47">
        <v>46</v>
      </c>
      <c r="B47" t="s">
        <v>262</v>
      </c>
      <c r="C47" t="s">
        <v>263</v>
      </c>
      <c r="D47" t="s">
        <v>264</v>
      </c>
      <c r="E47" t="s">
        <v>12</v>
      </c>
      <c r="F47" t="s">
        <v>265</v>
      </c>
      <c r="G47" t="s">
        <v>266</v>
      </c>
      <c r="H47" s="1">
        <v>10596</v>
      </c>
      <c r="I47" t="s">
        <v>267</v>
      </c>
    </row>
    <row r="48" spans="1:9" x14ac:dyDescent="0.3">
      <c r="A48">
        <v>47</v>
      </c>
      <c r="B48" t="s">
        <v>268</v>
      </c>
      <c r="C48" t="s">
        <v>269</v>
      </c>
      <c r="D48" t="s">
        <v>270</v>
      </c>
      <c r="E48" t="s">
        <v>12</v>
      </c>
      <c r="F48" t="s">
        <v>271</v>
      </c>
      <c r="G48" t="s">
        <v>272</v>
      </c>
      <c r="H48" s="1">
        <v>32027</v>
      </c>
      <c r="I48" t="s">
        <v>273</v>
      </c>
    </row>
    <row r="49" spans="1:9" x14ac:dyDescent="0.3">
      <c r="A49">
        <v>48</v>
      </c>
      <c r="B49" t="s">
        <v>274</v>
      </c>
      <c r="C49" t="s">
        <v>102</v>
      </c>
      <c r="D49" t="s">
        <v>275</v>
      </c>
      <c r="E49" t="s">
        <v>12</v>
      </c>
      <c r="F49" t="s">
        <v>276</v>
      </c>
      <c r="G49" t="s">
        <v>277</v>
      </c>
      <c r="H49" s="1">
        <v>30025</v>
      </c>
      <c r="I49" t="s">
        <v>278</v>
      </c>
    </row>
    <row r="50" spans="1:9" x14ac:dyDescent="0.3">
      <c r="A50">
        <v>49</v>
      </c>
      <c r="B50" t="s">
        <v>279</v>
      </c>
      <c r="C50" t="s">
        <v>280</v>
      </c>
      <c r="D50" t="s">
        <v>281</v>
      </c>
      <c r="E50" t="s">
        <v>19</v>
      </c>
      <c r="F50" t="s">
        <v>282</v>
      </c>
      <c r="G50" t="s">
        <v>283</v>
      </c>
      <c r="H50" s="1">
        <v>10865</v>
      </c>
      <c r="I50" t="s">
        <v>284</v>
      </c>
    </row>
    <row r="51" spans="1:9" x14ac:dyDescent="0.3">
      <c r="A51">
        <v>50</v>
      </c>
      <c r="B51" t="s">
        <v>285</v>
      </c>
      <c r="C51" t="s">
        <v>286</v>
      </c>
      <c r="D51" t="s">
        <v>287</v>
      </c>
      <c r="E51" t="s">
        <v>19</v>
      </c>
      <c r="F51" t="s">
        <v>288</v>
      </c>
      <c r="G51" t="s">
        <v>289</v>
      </c>
      <c r="H51" s="1">
        <v>27435</v>
      </c>
      <c r="I51" t="s">
        <v>290</v>
      </c>
    </row>
    <row r="52" spans="1:9" x14ac:dyDescent="0.3">
      <c r="A52">
        <v>51</v>
      </c>
      <c r="B52" t="s">
        <v>291</v>
      </c>
      <c r="C52" t="s">
        <v>292</v>
      </c>
      <c r="D52" t="s">
        <v>293</v>
      </c>
      <c r="E52" t="s">
        <v>12</v>
      </c>
      <c r="F52" t="s">
        <v>294</v>
      </c>
      <c r="G52" t="s">
        <v>295</v>
      </c>
      <c r="H52" s="1">
        <v>43334</v>
      </c>
      <c r="I52" t="s">
        <v>296</v>
      </c>
    </row>
    <row r="53" spans="1:9" x14ac:dyDescent="0.3">
      <c r="A53">
        <v>52</v>
      </c>
      <c r="B53" t="s">
        <v>297</v>
      </c>
      <c r="C53" t="s">
        <v>298</v>
      </c>
      <c r="D53" t="s">
        <v>36</v>
      </c>
      <c r="E53" t="s">
        <v>12</v>
      </c>
      <c r="F53" t="s">
        <v>299</v>
      </c>
      <c r="G53" t="s">
        <v>300</v>
      </c>
      <c r="H53" s="1">
        <v>12056</v>
      </c>
      <c r="I53" t="s">
        <v>301</v>
      </c>
    </row>
    <row r="54" spans="1:9" x14ac:dyDescent="0.3">
      <c r="A54">
        <v>53</v>
      </c>
      <c r="B54" t="s">
        <v>302</v>
      </c>
      <c r="C54" t="s">
        <v>303</v>
      </c>
      <c r="D54" t="s">
        <v>304</v>
      </c>
      <c r="E54" t="s">
        <v>12</v>
      </c>
      <c r="F54" t="s">
        <v>305</v>
      </c>
      <c r="G54" t="s">
        <v>306</v>
      </c>
      <c r="H54" s="1">
        <v>22627</v>
      </c>
      <c r="I54" t="s">
        <v>307</v>
      </c>
    </row>
    <row r="55" spans="1:9" x14ac:dyDescent="0.3">
      <c r="A55">
        <v>54</v>
      </c>
      <c r="B55" t="s">
        <v>308</v>
      </c>
      <c r="C55" t="s">
        <v>309</v>
      </c>
      <c r="D55" t="s">
        <v>310</v>
      </c>
      <c r="E55" t="s">
        <v>12</v>
      </c>
      <c r="F55" t="s">
        <v>311</v>
      </c>
      <c r="G55" t="s">
        <v>312</v>
      </c>
      <c r="H55" s="1">
        <v>19241</v>
      </c>
      <c r="I55" t="s">
        <v>313</v>
      </c>
    </row>
    <row r="56" spans="1:9" x14ac:dyDescent="0.3">
      <c r="A56">
        <v>55</v>
      </c>
      <c r="B56" t="s">
        <v>314</v>
      </c>
      <c r="C56" t="s">
        <v>81</v>
      </c>
      <c r="D56" t="s">
        <v>315</v>
      </c>
      <c r="E56" t="s">
        <v>12</v>
      </c>
      <c r="F56" t="s">
        <v>316</v>
      </c>
      <c r="G56" t="s">
        <v>317</v>
      </c>
      <c r="H56" s="1">
        <v>32988</v>
      </c>
      <c r="I56" t="s">
        <v>318</v>
      </c>
    </row>
    <row r="57" spans="1:9" x14ac:dyDescent="0.3">
      <c r="A57">
        <v>56</v>
      </c>
      <c r="B57" t="s">
        <v>319</v>
      </c>
      <c r="C57" t="s">
        <v>320</v>
      </c>
      <c r="D57" t="s">
        <v>321</v>
      </c>
      <c r="E57" t="s">
        <v>19</v>
      </c>
      <c r="F57" t="s">
        <v>322</v>
      </c>
      <c r="G57" t="s">
        <v>323</v>
      </c>
      <c r="H57" s="1">
        <v>36667</v>
      </c>
      <c r="I57" t="s">
        <v>324</v>
      </c>
    </row>
    <row r="58" spans="1:9" x14ac:dyDescent="0.3">
      <c r="A58">
        <v>57</v>
      </c>
      <c r="B58" t="s">
        <v>325</v>
      </c>
      <c r="C58" t="s">
        <v>326</v>
      </c>
      <c r="D58" t="s">
        <v>327</v>
      </c>
      <c r="E58" t="s">
        <v>19</v>
      </c>
      <c r="F58" t="s">
        <v>328</v>
      </c>
      <c r="G58">
        <v>7198013833</v>
      </c>
      <c r="H58" s="1">
        <v>30385</v>
      </c>
      <c r="I58" t="s">
        <v>329</v>
      </c>
    </row>
    <row r="59" spans="1:9" x14ac:dyDescent="0.3">
      <c r="A59">
        <v>58</v>
      </c>
      <c r="B59" t="s">
        <v>330</v>
      </c>
      <c r="C59" t="s">
        <v>331</v>
      </c>
      <c r="D59" t="s">
        <v>332</v>
      </c>
      <c r="E59" t="s">
        <v>12</v>
      </c>
      <c r="F59" t="s">
        <v>333</v>
      </c>
      <c r="G59" t="s">
        <v>334</v>
      </c>
      <c r="H59" s="1">
        <v>33272</v>
      </c>
      <c r="I59" t="s">
        <v>335</v>
      </c>
    </row>
    <row r="60" spans="1:9" x14ac:dyDescent="0.3">
      <c r="A60">
        <v>59</v>
      </c>
      <c r="B60" t="s">
        <v>336</v>
      </c>
      <c r="C60" t="s">
        <v>337</v>
      </c>
      <c r="D60" t="s">
        <v>338</v>
      </c>
      <c r="E60" t="s">
        <v>12</v>
      </c>
      <c r="F60" t="s">
        <v>339</v>
      </c>
      <c r="G60">
        <v>7430176893</v>
      </c>
      <c r="H60" s="1">
        <v>16880</v>
      </c>
      <c r="I60" t="s">
        <v>207</v>
      </c>
    </row>
    <row r="61" spans="1:9" x14ac:dyDescent="0.3">
      <c r="A61">
        <v>60</v>
      </c>
      <c r="B61" t="s">
        <v>340</v>
      </c>
      <c r="C61" t="s">
        <v>341</v>
      </c>
      <c r="D61" t="s">
        <v>342</v>
      </c>
      <c r="E61" t="s">
        <v>19</v>
      </c>
      <c r="F61" t="s">
        <v>343</v>
      </c>
      <c r="G61" t="s">
        <v>344</v>
      </c>
      <c r="H61" s="1">
        <v>24274</v>
      </c>
      <c r="I61" t="s">
        <v>345</v>
      </c>
    </row>
    <row r="62" spans="1:9" x14ac:dyDescent="0.3">
      <c r="A62">
        <v>61</v>
      </c>
      <c r="B62" t="s">
        <v>346</v>
      </c>
      <c r="C62" t="s">
        <v>347</v>
      </c>
      <c r="D62" t="s">
        <v>254</v>
      </c>
      <c r="E62" t="s">
        <v>12</v>
      </c>
      <c r="F62" t="s">
        <v>348</v>
      </c>
      <c r="G62" t="s">
        <v>349</v>
      </c>
      <c r="H62" s="1">
        <v>13544</v>
      </c>
      <c r="I62" t="s">
        <v>350</v>
      </c>
    </row>
    <row r="63" spans="1:9" x14ac:dyDescent="0.3">
      <c r="A63">
        <v>62</v>
      </c>
      <c r="B63" t="s">
        <v>351</v>
      </c>
      <c r="C63" t="s">
        <v>352</v>
      </c>
      <c r="D63" t="s">
        <v>353</v>
      </c>
      <c r="E63" t="s">
        <v>19</v>
      </c>
      <c r="F63" t="s">
        <v>354</v>
      </c>
      <c r="G63" t="s">
        <v>355</v>
      </c>
      <c r="H63" s="1">
        <v>8485</v>
      </c>
      <c r="I63" t="s">
        <v>356</v>
      </c>
    </row>
    <row r="64" spans="1:9" x14ac:dyDescent="0.3">
      <c r="A64">
        <v>63</v>
      </c>
      <c r="B64" t="s">
        <v>357</v>
      </c>
      <c r="C64" t="s">
        <v>358</v>
      </c>
      <c r="D64" t="s">
        <v>359</v>
      </c>
      <c r="E64" t="s">
        <v>12</v>
      </c>
      <c r="F64" t="s">
        <v>360</v>
      </c>
      <c r="G64" t="s">
        <v>361</v>
      </c>
      <c r="H64" s="1">
        <v>32546</v>
      </c>
      <c r="I64" t="s">
        <v>100</v>
      </c>
    </row>
    <row r="65" spans="1:9" x14ac:dyDescent="0.3">
      <c r="A65">
        <v>64</v>
      </c>
      <c r="B65" t="s">
        <v>362</v>
      </c>
      <c r="C65" t="s">
        <v>363</v>
      </c>
      <c r="D65" t="s">
        <v>364</v>
      </c>
      <c r="E65" t="s">
        <v>12</v>
      </c>
      <c r="F65" t="s">
        <v>365</v>
      </c>
      <c r="G65" t="s">
        <v>366</v>
      </c>
      <c r="H65" s="1">
        <v>36489</v>
      </c>
      <c r="I65" t="s">
        <v>367</v>
      </c>
    </row>
    <row r="66" spans="1:9" x14ac:dyDescent="0.3">
      <c r="A66">
        <v>65</v>
      </c>
      <c r="B66" t="s">
        <v>368</v>
      </c>
      <c r="C66" t="s">
        <v>369</v>
      </c>
      <c r="D66" t="s">
        <v>370</v>
      </c>
      <c r="E66" t="s">
        <v>12</v>
      </c>
      <c r="F66" t="s">
        <v>371</v>
      </c>
      <c r="G66" t="s">
        <v>372</v>
      </c>
      <c r="H66" s="1">
        <v>27417</v>
      </c>
      <c r="I66" t="s">
        <v>373</v>
      </c>
    </row>
    <row r="67" spans="1:9" x14ac:dyDescent="0.3">
      <c r="A67">
        <v>66</v>
      </c>
      <c r="B67" t="s">
        <v>374</v>
      </c>
      <c r="C67" t="s">
        <v>375</v>
      </c>
      <c r="D67" t="s">
        <v>376</v>
      </c>
      <c r="E67" t="s">
        <v>19</v>
      </c>
      <c r="F67" t="s">
        <v>377</v>
      </c>
      <c r="G67" t="s">
        <v>378</v>
      </c>
      <c r="H67" s="1">
        <v>24828</v>
      </c>
      <c r="I67" t="s">
        <v>379</v>
      </c>
    </row>
    <row r="68" spans="1:9" x14ac:dyDescent="0.3">
      <c r="A68">
        <v>67</v>
      </c>
      <c r="B68" t="s">
        <v>380</v>
      </c>
      <c r="C68" t="s">
        <v>381</v>
      </c>
      <c r="D68" t="s">
        <v>382</v>
      </c>
      <c r="E68" t="s">
        <v>12</v>
      </c>
      <c r="F68" t="s">
        <v>383</v>
      </c>
      <c r="G68" t="s">
        <v>384</v>
      </c>
      <c r="H68" s="1">
        <v>7383</v>
      </c>
      <c r="I68" t="s">
        <v>385</v>
      </c>
    </row>
    <row r="69" spans="1:9" x14ac:dyDescent="0.3">
      <c r="A69">
        <v>68</v>
      </c>
      <c r="B69" t="s">
        <v>386</v>
      </c>
      <c r="C69" t="s">
        <v>387</v>
      </c>
      <c r="D69" t="s">
        <v>388</v>
      </c>
      <c r="E69" t="s">
        <v>12</v>
      </c>
      <c r="F69" t="s">
        <v>389</v>
      </c>
      <c r="G69">
        <v>8292649018</v>
      </c>
      <c r="H69" s="1">
        <v>28337</v>
      </c>
      <c r="I69" t="s">
        <v>390</v>
      </c>
    </row>
    <row r="70" spans="1:9" x14ac:dyDescent="0.3">
      <c r="A70">
        <v>69</v>
      </c>
      <c r="B70" t="s">
        <v>391</v>
      </c>
      <c r="C70" t="s">
        <v>392</v>
      </c>
      <c r="D70" t="s">
        <v>393</v>
      </c>
      <c r="E70" t="s">
        <v>12</v>
      </c>
      <c r="F70" t="s">
        <v>394</v>
      </c>
      <c r="G70" t="s">
        <v>395</v>
      </c>
      <c r="H70" s="1">
        <v>6527</v>
      </c>
      <c r="I70" t="s">
        <v>396</v>
      </c>
    </row>
    <row r="71" spans="1:9" x14ac:dyDescent="0.3">
      <c r="A71">
        <v>70</v>
      </c>
      <c r="B71" t="s">
        <v>397</v>
      </c>
      <c r="C71" t="s">
        <v>398</v>
      </c>
      <c r="D71" t="s">
        <v>399</v>
      </c>
      <c r="E71" t="s">
        <v>12</v>
      </c>
      <c r="F71" t="s">
        <v>400</v>
      </c>
      <c r="G71" t="s">
        <v>401</v>
      </c>
      <c r="H71" s="1">
        <v>39507</v>
      </c>
      <c r="I71" t="s">
        <v>402</v>
      </c>
    </row>
    <row r="72" spans="1:9" x14ac:dyDescent="0.3">
      <c r="A72">
        <v>71</v>
      </c>
      <c r="B72" t="s">
        <v>403</v>
      </c>
      <c r="C72" t="s">
        <v>404</v>
      </c>
      <c r="D72" t="s">
        <v>405</v>
      </c>
      <c r="E72" t="s">
        <v>19</v>
      </c>
      <c r="F72" t="s">
        <v>406</v>
      </c>
      <c r="G72" t="s">
        <v>407</v>
      </c>
      <c r="H72" s="1">
        <v>20094</v>
      </c>
      <c r="I72" t="s">
        <v>408</v>
      </c>
    </row>
    <row r="73" spans="1:9" x14ac:dyDescent="0.3">
      <c r="A73">
        <v>72</v>
      </c>
      <c r="B73" t="s">
        <v>409</v>
      </c>
      <c r="C73" t="s">
        <v>410</v>
      </c>
      <c r="D73" t="s">
        <v>411</v>
      </c>
      <c r="E73" t="s">
        <v>19</v>
      </c>
      <c r="F73" t="s">
        <v>412</v>
      </c>
      <c r="G73" t="s">
        <v>413</v>
      </c>
      <c r="H73" s="1">
        <v>8333</v>
      </c>
      <c r="I73" t="s">
        <v>414</v>
      </c>
    </row>
    <row r="74" spans="1:9" x14ac:dyDescent="0.3">
      <c r="A74">
        <v>73</v>
      </c>
      <c r="B74" t="s">
        <v>415</v>
      </c>
      <c r="C74" t="s">
        <v>416</v>
      </c>
      <c r="D74" t="s">
        <v>417</v>
      </c>
      <c r="E74" t="s">
        <v>19</v>
      </c>
      <c r="F74" t="s">
        <v>418</v>
      </c>
      <c r="G74" t="s">
        <v>419</v>
      </c>
      <c r="H74" s="1">
        <v>38761</v>
      </c>
      <c r="I74" t="s">
        <v>420</v>
      </c>
    </row>
    <row r="75" spans="1:9" x14ac:dyDescent="0.3">
      <c r="A75">
        <v>74</v>
      </c>
      <c r="B75" t="s">
        <v>421</v>
      </c>
      <c r="C75" t="s">
        <v>422</v>
      </c>
      <c r="D75" t="s">
        <v>423</v>
      </c>
      <c r="E75" t="s">
        <v>12</v>
      </c>
      <c r="F75" t="s">
        <v>424</v>
      </c>
      <c r="G75" t="s">
        <v>425</v>
      </c>
      <c r="H75" s="1">
        <v>18486</v>
      </c>
      <c r="I75" t="s">
        <v>426</v>
      </c>
    </row>
    <row r="76" spans="1:9" x14ac:dyDescent="0.3">
      <c r="A76">
        <v>75</v>
      </c>
      <c r="B76" t="s">
        <v>427</v>
      </c>
      <c r="C76" t="s">
        <v>428</v>
      </c>
      <c r="D76" t="s">
        <v>259</v>
      </c>
      <c r="E76" t="s">
        <v>12</v>
      </c>
      <c r="F76" t="s">
        <v>429</v>
      </c>
      <c r="G76" t="s">
        <v>430</v>
      </c>
      <c r="H76" s="1">
        <v>40768</v>
      </c>
      <c r="I76" t="s">
        <v>431</v>
      </c>
    </row>
    <row r="77" spans="1:9" x14ac:dyDescent="0.3">
      <c r="A77">
        <v>76</v>
      </c>
      <c r="B77" t="s">
        <v>432</v>
      </c>
      <c r="C77" t="s">
        <v>433</v>
      </c>
      <c r="D77" t="s">
        <v>434</v>
      </c>
      <c r="E77" t="s">
        <v>12</v>
      </c>
      <c r="F77" t="s">
        <v>435</v>
      </c>
      <c r="G77" t="s">
        <v>436</v>
      </c>
      <c r="H77" s="1">
        <v>11833</v>
      </c>
      <c r="I77" t="s">
        <v>437</v>
      </c>
    </row>
    <row r="78" spans="1:9" x14ac:dyDescent="0.3">
      <c r="A78">
        <v>77</v>
      </c>
      <c r="B78" t="s">
        <v>438</v>
      </c>
      <c r="C78" t="s">
        <v>439</v>
      </c>
      <c r="D78" t="s">
        <v>440</v>
      </c>
      <c r="E78" t="s">
        <v>12</v>
      </c>
      <c r="F78" t="s">
        <v>441</v>
      </c>
      <c r="G78" t="s">
        <v>442</v>
      </c>
      <c r="H78" s="1">
        <v>5192</v>
      </c>
      <c r="I78" t="s">
        <v>443</v>
      </c>
    </row>
    <row r="79" spans="1:9" x14ac:dyDescent="0.3">
      <c r="A79">
        <v>78</v>
      </c>
      <c r="B79" t="s">
        <v>444</v>
      </c>
      <c r="C79" t="s">
        <v>352</v>
      </c>
      <c r="D79" t="s">
        <v>445</v>
      </c>
      <c r="E79" t="s">
        <v>19</v>
      </c>
      <c r="F79" t="s">
        <v>446</v>
      </c>
      <c r="G79" t="s">
        <v>447</v>
      </c>
      <c r="H79" s="1">
        <v>14345</v>
      </c>
      <c r="I79" t="s">
        <v>448</v>
      </c>
    </row>
    <row r="80" spans="1:9" x14ac:dyDescent="0.3">
      <c r="A80">
        <v>79</v>
      </c>
      <c r="B80" t="s">
        <v>449</v>
      </c>
      <c r="C80" t="s">
        <v>450</v>
      </c>
      <c r="D80" t="s">
        <v>451</v>
      </c>
      <c r="E80" t="s">
        <v>12</v>
      </c>
      <c r="F80" t="s">
        <v>452</v>
      </c>
      <c r="G80" t="s">
        <v>453</v>
      </c>
      <c r="H80" s="1">
        <v>42599</v>
      </c>
      <c r="I80" t="s">
        <v>454</v>
      </c>
    </row>
    <row r="81" spans="1:9" x14ac:dyDescent="0.3">
      <c r="A81">
        <v>80</v>
      </c>
      <c r="B81" t="s">
        <v>455</v>
      </c>
      <c r="C81" t="s">
        <v>456</v>
      </c>
      <c r="D81" t="s">
        <v>457</v>
      </c>
      <c r="E81" t="s">
        <v>19</v>
      </c>
      <c r="F81" t="s">
        <v>458</v>
      </c>
      <c r="G81" t="s">
        <v>459</v>
      </c>
      <c r="H81" s="1">
        <v>39573</v>
      </c>
      <c r="I81" t="s">
        <v>460</v>
      </c>
    </row>
    <row r="82" spans="1:9" x14ac:dyDescent="0.3">
      <c r="A82">
        <v>81</v>
      </c>
      <c r="B82" t="s">
        <v>461</v>
      </c>
      <c r="C82" t="s">
        <v>462</v>
      </c>
      <c r="D82" t="s">
        <v>463</v>
      </c>
      <c r="E82" t="s">
        <v>12</v>
      </c>
      <c r="F82" t="s">
        <v>464</v>
      </c>
      <c r="G82" t="s">
        <v>465</v>
      </c>
      <c r="H82" s="1">
        <v>35540</v>
      </c>
      <c r="I82" t="s">
        <v>466</v>
      </c>
    </row>
    <row r="83" spans="1:9" x14ac:dyDescent="0.3">
      <c r="A83">
        <v>82</v>
      </c>
      <c r="B83" t="s">
        <v>467</v>
      </c>
      <c r="C83" t="s">
        <v>468</v>
      </c>
      <c r="D83" t="s">
        <v>469</v>
      </c>
      <c r="E83" t="s">
        <v>19</v>
      </c>
      <c r="F83" t="s">
        <v>470</v>
      </c>
      <c r="G83" t="s">
        <v>471</v>
      </c>
      <c r="H83" s="1">
        <v>9112</v>
      </c>
      <c r="I83" t="s">
        <v>472</v>
      </c>
    </row>
    <row r="84" spans="1:9" x14ac:dyDescent="0.3">
      <c r="A84">
        <v>83</v>
      </c>
      <c r="B84" t="s">
        <v>473</v>
      </c>
      <c r="C84" t="s">
        <v>474</v>
      </c>
      <c r="D84" t="s">
        <v>475</v>
      </c>
      <c r="E84" t="s">
        <v>19</v>
      </c>
      <c r="F84" t="s">
        <v>476</v>
      </c>
      <c r="G84" t="s">
        <v>477</v>
      </c>
      <c r="H84" s="1">
        <v>18068</v>
      </c>
      <c r="I84" t="s">
        <v>478</v>
      </c>
    </row>
    <row r="85" spans="1:9" x14ac:dyDescent="0.3">
      <c r="A85">
        <v>84</v>
      </c>
      <c r="B85" t="s">
        <v>479</v>
      </c>
      <c r="C85" t="s">
        <v>375</v>
      </c>
      <c r="D85" t="s">
        <v>480</v>
      </c>
      <c r="E85" t="s">
        <v>19</v>
      </c>
      <c r="F85" t="s">
        <v>481</v>
      </c>
      <c r="G85">
        <v>7141654702</v>
      </c>
      <c r="H85" s="1">
        <v>34298</v>
      </c>
      <c r="I85" t="s">
        <v>482</v>
      </c>
    </row>
    <row r="86" spans="1:9" x14ac:dyDescent="0.3">
      <c r="A86">
        <v>85</v>
      </c>
      <c r="B86" t="s">
        <v>483</v>
      </c>
      <c r="C86" t="s">
        <v>484</v>
      </c>
      <c r="D86" t="s">
        <v>485</v>
      </c>
      <c r="E86" t="s">
        <v>12</v>
      </c>
      <c r="F86" t="s">
        <v>486</v>
      </c>
      <c r="G86" t="s">
        <v>487</v>
      </c>
      <c r="H86" s="1">
        <v>37293</v>
      </c>
      <c r="I86" t="s">
        <v>307</v>
      </c>
    </row>
    <row r="87" spans="1:9" x14ac:dyDescent="0.3">
      <c r="A87">
        <v>86</v>
      </c>
      <c r="B87" t="s">
        <v>488</v>
      </c>
      <c r="C87" t="s">
        <v>489</v>
      </c>
      <c r="D87" t="s">
        <v>490</v>
      </c>
      <c r="E87" t="s">
        <v>19</v>
      </c>
      <c r="F87" t="s">
        <v>491</v>
      </c>
      <c r="G87" t="s">
        <v>492</v>
      </c>
      <c r="H87" s="1">
        <v>26181</v>
      </c>
      <c r="I87" t="s">
        <v>493</v>
      </c>
    </row>
    <row r="88" spans="1:9" x14ac:dyDescent="0.3">
      <c r="A88">
        <v>87</v>
      </c>
      <c r="B88" t="s">
        <v>494</v>
      </c>
      <c r="C88" t="s">
        <v>495</v>
      </c>
      <c r="D88" t="s">
        <v>496</v>
      </c>
      <c r="E88" t="s">
        <v>19</v>
      </c>
      <c r="F88" t="s">
        <v>497</v>
      </c>
      <c r="G88" t="s">
        <v>498</v>
      </c>
      <c r="H88" s="1">
        <v>21277</v>
      </c>
      <c r="I88" t="s">
        <v>499</v>
      </c>
    </row>
    <row r="89" spans="1:9" x14ac:dyDescent="0.3">
      <c r="A89">
        <v>88</v>
      </c>
      <c r="B89" t="s">
        <v>500</v>
      </c>
      <c r="C89" t="s">
        <v>501</v>
      </c>
      <c r="D89" t="s">
        <v>502</v>
      </c>
      <c r="E89" t="s">
        <v>12</v>
      </c>
      <c r="F89" t="s">
        <v>503</v>
      </c>
      <c r="G89" t="s">
        <v>504</v>
      </c>
      <c r="H89" s="1">
        <v>28354</v>
      </c>
      <c r="I89" t="s">
        <v>505</v>
      </c>
    </row>
    <row r="90" spans="1:9" x14ac:dyDescent="0.3">
      <c r="A90">
        <v>89</v>
      </c>
      <c r="B90" t="s">
        <v>506</v>
      </c>
      <c r="C90" t="s">
        <v>507</v>
      </c>
      <c r="D90" t="s">
        <v>508</v>
      </c>
      <c r="E90" t="s">
        <v>12</v>
      </c>
      <c r="F90" t="s">
        <v>509</v>
      </c>
      <c r="G90">
        <f>1-679-180-6876</f>
        <v>-7734</v>
      </c>
      <c r="H90" s="1">
        <v>19786</v>
      </c>
      <c r="I90" t="s">
        <v>510</v>
      </c>
    </row>
    <row r="91" spans="1:9" x14ac:dyDescent="0.3">
      <c r="A91">
        <v>90</v>
      </c>
      <c r="B91" t="s">
        <v>511</v>
      </c>
      <c r="C91" t="s">
        <v>512</v>
      </c>
      <c r="D91" t="s">
        <v>513</v>
      </c>
      <c r="E91" t="s">
        <v>12</v>
      </c>
      <c r="F91" t="s">
        <v>514</v>
      </c>
      <c r="G91" t="s">
        <v>515</v>
      </c>
      <c r="H91" s="1">
        <v>20856</v>
      </c>
      <c r="I91" t="s">
        <v>516</v>
      </c>
    </row>
    <row r="92" spans="1:9" x14ac:dyDescent="0.3">
      <c r="A92">
        <v>91</v>
      </c>
      <c r="B92" t="s">
        <v>517</v>
      </c>
      <c r="C92" t="s">
        <v>518</v>
      </c>
      <c r="D92" t="s">
        <v>519</v>
      </c>
      <c r="E92" t="s">
        <v>12</v>
      </c>
      <c r="F92" t="s">
        <v>520</v>
      </c>
      <c r="G92" t="s">
        <v>521</v>
      </c>
      <c r="H92" s="1">
        <v>8181</v>
      </c>
      <c r="I92" t="s">
        <v>522</v>
      </c>
    </row>
    <row r="93" spans="1:9" x14ac:dyDescent="0.3">
      <c r="A93">
        <v>92</v>
      </c>
      <c r="B93" t="s">
        <v>523</v>
      </c>
      <c r="C93" t="s">
        <v>524</v>
      </c>
      <c r="D93" t="s">
        <v>525</v>
      </c>
      <c r="E93" t="s">
        <v>12</v>
      </c>
      <c r="F93" t="s">
        <v>526</v>
      </c>
      <c r="G93" t="s">
        <v>527</v>
      </c>
      <c r="H93" s="1">
        <v>24731</v>
      </c>
      <c r="I93" t="s">
        <v>528</v>
      </c>
    </row>
    <row r="94" spans="1:9" x14ac:dyDescent="0.3">
      <c r="A94">
        <v>93</v>
      </c>
      <c r="B94" t="s">
        <v>529</v>
      </c>
      <c r="C94" t="s">
        <v>530</v>
      </c>
      <c r="D94" t="s">
        <v>531</v>
      </c>
      <c r="E94" t="s">
        <v>12</v>
      </c>
      <c r="F94" t="s">
        <v>532</v>
      </c>
      <c r="G94">
        <f>1-857-349-7693</f>
        <v>-8898</v>
      </c>
      <c r="H94" s="1">
        <v>38259</v>
      </c>
      <c r="I94" t="s">
        <v>443</v>
      </c>
    </row>
    <row r="95" spans="1:9" x14ac:dyDescent="0.3">
      <c r="A95">
        <v>94</v>
      </c>
      <c r="B95" t="s">
        <v>533</v>
      </c>
      <c r="C95" t="s">
        <v>534</v>
      </c>
      <c r="D95" t="s">
        <v>535</v>
      </c>
      <c r="E95" t="s">
        <v>12</v>
      </c>
      <c r="F95" t="s">
        <v>536</v>
      </c>
      <c r="G95">
        <f>1-20-114-7636</f>
        <v>-7769</v>
      </c>
      <c r="H95" s="1">
        <v>21134</v>
      </c>
      <c r="I95" t="s">
        <v>537</v>
      </c>
    </row>
    <row r="96" spans="1:9" x14ac:dyDescent="0.3">
      <c r="A96">
        <v>95</v>
      </c>
      <c r="B96" t="s">
        <v>538</v>
      </c>
      <c r="C96" t="s">
        <v>539</v>
      </c>
      <c r="D96" t="s">
        <v>540</v>
      </c>
      <c r="E96" t="s">
        <v>12</v>
      </c>
      <c r="F96" t="s">
        <v>541</v>
      </c>
      <c r="G96" t="s">
        <v>542</v>
      </c>
      <c r="H96" s="1">
        <v>10629</v>
      </c>
      <c r="I96" t="s">
        <v>106</v>
      </c>
    </row>
    <row r="97" spans="1:9" x14ac:dyDescent="0.3">
      <c r="A97">
        <v>96</v>
      </c>
      <c r="B97" t="s">
        <v>543</v>
      </c>
      <c r="C97" t="s">
        <v>544</v>
      </c>
      <c r="D97" t="s">
        <v>545</v>
      </c>
      <c r="E97" t="s">
        <v>12</v>
      </c>
      <c r="F97" t="s">
        <v>546</v>
      </c>
      <c r="G97" t="s">
        <v>547</v>
      </c>
      <c r="H97" s="1">
        <v>22574</v>
      </c>
      <c r="I97" t="s">
        <v>548</v>
      </c>
    </row>
    <row r="98" spans="1:9" x14ac:dyDescent="0.3">
      <c r="A98">
        <v>97</v>
      </c>
      <c r="B98" t="s">
        <v>549</v>
      </c>
      <c r="C98" t="s">
        <v>550</v>
      </c>
      <c r="D98" t="s">
        <v>342</v>
      </c>
      <c r="E98" t="s">
        <v>19</v>
      </c>
      <c r="F98" t="s">
        <v>551</v>
      </c>
      <c r="G98" t="s">
        <v>552</v>
      </c>
      <c r="H98" s="1">
        <v>30246</v>
      </c>
      <c r="I98" t="s">
        <v>553</v>
      </c>
    </row>
    <row r="99" spans="1:9" x14ac:dyDescent="0.3">
      <c r="A99">
        <v>98</v>
      </c>
      <c r="B99" t="s">
        <v>554</v>
      </c>
      <c r="C99" t="s">
        <v>555</v>
      </c>
      <c r="D99" t="s">
        <v>556</v>
      </c>
      <c r="E99" t="s">
        <v>19</v>
      </c>
      <c r="F99" t="s">
        <v>557</v>
      </c>
      <c r="G99">
        <f>1-290-46-3217</f>
        <v>-3552</v>
      </c>
      <c r="H99" s="1">
        <v>31056</v>
      </c>
      <c r="I99" t="s">
        <v>318</v>
      </c>
    </row>
    <row r="100" spans="1:9" x14ac:dyDescent="0.3">
      <c r="A100">
        <v>99</v>
      </c>
      <c r="B100" t="s">
        <v>558</v>
      </c>
      <c r="C100" t="s">
        <v>559</v>
      </c>
      <c r="D100" t="s">
        <v>560</v>
      </c>
      <c r="E100" t="s">
        <v>19</v>
      </c>
      <c r="F100" t="s">
        <v>561</v>
      </c>
      <c r="G100" t="s">
        <v>562</v>
      </c>
      <c r="H100" s="1">
        <v>9390</v>
      </c>
      <c r="I100" t="s">
        <v>563</v>
      </c>
    </row>
    <row r="101" spans="1:9" x14ac:dyDescent="0.3">
      <c r="A101">
        <v>100</v>
      </c>
      <c r="B101" t="s">
        <v>564</v>
      </c>
      <c r="C101" t="s">
        <v>565</v>
      </c>
      <c r="D101" t="s">
        <v>566</v>
      </c>
      <c r="E101" t="s">
        <v>12</v>
      </c>
      <c r="F101" t="s">
        <v>567</v>
      </c>
      <c r="G101" t="s">
        <v>568</v>
      </c>
      <c r="H101" s="1">
        <v>31201</v>
      </c>
      <c r="I101" t="s">
        <v>569</v>
      </c>
    </row>
    <row r="102" spans="1:9" x14ac:dyDescent="0.3">
      <c r="A102">
        <v>101</v>
      </c>
      <c r="B102" t="s">
        <v>570</v>
      </c>
      <c r="C102" t="s">
        <v>571</v>
      </c>
      <c r="D102" t="s">
        <v>572</v>
      </c>
      <c r="E102" t="s">
        <v>12</v>
      </c>
      <c r="F102" t="s">
        <v>573</v>
      </c>
      <c r="G102" t="s">
        <v>574</v>
      </c>
      <c r="H102" s="1">
        <v>10608</v>
      </c>
      <c r="I102" t="s">
        <v>575</v>
      </c>
    </row>
    <row r="103" spans="1:9" x14ac:dyDescent="0.3">
      <c r="A103">
        <v>102</v>
      </c>
      <c r="B103" t="s">
        <v>576</v>
      </c>
      <c r="C103" t="s">
        <v>577</v>
      </c>
      <c r="D103" t="s">
        <v>578</v>
      </c>
      <c r="E103" t="s">
        <v>12</v>
      </c>
      <c r="F103" t="s">
        <v>579</v>
      </c>
      <c r="G103" t="s">
        <v>580</v>
      </c>
      <c r="H103" s="1">
        <v>36997</v>
      </c>
      <c r="I103" t="s">
        <v>581</v>
      </c>
    </row>
    <row r="104" spans="1:9" x14ac:dyDescent="0.3">
      <c r="A104">
        <v>103</v>
      </c>
      <c r="B104" t="s">
        <v>582</v>
      </c>
      <c r="C104" t="s">
        <v>583</v>
      </c>
      <c r="D104" t="s">
        <v>584</v>
      </c>
      <c r="E104" t="s">
        <v>12</v>
      </c>
      <c r="F104" t="s">
        <v>585</v>
      </c>
      <c r="G104" t="s">
        <v>586</v>
      </c>
      <c r="H104" s="1">
        <v>19166</v>
      </c>
      <c r="I104" t="s">
        <v>587</v>
      </c>
    </row>
    <row r="105" spans="1:9" x14ac:dyDescent="0.3">
      <c r="A105">
        <v>104</v>
      </c>
      <c r="B105" t="s">
        <v>588</v>
      </c>
      <c r="C105" t="s">
        <v>589</v>
      </c>
      <c r="D105" t="s">
        <v>70</v>
      </c>
      <c r="E105" t="s">
        <v>12</v>
      </c>
      <c r="F105" t="s">
        <v>590</v>
      </c>
      <c r="G105" t="s">
        <v>591</v>
      </c>
      <c r="H105" s="1">
        <v>17374</v>
      </c>
      <c r="I105" t="s">
        <v>592</v>
      </c>
    </row>
    <row r="106" spans="1:9" x14ac:dyDescent="0.3">
      <c r="A106">
        <v>105</v>
      </c>
      <c r="B106" s="2" t="s">
        <v>593</v>
      </c>
      <c r="C106" t="s">
        <v>571</v>
      </c>
      <c r="D106" t="s">
        <v>594</v>
      </c>
      <c r="E106" t="s">
        <v>19</v>
      </c>
      <c r="F106" t="s">
        <v>595</v>
      </c>
      <c r="G106" t="s">
        <v>596</v>
      </c>
      <c r="H106" s="1">
        <v>18414</v>
      </c>
      <c r="I106" t="s">
        <v>597</v>
      </c>
    </row>
    <row r="107" spans="1:9" x14ac:dyDescent="0.3">
      <c r="A107">
        <v>106</v>
      </c>
      <c r="B107" t="s">
        <v>598</v>
      </c>
      <c r="C107" t="s">
        <v>599</v>
      </c>
      <c r="D107" t="s">
        <v>600</v>
      </c>
      <c r="E107" t="s">
        <v>12</v>
      </c>
      <c r="F107" t="s">
        <v>601</v>
      </c>
      <c r="G107" t="s">
        <v>602</v>
      </c>
      <c r="H107" s="1">
        <v>12341</v>
      </c>
      <c r="I107" t="s">
        <v>603</v>
      </c>
    </row>
    <row r="108" spans="1:9" x14ac:dyDescent="0.3">
      <c r="A108">
        <v>107</v>
      </c>
      <c r="B108" t="s">
        <v>604</v>
      </c>
      <c r="C108" t="s">
        <v>605</v>
      </c>
      <c r="D108" t="s">
        <v>606</v>
      </c>
      <c r="E108" t="s">
        <v>19</v>
      </c>
      <c r="F108" t="s">
        <v>607</v>
      </c>
      <c r="G108" t="s">
        <v>608</v>
      </c>
      <c r="H108" s="1">
        <v>11747</v>
      </c>
      <c r="I108" t="s">
        <v>609</v>
      </c>
    </row>
    <row r="109" spans="1:9" x14ac:dyDescent="0.3">
      <c r="A109">
        <v>108</v>
      </c>
      <c r="B109" t="s">
        <v>610</v>
      </c>
      <c r="C109" t="s">
        <v>611</v>
      </c>
      <c r="D109" t="s">
        <v>612</v>
      </c>
      <c r="E109" t="s">
        <v>19</v>
      </c>
      <c r="F109" t="s">
        <v>613</v>
      </c>
      <c r="G109">
        <f>1-489-980-5985</f>
        <v>-7453</v>
      </c>
      <c r="H109" s="1">
        <v>5508</v>
      </c>
      <c r="I109" t="s">
        <v>614</v>
      </c>
    </row>
    <row r="110" spans="1:9" x14ac:dyDescent="0.3">
      <c r="A110">
        <v>109</v>
      </c>
      <c r="B110" t="s">
        <v>615</v>
      </c>
      <c r="C110" t="s">
        <v>616</v>
      </c>
      <c r="D110" t="s">
        <v>617</v>
      </c>
      <c r="E110" t="s">
        <v>12</v>
      </c>
      <c r="F110" t="s">
        <v>618</v>
      </c>
      <c r="G110">
        <v>9284448673</v>
      </c>
      <c r="H110" s="1">
        <v>24259</v>
      </c>
      <c r="I110" t="s">
        <v>619</v>
      </c>
    </row>
    <row r="111" spans="1:9" x14ac:dyDescent="0.3">
      <c r="A111">
        <v>110</v>
      </c>
      <c r="B111" t="s">
        <v>620</v>
      </c>
      <c r="C111" t="s">
        <v>621</v>
      </c>
      <c r="D111" t="s">
        <v>622</v>
      </c>
      <c r="E111" t="s">
        <v>12</v>
      </c>
      <c r="F111" t="s">
        <v>623</v>
      </c>
      <c r="G111" t="s">
        <v>624</v>
      </c>
      <c r="H111" s="1">
        <v>6714</v>
      </c>
      <c r="I111" t="s">
        <v>625</v>
      </c>
    </row>
    <row r="112" spans="1:9" x14ac:dyDescent="0.3">
      <c r="A112">
        <v>111</v>
      </c>
      <c r="B112" s="2" t="s">
        <v>626</v>
      </c>
      <c r="C112" t="s">
        <v>627</v>
      </c>
      <c r="D112" t="s">
        <v>628</v>
      </c>
      <c r="E112" t="s">
        <v>19</v>
      </c>
      <c r="F112" t="s">
        <v>629</v>
      </c>
      <c r="G112" t="s">
        <v>630</v>
      </c>
      <c r="H112" s="1">
        <v>4438</v>
      </c>
      <c r="I112" t="s">
        <v>631</v>
      </c>
    </row>
    <row r="113" spans="1:9" x14ac:dyDescent="0.3">
      <c r="A113">
        <v>112</v>
      </c>
      <c r="B113" t="s">
        <v>632</v>
      </c>
      <c r="C113" t="s">
        <v>633</v>
      </c>
      <c r="D113" t="s">
        <v>634</v>
      </c>
      <c r="E113" t="s">
        <v>12</v>
      </c>
      <c r="F113" t="s">
        <v>635</v>
      </c>
      <c r="G113" t="s">
        <v>636</v>
      </c>
      <c r="H113" s="1">
        <v>8529</v>
      </c>
      <c r="I113" t="s">
        <v>637</v>
      </c>
    </row>
    <row r="114" spans="1:9" x14ac:dyDescent="0.3">
      <c r="A114">
        <v>113</v>
      </c>
      <c r="B114" t="s">
        <v>638</v>
      </c>
      <c r="C114" t="s">
        <v>639</v>
      </c>
      <c r="D114" t="s">
        <v>640</v>
      </c>
      <c r="E114" t="s">
        <v>19</v>
      </c>
      <c r="F114" t="s">
        <v>641</v>
      </c>
      <c r="G114" t="s">
        <v>642</v>
      </c>
      <c r="H114" s="1">
        <v>35518</v>
      </c>
      <c r="I114" t="s">
        <v>643</v>
      </c>
    </row>
    <row r="115" spans="1:9" x14ac:dyDescent="0.3">
      <c r="A115">
        <v>114</v>
      </c>
      <c r="B115" t="s">
        <v>644</v>
      </c>
      <c r="C115" t="s">
        <v>645</v>
      </c>
      <c r="D115" t="s">
        <v>238</v>
      </c>
      <c r="E115" t="s">
        <v>12</v>
      </c>
      <c r="F115" t="s">
        <v>646</v>
      </c>
      <c r="G115" t="s">
        <v>647</v>
      </c>
      <c r="H115" s="1">
        <v>30072</v>
      </c>
      <c r="I115" t="s">
        <v>648</v>
      </c>
    </row>
    <row r="116" spans="1:9" x14ac:dyDescent="0.3">
      <c r="A116">
        <v>115</v>
      </c>
      <c r="B116" t="s">
        <v>649</v>
      </c>
      <c r="C116" t="s">
        <v>650</v>
      </c>
      <c r="D116" t="s">
        <v>651</v>
      </c>
      <c r="E116" t="s">
        <v>12</v>
      </c>
      <c r="F116" t="s">
        <v>652</v>
      </c>
      <c r="G116" t="s">
        <v>653</v>
      </c>
      <c r="H116" s="1">
        <v>9923</v>
      </c>
      <c r="I116" t="s">
        <v>654</v>
      </c>
    </row>
    <row r="117" spans="1:9" x14ac:dyDescent="0.3">
      <c r="A117">
        <v>116</v>
      </c>
      <c r="B117" t="s">
        <v>655</v>
      </c>
      <c r="C117" t="s">
        <v>656</v>
      </c>
      <c r="D117" t="s">
        <v>657</v>
      </c>
      <c r="E117" t="s">
        <v>19</v>
      </c>
      <c r="F117" t="s">
        <v>658</v>
      </c>
      <c r="G117" t="s">
        <v>659</v>
      </c>
      <c r="H117" s="1">
        <v>18843</v>
      </c>
      <c r="I117" t="s">
        <v>478</v>
      </c>
    </row>
    <row r="118" spans="1:9" x14ac:dyDescent="0.3">
      <c r="A118">
        <v>117</v>
      </c>
      <c r="B118" t="s">
        <v>660</v>
      </c>
      <c r="C118" t="s">
        <v>661</v>
      </c>
      <c r="D118" t="s">
        <v>662</v>
      </c>
      <c r="E118" t="s">
        <v>12</v>
      </c>
      <c r="F118" t="s">
        <v>663</v>
      </c>
      <c r="G118" t="s">
        <v>664</v>
      </c>
      <c r="H118" s="1">
        <v>16285</v>
      </c>
      <c r="I118" t="s">
        <v>301</v>
      </c>
    </row>
    <row r="119" spans="1:9" x14ac:dyDescent="0.3">
      <c r="A119">
        <v>118</v>
      </c>
      <c r="B119" t="s">
        <v>665</v>
      </c>
      <c r="C119" t="s">
        <v>666</v>
      </c>
      <c r="D119" t="s">
        <v>667</v>
      </c>
      <c r="E119" t="s">
        <v>19</v>
      </c>
      <c r="F119" t="s">
        <v>668</v>
      </c>
      <c r="G119" t="s">
        <v>669</v>
      </c>
      <c r="H119" s="1">
        <v>20147</v>
      </c>
      <c r="I119" t="s">
        <v>670</v>
      </c>
    </row>
    <row r="120" spans="1:9" x14ac:dyDescent="0.3">
      <c r="A120">
        <v>119</v>
      </c>
      <c r="B120" t="s">
        <v>671</v>
      </c>
      <c r="C120" t="s">
        <v>672</v>
      </c>
      <c r="D120" t="s">
        <v>673</v>
      </c>
      <c r="E120" t="s">
        <v>19</v>
      </c>
      <c r="F120" t="s">
        <v>674</v>
      </c>
      <c r="G120">
        <f>1-612-607-9680</f>
        <v>-10898</v>
      </c>
      <c r="H120" s="1">
        <v>10676</v>
      </c>
      <c r="I120" t="s">
        <v>675</v>
      </c>
    </row>
    <row r="121" spans="1:9" x14ac:dyDescent="0.3">
      <c r="A121">
        <v>120</v>
      </c>
      <c r="B121" t="s">
        <v>676</v>
      </c>
      <c r="C121" t="s">
        <v>298</v>
      </c>
      <c r="D121" t="s">
        <v>677</v>
      </c>
      <c r="E121" t="s">
        <v>12</v>
      </c>
      <c r="F121" t="s">
        <v>678</v>
      </c>
      <c r="G121" t="s">
        <v>679</v>
      </c>
      <c r="H121" s="1">
        <v>17394</v>
      </c>
      <c r="I121" t="s">
        <v>537</v>
      </c>
    </row>
    <row r="122" spans="1:9" x14ac:dyDescent="0.3">
      <c r="A122">
        <v>121</v>
      </c>
      <c r="B122" t="s">
        <v>680</v>
      </c>
      <c r="C122" t="s">
        <v>681</v>
      </c>
      <c r="D122" t="s">
        <v>682</v>
      </c>
      <c r="E122" t="s">
        <v>12</v>
      </c>
      <c r="F122" t="s">
        <v>683</v>
      </c>
      <c r="G122" t="s">
        <v>684</v>
      </c>
      <c r="H122" s="1">
        <v>17310</v>
      </c>
      <c r="I122" t="s">
        <v>685</v>
      </c>
    </row>
    <row r="123" spans="1:9" x14ac:dyDescent="0.3">
      <c r="A123">
        <v>122</v>
      </c>
      <c r="B123" t="s">
        <v>686</v>
      </c>
      <c r="C123" t="s">
        <v>687</v>
      </c>
      <c r="D123" t="s">
        <v>688</v>
      </c>
      <c r="E123" t="s">
        <v>12</v>
      </c>
      <c r="F123" t="s">
        <v>689</v>
      </c>
      <c r="G123" t="s">
        <v>690</v>
      </c>
      <c r="H123" s="1">
        <v>26773</v>
      </c>
      <c r="I123" t="s">
        <v>691</v>
      </c>
    </row>
    <row r="124" spans="1:9" x14ac:dyDescent="0.3">
      <c r="A124">
        <v>123</v>
      </c>
      <c r="B124" t="s">
        <v>692</v>
      </c>
      <c r="C124" t="s">
        <v>693</v>
      </c>
      <c r="D124" t="s">
        <v>694</v>
      </c>
      <c r="E124" t="s">
        <v>12</v>
      </c>
      <c r="F124" t="s">
        <v>695</v>
      </c>
      <c r="G124" t="s">
        <v>696</v>
      </c>
      <c r="H124" s="1">
        <v>22931</v>
      </c>
      <c r="I124" t="s">
        <v>697</v>
      </c>
    </row>
    <row r="125" spans="1:9" x14ac:dyDescent="0.3">
      <c r="A125">
        <v>124</v>
      </c>
      <c r="B125" t="s">
        <v>698</v>
      </c>
      <c r="C125" t="s">
        <v>699</v>
      </c>
      <c r="D125" t="s">
        <v>700</v>
      </c>
      <c r="E125" t="s">
        <v>19</v>
      </c>
      <c r="F125" t="s">
        <v>701</v>
      </c>
      <c r="G125" t="s">
        <v>702</v>
      </c>
      <c r="H125" s="1">
        <v>21260</v>
      </c>
      <c r="I125" t="s">
        <v>703</v>
      </c>
    </row>
    <row r="126" spans="1:9" x14ac:dyDescent="0.3">
      <c r="A126">
        <v>125</v>
      </c>
      <c r="B126" t="s">
        <v>704</v>
      </c>
      <c r="C126" t="s">
        <v>705</v>
      </c>
      <c r="D126" t="s">
        <v>706</v>
      </c>
      <c r="E126" t="s">
        <v>19</v>
      </c>
      <c r="F126" t="s">
        <v>707</v>
      </c>
      <c r="G126" t="s">
        <v>708</v>
      </c>
      <c r="H126" s="1">
        <v>32504</v>
      </c>
      <c r="I126" t="s">
        <v>709</v>
      </c>
    </row>
    <row r="127" spans="1:9" x14ac:dyDescent="0.3">
      <c r="A127">
        <v>126</v>
      </c>
      <c r="B127" t="s">
        <v>710</v>
      </c>
      <c r="C127" t="s">
        <v>711</v>
      </c>
      <c r="D127" t="s">
        <v>712</v>
      </c>
      <c r="E127" t="s">
        <v>12</v>
      </c>
      <c r="F127" t="s">
        <v>713</v>
      </c>
      <c r="G127" t="s">
        <v>714</v>
      </c>
      <c r="H127" s="1">
        <v>36807</v>
      </c>
      <c r="I127" t="s">
        <v>715</v>
      </c>
    </row>
    <row r="128" spans="1:9" x14ac:dyDescent="0.3">
      <c r="A128">
        <v>127</v>
      </c>
      <c r="B128" t="s">
        <v>716</v>
      </c>
      <c r="C128" t="s">
        <v>717</v>
      </c>
      <c r="D128" t="s">
        <v>718</v>
      </c>
      <c r="E128" t="s">
        <v>19</v>
      </c>
      <c r="F128" t="s">
        <v>719</v>
      </c>
      <c r="G128" t="s">
        <v>720</v>
      </c>
      <c r="H128" s="1">
        <v>34027</v>
      </c>
      <c r="I128" t="s">
        <v>721</v>
      </c>
    </row>
    <row r="129" spans="1:9" x14ac:dyDescent="0.3">
      <c r="A129">
        <v>128</v>
      </c>
      <c r="B129" t="s">
        <v>722</v>
      </c>
      <c r="C129" t="s">
        <v>125</v>
      </c>
      <c r="D129" t="s">
        <v>723</v>
      </c>
      <c r="E129" t="s">
        <v>19</v>
      </c>
      <c r="F129" t="s">
        <v>724</v>
      </c>
      <c r="G129" t="s">
        <v>725</v>
      </c>
      <c r="H129" s="1">
        <v>9601</v>
      </c>
      <c r="I129" t="s">
        <v>426</v>
      </c>
    </row>
    <row r="130" spans="1:9" x14ac:dyDescent="0.3">
      <c r="A130">
        <v>129</v>
      </c>
      <c r="B130" t="s">
        <v>726</v>
      </c>
      <c r="C130" t="s">
        <v>332</v>
      </c>
      <c r="D130" t="s">
        <v>727</v>
      </c>
      <c r="E130" t="s">
        <v>12</v>
      </c>
      <c r="F130" t="s">
        <v>728</v>
      </c>
      <c r="G130" t="s">
        <v>729</v>
      </c>
      <c r="H130" s="1">
        <v>24051</v>
      </c>
      <c r="I130" t="s">
        <v>730</v>
      </c>
    </row>
    <row r="131" spans="1:9" x14ac:dyDescent="0.3">
      <c r="A131">
        <v>130</v>
      </c>
      <c r="B131" t="s">
        <v>731</v>
      </c>
      <c r="C131" t="s">
        <v>732</v>
      </c>
      <c r="D131" t="s">
        <v>733</v>
      </c>
      <c r="E131" t="s">
        <v>12</v>
      </c>
      <c r="F131" t="s">
        <v>734</v>
      </c>
      <c r="G131" t="s">
        <v>735</v>
      </c>
      <c r="H131" s="1">
        <v>37866</v>
      </c>
      <c r="I131" t="s">
        <v>736</v>
      </c>
    </row>
    <row r="132" spans="1:9" x14ac:dyDescent="0.3">
      <c r="A132">
        <v>131</v>
      </c>
      <c r="B132" t="s">
        <v>737</v>
      </c>
      <c r="C132" t="s">
        <v>738</v>
      </c>
      <c r="D132" t="s">
        <v>739</v>
      </c>
      <c r="E132" t="s">
        <v>12</v>
      </c>
      <c r="F132" t="s">
        <v>740</v>
      </c>
      <c r="G132">
        <f>1-69-229-776</f>
        <v>-1073</v>
      </c>
      <c r="H132" s="1">
        <v>12347</v>
      </c>
      <c r="I132" t="s">
        <v>741</v>
      </c>
    </row>
    <row r="133" spans="1:9" x14ac:dyDescent="0.3">
      <c r="A133">
        <v>132</v>
      </c>
      <c r="B133" t="s">
        <v>742</v>
      </c>
      <c r="C133" t="s">
        <v>450</v>
      </c>
      <c r="D133" t="s">
        <v>743</v>
      </c>
      <c r="E133" t="s">
        <v>12</v>
      </c>
      <c r="F133" t="s">
        <v>744</v>
      </c>
      <c r="G133" t="s">
        <v>745</v>
      </c>
      <c r="H133" s="1">
        <v>10672</v>
      </c>
      <c r="I133" t="s">
        <v>746</v>
      </c>
    </row>
    <row r="134" spans="1:9" x14ac:dyDescent="0.3">
      <c r="A134">
        <v>133</v>
      </c>
      <c r="B134" t="s">
        <v>747</v>
      </c>
      <c r="C134" t="s">
        <v>748</v>
      </c>
      <c r="D134" t="s">
        <v>556</v>
      </c>
      <c r="E134" t="s">
        <v>19</v>
      </c>
      <c r="F134" t="s">
        <v>749</v>
      </c>
      <c r="G134" t="s">
        <v>750</v>
      </c>
      <c r="H134" s="1">
        <v>27625</v>
      </c>
      <c r="I134" t="s">
        <v>751</v>
      </c>
    </row>
    <row r="135" spans="1:9" x14ac:dyDescent="0.3">
      <c r="A135">
        <v>134</v>
      </c>
      <c r="B135" t="s">
        <v>752</v>
      </c>
      <c r="C135" t="s">
        <v>753</v>
      </c>
      <c r="D135" t="s">
        <v>227</v>
      </c>
      <c r="E135" t="s">
        <v>19</v>
      </c>
      <c r="F135" t="s">
        <v>754</v>
      </c>
      <c r="G135">
        <f>1-78-79-8233</f>
        <v>-8389</v>
      </c>
      <c r="H135" s="1">
        <v>31934</v>
      </c>
      <c r="I135" t="s">
        <v>755</v>
      </c>
    </row>
    <row r="136" spans="1:9" x14ac:dyDescent="0.3">
      <c r="A136">
        <v>135</v>
      </c>
      <c r="B136" t="s">
        <v>756</v>
      </c>
      <c r="C136" t="s">
        <v>627</v>
      </c>
      <c r="D136" t="s">
        <v>757</v>
      </c>
      <c r="E136" t="s">
        <v>12</v>
      </c>
      <c r="F136" t="s">
        <v>758</v>
      </c>
      <c r="G136" t="s">
        <v>759</v>
      </c>
      <c r="H136" s="1">
        <v>44591</v>
      </c>
      <c r="I136" t="s">
        <v>61</v>
      </c>
    </row>
    <row r="137" spans="1:9" x14ac:dyDescent="0.3">
      <c r="A137">
        <v>136</v>
      </c>
      <c r="B137" t="s">
        <v>760</v>
      </c>
      <c r="C137" t="s">
        <v>761</v>
      </c>
      <c r="D137" t="s">
        <v>762</v>
      </c>
      <c r="E137" t="s">
        <v>19</v>
      </c>
      <c r="F137" t="s">
        <v>763</v>
      </c>
      <c r="G137" t="s">
        <v>764</v>
      </c>
      <c r="H137" s="1">
        <v>33350</v>
      </c>
      <c r="I137" t="s">
        <v>765</v>
      </c>
    </row>
    <row r="138" spans="1:9" x14ac:dyDescent="0.3">
      <c r="A138">
        <v>137</v>
      </c>
      <c r="B138" t="s">
        <v>766</v>
      </c>
      <c r="C138" t="s">
        <v>767</v>
      </c>
      <c r="D138" t="s">
        <v>768</v>
      </c>
      <c r="E138" t="s">
        <v>12</v>
      </c>
      <c r="F138" t="s">
        <v>769</v>
      </c>
      <c r="G138" t="s">
        <v>770</v>
      </c>
      <c r="H138" s="1">
        <v>22164</v>
      </c>
      <c r="I138" t="s">
        <v>771</v>
      </c>
    </row>
    <row r="139" spans="1:9" x14ac:dyDescent="0.3">
      <c r="A139">
        <v>138</v>
      </c>
      <c r="B139" t="s">
        <v>772</v>
      </c>
      <c r="C139" t="s">
        <v>773</v>
      </c>
      <c r="D139" t="s">
        <v>774</v>
      </c>
      <c r="E139" t="s">
        <v>19</v>
      </c>
      <c r="F139" t="s">
        <v>775</v>
      </c>
      <c r="G139" t="s">
        <v>776</v>
      </c>
      <c r="H139" s="1">
        <v>37636</v>
      </c>
      <c r="I139" t="s">
        <v>777</v>
      </c>
    </row>
    <row r="140" spans="1:9" x14ac:dyDescent="0.3">
      <c r="A140">
        <v>139</v>
      </c>
      <c r="B140" t="s">
        <v>778</v>
      </c>
      <c r="C140" t="s">
        <v>779</v>
      </c>
      <c r="D140" t="s">
        <v>780</v>
      </c>
      <c r="E140" t="s">
        <v>12</v>
      </c>
      <c r="F140" t="s">
        <v>781</v>
      </c>
      <c r="G140" t="s">
        <v>782</v>
      </c>
      <c r="H140" s="1">
        <v>26551</v>
      </c>
      <c r="I140" t="s">
        <v>783</v>
      </c>
    </row>
    <row r="141" spans="1:9" x14ac:dyDescent="0.3">
      <c r="A141">
        <v>140</v>
      </c>
      <c r="B141" t="s">
        <v>784</v>
      </c>
      <c r="C141" t="s">
        <v>785</v>
      </c>
      <c r="D141" t="s">
        <v>786</v>
      </c>
      <c r="E141" t="s">
        <v>12</v>
      </c>
      <c r="F141" t="s">
        <v>787</v>
      </c>
      <c r="G141" t="s">
        <v>788</v>
      </c>
      <c r="H141" s="1">
        <v>36271</v>
      </c>
      <c r="I141" t="s">
        <v>789</v>
      </c>
    </row>
    <row r="142" spans="1:9" x14ac:dyDescent="0.3">
      <c r="A142">
        <v>141</v>
      </c>
      <c r="B142" t="s">
        <v>790</v>
      </c>
      <c r="C142" t="s">
        <v>791</v>
      </c>
      <c r="D142" t="s">
        <v>792</v>
      </c>
      <c r="E142" t="s">
        <v>19</v>
      </c>
      <c r="F142" t="s">
        <v>793</v>
      </c>
      <c r="G142">
        <f>1-193-167-4198</f>
        <v>-4557</v>
      </c>
      <c r="H142" s="1">
        <v>25980</v>
      </c>
      <c r="I142" t="s">
        <v>420</v>
      </c>
    </row>
    <row r="143" spans="1:9" x14ac:dyDescent="0.3">
      <c r="A143">
        <v>142</v>
      </c>
      <c r="B143" t="s">
        <v>794</v>
      </c>
      <c r="C143" t="s">
        <v>358</v>
      </c>
      <c r="D143" t="s">
        <v>628</v>
      </c>
      <c r="E143" t="s">
        <v>19</v>
      </c>
      <c r="F143" t="s">
        <v>795</v>
      </c>
      <c r="G143" t="s">
        <v>796</v>
      </c>
      <c r="H143" s="1">
        <v>18430</v>
      </c>
      <c r="I143" t="s">
        <v>22</v>
      </c>
    </row>
    <row r="144" spans="1:9" x14ac:dyDescent="0.3">
      <c r="A144">
        <v>143</v>
      </c>
      <c r="B144" t="s">
        <v>797</v>
      </c>
      <c r="C144" t="s">
        <v>798</v>
      </c>
      <c r="D144" t="s">
        <v>799</v>
      </c>
      <c r="E144" t="s">
        <v>19</v>
      </c>
      <c r="F144" t="s">
        <v>800</v>
      </c>
      <c r="G144" t="s">
        <v>801</v>
      </c>
      <c r="H144" s="1">
        <v>22185</v>
      </c>
      <c r="I144" t="s">
        <v>802</v>
      </c>
    </row>
    <row r="145" spans="1:9" x14ac:dyDescent="0.3">
      <c r="A145">
        <v>144</v>
      </c>
      <c r="B145" t="s">
        <v>803</v>
      </c>
      <c r="C145" t="s">
        <v>804</v>
      </c>
      <c r="D145" t="s">
        <v>805</v>
      </c>
      <c r="E145" t="s">
        <v>19</v>
      </c>
      <c r="F145" t="s">
        <v>806</v>
      </c>
      <c r="G145" t="s">
        <v>807</v>
      </c>
      <c r="H145" s="1">
        <v>13440</v>
      </c>
      <c r="I145" t="s">
        <v>808</v>
      </c>
    </row>
    <row r="146" spans="1:9" x14ac:dyDescent="0.3">
      <c r="A146">
        <v>145</v>
      </c>
      <c r="B146" t="s">
        <v>809</v>
      </c>
      <c r="C146" t="s">
        <v>810</v>
      </c>
      <c r="D146" t="s">
        <v>811</v>
      </c>
      <c r="E146" t="s">
        <v>19</v>
      </c>
      <c r="F146" t="s">
        <v>812</v>
      </c>
      <c r="G146" t="s">
        <v>813</v>
      </c>
      <c r="H146" s="1">
        <v>13260</v>
      </c>
      <c r="I146" t="s">
        <v>814</v>
      </c>
    </row>
    <row r="147" spans="1:9" x14ac:dyDescent="0.3">
      <c r="A147">
        <v>146</v>
      </c>
      <c r="B147" t="s">
        <v>815</v>
      </c>
      <c r="C147" t="s">
        <v>816</v>
      </c>
      <c r="D147" t="s">
        <v>817</v>
      </c>
      <c r="E147" t="s">
        <v>12</v>
      </c>
      <c r="F147" t="s">
        <v>818</v>
      </c>
      <c r="G147" t="s">
        <v>819</v>
      </c>
      <c r="H147" s="1">
        <v>39297</v>
      </c>
      <c r="I147" t="s">
        <v>820</v>
      </c>
    </row>
    <row r="148" spans="1:9" x14ac:dyDescent="0.3">
      <c r="A148">
        <v>147</v>
      </c>
      <c r="B148" t="s">
        <v>821</v>
      </c>
      <c r="C148" t="s">
        <v>187</v>
      </c>
      <c r="D148" t="s">
        <v>822</v>
      </c>
      <c r="E148" t="s">
        <v>12</v>
      </c>
      <c r="F148" t="s">
        <v>823</v>
      </c>
      <c r="G148" t="s">
        <v>824</v>
      </c>
      <c r="H148" s="1">
        <v>33630</v>
      </c>
      <c r="I148" t="s">
        <v>755</v>
      </c>
    </row>
    <row r="149" spans="1:9" x14ac:dyDescent="0.3">
      <c r="A149">
        <v>148</v>
      </c>
      <c r="B149" t="s">
        <v>825</v>
      </c>
      <c r="C149" t="s">
        <v>187</v>
      </c>
      <c r="D149" t="s">
        <v>826</v>
      </c>
      <c r="E149" t="s">
        <v>19</v>
      </c>
      <c r="F149" t="s">
        <v>827</v>
      </c>
      <c r="G149">
        <f>1-496-851-926</f>
        <v>-2272</v>
      </c>
      <c r="H149" s="1">
        <v>6821</v>
      </c>
      <c r="I149" t="s">
        <v>373</v>
      </c>
    </row>
    <row r="150" spans="1:9" x14ac:dyDescent="0.3">
      <c r="A150">
        <v>149</v>
      </c>
      <c r="B150" t="s">
        <v>828</v>
      </c>
      <c r="C150" t="s">
        <v>829</v>
      </c>
      <c r="D150" t="s">
        <v>830</v>
      </c>
      <c r="E150" t="s">
        <v>19</v>
      </c>
      <c r="F150" t="s">
        <v>831</v>
      </c>
      <c r="G150" t="s">
        <v>832</v>
      </c>
      <c r="H150" s="1">
        <v>30428</v>
      </c>
      <c r="I150" t="s">
        <v>755</v>
      </c>
    </row>
    <row r="151" spans="1:9" x14ac:dyDescent="0.3">
      <c r="A151">
        <v>150</v>
      </c>
      <c r="B151" t="s">
        <v>833</v>
      </c>
      <c r="C151" t="s">
        <v>834</v>
      </c>
      <c r="D151" t="s">
        <v>835</v>
      </c>
      <c r="E151" t="s">
        <v>19</v>
      </c>
      <c r="F151" t="s">
        <v>836</v>
      </c>
      <c r="G151" t="s">
        <v>837</v>
      </c>
      <c r="H151" s="1">
        <v>15759</v>
      </c>
      <c r="I151" t="s">
        <v>838</v>
      </c>
    </row>
    <row r="152" spans="1:9" x14ac:dyDescent="0.3">
      <c r="A152">
        <v>151</v>
      </c>
      <c r="B152" t="s">
        <v>839</v>
      </c>
      <c r="C152" t="s">
        <v>840</v>
      </c>
      <c r="D152" t="s">
        <v>841</v>
      </c>
      <c r="E152" t="s">
        <v>12</v>
      </c>
      <c r="F152" t="s">
        <v>842</v>
      </c>
      <c r="G152" t="s">
        <v>843</v>
      </c>
      <c r="H152" s="1">
        <v>42615</v>
      </c>
      <c r="I152" t="s">
        <v>844</v>
      </c>
    </row>
    <row r="153" spans="1:9" x14ac:dyDescent="0.3">
      <c r="A153">
        <v>152</v>
      </c>
      <c r="B153" t="s">
        <v>845</v>
      </c>
      <c r="C153" t="s">
        <v>243</v>
      </c>
      <c r="D153" t="s">
        <v>518</v>
      </c>
      <c r="E153" t="s">
        <v>12</v>
      </c>
      <c r="F153" t="s">
        <v>846</v>
      </c>
      <c r="G153" t="s">
        <v>847</v>
      </c>
      <c r="H153" s="1">
        <v>18270</v>
      </c>
      <c r="I153" t="s">
        <v>848</v>
      </c>
    </row>
    <row r="154" spans="1:9" x14ac:dyDescent="0.3">
      <c r="A154">
        <v>153</v>
      </c>
      <c r="B154" t="s">
        <v>849</v>
      </c>
      <c r="C154" t="s">
        <v>850</v>
      </c>
      <c r="D154" t="s">
        <v>851</v>
      </c>
      <c r="E154" t="s">
        <v>12</v>
      </c>
      <c r="F154" t="s">
        <v>852</v>
      </c>
      <c r="G154" t="s">
        <v>853</v>
      </c>
      <c r="H154" s="1">
        <v>15040</v>
      </c>
      <c r="I154" t="s">
        <v>854</v>
      </c>
    </row>
    <row r="155" spans="1:9" x14ac:dyDescent="0.3">
      <c r="A155">
        <v>154</v>
      </c>
      <c r="B155" t="s">
        <v>855</v>
      </c>
      <c r="C155" t="s">
        <v>856</v>
      </c>
      <c r="D155" t="s">
        <v>857</v>
      </c>
      <c r="E155" t="s">
        <v>12</v>
      </c>
      <c r="F155" t="s">
        <v>858</v>
      </c>
      <c r="G155" t="s">
        <v>859</v>
      </c>
      <c r="H155" s="1">
        <v>16065</v>
      </c>
      <c r="I155" t="s">
        <v>860</v>
      </c>
    </row>
    <row r="156" spans="1:9" x14ac:dyDescent="0.3">
      <c r="A156">
        <v>155</v>
      </c>
      <c r="B156" t="s">
        <v>861</v>
      </c>
      <c r="C156" t="s">
        <v>862</v>
      </c>
      <c r="D156" t="s">
        <v>359</v>
      </c>
      <c r="E156" t="s">
        <v>19</v>
      </c>
      <c r="F156" t="s">
        <v>863</v>
      </c>
      <c r="G156" t="s">
        <v>864</v>
      </c>
      <c r="H156" s="1">
        <v>9506</v>
      </c>
      <c r="I156" t="s">
        <v>865</v>
      </c>
    </row>
    <row r="157" spans="1:9" x14ac:dyDescent="0.3">
      <c r="A157">
        <v>156</v>
      </c>
      <c r="B157" t="s">
        <v>866</v>
      </c>
      <c r="C157" t="s">
        <v>136</v>
      </c>
      <c r="D157" t="s">
        <v>867</v>
      </c>
      <c r="E157" t="s">
        <v>12</v>
      </c>
      <c r="F157" t="s">
        <v>868</v>
      </c>
      <c r="G157" t="s">
        <v>869</v>
      </c>
      <c r="H157" s="1">
        <v>43498</v>
      </c>
      <c r="I157" t="s">
        <v>870</v>
      </c>
    </row>
    <row r="158" spans="1:9" x14ac:dyDescent="0.3">
      <c r="A158">
        <v>157</v>
      </c>
      <c r="B158" t="s">
        <v>871</v>
      </c>
      <c r="C158" t="s">
        <v>35</v>
      </c>
      <c r="D158" t="s">
        <v>872</v>
      </c>
      <c r="E158" t="s">
        <v>19</v>
      </c>
      <c r="F158" t="s">
        <v>873</v>
      </c>
      <c r="G158" t="s">
        <v>874</v>
      </c>
      <c r="H158" s="1">
        <v>2548</v>
      </c>
      <c r="I158" t="s">
        <v>875</v>
      </c>
    </row>
    <row r="159" spans="1:9" x14ac:dyDescent="0.3">
      <c r="A159">
        <v>158</v>
      </c>
      <c r="B159" t="s">
        <v>876</v>
      </c>
      <c r="C159" t="s">
        <v>877</v>
      </c>
      <c r="D159" t="s">
        <v>878</v>
      </c>
      <c r="E159" t="s">
        <v>12</v>
      </c>
      <c r="F159" t="s">
        <v>879</v>
      </c>
      <c r="G159" t="s">
        <v>880</v>
      </c>
      <c r="H159" s="1">
        <v>31386</v>
      </c>
      <c r="I159" t="s">
        <v>881</v>
      </c>
    </row>
    <row r="160" spans="1:9" x14ac:dyDescent="0.3">
      <c r="A160">
        <v>159</v>
      </c>
      <c r="B160" t="s">
        <v>882</v>
      </c>
      <c r="C160" t="s">
        <v>571</v>
      </c>
      <c r="D160" t="s">
        <v>883</v>
      </c>
      <c r="E160" t="s">
        <v>12</v>
      </c>
      <c r="F160" t="s">
        <v>884</v>
      </c>
      <c r="G160" t="s">
        <v>885</v>
      </c>
      <c r="H160" s="1">
        <v>6458</v>
      </c>
      <c r="I160" t="s">
        <v>408</v>
      </c>
    </row>
    <row r="161" spans="1:9" x14ac:dyDescent="0.3">
      <c r="A161">
        <v>160</v>
      </c>
      <c r="B161" t="s">
        <v>886</v>
      </c>
      <c r="C161" t="s">
        <v>816</v>
      </c>
      <c r="D161" t="s">
        <v>887</v>
      </c>
      <c r="E161" t="s">
        <v>12</v>
      </c>
      <c r="F161" t="s">
        <v>888</v>
      </c>
      <c r="G161" t="s">
        <v>889</v>
      </c>
      <c r="H161" s="1">
        <v>44336</v>
      </c>
      <c r="I161" t="s">
        <v>890</v>
      </c>
    </row>
    <row r="162" spans="1:9" x14ac:dyDescent="0.3">
      <c r="A162">
        <v>161</v>
      </c>
      <c r="B162" t="s">
        <v>891</v>
      </c>
      <c r="C162" t="s">
        <v>892</v>
      </c>
      <c r="D162" t="s">
        <v>893</v>
      </c>
      <c r="E162" t="s">
        <v>12</v>
      </c>
      <c r="F162" t="s">
        <v>894</v>
      </c>
      <c r="G162" t="s">
        <v>895</v>
      </c>
      <c r="H162" s="1">
        <v>9730</v>
      </c>
      <c r="I162" t="s">
        <v>44</v>
      </c>
    </row>
    <row r="163" spans="1:9" x14ac:dyDescent="0.3">
      <c r="A163">
        <v>162</v>
      </c>
      <c r="B163" t="s">
        <v>896</v>
      </c>
      <c r="C163" t="s">
        <v>17</v>
      </c>
      <c r="D163" t="s">
        <v>897</v>
      </c>
      <c r="E163" t="s">
        <v>12</v>
      </c>
      <c r="F163" t="s">
        <v>898</v>
      </c>
      <c r="G163" t="s">
        <v>899</v>
      </c>
      <c r="H163" s="1">
        <v>38214</v>
      </c>
      <c r="I163" t="s">
        <v>900</v>
      </c>
    </row>
    <row r="164" spans="1:9" x14ac:dyDescent="0.3">
      <c r="A164">
        <v>163</v>
      </c>
      <c r="B164" t="s">
        <v>901</v>
      </c>
      <c r="C164" t="s">
        <v>902</v>
      </c>
      <c r="D164" t="s">
        <v>903</v>
      </c>
      <c r="E164" t="s">
        <v>19</v>
      </c>
      <c r="F164" t="s">
        <v>904</v>
      </c>
      <c r="G164" t="s">
        <v>905</v>
      </c>
      <c r="H164" s="1">
        <v>17071</v>
      </c>
      <c r="I164" t="s">
        <v>906</v>
      </c>
    </row>
    <row r="165" spans="1:9" x14ac:dyDescent="0.3">
      <c r="A165">
        <v>164</v>
      </c>
      <c r="B165" t="s">
        <v>907</v>
      </c>
      <c r="C165" t="s">
        <v>908</v>
      </c>
      <c r="D165" t="s">
        <v>909</v>
      </c>
      <c r="E165" t="s">
        <v>12</v>
      </c>
      <c r="F165" t="s">
        <v>910</v>
      </c>
      <c r="G165" t="s">
        <v>911</v>
      </c>
      <c r="H165" s="1">
        <v>4907</v>
      </c>
      <c r="I165" t="s">
        <v>912</v>
      </c>
    </row>
    <row r="166" spans="1:9" x14ac:dyDescent="0.3">
      <c r="A166">
        <v>165</v>
      </c>
      <c r="B166" t="s">
        <v>913</v>
      </c>
      <c r="C166" t="s">
        <v>914</v>
      </c>
      <c r="D166" t="s">
        <v>388</v>
      </c>
      <c r="E166" t="s">
        <v>19</v>
      </c>
      <c r="F166" t="s">
        <v>915</v>
      </c>
      <c r="G166">
        <f>1-932-539-8569</f>
        <v>-10039</v>
      </c>
      <c r="H166" s="1">
        <v>31665</v>
      </c>
      <c r="I166" t="s">
        <v>454</v>
      </c>
    </row>
    <row r="167" spans="1:9" x14ac:dyDescent="0.3">
      <c r="A167">
        <v>166</v>
      </c>
      <c r="B167" t="s">
        <v>916</v>
      </c>
      <c r="C167" t="s">
        <v>450</v>
      </c>
      <c r="D167" t="s">
        <v>917</v>
      </c>
      <c r="E167" t="s">
        <v>12</v>
      </c>
      <c r="F167" t="s">
        <v>918</v>
      </c>
      <c r="G167" t="s">
        <v>919</v>
      </c>
      <c r="H167" s="1">
        <v>36714</v>
      </c>
      <c r="I167" t="s">
        <v>920</v>
      </c>
    </row>
    <row r="168" spans="1:9" x14ac:dyDescent="0.3">
      <c r="A168">
        <v>167</v>
      </c>
      <c r="B168" t="s">
        <v>921</v>
      </c>
      <c r="C168" t="s">
        <v>108</v>
      </c>
      <c r="D168" t="s">
        <v>922</v>
      </c>
      <c r="E168" t="s">
        <v>12</v>
      </c>
      <c r="F168" t="s">
        <v>923</v>
      </c>
      <c r="G168">
        <v>7627283769</v>
      </c>
      <c r="H168" s="1">
        <v>25971</v>
      </c>
      <c r="I168" t="s">
        <v>924</v>
      </c>
    </row>
    <row r="169" spans="1:9" x14ac:dyDescent="0.3">
      <c r="A169">
        <v>168</v>
      </c>
      <c r="B169" t="s">
        <v>925</v>
      </c>
      <c r="C169" t="s">
        <v>926</v>
      </c>
      <c r="D169" t="s">
        <v>927</v>
      </c>
      <c r="E169" t="s">
        <v>12</v>
      </c>
      <c r="F169" t="s">
        <v>928</v>
      </c>
      <c r="G169" t="s">
        <v>929</v>
      </c>
      <c r="H169" s="1">
        <v>40052</v>
      </c>
      <c r="I169" t="s">
        <v>930</v>
      </c>
    </row>
    <row r="170" spans="1:9" x14ac:dyDescent="0.3">
      <c r="A170">
        <v>169</v>
      </c>
      <c r="B170" t="s">
        <v>931</v>
      </c>
      <c r="C170" t="s">
        <v>748</v>
      </c>
      <c r="D170" t="s">
        <v>932</v>
      </c>
      <c r="E170" t="s">
        <v>12</v>
      </c>
      <c r="F170" t="s">
        <v>933</v>
      </c>
      <c r="G170" t="s">
        <v>934</v>
      </c>
      <c r="H170" s="1">
        <v>33792</v>
      </c>
      <c r="I170" t="s">
        <v>935</v>
      </c>
    </row>
    <row r="171" spans="1:9" x14ac:dyDescent="0.3">
      <c r="A171">
        <v>170</v>
      </c>
      <c r="B171" t="s">
        <v>936</v>
      </c>
      <c r="C171" t="s">
        <v>937</v>
      </c>
      <c r="D171" t="s">
        <v>938</v>
      </c>
      <c r="E171" t="s">
        <v>19</v>
      </c>
      <c r="F171" t="s">
        <v>939</v>
      </c>
      <c r="G171" t="s">
        <v>940</v>
      </c>
      <c r="H171" s="1">
        <v>43568</v>
      </c>
      <c r="I171" t="s">
        <v>123</v>
      </c>
    </row>
    <row r="172" spans="1:9" x14ac:dyDescent="0.3">
      <c r="A172">
        <v>171</v>
      </c>
      <c r="B172" t="s">
        <v>941</v>
      </c>
      <c r="C172" t="s">
        <v>942</v>
      </c>
      <c r="D172" t="s">
        <v>943</v>
      </c>
      <c r="E172" t="s">
        <v>12</v>
      </c>
      <c r="F172" t="s">
        <v>944</v>
      </c>
      <c r="G172" t="s">
        <v>945</v>
      </c>
      <c r="H172" s="1">
        <v>35095</v>
      </c>
      <c r="I172" t="s">
        <v>946</v>
      </c>
    </row>
    <row r="173" spans="1:9" x14ac:dyDescent="0.3">
      <c r="A173">
        <v>172</v>
      </c>
      <c r="B173" t="s">
        <v>947</v>
      </c>
      <c r="C173" t="s">
        <v>35</v>
      </c>
      <c r="D173" t="s">
        <v>948</v>
      </c>
      <c r="E173" t="s">
        <v>19</v>
      </c>
      <c r="F173" t="s">
        <v>949</v>
      </c>
      <c r="G173" t="s">
        <v>950</v>
      </c>
      <c r="H173" s="1">
        <v>43040</v>
      </c>
      <c r="I173" t="s">
        <v>951</v>
      </c>
    </row>
    <row r="174" spans="1:9" x14ac:dyDescent="0.3">
      <c r="A174">
        <v>173</v>
      </c>
      <c r="B174" t="s">
        <v>952</v>
      </c>
      <c r="C174" t="s">
        <v>953</v>
      </c>
      <c r="D174" t="s">
        <v>954</v>
      </c>
      <c r="E174" t="s">
        <v>19</v>
      </c>
      <c r="F174" t="s">
        <v>955</v>
      </c>
      <c r="G174" t="s">
        <v>956</v>
      </c>
      <c r="H174" s="1">
        <v>43799</v>
      </c>
      <c r="I174" t="s">
        <v>957</v>
      </c>
    </row>
    <row r="175" spans="1:9" x14ac:dyDescent="0.3">
      <c r="A175">
        <v>174</v>
      </c>
      <c r="B175" t="s">
        <v>958</v>
      </c>
      <c r="C175" t="s">
        <v>171</v>
      </c>
      <c r="D175" t="s">
        <v>959</v>
      </c>
      <c r="E175" t="s">
        <v>12</v>
      </c>
      <c r="F175" t="s">
        <v>960</v>
      </c>
      <c r="G175" t="s">
        <v>961</v>
      </c>
      <c r="H175" s="1">
        <v>10767</v>
      </c>
      <c r="I175" t="s">
        <v>962</v>
      </c>
    </row>
    <row r="176" spans="1:9" x14ac:dyDescent="0.3">
      <c r="A176">
        <v>175</v>
      </c>
      <c r="B176" t="s">
        <v>963</v>
      </c>
      <c r="C176" t="s">
        <v>578</v>
      </c>
      <c r="D176" t="s">
        <v>964</v>
      </c>
      <c r="E176" t="s">
        <v>19</v>
      </c>
      <c r="F176" t="s">
        <v>965</v>
      </c>
      <c r="G176" t="s">
        <v>966</v>
      </c>
      <c r="H176" s="1">
        <v>11527</v>
      </c>
      <c r="I176" t="s">
        <v>537</v>
      </c>
    </row>
    <row r="177" spans="1:9" x14ac:dyDescent="0.3">
      <c r="A177">
        <v>176</v>
      </c>
      <c r="B177" t="s">
        <v>967</v>
      </c>
      <c r="C177" t="s">
        <v>968</v>
      </c>
      <c r="D177" t="s">
        <v>172</v>
      </c>
      <c r="E177" t="s">
        <v>12</v>
      </c>
      <c r="F177" t="s">
        <v>969</v>
      </c>
      <c r="G177">
        <v>6205132721</v>
      </c>
      <c r="H177" s="1">
        <v>7497</v>
      </c>
      <c r="I177" t="s">
        <v>935</v>
      </c>
    </row>
    <row r="178" spans="1:9" x14ac:dyDescent="0.3">
      <c r="A178">
        <v>177</v>
      </c>
      <c r="B178" t="s">
        <v>970</v>
      </c>
      <c r="C178" t="s">
        <v>232</v>
      </c>
      <c r="D178" t="s">
        <v>393</v>
      </c>
      <c r="E178" t="s">
        <v>19</v>
      </c>
      <c r="F178" t="s">
        <v>971</v>
      </c>
      <c r="G178">
        <v>5152645363</v>
      </c>
      <c r="H178" s="1">
        <v>6776</v>
      </c>
      <c r="I178" t="s">
        <v>972</v>
      </c>
    </row>
    <row r="179" spans="1:9" x14ac:dyDescent="0.3">
      <c r="A179">
        <v>178</v>
      </c>
      <c r="B179" t="s">
        <v>973</v>
      </c>
      <c r="C179" t="s">
        <v>974</v>
      </c>
      <c r="D179" t="s">
        <v>743</v>
      </c>
      <c r="E179" t="s">
        <v>12</v>
      </c>
      <c r="F179" t="s">
        <v>975</v>
      </c>
      <c r="G179" t="s">
        <v>976</v>
      </c>
      <c r="H179" s="1">
        <v>30048</v>
      </c>
      <c r="I179" t="s">
        <v>977</v>
      </c>
    </row>
    <row r="180" spans="1:9" x14ac:dyDescent="0.3">
      <c r="A180">
        <v>179</v>
      </c>
      <c r="B180" t="s">
        <v>978</v>
      </c>
      <c r="C180" t="s">
        <v>979</v>
      </c>
      <c r="D180" t="s">
        <v>841</v>
      </c>
      <c r="E180" t="s">
        <v>19</v>
      </c>
      <c r="F180" t="s">
        <v>980</v>
      </c>
      <c r="G180" t="s">
        <v>981</v>
      </c>
      <c r="H180" s="1">
        <v>35510</v>
      </c>
      <c r="I180" t="s">
        <v>982</v>
      </c>
    </row>
    <row r="181" spans="1:9" x14ac:dyDescent="0.3">
      <c r="A181">
        <v>180</v>
      </c>
      <c r="B181" t="s">
        <v>983</v>
      </c>
      <c r="C181" t="s">
        <v>142</v>
      </c>
      <c r="D181" t="s">
        <v>984</v>
      </c>
      <c r="E181" t="s">
        <v>12</v>
      </c>
      <c r="F181" t="s">
        <v>985</v>
      </c>
      <c r="G181" t="s">
        <v>986</v>
      </c>
      <c r="H181" s="1">
        <v>31131</v>
      </c>
      <c r="I181" t="s">
        <v>987</v>
      </c>
    </row>
    <row r="182" spans="1:9" x14ac:dyDescent="0.3">
      <c r="A182">
        <v>181</v>
      </c>
      <c r="B182" t="s">
        <v>988</v>
      </c>
      <c r="C182" t="s">
        <v>989</v>
      </c>
      <c r="D182" t="s">
        <v>496</v>
      </c>
      <c r="E182" t="s">
        <v>12</v>
      </c>
      <c r="F182" t="s">
        <v>990</v>
      </c>
      <c r="G182" t="s">
        <v>991</v>
      </c>
      <c r="H182" s="1">
        <v>4012</v>
      </c>
      <c r="I182" t="s">
        <v>505</v>
      </c>
    </row>
    <row r="183" spans="1:9" x14ac:dyDescent="0.3">
      <c r="A183">
        <v>182</v>
      </c>
      <c r="B183" t="s">
        <v>992</v>
      </c>
      <c r="C183" t="s">
        <v>993</v>
      </c>
      <c r="D183" t="s">
        <v>994</v>
      </c>
      <c r="E183" t="s">
        <v>12</v>
      </c>
      <c r="F183" t="s">
        <v>995</v>
      </c>
      <c r="G183" t="s">
        <v>996</v>
      </c>
      <c r="H183" s="1">
        <v>12203</v>
      </c>
      <c r="I183" t="s">
        <v>997</v>
      </c>
    </row>
    <row r="184" spans="1:9" x14ac:dyDescent="0.3">
      <c r="A184">
        <v>183</v>
      </c>
      <c r="B184" t="s">
        <v>998</v>
      </c>
      <c r="C184" t="s">
        <v>914</v>
      </c>
      <c r="D184" t="s">
        <v>999</v>
      </c>
      <c r="E184" t="s">
        <v>12</v>
      </c>
      <c r="F184" t="s">
        <v>1000</v>
      </c>
      <c r="G184" t="s">
        <v>1001</v>
      </c>
      <c r="H184" s="1">
        <v>42836</v>
      </c>
      <c r="I184" t="s">
        <v>390</v>
      </c>
    </row>
    <row r="185" spans="1:9" x14ac:dyDescent="0.3">
      <c r="A185">
        <v>184</v>
      </c>
      <c r="B185" t="s">
        <v>1002</v>
      </c>
      <c r="C185" t="s">
        <v>1003</v>
      </c>
      <c r="D185" t="s">
        <v>1004</v>
      </c>
      <c r="E185" t="s">
        <v>19</v>
      </c>
      <c r="F185" t="s">
        <v>1005</v>
      </c>
      <c r="G185" t="s">
        <v>1006</v>
      </c>
      <c r="H185" s="1">
        <v>41849</v>
      </c>
      <c r="I185" t="s">
        <v>1007</v>
      </c>
    </row>
    <row r="186" spans="1:9" x14ac:dyDescent="0.3">
      <c r="A186">
        <v>185</v>
      </c>
      <c r="B186" t="s">
        <v>1008</v>
      </c>
      <c r="C186" t="s">
        <v>1009</v>
      </c>
      <c r="D186" t="s">
        <v>1010</v>
      </c>
      <c r="E186" t="s">
        <v>12</v>
      </c>
      <c r="F186" t="s">
        <v>1011</v>
      </c>
      <c r="G186" t="s">
        <v>1012</v>
      </c>
      <c r="H186" s="1">
        <v>39713</v>
      </c>
      <c r="I186" t="s">
        <v>1013</v>
      </c>
    </row>
    <row r="187" spans="1:9" x14ac:dyDescent="0.3">
      <c r="A187">
        <v>186</v>
      </c>
      <c r="B187" t="s">
        <v>1014</v>
      </c>
      <c r="C187" t="s">
        <v>1015</v>
      </c>
      <c r="D187" t="s">
        <v>1016</v>
      </c>
      <c r="E187" t="s">
        <v>19</v>
      </c>
      <c r="F187" t="s">
        <v>1017</v>
      </c>
      <c r="G187" t="s">
        <v>1018</v>
      </c>
      <c r="H187" s="1">
        <v>3249</v>
      </c>
      <c r="I187" t="s">
        <v>1019</v>
      </c>
    </row>
    <row r="188" spans="1:9" x14ac:dyDescent="0.3">
      <c r="A188">
        <v>187</v>
      </c>
      <c r="B188" t="s">
        <v>1020</v>
      </c>
      <c r="C188" t="s">
        <v>1021</v>
      </c>
      <c r="D188" t="s">
        <v>1022</v>
      </c>
      <c r="E188" t="s">
        <v>12</v>
      </c>
      <c r="F188" t="s">
        <v>1023</v>
      </c>
      <c r="G188" t="s">
        <v>1024</v>
      </c>
      <c r="H188" s="1">
        <v>25568</v>
      </c>
      <c r="I188" t="s">
        <v>1025</v>
      </c>
    </row>
    <row r="189" spans="1:9" x14ac:dyDescent="0.3">
      <c r="A189">
        <v>188</v>
      </c>
      <c r="B189" t="s">
        <v>1026</v>
      </c>
      <c r="C189" t="s">
        <v>1027</v>
      </c>
      <c r="D189" t="s">
        <v>1028</v>
      </c>
      <c r="E189" t="s">
        <v>12</v>
      </c>
      <c r="F189" t="s">
        <v>1029</v>
      </c>
      <c r="G189" t="s">
        <v>1030</v>
      </c>
      <c r="H189" s="1">
        <v>26863</v>
      </c>
      <c r="I189" t="s">
        <v>1031</v>
      </c>
    </row>
    <row r="190" spans="1:9" x14ac:dyDescent="0.3">
      <c r="A190">
        <v>189</v>
      </c>
      <c r="B190" t="s">
        <v>1032</v>
      </c>
      <c r="C190" t="s">
        <v>1033</v>
      </c>
      <c r="D190" t="s">
        <v>1034</v>
      </c>
      <c r="E190" t="s">
        <v>12</v>
      </c>
      <c r="F190" t="s">
        <v>1035</v>
      </c>
      <c r="G190" t="s">
        <v>1036</v>
      </c>
      <c r="H190" s="1">
        <v>41778</v>
      </c>
      <c r="I190" t="s">
        <v>1037</v>
      </c>
    </row>
    <row r="191" spans="1:9" x14ac:dyDescent="0.3">
      <c r="A191">
        <v>190</v>
      </c>
      <c r="B191" t="s">
        <v>1038</v>
      </c>
      <c r="C191" t="s">
        <v>1039</v>
      </c>
      <c r="D191" t="s">
        <v>1040</v>
      </c>
      <c r="E191" t="s">
        <v>19</v>
      </c>
      <c r="F191" t="s">
        <v>1041</v>
      </c>
      <c r="G191" t="s">
        <v>1042</v>
      </c>
      <c r="H191" s="1">
        <v>16778</v>
      </c>
      <c r="I191" t="s">
        <v>631</v>
      </c>
    </row>
    <row r="192" spans="1:9" x14ac:dyDescent="0.3">
      <c r="A192">
        <v>191</v>
      </c>
      <c r="B192" t="s">
        <v>1043</v>
      </c>
      <c r="C192" t="s">
        <v>1044</v>
      </c>
      <c r="D192" t="s">
        <v>172</v>
      </c>
      <c r="E192" t="s">
        <v>12</v>
      </c>
      <c r="F192" t="s">
        <v>1045</v>
      </c>
      <c r="G192" t="s">
        <v>1046</v>
      </c>
      <c r="H192" s="1">
        <v>23175</v>
      </c>
      <c r="I192" t="s">
        <v>1047</v>
      </c>
    </row>
    <row r="193" spans="1:9" x14ac:dyDescent="0.3">
      <c r="A193">
        <v>192</v>
      </c>
      <c r="B193" t="s">
        <v>1048</v>
      </c>
      <c r="C193" t="s">
        <v>1049</v>
      </c>
      <c r="D193" t="s">
        <v>1050</v>
      </c>
      <c r="E193" t="s">
        <v>12</v>
      </c>
      <c r="F193" t="s">
        <v>1051</v>
      </c>
      <c r="G193" t="s">
        <v>1052</v>
      </c>
      <c r="H193" s="1">
        <v>3508</v>
      </c>
      <c r="I193" t="s">
        <v>79</v>
      </c>
    </row>
    <row r="194" spans="1:9" x14ac:dyDescent="0.3">
      <c r="A194">
        <v>193</v>
      </c>
      <c r="B194" t="s">
        <v>1053</v>
      </c>
      <c r="C194" t="s">
        <v>1054</v>
      </c>
      <c r="D194" t="s">
        <v>1055</v>
      </c>
      <c r="E194" t="s">
        <v>12</v>
      </c>
      <c r="F194" t="s">
        <v>1056</v>
      </c>
      <c r="G194" t="s">
        <v>1057</v>
      </c>
      <c r="H194" s="1">
        <v>38166</v>
      </c>
      <c r="I194" t="s">
        <v>924</v>
      </c>
    </row>
    <row r="195" spans="1:9" x14ac:dyDescent="0.3">
      <c r="A195">
        <v>194</v>
      </c>
      <c r="B195" t="s">
        <v>1058</v>
      </c>
      <c r="C195" t="s">
        <v>677</v>
      </c>
      <c r="D195" t="s">
        <v>774</v>
      </c>
      <c r="E195" t="s">
        <v>19</v>
      </c>
      <c r="F195" t="s">
        <v>1059</v>
      </c>
      <c r="G195" t="s">
        <v>1060</v>
      </c>
      <c r="H195" s="1">
        <v>41846</v>
      </c>
      <c r="I195" t="s">
        <v>1061</v>
      </c>
    </row>
    <row r="196" spans="1:9" x14ac:dyDescent="0.3">
      <c r="A196">
        <v>195</v>
      </c>
      <c r="B196" t="s">
        <v>1062</v>
      </c>
      <c r="C196" t="s">
        <v>352</v>
      </c>
      <c r="D196" t="s">
        <v>1063</v>
      </c>
      <c r="E196" t="s">
        <v>12</v>
      </c>
      <c r="F196" t="s">
        <v>1064</v>
      </c>
      <c r="G196" t="s">
        <v>1065</v>
      </c>
      <c r="H196" s="1">
        <v>22704</v>
      </c>
      <c r="I196" t="s">
        <v>1066</v>
      </c>
    </row>
    <row r="197" spans="1:9" x14ac:dyDescent="0.3">
      <c r="A197">
        <v>196</v>
      </c>
      <c r="B197" t="s">
        <v>1067</v>
      </c>
      <c r="C197" t="s">
        <v>1068</v>
      </c>
      <c r="D197" t="s">
        <v>1069</v>
      </c>
      <c r="E197" t="s">
        <v>19</v>
      </c>
      <c r="F197" t="s">
        <v>1070</v>
      </c>
      <c r="G197">
        <v>6365503941</v>
      </c>
      <c r="H197" s="1">
        <v>30787</v>
      </c>
      <c r="I197" t="s">
        <v>1071</v>
      </c>
    </row>
    <row r="198" spans="1:9" x14ac:dyDescent="0.3">
      <c r="A198">
        <v>197</v>
      </c>
      <c r="B198" t="s">
        <v>1072</v>
      </c>
      <c r="C198" t="s">
        <v>877</v>
      </c>
      <c r="D198" t="s">
        <v>774</v>
      </c>
      <c r="E198" t="s">
        <v>12</v>
      </c>
      <c r="F198" t="s">
        <v>1073</v>
      </c>
      <c r="G198">
        <v>6469207288</v>
      </c>
      <c r="H198" s="1">
        <v>21861</v>
      </c>
      <c r="I198" t="s">
        <v>1074</v>
      </c>
    </row>
    <row r="199" spans="1:9" x14ac:dyDescent="0.3">
      <c r="A199">
        <v>198</v>
      </c>
      <c r="B199" t="s">
        <v>1075</v>
      </c>
      <c r="C199" t="s">
        <v>656</v>
      </c>
      <c r="D199" t="s">
        <v>115</v>
      </c>
      <c r="E199" t="s">
        <v>12</v>
      </c>
      <c r="F199" t="s">
        <v>1076</v>
      </c>
      <c r="G199" t="s">
        <v>1077</v>
      </c>
      <c r="H199" s="1">
        <v>44309</v>
      </c>
      <c r="I199" t="s">
        <v>1078</v>
      </c>
    </row>
    <row r="200" spans="1:9" x14ac:dyDescent="0.3">
      <c r="A200">
        <v>199</v>
      </c>
      <c r="B200" t="s">
        <v>1079</v>
      </c>
      <c r="C200" t="s">
        <v>1080</v>
      </c>
      <c r="D200" t="s">
        <v>792</v>
      </c>
      <c r="E200" t="s">
        <v>19</v>
      </c>
      <c r="F200" t="s">
        <v>1081</v>
      </c>
      <c r="G200" t="s">
        <v>1082</v>
      </c>
      <c r="H200" s="1">
        <v>38344</v>
      </c>
      <c r="I200" t="s">
        <v>1083</v>
      </c>
    </row>
    <row r="201" spans="1:9" x14ac:dyDescent="0.3">
      <c r="A201">
        <v>200</v>
      </c>
      <c r="B201" t="s">
        <v>1084</v>
      </c>
      <c r="C201" t="s">
        <v>1085</v>
      </c>
      <c r="D201" t="s">
        <v>1086</v>
      </c>
      <c r="E201" t="s">
        <v>12</v>
      </c>
      <c r="F201" t="s">
        <v>1087</v>
      </c>
      <c r="G201" t="s">
        <v>1088</v>
      </c>
      <c r="H201" s="1">
        <v>25544</v>
      </c>
      <c r="I201" t="s">
        <v>1089</v>
      </c>
    </row>
    <row r="202" spans="1:9" x14ac:dyDescent="0.3">
      <c r="A202">
        <v>201</v>
      </c>
      <c r="B202" t="s">
        <v>1090</v>
      </c>
      <c r="C202" t="s">
        <v>1091</v>
      </c>
      <c r="D202" t="s">
        <v>1092</v>
      </c>
      <c r="E202" t="s">
        <v>19</v>
      </c>
      <c r="F202" t="s">
        <v>1093</v>
      </c>
      <c r="G202" t="s">
        <v>1094</v>
      </c>
      <c r="H202" s="1">
        <v>31796</v>
      </c>
      <c r="I202" t="s">
        <v>1095</v>
      </c>
    </row>
    <row r="203" spans="1:9" x14ac:dyDescent="0.3">
      <c r="A203">
        <v>202</v>
      </c>
      <c r="B203" t="s">
        <v>1096</v>
      </c>
      <c r="C203" t="s">
        <v>994</v>
      </c>
      <c r="D203" t="s">
        <v>1097</v>
      </c>
      <c r="E203" t="s">
        <v>19</v>
      </c>
      <c r="F203" t="s">
        <v>1098</v>
      </c>
      <c r="G203">
        <v>8784827809</v>
      </c>
      <c r="H203" s="1">
        <v>25908</v>
      </c>
      <c r="I203" t="s">
        <v>1099</v>
      </c>
    </row>
    <row r="204" spans="1:9" x14ac:dyDescent="0.3">
      <c r="A204">
        <v>203</v>
      </c>
      <c r="B204" t="s">
        <v>1100</v>
      </c>
      <c r="C204" t="s">
        <v>1101</v>
      </c>
      <c r="D204" t="s">
        <v>1102</v>
      </c>
      <c r="E204" t="s">
        <v>19</v>
      </c>
      <c r="F204" t="s">
        <v>1103</v>
      </c>
      <c r="G204" t="s">
        <v>1104</v>
      </c>
      <c r="H204" s="1">
        <v>29219</v>
      </c>
      <c r="I204" t="s">
        <v>1083</v>
      </c>
    </row>
    <row r="205" spans="1:9" x14ac:dyDescent="0.3">
      <c r="A205">
        <v>204</v>
      </c>
      <c r="B205" t="s">
        <v>1105</v>
      </c>
      <c r="C205" t="s">
        <v>410</v>
      </c>
      <c r="D205" t="s">
        <v>1106</v>
      </c>
      <c r="E205" t="s">
        <v>12</v>
      </c>
      <c r="F205" t="s">
        <v>1107</v>
      </c>
      <c r="G205" t="s">
        <v>1108</v>
      </c>
      <c r="H205" s="1">
        <v>30260</v>
      </c>
      <c r="I205" t="s">
        <v>1109</v>
      </c>
    </row>
    <row r="206" spans="1:9" x14ac:dyDescent="0.3">
      <c r="A206">
        <v>205</v>
      </c>
      <c r="B206" t="s">
        <v>1110</v>
      </c>
      <c r="C206" t="s">
        <v>114</v>
      </c>
      <c r="D206" t="s">
        <v>1111</v>
      </c>
      <c r="E206" t="s">
        <v>12</v>
      </c>
      <c r="F206" t="s">
        <v>1112</v>
      </c>
      <c r="G206" t="s">
        <v>1113</v>
      </c>
      <c r="H206" s="1">
        <v>34812</v>
      </c>
      <c r="I206" t="s">
        <v>1114</v>
      </c>
    </row>
    <row r="207" spans="1:9" x14ac:dyDescent="0.3">
      <c r="A207">
        <v>206</v>
      </c>
      <c r="B207" t="s">
        <v>1115</v>
      </c>
      <c r="C207" t="s">
        <v>639</v>
      </c>
      <c r="D207" t="s">
        <v>893</v>
      </c>
      <c r="E207" t="s">
        <v>19</v>
      </c>
      <c r="F207" t="s">
        <v>1116</v>
      </c>
      <c r="G207" t="s">
        <v>1117</v>
      </c>
      <c r="H207" s="1">
        <v>5779</v>
      </c>
      <c r="I207" t="s">
        <v>1118</v>
      </c>
    </row>
    <row r="208" spans="1:9" x14ac:dyDescent="0.3">
      <c r="A208">
        <v>207</v>
      </c>
      <c r="B208" t="s">
        <v>1119</v>
      </c>
      <c r="C208" t="s">
        <v>1120</v>
      </c>
      <c r="D208" t="s">
        <v>1121</v>
      </c>
      <c r="E208" t="s">
        <v>12</v>
      </c>
      <c r="F208" t="s">
        <v>1122</v>
      </c>
      <c r="G208">
        <v>3372898896</v>
      </c>
      <c r="H208" s="1">
        <v>5460</v>
      </c>
      <c r="I208" t="s">
        <v>1123</v>
      </c>
    </row>
    <row r="209" spans="1:9" x14ac:dyDescent="0.3">
      <c r="A209">
        <v>208</v>
      </c>
      <c r="B209" t="s">
        <v>1124</v>
      </c>
      <c r="C209" t="s">
        <v>1125</v>
      </c>
      <c r="D209" t="s">
        <v>1126</v>
      </c>
      <c r="E209" t="s">
        <v>12</v>
      </c>
      <c r="F209" t="s">
        <v>1127</v>
      </c>
      <c r="G209">
        <v>7763967383</v>
      </c>
      <c r="H209" s="1">
        <v>42566</v>
      </c>
      <c r="I209" t="s">
        <v>1128</v>
      </c>
    </row>
    <row r="210" spans="1:9" x14ac:dyDescent="0.3">
      <c r="A210">
        <v>209</v>
      </c>
      <c r="B210" t="s">
        <v>1129</v>
      </c>
      <c r="C210" t="s">
        <v>1130</v>
      </c>
      <c r="D210" t="s">
        <v>1131</v>
      </c>
      <c r="E210" t="s">
        <v>12</v>
      </c>
      <c r="F210" t="s">
        <v>1132</v>
      </c>
      <c r="G210">
        <v>1197827255</v>
      </c>
      <c r="H210" s="1">
        <v>9521</v>
      </c>
      <c r="I210" t="s">
        <v>912</v>
      </c>
    </row>
    <row r="211" spans="1:9" x14ac:dyDescent="0.3">
      <c r="A211">
        <v>210</v>
      </c>
      <c r="B211" t="s">
        <v>1133</v>
      </c>
      <c r="C211" t="s">
        <v>102</v>
      </c>
      <c r="D211" t="s">
        <v>662</v>
      </c>
      <c r="E211" t="s">
        <v>19</v>
      </c>
      <c r="F211" t="s">
        <v>1134</v>
      </c>
      <c r="G211" t="s">
        <v>1135</v>
      </c>
      <c r="H211" s="1">
        <v>43178</v>
      </c>
      <c r="I211" t="s">
        <v>691</v>
      </c>
    </row>
    <row r="212" spans="1:9" x14ac:dyDescent="0.3">
      <c r="A212">
        <v>211</v>
      </c>
      <c r="B212" t="s">
        <v>1136</v>
      </c>
      <c r="C212" t="s">
        <v>1137</v>
      </c>
      <c r="D212" t="s">
        <v>1138</v>
      </c>
      <c r="E212" t="s">
        <v>12</v>
      </c>
      <c r="F212" t="s">
        <v>1139</v>
      </c>
      <c r="G212" t="s">
        <v>1140</v>
      </c>
      <c r="H212" s="1">
        <v>8999</v>
      </c>
      <c r="I212" t="s">
        <v>1141</v>
      </c>
    </row>
    <row r="213" spans="1:9" x14ac:dyDescent="0.3">
      <c r="A213">
        <v>212</v>
      </c>
      <c r="B213" t="s">
        <v>1142</v>
      </c>
      <c r="C213" t="s">
        <v>1143</v>
      </c>
      <c r="D213" t="s">
        <v>1144</v>
      </c>
      <c r="E213" t="s">
        <v>12</v>
      </c>
      <c r="F213" t="s">
        <v>1145</v>
      </c>
      <c r="G213" t="s">
        <v>1146</v>
      </c>
      <c r="H213" s="1">
        <v>35808</v>
      </c>
      <c r="I213" t="s">
        <v>1147</v>
      </c>
    </row>
    <row r="214" spans="1:9" x14ac:dyDescent="0.3">
      <c r="A214">
        <v>213</v>
      </c>
      <c r="B214" t="s">
        <v>1148</v>
      </c>
      <c r="C214" t="s">
        <v>474</v>
      </c>
      <c r="D214" t="s">
        <v>753</v>
      </c>
      <c r="E214" t="s">
        <v>12</v>
      </c>
      <c r="F214" t="s">
        <v>1149</v>
      </c>
      <c r="G214" t="s">
        <v>1150</v>
      </c>
      <c r="H214" s="1">
        <v>8726</v>
      </c>
      <c r="I214" t="s">
        <v>1151</v>
      </c>
    </row>
    <row r="215" spans="1:9" x14ac:dyDescent="0.3">
      <c r="A215">
        <v>214</v>
      </c>
      <c r="B215" t="s">
        <v>1152</v>
      </c>
      <c r="C215" t="s">
        <v>1153</v>
      </c>
      <c r="D215" t="s">
        <v>1154</v>
      </c>
      <c r="E215" t="s">
        <v>12</v>
      </c>
      <c r="F215" t="s">
        <v>1155</v>
      </c>
      <c r="G215" t="s">
        <v>1156</v>
      </c>
      <c r="H215" s="1">
        <v>32872</v>
      </c>
      <c r="I215" t="s">
        <v>1157</v>
      </c>
    </row>
    <row r="216" spans="1:9" x14ac:dyDescent="0.3">
      <c r="A216">
        <v>215</v>
      </c>
      <c r="B216" t="s">
        <v>1158</v>
      </c>
      <c r="C216" t="s">
        <v>1159</v>
      </c>
      <c r="D216" t="s">
        <v>1160</v>
      </c>
      <c r="E216" t="s">
        <v>19</v>
      </c>
      <c r="F216" t="s">
        <v>1161</v>
      </c>
      <c r="G216" t="s">
        <v>1162</v>
      </c>
      <c r="H216" s="1">
        <v>7436</v>
      </c>
      <c r="I216" t="s">
        <v>443</v>
      </c>
    </row>
    <row r="217" spans="1:9" x14ac:dyDescent="0.3">
      <c r="A217">
        <v>216</v>
      </c>
      <c r="B217" t="s">
        <v>1163</v>
      </c>
      <c r="C217" t="s">
        <v>1164</v>
      </c>
      <c r="D217" t="s">
        <v>1165</v>
      </c>
      <c r="E217" t="s">
        <v>12</v>
      </c>
      <c r="F217" t="s">
        <v>1166</v>
      </c>
      <c r="G217" t="s">
        <v>1167</v>
      </c>
      <c r="H217" s="1">
        <v>25539</v>
      </c>
      <c r="I217" t="s">
        <v>1168</v>
      </c>
    </row>
    <row r="218" spans="1:9" x14ac:dyDescent="0.3">
      <c r="A218">
        <v>217</v>
      </c>
      <c r="B218" t="s">
        <v>1169</v>
      </c>
      <c r="C218" t="s">
        <v>198</v>
      </c>
      <c r="D218" t="s">
        <v>47</v>
      </c>
      <c r="E218" t="s">
        <v>19</v>
      </c>
      <c r="F218" t="s">
        <v>1170</v>
      </c>
      <c r="G218" t="s">
        <v>1171</v>
      </c>
      <c r="H218" s="1">
        <v>16168</v>
      </c>
      <c r="I218" t="s">
        <v>1172</v>
      </c>
    </row>
    <row r="219" spans="1:9" x14ac:dyDescent="0.3">
      <c r="A219">
        <v>218</v>
      </c>
      <c r="B219" t="s">
        <v>1173</v>
      </c>
      <c r="C219" t="s">
        <v>1003</v>
      </c>
      <c r="D219" t="s">
        <v>1174</v>
      </c>
      <c r="E219" t="s">
        <v>12</v>
      </c>
      <c r="F219" t="s">
        <v>1175</v>
      </c>
      <c r="G219" t="s">
        <v>1176</v>
      </c>
      <c r="H219" s="1">
        <v>13528</v>
      </c>
      <c r="I219" t="s">
        <v>1177</v>
      </c>
    </row>
    <row r="220" spans="1:9" x14ac:dyDescent="0.3">
      <c r="A220">
        <v>219</v>
      </c>
      <c r="B220" t="s">
        <v>1178</v>
      </c>
      <c r="C220" t="s">
        <v>1085</v>
      </c>
      <c r="D220" t="s">
        <v>1179</v>
      </c>
      <c r="E220" t="s">
        <v>12</v>
      </c>
      <c r="F220" t="s">
        <v>1180</v>
      </c>
      <c r="G220" t="s">
        <v>1181</v>
      </c>
      <c r="H220" s="1">
        <v>41487</v>
      </c>
      <c r="I220" t="s">
        <v>1182</v>
      </c>
    </row>
    <row r="221" spans="1:9" x14ac:dyDescent="0.3">
      <c r="A221">
        <v>220</v>
      </c>
      <c r="B221" t="s">
        <v>1183</v>
      </c>
      <c r="C221" t="s">
        <v>1184</v>
      </c>
      <c r="D221" t="s">
        <v>1185</v>
      </c>
      <c r="E221" t="s">
        <v>19</v>
      </c>
      <c r="F221" t="s">
        <v>1186</v>
      </c>
      <c r="G221" t="s">
        <v>1187</v>
      </c>
      <c r="H221" s="1">
        <v>15791</v>
      </c>
      <c r="I221" t="s">
        <v>1188</v>
      </c>
    </row>
    <row r="222" spans="1:9" x14ac:dyDescent="0.3">
      <c r="A222">
        <v>221</v>
      </c>
      <c r="B222" t="s">
        <v>1189</v>
      </c>
      <c r="C222" t="s">
        <v>1190</v>
      </c>
      <c r="D222" t="s">
        <v>540</v>
      </c>
      <c r="E222" t="s">
        <v>12</v>
      </c>
      <c r="F222" t="s">
        <v>1191</v>
      </c>
      <c r="G222" t="s">
        <v>1192</v>
      </c>
      <c r="H222" s="1">
        <v>4507</v>
      </c>
      <c r="I222" t="s">
        <v>1193</v>
      </c>
    </row>
    <row r="223" spans="1:9" x14ac:dyDescent="0.3">
      <c r="A223">
        <v>222</v>
      </c>
      <c r="B223" t="s">
        <v>1194</v>
      </c>
      <c r="C223" t="s">
        <v>1195</v>
      </c>
      <c r="D223" t="s">
        <v>1196</v>
      </c>
      <c r="E223" t="s">
        <v>12</v>
      </c>
      <c r="F223" t="s">
        <v>1197</v>
      </c>
      <c r="G223">
        <v>6677129342</v>
      </c>
      <c r="H223" s="1">
        <v>35698</v>
      </c>
      <c r="I223" t="s">
        <v>1198</v>
      </c>
    </row>
    <row r="224" spans="1:9" x14ac:dyDescent="0.3">
      <c r="A224">
        <v>223</v>
      </c>
      <c r="B224" t="s">
        <v>1199</v>
      </c>
      <c r="C224" t="s">
        <v>1130</v>
      </c>
      <c r="D224" t="s">
        <v>1200</v>
      </c>
      <c r="E224" t="s">
        <v>19</v>
      </c>
      <c r="F224" t="s">
        <v>1201</v>
      </c>
      <c r="G224" t="s">
        <v>1202</v>
      </c>
      <c r="H224" s="1">
        <v>32925</v>
      </c>
      <c r="I224" t="s">
        <v>1203</v>
      </c>
    </row>
    <row r="225" spans="1:9" x14ac:dyDescent="0.3">
      <c r="A225">
        <v>224</v>
      </c>
      <c r="B225" t="s">
        <v>1204</v>
      </c>
      <c r="C225" t="s">
        <v>125</v>
      </c>
      <c r="D225" t="s">
        <v>1205</v>
      </c>
      <c r="E225" t="s">
        <v>12</v>
      </c>
      <c r="F225" t="s">
        <v>1206</v>
      </c>
      <c r="G225" t="s">
        <v>1207</v>
      </c>
      <c r="H225" s="1">
        <v>37710</v>
      </c>
      <c r="I225" t="s">
        <v>1182</v>
      </c>
    </row>
    <row r="226" spans="1:9" x14ac:dyDescent="0.3">
      <c r="A226">
        <v>225</v>
      </c>
      <c r="B226" t="s">
        <v>1208</v>
      </c>
      <c r="C226" t="s">
        <v>1209</v>
      </c>
      <c r="D226" t="s">
        <v>1210</v>
      </c>
      <c r="E226" t="s">
        <v>12</v>
      </c>
      <c r="F226" t="s">
        <v>1211</v>
      </c>
      <c r="G226" t="s">
        <v>1212</v>
      </c>
      <c r="H226" s="1">
        <v>43396</v>
      </c>
      <c r="I226" t="s">
        <v>1213</v>
      </c>
    </row>
    <row r="227" spans="1:9" x14ac:dyDescent="0.3">
      <c r="A227">
        <v>226</v>
      </c>
      <c r="B227" t="s">
        <v>1214</v>
      </c>
      <c r="C227" t="s">
        <v>1215</v>
      </c>
      <c r="D227" t="s">
        <v>1216</v>
      </c>
      <c r="E227" t="s">
        <v>19</v>
      </c>
      <c r="F227" t="s">
        <v>1217</v>
      </c>
      <c r="G227" t="s">
        <v>1218</v>
      </c>
      <c r="H227" s="1">
        <v>16529</v>
      </c>
      <c r="I227" t="s">
        <v>1219</v>
      </c>
    </row>
    <row r="228" spans="1:9" x14ac:dyDescent="0.3">
      <c r="A228">
        <v>227</v>
      </c>
      <c r="B228" t="s">
        <v>1220</v>
      </c>
      <c r="C228" t="s">
        <v>1221</v>
      </c>
      <c r="D228" t="s">
        <v>1222</v>
      </c>
      <c r="E228" t="s">
        <v>19</v>
      </c>
      <c r="F228" t="s">
        <v>1223</v>
      </c>
      <c r="G228" t="s">
        <v>1224</v>
      </c>
      <c r="H228" s="1">
        <v>30487</v>
      </c>
      <c r="I228" t="s">
        <v>1225</v>
      </c>
    </row>
    <row r="229" spans="1:9" x14ac:dyDescent="0.3">
      <c r="A229">
        <v>228</v>
      </c>
      <c r="B229" t="s">
        <v>1226</v>
      </c>
      <c r="C229" t="s">
        <v>352</v>
      </c>
      <c r="D229" t="s">
        <v>1227</v>
      </c>
      <c r="E229" t="s">
        <v>12</v>
      </c>
      <c r="F229" t="s">
        <v>1228</v>
      </c>
      <c r="G229" t="s">
        <v>1229</v>
      </c>
      <c r="H229" s="1">
        <v>11764</v>
      </c>
      <c r="I229" t="s">
        <v>1230</v>
      </c>
    </row>
    <row r="230" spans="1:9" x14ac:dyDescent="0.3">
      <c r="A230">
        <v>229</v>
      </c>
      <c r="B230" t="s">
        <v>1231</v>
      </c>
      <c r="C230" t="s">
        <v>1232</v>
      </c>
      <c r="D230" t="s">
        <v>1233</v>
      </c>
      <c r="E230" t="s">
        <v>12</v>
      </c>
      <c r="F230" t="s">
        <v>1234</v>
      </c>
      <c r="G230" t="s">
        <v>1235</v>
      </c>
      <c r="H230" s="1">
        <v>39778</v>
      </c>
      <c r="I230" t="s">
        <v>1236</v>
      </c>
    </row>
    <row r="231" spans="1:9" x14ac:dyDescent="0.3">
      <c r="A231">
        <v>230</v>
      </c>
      <c r="B231" t="s">
        <v>1237</v>
      </c>
      <c r="C231" t="s">
        <v>468</v>
      </c>
      <c r="D231" t="s">
        <v>1238</v>
      </c>
      <c r="E231" t="s">
        <v>19</v>
      </c>
      <c r="F231" t="s">
        <v>1239</v>
      </c>
      <c r="G231" t="s">
        <v>1240</v>
      </c>
      <c r="H231" s="1">
        <v>35189</v>
      </c>
      <c r="I231" t="s">
        <v>1241</v>
      </c>
    </row>
    <row r="232" spans="1:9" x14ac:dyDescent="0.3">
      <c r="A232">
        <v>231</v>
      </c>
      <c r="B232" t="s">
        <v>1242</v>
      </c>
      <c r="C232" t="s">
        <v>1243</v>
      </c>
      <c r="D232" t="s">
        <v>1185</v>
      </c>
      <c r="E232" t="s">
        <v>12</v>
      </c>
      <c r="F232" t="s">
        <v>1244</v>
      </c>
      <c r="G232" t="s">
        <v>1245</v>
      </c>
      <c r="H232" s="1">
        <v>31722</v>
      </c>
      <c r="I232" t="s">
        <v>1246</v>
      </c>
    </row>
    <row r="233" spans="1:9" x14ac:dyDescent="0.3">
      <c r="A233">
        <v>232</v>
      </c>
      <c r="B233" t="s">
        <v>1247</v>
      </c>
      <c r="C233" t="s">
        <v>1248</v>
      </c>
      <c r="D233" t="s">
        <v>1249</v>
      </c>
      <c r="E233" t="s">
        <v>19</v>
      </c>
      <c r="F233" t="s">
        <v>1250</v>
      </c>
      <c r="G233" t="s">
        <v>1251</v>
      </c>
      <c r="H233" s="1">
        <v>35168</v>
      </c>
      <c r="I233" t="s">
        <v>1252</v>
      </c>
    </row>
    <row r="234" spans="1:9" x14ac:dyDescent="0.3">
      <c r="A234">
        <v>233</v>
      </c>
      <c r="B234" t="s">
        <v>1253</v>
      </c>
      <c r="C234" t="s">
        <v>1254</v>
      </c>
      <c r="D234" t="s">
        <v>1255</v>
      </c>
      <c r="E234" t="s">
        <v>19</v>
      </c>
      <c r="F234" t="s">
        <v>1256</v>
      </c>
      <c r="G234" t="s">
        <v>1257</v>
      </c>
      <c r="H234" s="1">
        <v>43783</v>
      </c>
      <c r="I234" t="s">
        <v>1258</v>
      </c>
    </row>
    <row r="235" spans="1:9" x14ac:dyDescent="0.3">
      <c r="A235">
        <v>234</v>
      </c>
      <c r="B235" t="s">
        <v>1259</v>
      </c>
      <c r="C235" t="s">
        <v>1260</v>
      </c>
      <c r="D235" t="s">
        <v>1261</v>
      </c>
      <c r="E235" t="s">
        <v>12</v>
      </c>
      <c r="F235" t="s">
        <v>1262</v>
      </c>
      <c r="G235" t="s">
        <v>1263</v>
      </c>
      <c r="H235" s="1">
        <v>34202</v>
      </c>
      <c r="I235" t="s">
        <v>569</v>
      </c>
    </row>
    <row r="236" spans="1:9" x14ac:dyDescent="0.3">
      <c r="A236">
        <v>235</v>
      </c>
      <c r="B236" t="s">
        <v>1264</v>
      </c>
      <c r="C236" t="s">
        <v>1265</v>
      </c>
      <c r="D236" t="s">
        <v>1266</v>
      </c>
      <c r="E236" t="s">
        <v>12</v>
      </c>
      <c r="F236" t="s">
        <v>1267</v>
      </c>
      <c r="G236" t="s">
        <v>1268</v>
      </c>
      <c r="H236" s="1">
        <v>13092</v>
      </c>
      <c r="I236" t="s">
        <v>1269</v>
      </c>
    </row>
    <row r="237" spans="1:9" x14ac:dyDescent="0.3">
      <c r="A237">
        <v>236</v>
      </c>
      <c r="B237" t="s">
        <v>1270</v>
      </c>
      <c r="C237" t="s">
        <v>1271</v>
      </c>
      <c r="D237" t="s">
        <v>1272</v>
      </c>
      <c r="E237" t="s">
        <v>12</v>
      </c>
      <c r="F237" t="s">
        <v>1273</v>
      </c>
      <c r="G237" t="s">
        <v>1274</v>
      </c>
      <c r="H237" s="1">
        <v>39962</v>
      </c>
      <c r="I237" t="s">
        <v>1275</v>
      </c>
    </row>
    <row r="238" spans="1:9" x14ac:dyDescent="0.3">
      <c r="A238">
        <v>237</v>
      </c>
      <c r="B238" t="s">
        <v>1276</v>
      </c>
      <c r="C238" t="s">
        <v>1277</v>
      </c>
      <c r="D238" t="s">
        <v>1040</v>
      </c>
      <c r="E238" t="s">
        <v>19</v>
      </c>
      <c r="F238" t="s">
        <v>1278</v>
      </c>
      <c r="G238" t="s">
        <v>1279</v>
      </c>
      <c r="H238" s="1">
        <v>5212</v>
      </c>
      <c r="I238" t="s">
        <v>1280</v>
      </c>
    </row>
    <row r="239" spans="1:9" x14ac:dyDescent="0.3">
      <c r="A239">
        <v>238</v>
      </c>
      <c r="B239" t="s">
        <v>1281</v>
      </c>
      <c r="C239" t="s">
        <v>1050</v>
      </c>
      <c r="D239" t="s">
        <v>1282</v>
      </c>
      <c r="E239" t="s">
        <v>12</v>
      </c>
      <c r="F239" t="s">
        <v>1283</v>
      </c>
      <c r="G239" t="s">
        <v>1284</v>
      </c>
      <c r="H239" s="1">
        <v>29630</v>
      </c>
      <c r="I239" t="s">
        <v>1285</v>
      </c>
    </row>
    <row r="240" spans="1:9" x14ac:dyDescent="0.3">
      <c r="A240">
        <v>239</v>
      </c>
      <c r="B240" t="s">
        <v>1286</v>
      </c>
      <c r="C240" t="s">
        <v>633</v>
      </c>
      <c r="D240" t="s">
        <v>677</v>
      </c>
      <c r="E240" t="s">
        <v>19</v>
      </c>
      <c r="F240" t="s">
        <v>1287</v>
      </c>
      <c r="G240">
        <v>9906694908</v>
      </c>
      <c r="H240" s="1">
        <v>16380</v>
      </c>
      <c r="I240" t="s">
        <v>1288</v>
      </c>
    </row>
    <row r="241" spans="1:9" x14ac:dyDescent="0.3">
      <c r="A241">
        <v>240</v>
      </c>
      <c r="B241" t="s">
        <v>1289</v>
      </c>
      <c r="C241" t="s">
        <v>1290</v>
      </c>
      <c r="D241" t="s">
        <v>1291</v>
      </c>
      <c r="E241" t="s">
        <v>12</v>
      </c>
      <c r="F241" t="s">
        <v>1292</v>
      </c>
      <c r="G241" t="s">
        <v>1293</v>
      </c>
      <c r="H241" s="1">
        <v>43003</v>
      </c>
      <c r="I241" t="s">
        <v>350</v>
      </c>
    </row>
    <row r="242" spans="1:9" x14ac:dyDescent="0.3">
      <c r="A242">
        <v>241</v>
      </c>
      <c r="B242" t="s">
        <v>1294</v>
      </c>
      <c r="C242" t="s">
        <v>1295</v>
      </c>
      <c r="D242" t="s">
        <v>1296</v>
      </c>
      <c r="E242" t="s">
        <v>12</v>
      </c>
      <c r="F242" t="s">
        <v>1297</v>
      </c>
      <c r="G242" t="s">
        <v>1298</v>
      </c>
      <c r="H242" s="1">
        <v>23322</v>
      </c>
      <c r="I242" t="s">
        <v>1299</v>
      </c>
    </row>
    <row r="243" spans="1:9" x14ac:dyDescent="0.3">
      <c r="A243">
        <v>242</v>
      </c>
      <c r="B243" t="s">
        <v>1300</v>
      </c>
      <c r="C243" t="s">
        <v>1301</v>
      </c>
      <c r="D243" t="s">
        <v>1261</v>
      </c>
      <c r="E243" t="s">
        <v>12</v>
      </c>
      <c r="F243" t="s">
        <v>1302</v>
      </c>
      <c r="G243" t="s">
        <v>1303</v>
      </c>
      <c r="H243" s="1">
        <v>7093</v>
      </c>
      <c r="I243" t="s">
        <v>1288</v>
      </c>
    </row>
    <row r="244" spans="1:9" x14ac:dyDescent="0.3">
      <c r="A244">
        <v>243</v>
      </c>
      <c r="B244" t="s">
        <v>1304</v>
      </c>
      <c r="C244" t="s">
        <v>1305</v>
      </c>
      <c r="D244" t="s">
        <v>1306</v>
      </c>
      <c r="E244" t="s">
        <v>12</v>
      </c>
      <c r="F244" t="s">
        <v>1307</v>
      </c>
      <c r="G244" t="s">
        <v>1308</v>
      </c>
      <c r="H244" s="1">
        <v>36100</v>
      </c>
      <c r="I244" t="s">
        <v>1309</v>
      </c>
    </row>
    <row r="245" spans="1:9" x14ac:dyDescent="0.3">
      <c r="A245">
        <v>244</v>
      </c>
      <c r="B245" t="s">
        <v>1310</v>
      </c>
      <c r="C245" t="s">
        <v>732</v>
      </c>
      <c r="D245" t="s">
        <v>566</v>
      </c>
      <c r="E245" t="s">
        <v>19</v>
      </c>
      <c r="F245" t="s">
        <v>1311</v>
      </c>
      <c r="G245" t="s">
        <v>1312</v>
      </c>
      <c r="H245" s="1">
        <v>22554</v>
      </c>
      <c r="I245" t="s">
        <v>1313</v>
      </c>
    </row>
    <row r="246" spans="1:9" x14ac:dyDescent="0.3">
      <c r="A246">
        <v>245</v>
      </c>
      <c r="B246" t="s">
        <v>1314</v>
      </c>
      <c r="C246" t="s">
        <v>1315</v>
      </c>
      <c r="D246" t="s">
        <v>411</v>
      </c>
      <c r="E246" t="s">
        <v>19</v>
      </c>
      <c r="F246" t="s">
        <v>1316</v>
      </c>
      <c r="G246" t="s">
        <v>1317</v>
      </c>
      <c r="H246" s="1">
        <v>23244</v>
      </c>
      <c r="I246" t="s">
        <v>273</v>
      </c>
    </row>
    <row r="247" spans="1:9" x14ac:dyDescent="0.3">
      <c r="A247">
        <v>246</v>
      </c>
      <c r="B247" t="s">
        <v>1318</v>
      </c>
      <c r="C247" t="s">
        <v>1319</v>
      </c>
      <c r="D247" t="s">
        <v>841</v>
      </c>
      <c r="E247" t="s">
        <v>12</v>
      </c>
      <c r="F247" t="s">
        <v>1320</v>
      </c>
      <c r="G247" t="s">
        <v>1321</v>
      </c>
      <c r="H247" s="1">
        <v>41513</v>
      </c>
      <c r="I247" t="s">
        <v>1322</v>
      </c>
    </row>
    <row r="248" spans="1:9" x14ac:dyDescent="0.3">
      <c r="A248">
        <v>247</v>
      </c>
      <c r="B248" t="s">
        <v>1323</v>
      </c>
      <c r="C248" t="s">
        <v>621</v>
      </c>
      <c r="D248" t="s">
        <v>326</v>
      </c>
      <c r="E248" t="s">
        <v>19</v>
      </c>
      <c r="F248" t="s">
        <v>1324</v>
      </c>
      <c r="G248" t="s">
        <v>1325</v>
      </c>
      <c r="H248" s="1">
        <v>43579</v>
      </c>
      <c r="I248" t="s">
        <v>1326</v>
      </c>
    </row>
    <row r="249" spans="1:9" x14ac:dyDescent="0.3">
      <c r="A249">
        <v>248</v>
      </c>
      <c r="B249" t="s">
        <v>1327</v>
      </c>
      <c r="C249" t="s">
        <v>1328</v>
      </c>
      <c r="D249" t="s">
        <v>227</v>
      </c>
      <c r="E249" t="s">
        <v>19</v>
      </c>
      <c r="F249" t="s">
        <v>1329</v>
      </c>
      <c r="G249" t="s">
        <v>1330</v>
      </c>
      <c r="H249" s="1">
        <v>36790</v>
      </c>
      <c r="I249" t="s">
        <v>1230</v>
      </c>
    </row>
    <row r="250" spans="1:9" x14ac:dyDescent="0.3">
      <c r="A250">
        <v>249</v>
      </c>
      <c r="B250" t="s">
        <v>1331</v>
      </c>
      <c r="C250" t="s">
        <v>1137</v>
      </c>
      <c r="D250" t="s">
        <v>120</v>
      </c>
      <c r="E250" t="s">
        <v>12</v>
      </c>
      <c r="F250" t="s">
        <v>1332</v>
      </c>
      <c r="G250" t="s">
        <v>1333</v>
      </c>
      <c r="H250" s="1">
        <v>39671</v>
      </c>
      <c r="I250" t="s">
        <v>972</v>
      </c>
    </row>
    <row r="251" spans="1:9" x14ac:dyDescent="0.3">
      <c r="A251">
        <v>250</v>
      </c>
      <c r="B251" t="s">
        <v>1334</v>
      </c>
      <c r="C251" t="s">
        <v>309</v>
      </c>
      <c r="D251" t="s">
        <v>1335</v>
      </c>
      <c r="E251" t="s">
        <v>19</v>
      </c>
      <c r="F251" t="s">
        <v>1336</v>
      </c>
      <c r="G251" t="s">
        <v>1337</v>
      </c>
      <c r="H251" s="1">
        <v>4622</v>
      </c>
      <c r="I251" t="s">
        <v>1338</v>
      </c>
    </row>
    <row r="252" spans="1:9" x14ac:dyDescent="0.3">
      <c r="A252">
        <v>251</v>
      </c>
      <c r="B252" t="s">
        <v>1339</v>
      </c>
      <c r="C252" t="s">
        <v>1340</v>
      </c>
      <c r="D252" t="s">
        <v>1341</v>
      </c>
      <c r="E252" t="s">
        <v>19</v>
      </c>
      <c r="F252" t="s">
        <v>1342</v>
      </c>
      <c r="G252" t="s">
        <v>1343</v>
      </c>
      <c r="H252" s="1">
        <v>36012</v>
      </c>
      <c r="I252" t="s">
        <v>1344</v>
      </c>
    </row>
    <row r="253" spans="1:9" x14ac:dyDescent="0.3">
      <c r="A253">
        <v>252</v>
      </c>
      <c r="B253" t="s">
        <v>1345</v>
      </c>
      <c r="C253" t="s">
        <v>1346</v>
      </c>
      <c r="D253" t="s">
        <v>1347</v>
      </c>
      <c r="E253" t="s">
        <v>19</v>
      </c>
      <c r="F253" t="s">
        <v>1348</v>
      </c>
      <c r="G253" t="s">
        <v>1349</v>
      </c>
      <c r="H253" s="1">
        <v>3362</v>
      </c>
      <c r="I253" t="s">
        <v>15</v>
      </c>
    </row>
    <row r="254" spans="1:9" x14ac:dyDescent="0.3">
      <c r="A254">
        <v>253</v>
      </c>
      <c r="B254" t="s">
        <v>1350</v>
      </c>
      <c r="C254" t="s">
        <v>1351</v>
      </c>
      <c r="D254" t="s">
        <v>1352</v>
      </c>
      <c r="E254" t="s">
        <v>19</v>
      </c>
      <c r="F254" t="s">
        <v>1353</v>
      </c>
      <c r="G254" t="s">
        <v>1354</v>
      </c>
      <c r="H254" s="1">
        <v>24105</v>
      </c>
      <c r="I254" t="s">
        <v>1355</v>
      </c>
    </row>
    <row r="255" spans="1:9" x14ac:dyDescent="0.3">
      <c r="A255">
        <v>254</v>
      </c>
      <c r="B255" t="s">
        <v>1356</v>
      </c>
      <c r="C255" t="s">
        <v>1357</v>
      </c>
      <c r="D255" t="s">
        <v>1358</v>
      </c>
      <c r="E255" t="s">
        <v>12</v>
      </c>
      <c r="F255" t="s">
        <v>1359</v>
      </c>
      <c r="G255" t="s">
        <v>1360</v>
      </c>
      <c r="H255" s="1">
        <v>40360</v>
      </c>
      <c r="I255" t="s">
        <v>1361</v>
      </c>
    </row>
    <row r="256" spans="1:9" x14ac:dyDescent="0.3">
      <c r="A256">
        <v>255</v>
      </c>
      <c r="B256" t="s">
        <v>1362</v>
      </c>
      <c r="C256" t="s">
        <v>1363</v>
      </c>
      <c r="D256" t="s">
        <v>1034</v>
      </c>
      <c r="E256" t="s">
        <v>12</v>
      </c>
      <c r="F256" t="s">
        <v>1364</v>
      </c>
      <c r="G256" t="s">
        <v>1365</v>
      </c>
      <c r="H256" s="1">
        <v>9915</v>
      </c>
      <c r="I256" t="s">
        <v>1366</v>
      </c>
    </row>
    <row r="257" spans="1:9" x14ac:dyDescent="0.3">
      <c r="A257">
        <v>256</v>
      </c>
      <c r="B257" t="s">
        <v>1367</v>
      </c>
      <c r="C257" t="s">
        <v>337</v>
      </c>
      <c r="D257" t="s">
        <v>1368</v>
      </c>
      <c r="E257" t="s">
        <v>12</v>
      </c>
      <c r="F257" t="s">
        <v>1369</v>
      </c>
      <c r="G257" t="s">
        <v>1370</v>
      </c>
      <c r="H257" s="1">
        <v>7873</v>
      </c>
      <c r="I257" t="s">
        <v>1371</v>
      </c>
    </row>
    <row r="258" spans="1:9" x14ac:dyDescent="0.3">
      <c r="A258">
        <v>257</v>
      </c>
      <c r="B258" t="s">
        <v>1372</v>
      </c>
      <c r="C258" t="s">
        <v>1373</v>
      </c>
      <c r="D258" t="s">
        <v>1374</v>
      </c>
      <c r="E258" t="s">
        <v>12</v>
      </c>
      <c r="F258" t="s">
        <v>1375</v>
      </c>
      <c r="G258" t="s">
        <v>1376</v>
      </c>
      <c r="H258" s="1">
        <v>22481</v>
      </c>
      <c r="I258" t="s">
        <v>213</v>
      </c>
    </row>
    <row r="259" spans="1:9" x14ac:dyDescent="0.3">
      <c r="A259">
        <v>258</v>
      </c>
      <c r="B259" t="s">
        <v>1377</v>
      </c>
      <c r="C259" t="s">
        <v>1021</v>
      </c>
      <c r="D259" t="s">
        <v>1378</v>
      </c>
      <c r="E259" t="s">
        <v>12</v>
      </c>
      <c r="F259" t="s">
        <v>1379</v>
      </c>
      <c r="G259" t="s">
        <v>1380</v>
      </c>
      <c r="H259" s="1">
        <v>9690</v>
      </c>
      <c r="I259" t="s">
        <v>881</v>
      </c>
    </row>
    <row r="260" spans="1:9" x14ac:dyDescent="0.3">
      <c r="A260">
        <v>259</v>
      </c>
      <c r="B260" t="s">
        <v>1381</v>
      </c>
      <c r="C260" t="s">
        <v>1382</v>
      </c>
      <c r="D260" t="s">
        <v>1383</v>
      </c>
      <c r="E260" t="s">
        <v>12</v>
      </c>
      <c r="F260" t="s">
        <v>1384</v>
      </c>
      <c r="G260" t="s">
        <v>1385</v>
      </c>
      <c r="H260" s="1">
        <v>44258</v>
      </c>
      <c r="I260" t="s">
        <v>1386</v>
      </c>
    </row>
    <row r="261" spans="1:9" x14ac:dyDescent="0.3">
      <c r="A261">
        <v>260</v>
      </c>
      <c r="B261" t="s">
        <v>1387</v>
      </c>
      <c r="C261" t="s">
        <v>1388</v>
      </c>
      <c r="D261" t="s">
        <v>1389</v>
      </c>
      <c r="E261" t="s">
        <v>12</v>
      </c>
      <c r="F261" t="s">
        <v>1390</v>
      </c>
      <c r="G261" t="s">
        <v>1391</v>
      </c>
      <c r="H261" s="1">
        <v>36036</v>
      </c>
      <c r="I261" t="s">
        <v>870</v>
      </c>
    </row>
    <row r="262" spans="1:9" x14ac:dyDescent="0.3">
      <c r="A262">
        <v>261</v>
      </c>
      <c r="B262" t="s">
        <v>1392</v>
      </c>
      <c r="C262" t="s">
        <v>974</v>
      </c>
      <c r="D262" t="s">
        <v>1393</v>
      </c>
      <c r="E262" t="s">
        <v>12</v>
      </c>
      <c r="F262" t="s">
        <v>1394</v>
      </c>
      <c r="G262" t="s">
        <v>1395</v>
      </c>
      <c r="H262" s="1">
        <v>44689</v>
      </c>
      <c r="I262" t="s">
        <v>1396</v>
      </c>
    </row>
    <row r="263" spans="1:9" x14ac:dyDescent="0.3">
      <c r="A263">
        <v>262</v>
      </c>
      <c r="B263" t="s">
        <v>1397</v>
      </c>
      <c r="C263" t="s">
        <v>717</v>
      </c>
      <c r="D263" t="s">
        <v>688</v>
      </c>
      <c r="E263" t="s">
        <v>19</v>
      </c>
      <c r="F263" t="s">
        <v>1398</v>
      </c>
      <c r="G263" t="s">
        <v>1399</v>
      </c>
      <c r="H263" s="1">
        <v>42359</v>
      </c>
      <c r="I263" t="s">
        <v>765</v>
      </c>
    </row>
    <row r="264" spans="1:9" x14ac:dyDescent="0.3">
      <c r="A264">
        <v>263</v>
      </c>
      <c r="B264" t="s">
        <v>1400</v>
      </c>
      <c r="C264" t="s">
        <v>171</v>
      </c>
      <c r="D264" t="s">
        <v>1401</v>
      </c>
      <c r="E264" t="s">
        <v>12</v>
      </c>
      <c r="F264" t="s">
        <v>1402</v>
      </c>
      <c r="G264">
        <v>1732832512</v>
      </c>
      <c r="H264" s="1">
        <v>11075</v>
      </c>
      <c r="I264" t="s">
        <v>1403</v>
      </c>
    </row>
    <row r="265" spans="1:9" x14ac:dyDescent="0.3">
      <c r="A265">
        <v>264</v>
      </c>
      <c r="B265" t="s">
        <v>1404</v>
      </c>
      <c r="C265" t="s">
        <v>1405</v>
      </c>
      <c r="D265" t="s">
        <v>393</v>
      </c>
      <c r="E265" t="s">
        <v>12</v>
      </c>
      <c r="F265" t="s">
        <v>1406</v>
      </c>
      <c r="G265" t="s">
        <v>1407</v>
      </c>
      <c r="H265" s="1">
        <v>19153</v>
      </c>
      <c r="I265" t="s">
        <v>1074</v>
      </c>
    </row>
    <row r="266" spans="1:9" x14ac:dyDescent="0.3">
      <c r="A266">
        <v>265</v>
      </c>
      <c r="B266" t="s">
        <v>1408</v>
      </c>
      <c r="C266" t="s">
        <v>1409</v>
      </c>
      <c r="D266" t="s">
        <v>161</v>
      </c>
      <c r="E266" t="s">
        <v>19</v>
      </c>
      <c r="F266" t="s">
        <v>1410</v>
      </c>
      <c r="G266" t="s">
        <v>1411</v>
      </c>
      <c r="H266" s="1">
        <v>20522</v>
      </c>
      <c r="I266" t="s">
        <v>1412</v>
      </c>
    </row>
    <row r="267" spans="1:9" x14ac:dyDescent="0.3">
      <c r="A267">
        <v>266</v>
      </c>
      <c r="B267" t="s">
        <v>1413</v>
      </c>
      <c r="C267" t="s">
        <v>1414</v>
      </c>
      <c r="D267" t="s">
        <v>1415</v>
      </c>
      <c r="E267" t="s">
        <v>19</v>
      </c>
      <c r="F267" t="s">
        <v>1416</v>
      </c>
      <c r="G267" t="s">
        <v>1417</v>
      </c>
      <c r="H267" s="1">
        <v>38481</v>
      </c>
      <c r="I267" t="s">
        <v>1151</v>
      </c>
    </row>
    <row r="268" spans="1:9" x14ac:dyDescent="0.3">
      <c r="A268">
        <v>267</v>
      </c>
      <c r="B268" t="s">
        <v>1418</v>
      </c>
      <c r="C268" t="s">
        <v>1419</v>
      </c>
      <c r="D268" t="s">
        <v>338</v>
      </c>
      <c r="E268" t="s">
        <v>19</v>
      </c>
      <c r="F268" t="s">
        <v>1420</v>
      </c>
      <c r="G268" t="s">
        <v>1421</v>
      </c>
      <c r="H268" s="1">
        <v>27998</v>
      </c>
      <c r="I268" t="s">
        <v>1422</v>
      </c>
    </row>
    <row r="269" spans="1:9" x14ac:dyDescent="0.3">
      <c r="A269">
        <v>268</v>
      </c>
      <c r="B269" t="s">
        <v>1423</v>
      </c>
      <c r="C269" t="s">
        <v>1424</v>
      </c>
      <c r="D269" t="s">
        <v>762</v>
      </c>
      <c r="E269" t="s">
        <v>19</v>
      </c>
      <c r="F269" t="s">
        <v>1425</v>
      </c>
      <c r="G269" t="s">
        <v>1426</v>
      </c>
      <c r="H269" s="1">
        <v>40588</v>
      </c>
      <c r="I269" t="s">
        <v>1427</v>
      </c>
    </row>
    <row r="270" spans="1:9" x14ac:dyDescent="0.3">
      <c r="A270">
        <v>269</v>
      </c>
      <c r="B270" t="s">
        <v>1428</v>
      </c>
      <c r="C270" t="s">
        <v>1429</v>
      </c>
      <c r="D270" t="s">
        <v>1430</v>
      </c>
      <c r="E270" t="s">
        <v>12</v>
      </c>
      <c r="F270" t="s">
        <v>1431</v>
      </c>
      <c r="G270" t="s">
        <v>1432</v>
      </c>
      <c r="H270" s="1">
        <v>39853</v>
      </c>
      <c r="I270" t="s">
        <v>408</v>
      </c>
    </row>
    <row r="271" spans="1:9" x14ac:dyDescent="0.3">
      <c r="A271">
        <v>270</v>
      </c>
      <c r="B271" t="s">
        <v>1433</v>
      </c>
      <c r="C271" t="s">
        <v>589</v>
      </c>
      <c r="D271" t="s">
        <v>82</v>
      </c>
      <c r="E271" t="s">
        <v>12</v>
      </c>
      <c r="F271" t="s">
        <v>1434</v>
      </c>
      <c r="G271" t="s">
        <v>1435</v>
      </c>
      <c r="H271" s="1">
        <v>35129</v>
      </c>
      <c r="I271" t="s">
        <v>516</v>
      </c>
    </row>
    <row r="272" spans="1:9" x14ac:dyDescent="0.3">
      <c r="A272">
        <v>271</v>
      </c>
      <c r="B272" t="s">
        <v>1436</v>
      </c>
      <c r="C272" t="s">
        <v>1130</v>
      </c>
      <c r="D272" t="s">
        <v>1437</v>
      </c>
      <c r="E272" t="s">
        <v>12</v>
      </c>
      <c r="F272" t="s">
        <v>1438</v>
      </c>
      <c r="G272">
        <f>1-648-335-4933</f>
        <v>-5915</v>
      </c>
      <c r="H272" s="1">
        <v>36070</v>
      </c>
      <c r="I272" t="s">
        <v>1439</v>
      </c>
    </row>
    <row r="273" spans="1:9" x14ac:dyDescent="0.3">
      <c r="A273">
        <v>272</v>
      </c>
      <c r="B273" t="s">
        <v>1440</v>
      </c>
      <c r="C273" t="s">
        <v>416</v>
      </c>
      <c r="D273" t="s">
        <v>1441</v>
      </c>
      <c r="E273" t="s">
        <v>12</v>
      </c>
      <c r="F273" t="s">
        <v>1442</v>
      </c>
      <c r="G273">
        <v>2789533027</v>
      </c>
      <c r="H273" s="1">
        <v>3301</v>
      </c>
      <c r="I273" t="s">
        <v>1443</v>
      </c>
    </row>
    <row r="274" spans="1:9" x14ac:dyDescent="0.3">
      <c r="A274">
        <v>273</v>
      </c>
      <c r="B274" t="s">
        <v>1444</v>
      </c>
      <c r="C274" t="s">
        <v>1445</v>
      </c>
      <c r="D274" t="s">
        <v>1446</v>
      </c>
      <c r="E274" t="s">
        <v>12</v>
      </c>
      <c r="F274" t="s">
        <v>1447</v>
      </c>
      <c r="G274" t="s">
        <v>1448</v>
      </c>
      <c r="H274" s="1">
        <v>28608</v>
      </c>
      <c r="I274" t="s">
        <v>44</v>
      </c>
    </row>
    <row r="275" spans="1:9" x14ac:dyDescent="0.3">
      <c r="A275">
        <v>274</v>
      </c>
      <c r="B275" t="s">
        <v>1449</v>
      </c>
      <c r="C275" t="s">
        <v>1450</v>
      </c>
      <c r="D275" t="s">
        <v>1451</v>
      </c>
      <c r="E275" t="s">
        <v>19</v>
      </c>
      <c r="F275" t="s">
        <v>1452</v>
      </c>
      <c r="G275" t="s">
        <v>1453</v>
      </c>
      <c r="H275" s="1">
        <v>13341</v>
      </c>
      <c r="I275" t="s">
        <v>1454</v>
      </c>
    </row>
    <row r="276" spans="1:9" x14ac:dyDescent="0.3">
      <c r="A276">
        <v>275</v>
      </c>
      <c r="B276" t="s">
        <v>1455</v>
      </c>
      <c r="C276" t="s">
        <v>1456</v>
      </c>
      <c r="D276" t="s">
        <v>968</v>
      </c>
      <c r="E276" t="s">
        <v>12</v>
      </c>
      <c r="F276" t="s">
        <v>1457</v>
      </c>
      <c r="G276" t="s">
        <v>1458</v>
      </c>
      <c r="H276" s="1">
        <v>7280</v>
      </c>
      <c r="I276" t="s">
        <v>1459</v>
      </c>
    </row>
    <row r="277" spans="1:9" x14ac:dyDescent="0.3">
      <c r="A277">
        <v>276</v>
      </c>
      <c r="B277" t="s">
        <v>1460</v>
      </c>
      <c r="C277" t="s">
        <v>439</v>
      </c>
      <c r="D277" t="s">
        <v>1461</v>
      </c>
      <c r="E277" t="s">
        <v>12</v>
      </c>
      <c r="F277" t="s">
        <v>1462</v>
      </c>
      <c r="G277" t="s">
        <v>1463</v>
      </c>
      <c r="H277" s="1">
        <v>12489</v>
      </c>
      <c r="I277" t="s">
        <v>1464</v>
      </c>
    </row>
    <row r="278" spans="1:9" x14ac:dyDescent="0.3">
      <c r="A278">
        <v>277</v>
      </c>
      <c r="B278" t="s">
        <v>1465</v>
      </c>
      <c r="C278" t="s">
        <v>656</v>
      </c>
      <c r="D278" t="s">
        <v>1466</v>
      </c>
      <c r="E278" t="s">
        <v>19</v>
      </c>
      <c r="F278" t="s">
        <v>1467</v>
      </c>
      <c r="G278" t="s">
        <v>1468</v>
      </c>
      <c r="H278" s="1">
        <v>5178</v>
      </c>
      <c r="I278" t="s">
        <v>1469</v>
      </c>
    </row>
    <row r="279" spans="1:9" x14ac:dyDescent="0.3">
      <c r="A279">
        <v>278</v>
      </c>
      <c r="B279" t="s">
        <v>1470</v>
      </c>
      <c r="C279" t="s">
        <v>1471</v>
      </c>
      <c r="D279" t="s">
        <v>1196</v>
      </c>
      <c r="E279" t="s">
        <v>19</v>
      </c>
      <c r="F279" t="s">
        <v>1472</v>
      </c>
      <c r="G279" t="s">
        <v>1473</v>
      </c>
      <c r="H279" s="1">
        <v>27523</v>
      </c>
      <c r="I279" t="s">
        <v>1474</v>
      </c>
    </row>
    <row r="280" spans="1:9" x14ac:dyDescent="0.3">
      <c r="A280">
        <v>279</v>
      </c>
      <c r="B280" t="s">
        <v>1475</v>
      </c>
      <c r="C280" t="s">
        <v>989</v>
      </c>
      <c r="D280" t="s">
        <v>1476</v>
      </c>
      <c r="E280" t="s">
        <v>19</v>
      </c>
      <c r="F280" t="s">
        <v>1477</v>
      </c>
      <c r="G280" t="s">
        <v>1478</v>
      </c>
      <c r="H280" s="1">
        <v>21756</v>
      </c>
      <c r="I280" t="s">
        <v>1182</v>
      </c>
    </row>
    <row r="281" spans="1:9" x14ac:dyDescent="0.3">
      <c r="A281">
        <v>280</v>
      </c>
      <c r="B281" t="s">
        <v>1479</v>
      </c>
      <c r="C281" t="s">
        <v>761</v>
      </c>
      <c r="D281" t="s">
        <v>1480</v>
      </c>
      <c r="E281" t="s">
        <v>19</v>
      </c>
      <c r="F281" t="s">
        <v>1481</v>
      </c>
      <c r="G281" t="s">
        <v>1482</v>
      </c>
      <c r="H281" s="1">
        <v>13793</v>
      </c>
      <c r="I281" t="s">
        <v>1483</v>
      </c>
    </row>
    <row r="282" spans="1:9" x14ac:dyDescent="0.3">
      <c r="A282">
        <v>281</v>
      </c>
      <c r="B282" t="s">
        <v>1484</v>
      </c>
      <c r="C282" t="s">
        <v>428</v>
      </c>
      <c r="D282" t="s">
        <v>1485</v>
      </c>
      <c r="E282" t="s">
        <v>19</v>
      </c>
      <c r="F282" t="s">
        <v>1486</v>
      </c>
      <c r="G282" t="s">
        <v>1487</v>
      </c>
      <c r="H282" s="1">
        <v>41798</v>
      </c>
      <c r="I282" t="s">
        <v>1488</v>
      </c>
    </row>
    <row r="283" spans="1:9" x14ac:dyDescent="0.3">
      <c r="A283">
        <v>282</v>
      </c>
      <c r="B283" t="s">
        <v>1489</v>
      </c>
      <c r="C283" t="s">
        <v>29</v>
      </c>
      <c r="D283" t="s">
        <v>1490</v>
      </c>
      <c r="E283" t="s">
        <v>12</v>
      </c>
      <c r="F283" t="s">
        <v>1491</v>
      </c>
      <c r="G283" t="s">
        <v>1492</v>
      </c>
      <c r="H283" s="1">
        <v>18308</v>
      </c>
      <c r="I283" t="s">
        <v>1493</v>
      </c>
    </row>
    <row r="284" spans="1:9" x14ac:dyDescent="0.3">
      <c r="A284">
        <v>283</v>
      </c>
      <c r="B284" t="s">
        <v>1494</v>
      </c>
      <c r="C284" t="s">
        <v>1495</v>
      </c>
      <c r="D284" t="s">
        <v>1496</v>
      </c>
      <c r="E284" t="s">
        <v>19</v>
      </c>
      <c r="F284" t="s">
        <v>1497</v>
      </c>
      <c r="G284" t="s">
        <v>1498</v>
      </c>
      <c r="H284" s="1">
        <v>28576</v>
      </c>
      <c r="I284" t="s">
        <v>1499</v>
      </c>
    </row>
    <row r="285" spans="1:9" x14ac:dyDescent="0.3">
      <c r="A285">
        <v>284</v>
      </c>
      <c r="B285" t="s">
        <v>1500</v>
      </c>
      <c r="C285" t="s">
        <v>1027</v>
      </c>
      <c r="D285" t="s">
        <v>1501</v>
      </c>
      <c r="E285" t="s">
        <v>12</v>
      </c>
      <c r="F285" t="s">
        <v>1502</v>
      </c>
      <c r="G285" t="s">
        <v>1503</v>
      </c>
      <c r="H285" s="1">
        <v>29833</v>
      </c>
      <c r="I285" t="s">
        <v>1504</v>
      </c>
    </row>
    <row r="286" spans="1:9" x14ac:dyDescent="0.3">
      <c r="A286">
        <v>285</v>
      </c>
      <c r="B286" t="s">
        <v>1505</v>
      </c>
      <c r="C286" t="s">
        <v>1506</v>
      </c>
      <c r="D286" t="s">
        <v>1507</v>
      </c>
      <c r="E286" t="s">
        <v>19</v>
      </c>
      <c r="F286" t="s">
        <v>1508</v>
      </c>
      <c r="G286" t="s">
        <v>1509</v>
      </c>
      <c r="H286" s="1">
        <v>16771</v>
      </c>
      <c r="I286" t="s">
        <v>1510</v>
      </c>
    </row>
    <row r="287" spans="1:9" x14ac:dyDescent="0.3">
      <c r="A287">
        <v>286</v>
      </c>
      <c r="B287" t="s">
        <v>1511</v>
      </c>
      <c r="C287" t="s">
        <v>1301</v>
      </c>
      <c r="D287" t="s">
        <v>1512</v>
      </c>
      <c r="E287" t="s">
        <v>12</v>
      </c>
      <c r="F287" t="s">
        <v>1513</v>
      </c>
      <c r="G287" t="s">
        <v>1514</v>
      </c>
      <c r="H287" s="1">
        <v>28450</v>
      </c>
      <c r="I287" t="s">
        <v>1515</v>
      </c>
    </row>
    <row r="288" spans="1:9" x14ac:dyDescent="0.3">
      <c r="A288">
        <v>287</v>
      </c>
      <c r="B288" t="s">
        <v>1516</v>
      </c>
      <c r="C288" t="s">
        <v>1517</v>
      </c>
      <c r="D288" t="s">
        <v>1518</v>
      </c>
      <c r="E288" t="s">
        <v>12</v>
      </c>
      <c r="F288" t="s">
        <v>1519</v>
      </c>
      <c r="G288">
        <v>6050669469</v>
      </c>
      <c r="H288" s="1">
        <v>7212</v>
      </c>
      <c r="I288" t="s">
        <v>1520</v>
      </c>
    </row>
    <row r="289" spans="1:9" x14ac:dyDescent="0.3">
      <c r="A289">
        <v>288</v>
      </c>
      <c r="B289" t="s">
        <v>1521</v>
      </c>
      <c r="C289" t="s">
        <v>1522</v>
      </c>
      <c r="D289" t="s">
        <v>1523</v>
      </c>
      <c r="E289" t="s">
        <v>12</v>
      </c>
      <c r="F289" t="s">
        <v>1524</v>
      </c>
      <c r="G289">
        <v>5683137912</v>
      </c>
      <c r="H289" s="1">
        <v>4439</v>
      </c>
      <c r="I289" t="s">
        <v>1525</v>
      </c>
    </row>
    <row r="290" spans="1:9" x14ac:dyDescent="0.3">
      <c r="A290">
        <v>289</v>
      </c>
      <c r="B290" t="s">
        <v>1526</v>
      </c>
      <c r="C290" t="s">
        <v>259</v>
      </c>
      <c r="D290" t="s">
        <v>1200</v>
      </c>
      <c r="E290" t="s">
        <v>19</v>
      </c>
      <c r="F290" t="s">
        <v>1527</v>
      </c>
      <c r="G290">
        <v>2207299162</v>
      </c>
      <c r="H290" s="1">
        <v>31011</v>
      </c>
      <c r="I290" t="s">
        <v>1528</v>
      </c>
    </row>
    <row r="291" spans="1:9" x14ac:dyDescent="0.3">
      <c r="A291">
        <v>290</v>
      </c>
      <c r="B291" t="s">
        <v>1529</v>
      </c>
      <c r="C291" t="s">
        <v>1388</v>
      </c>
      <c r="D291" t="s">
        <v>1530</v>
      </c>
      <c r="E291" t="s">
        <v>12</v>
      </c>
      <c r="F291" t="s">
        <v>1531</v>
      </c>
      <c r="G291" t="s">
        <v>1532</v>
      </c>
      <c r="H291" s="1">
        <v>14701</v>
      </c>
      <c r="I291" t="s">
        <v>1037</v>
      </c>
    </row>
    <row r="292" spans="1:9" x14ac:dyDescent="0.3">
      <c r="A292">
        <v>291</v>
      </c>
      <c r="B292" t="s">
        <v>1533</v>
      </c>
      <c r="C292" t="s">
        <v>1534</v>
      </c>
      <c r="D292" t="s">
        <v>1480</v>
      </c>
      <c r="E292" t="s">
        <v>12</v>
      </c>
      <c r="F292" t="s">
        <v>1535</v>
      </c>
      <c r="G292" t="s">
        <v>1536</v>
      </c>
      <c r="H292" s="1">
        <v>15801</v>
      </c>
      <c r="I292" t="s">
        <v>746</v>
      </c>
    </row>
    <row r="293" spans="1:9" x14ac:dyDescent="0.3">
      <c r="A293">
        <v>292</v>
      </c>
      <c r="B293" t="s">
        <v>1537</v>
      </c>
      <c r="C293" t="s">
        <v>1538</v>
      </c>
      <c r="D293" t="s">
        <v>1539</v>
      </c>
      <c r="E293" t="s">
        <v>12</v>
      </c>
      <c r="F293" t="s">
        <v>1540</v>
      </c>
      <c r="G293" t="s">
        <v>1541</v>
      </c>
      <c r="H293" s="1">
        <v>4534</v>
      </c>
      <c r="I293" t="s">
        <v>1542</v>
      </c>
    </row>
    <row r="294" spans="1:9" x14ac:dyDescent="0.3">
      <c r="A294">
        <v>293</v>
      </c>
      <c r="B294" t="s">
        <v>1543</v>
      </c>
      <c r="C294" t="s">
        <v>1544</v>
      </c>
      <c r="D294" t="s">
        <v>887</v>
      </c>
      <c r="E294" t="s">
        <v>19</v>
      </c>
      <c r="F294" t="s">
        <v>1545</v>
      </c>
      <c r="G294" t="s">
        <v>1546</v>
      </c>
      <c r="H294" s="1">
        <v>40032</v>
      </c>
      <c r="I294" t="s">
        <v>1547</v>
      </c>
    </row>
    <row r="295" spans="1:9" x14ac:dyDescent="0.3">
      <c r="A295">
        <v>294</v>
      </c>
      <c r="B295" t="s">
        <v>1548</v>
      </c>
      <c r="C295" t="s">
        <v>1549</v>
      </c>
      <c r="D295" t="s">
        <v>1550</v>
      </c>
      <c r="E295" t="s">
        <v>12</v>
      </c>
      <c r="F295" t="s">
        <v>1551</v>
      </c>
      <c r="G295" t="s">
        <v>1552</v>
      </c>
      <c r="H295" s="1">
        <v>41136</v>
      </c>
      <c r="I295" t="s">
        <v>838</v>
      </c>
    </row>
    <row r="296" spans="1:9" x14ac:dyDescent="0.3">
      <c r="A296">
        <v>295</v>
      </c>
      <c r="B296" t="s">
        <v>1553</v>
      </c>
      <c r="C296" t="s">
        <v>1554</v>
      </c>
      <c r="D296" t="s">
        <v>1555</v>
      </c>
      <c r="E296" t="s">
        <v>19</v>
      </c>
      <c r="F296" t="s">
        <v>1556</v>
      </c>
      <c r="G296" t="s">
        <v>1557</v>
      </c>
      <c r="H296" s="1">
        <v>13748</v>
      </c>
      <c r="I296" t="s">
        <v>1558</v>
      </c>
    </row>
    <row r="297" spans="1:9" x14ac:dyDescent="0.3">
      <c r="A297">
        <v>296</v>
      </c>
      <c r="B297" t="s">
        <v>1559</v>
      </c>
      <c r="C297" t="s">
        <v>1560</v>
      </c>
      <c r="D297" t="s">
        <v>1561</v>
      </c>
      <c r="E297" t="s">
        <v>19</v>
      </c>
      <c r="F297" t="s">
        <v>1562</v>
      </c>
      <c r="G297" t="s">
        <v>1563</v>
      </c>
      <c r="H297" s="1">
        <v>38440</v>
      </c>
      <c r="I297" t="s">
        <v>1427</v>
      </c>
    </row>
    <row r="298" spans="1:9" x14ac:dyDescent="0.3">
      <c r="A298">
        <v>297</v>
      </c>
      <c r="B298" t="s">
        <v>1564</v>
      </c>
      <c r="C298" t="s">
        <v>1565</v>
      </c>
      <c r="D298" t="s">
        <v>1566</v>
      </c>
      <c r="E298" t="s">
        <v>19</v>
      </c>
      <c r="F298" t="s">
        <v>1567</v>
      </c>
      <c r="G298" t="s">
        <v>1568</v>
      </c>
      <c r="H298" s="1">
        <v>15636</v>
      </c>
      <c r="I298" t="s">
        <v>1569</v>
      </c>
    </row>
    <row r="299" spans="1:9" x14ac:dyDescent="0.3">
      <c r="A299">
        <v>298</v>
      </c>
      <c r="B299" t="s">
        <v>1570</v>
      </c>
      <c r="C299" t="s">
        <v>1405</v>
      </c>
      <c r="D299" t="s">
        <v>1571</v>
      </c>
      <c r="E299" t="s">
        <v>19</v>
      </c>
      <c r="F299" t="s">
        <v>1572</v>
      </c>
      <c r="G299" t="s">
        <v>1573</v>
      </c>
      <c r="H299" s="1">
        <v>40439</v>
      </c>
      <c r="I299" t="s">
        <v>1386</v>
      </c>
    </row>
    <row r="300" spans="1:9" x14ac:dyDescent="0.3">
      <c r="A300">
        <v>299</v>
      </c>
      <c r="B300" t="s">
        <v>1574</v>
      </c>
      <c r="C300" t="s">
        <v>1575</v>
      </c>
      <c r="D300" t="s">
        <v>1576</v>
      </c>
      <c r="E300" t="s">
        <v>19</v>
      </c>
      <c r="F300" t="s">
        <v>1577</v>
      </c>
      <c r="G300" t="s">
        <v>1578</v>
      </c>
      <c r="H300" s="1">
        <v>42495</v>
      </c>
      <c r="I300" t="s">
        <v>163</v>
      </c>
    </row>
    <row r="301" spans="1:9" x14ac:dyDescent="0.3">
      <c r="A301">
        <v>300</v>
      </c>
      <c r="B301" t="s">
        <v>1579</v>
      </c>
      <c r="C301" t="s">
        <v>979</v>
      </c>
      <c r="D301" t="s">
        <v>622</v>
      </c>
      <c r="E301" t="s">
        <v>19</v>
      </c>
      <c r="F301" t="s">
        <v>1580</v>
      </c>
      <c r="G301" t="s">
        <v>1581</v>
      </c>
      <c r="H301" s="1">
        <v>16681</v>
      </c>
      <c r="I301" t="s">
        <v>1582</v>
      </c>
    </row>
    <row r="302" spans="1:9" x14ac:dyDescent="0.3">
      <c r="A302">
        <v>301</v>
      </c>
      <c r="B302" t="s">
        <v>1583</v>
      </c>
      <c r="C302" t="s">
        <v>1584</v>
      </c>
      <c r="D302" t="s">
        <v>1585</v>
      </c>
      <c r="E302" t="s">
        <v>12</v>
      </c>
      <c r="F302" t="s">
        <v>1586</v>
      </c>
      <c r="G302" t="s">
        <v>1587</v>
      </c>
      <c r="H302" s="1">
        <v>32396</v>
      </c>
      <c r="I302" t="s">
        <v>1588</v>
      </c>
    </row>
    <row r="303" spans="1:9" x14ac:dyDescent="0.3">
      <c r="A303">
        <v>302</v>
      </c>
      <c r="B303" t="s">
        <v>1589</v>
      </c>
      <c r="C303" t="s">
        <v>791</v>
      </c>
      <c r="D303" t="s">
        <v>1590</v>
      </c>
      <c r="E303" t="s">
        <v>19</v>
      </c>
      <c r="F303" t="s">
        <v>1591</v>
      </c>
      <c r="G303" t="s">
        <v>1592</v>
      </c>
      <c r="H303" s="1">
        <v>44262</v>
      </c>
      <c r="I303" t="s">
        <v>1593</v>
      </c>
    </row>
    <row r="304" spans="1:9" x14ac:dyDescent="0.3">
      <c r="A304">
        <v>303</v>
      </c>
      <c r="B304" t="s">
        <v>1594</v>
      </c>
      <c r="C304" t="s">
        <v>17</v>
      </c>
      <c r="D304" t="s">
        <v>1595</v>
      </c>
      <c r="E304" t="s">
        <v>19</v>
      </c>
      <c r="F304" t="s">
        <v>1596</v>
      </c>
      <c r="G304" t="s">
        <v>1597</v>
      </c>
      <c r="H304" s="1">
        <v>35955</v>
      </c>
      <c r="I304" t="s">
        <v>1598</v>
      </c>
    </row>
    <row r="305" spans="1:9" x14ac:dyDescent="0.3">
      <c r="A305">
        <v>304</v>
      </c>
      <c r="B305" t="s">
        <v>1599</v>
      </c>
      <c r="C305" t="s">
        <v>1600</v>
      </c>
      <c r="D305" t="s">
        <v>768</v>
      </c>
      <c r="E305" t="s">
        <v>12</v>
      </c>
      <c r="F305" t="s">
        <v>1601</v>
      </c>
      <c r="G305" t="s">
        <v>1602</v>
      </c>
      <c r="H305" s="1">
        <v>28790</v>
      </c>
      <c r="I305" t="s">
        <v>1603</v>
      </c>
    </row>
    <row r="306" spans="1:9" x14ac:dyDescent="0.3">
      <c r="A306">
        <v>305</v>
      </c>
      <c r="B306" t="s">
        <v>1604</v>
      </c>
      <c r="C306" t="s">
        <v>1605</v>
      </c>
      <c r="D306" t="s">
        <v>1606</v>
      </c>
      <c r="E306" t="s">
        <v>12</v>
      </c>
      <c r="F306" t="s">
        <v>1607</v>
      </c>
      <c r="G306" t="s">
        <v>1608</v>
      </c>
      <c r="H306" s="1">
        <v>28449</v>
      </c>
      <c r="I306" t="s">
        <v>987</v>
      </c>
    </row>
    <row r="307" spans="1:9" x14ac:dyDescent="0.3">
      <c r="A307">
        <v>306</v>
      </c>
      <c r="B307" t="s">
        <v>1609</v>
      </c>
      <c r="C307" t="s">
        <v>1610</v>
      </c>
      <c r="D307" t="s">
        <v>1611</v>
      </c>
      <c r="E307" t="s">
        <v>19</v>
      </c>
      <c r="F307" t="s">
        <v>1612</v>
      </c>
      <c r="G307" t="s">
        <v>1613</v>
      </c>
      <c r="H307" s="1">
        <v>32343</v>
      </c>
      <c r="I307" t="s">
        <v>1614</v>
      </c>
    </row>
    <row r="308" spans="1:9" x14ac:dyDescent="0.3">
      <c r="A308">
        <v>307</v>
      </c>
      <c r="B308" t="s">
        <v>1615</v>
      </c>
      <c r="C308" t="s">
        <v>753</v>
      </c>
      <c r="D308" t="s">
        <v>688</v>
      </c>
      <c r="E308" t="s">
        <v>12</v>
      </c>
      <c r="F308" t="s">
        <v>1616</v>
      </c>
      <c r="G308" t="s">
        <v>1617</v>
      </c>
      <c r="H308" s="1">
        <v>33039</v>
      </c>
      <c r="I308" t="s">
        <v>1618</v>
      </c>
    </row>
    <row r="309" spans="1:9" x14ac:dyDescent="0.3">
      <c r="A309">
        <v>308</v>
      </c>
      <c r="B309" t="s">
        <v>1619</v>
      </c>
      <c r="C309" t="s">
        <v>1620</v>
      </c>
      <c r="D309" t="s">
        <v>909</v>
      </c>
      <c r="E309" t="s">
        <v>12</v>
      </c>
      <c r="F309" t="s">
        <v>1621</v>
      </c>
      <c r="G309" t="s">
        <v>1622</v>
      </c>
      <c r="H309" s="1">
        <v>13093</v>
      </c>
      <c r="I309" t="s">
        <v>1623</v>
      </c>
    </row>
    <row r="310" spans="1:9" x14ac:dyDescent="0.3">
      <c r="A310">
        <v>309</v>
      </c>
      <c r="B310" t="s">
        <v>1624</v>
      </c>
      <c r="C310" t="s">
        <v>1625</v>
      </c>
      <c r="D310" t="s">
        <v>1626</v>
      </c>
      <c r="E310" t="s">
        <v>19</v>
      </c>
      <c r="F310" t="s">
        <v>1627</v>
      </c>
      <c r="G310" t="s">
        <v>1628</v>
      </c>
      <c r="H310" s="1">
        <v>7124</v>
      </c>
      <c r="I310" t="s">
        <v>870</v>
      </c>
    </row>
    <row r="311" spans="1:9" x14ac:dyDescent="0.3">
      <c r="A311">
        <v>310</v>
      </c>
      <c r="B311" t="s">
        <v>1629</v>
      </c>
      <c r="C311" t="s">
        <v>1630</v>
      </c>
      <c r="D311" t="s">
        <v>872</v>
      </c>
      <c r="E311" t="s">
        <v>19</v>
      </c>
      <c r="F311" t="s">
        <v>1631</v>
      </c>
      <c r="G311" t="s">
        <v>1632</v>
      </c>
      <c r="H311" s="1">
        <v>10033</v>
      </c>
      <c r="I311" t="s">
        <v>1520</v>
      </c>
    </row>
    <row r="312" spans="1:9" x14ac:dyDescent="0.3">
      <c r="A312">
        <v>311</v>
      </c>
      <c r="B312" t="s">
        <v>1633</v>
      </c>
      <c r="C312" t="s">
        <v>468</v>
      </c>
      <c r="D312" t="s">
        <v>1634</v>
      </c>
      <c r="E312" t="s">
        <v>12</v>
      </c>
      <c r="F312" t="s">
        <v>1635</v>
      </c>
      <c r="G312" t="s">
        <v>1636</v>
      </c>
      <c r="H312" s="1">
        <v>5400</v>
      </c>
      <c r="I312" t="s">
        <v>158</v>
      </c>
    </row>
    <row r="313" spans="1:9" x14ac:dyDescent="0.3">
      <c r="A313">
        <v>312</v>
      </c>
      <c r="B313" t="s">
        <v>1637</v>
      </c>
      <c r="C313" t="s">
        <v>286</v>
      </c>
      <c r="D313" t="s">
        <v>1638</v>
      </c>
      <c r="E313" t="s">
        <v>19</v>
      </c>
      <c r="F313" t="s">
        <v>1639</v>
      </c>
      <c r="G313" t="s">
        <v>1640</v>
      </c>
      <c r="H313" s="1">
        <v>24884</v>
      </c>
      <c r="I313" t="s">
        <v>1641</v>
      </c>
    </row>
    <row r="314" spans="1:9" x14ac:dyDescent="0.3">
      <c r="A314">
        <v>313</v>
      </c>
      <c r="B314" t="s">
        <v>1642</v>
      </c>
      <c r="C314" t="s">
        <v>1643</v>
      </c>
      <c r="D314" t="s">
        <v>1644</v>
      </c>
      <c r="E314" t="s">
        <v>19</v>
      </c>
      <c r="F314" t="s">
        <v>1645</v>
      </c>
      <c r="G314" t="s">
        <v>1646</v>
      </c>
      <c r="H314" s="1">
        <v>16073</v>
      </c>
      <c r="I314" t="s">
        <v>1647</v>
      </c>
    </row>
    <row r="315" spans="1:9" x14ac:dyDescent="0.3">
      <c r="A315">
        <v>314</v>
      </c>
      <c r="B315" t="s">
        <v>1648</v>
      </c>
      <c r="C315" t="s">
        <v>1414</v>
      </c>
      <c r="D315" t="s">
        <v>1649</v>
      </c>
      <c r="E315" t="s">
        <v>12</v>
      </c>
      <c r="F315" t="s">
        <v>1650</v>
      </c>
      <c r="G315">
        <f>1-464-764-2125</f>
        <v>-3352</v>
      </c>
      <c r="H315" s="1">
        <v>17785</v>
      </c>
      <c r="I315" t="s">
        <v>1651</v>
      </c>
    </row>
    <row r="316" spans="1:9" x14ac:dyDescent="0.3">
      <c r="A316">
        <v>315</v>
      </c>
      <c r="B316" t="s">
        <v>1652</v>
      </c>
      <c r="C316" t="s">
        <v>1653</v>
      </c>
      <c r="D316" t="s">
        <v>1654</v>
      </c>
      <c r="E316" t="s">
        <v>12</v>
      </c>
      <c r="F316" t="s">
        <v>1655</v>
      </c>
      <c r="G316" t="s">
        <v>1656</v>
      </c>
      <c r="H316" s="1">
        <v>26371</v>
      </c>
      <c r="I316" t="s">
        <v>1047</v>
      </c>
    </row>
    <row r="317" spans="1:9" x14ac:dyDescent="0.3">
      <c r="A317">
        <v>316</v>
      </c>
      <c r="B317" t="s">
        <v>1657</v>
      </c>
      <c r="C317" t="s">
        <v>1658</v>
      </c>
      <c r="D317" t="s">
        <v>1306</v>
      </c>
      <c r="E317" t="s">
        <v>19</v>
      </c>
      <c r="F317" t="s">
        <v>1659</v>
      </c>
      <c r="G317" t="s">
        <v>1660</v>
      </c>
      <c r="H317" s="1">
        <v>5550</v>
      </c>
      <c r="I317" t="s">
        <v>1661</v>
      </c>
    </row>
    <row r="318" spans="1:9" x14ac:dyDescent="0.3">
      <c r="A318">
        <v>317</v>
      </c>
      <c r="B318" t="s">
        <v>1662</v>
      </c>
      <c r="C318" t="s">
        <v>1389</v>
      </c>
      <c r="D318" t="s">
        <v>1663</v>
      </c>
      <c r="E318" t="s">
        <v>19</v>
      </c>
      <c r="F318" t="s">
        <v>1664</v>
      </c>
      <c r="G318" t="s">
        <v>1665</v>
      </c>
      <c r="H318" s="1">
        <v>10297</v>
      </c>
      <c r="I318" t="s">
        <v>1474</v>
      </c>
    </row>
    <row r="319" spans="1:9" x14ac:dyDescent="0.3">
      <c r="A319">
        <v>318</v>
      </c>
      <c r="B319" t="s">
        <v>1666</v>
      </c>
      <c r="C319" t="s">
        <v>1667</v>
      </c>
      <c r="D319" t="s">
        <v>1668</v>
      </c>
      <c r="E319" t="s">
        <v>12</v>
      </c>
      <c r="F319" t="s">
        <v>1669</v>
      </c>
      <c r="G319" t="s">
        <v>1670</v>
      </c>
      <c r="H319" s="1">
        <v>43742</v>
      </c>
      <c r="I319" t="s">
        <v>1671</v>
      </c>
    </row>
    <row r="320" spans="1:9" x14ac:dyDescent="0.3">
      <c r="A320">
        <v>319</v>
      </c>
      <c r="B320" t="s">
        <v>1672</v>
      </c>
      <c r="C320" t="s">
        <v>993</v>
      </c>
      <c r="D320" t="s">
        <v>1673</v>
      </c>
      <c r="E320" t="s">
        <v>12</v>
      </c>
      <c r="F320" t="s">
        <v>1674</v>
      </c>
      <c r="G320" t="s">
        <v>1675</v>
      </c>
      <c r="H320" s="1">
        <v>39700</v>
      </c>
      <c r="I320" t="s">
        <v>1676</v>
      </c>
    </row>
    <row r="321" spans="1:9" x14ac:dyDescent="0.3">
      <c r="A321">
        <v>320</v>
      </c>
      <c r="B321" t="s">
        <v>1677</v>
      </c>
      <c r="C321" t="s">
        <v>1678</v>
      </c>
      <c r="D321" t="s">
        <v>1679</v>
      </c>
      <c r="E321" t="s">
        <v>19</v>
      </c>
      <c r="F321" t="s">
        <v>1680</v>
      </c>
      <c r="G321" t="s">
        <v>1681</v>
      </c>
      <c r="H321" s="1">
        <v>39944</v>
      </c>
      <c r="I321" t="s">
        <v>597</v>
      </c>
    </row>
    <row r="322" spans="1:9" x14ac:dyDescent="0.3">
      <c r="A322">
        <v>321</v>
      </c>
      <c r="B322" t="s">
        <v>1682</v>
      </c>
      <c r="C322" t="s">
        <v>1610</v>
      </c>
      <c r="D322" t="s">
        <v>1683</v>
      </c>
      <c r="E322" t="s">
        <v>12</v>
      </c>
      <c r="F322" t="s">
        <v>1684</v>
      </c>
      <c r="G322" t="s">
        <v>1685</v>
      </c>
      <c r="H322" s="1">
        <v>35296</v>
      </c>
      <c r="I322" t="s">
        <v>1686</v>
      </c>
    </row>
    <row r="323" spans="1:9" x14ac:dyDescent="0.3">
      <c r="A323">
        <v>322</v>
      </c>
      <c r="B323" t="s">
        <v>1687</v>
      </c>
      <c r="C323" t="s">
        <v>804</v>
      </c>
      <c r="D323" t="s">
        <v>1688</v>
      </c>
      <c r="E323" t="s">
        <v>12</v>
      </c>
      <c r="F323" t="s">
        <v>1689</v>
      </c>
      <c r="G323" t="s">
        <v>1690</v>
      </c>
      <c r="H323" s="1">
        <v>37826</v>
      </c>
      <c r="I323" t="s">
        <v>1691</v>
      </c>
    </row>
    <row r="324" spans="1:9" x14ac:dyDescent="0.3">
      <c r="A324">
        <v>323</v>
      </c>
      <c r="B324" t="s">
        <v>1692</v>
      </c>
      <c r="C324" t="s">
        <v>1693</v>
      </c>
      <c r="D324" t="s">
        <v>622</v>
      </c>
      <c r="E324" t="s">
        <v>12</v>
      </c>
      <c r="F324" t="s">
        <v>1694</v>
      </c>
      <c r="G324" t="s">
        <v>1695</v>
      </c>
      <c r="H324" s="1">
        <v>39582</v>
      </c>
      <c r="I324" t="s">
        <v>1696</v>
      </c>
    </row>
    <row r="325" spans="1:9" x14ac:dyDescent="0.3">
      <c r="A325">
        <v>324</v>
      </c>
      <c r="B325" t="s">
        <v>1697</v>
      </c>
      <c r="C325" t="s">
        <v>877</v>
      </c>
      <c r="D325" t="s">
        <v>1698</v>
      </c>
      <c r="E325" t="s">
        <v>19</v>
      </c>
      <c r="F325" t="s">
        <v>1699</v>
      </c>
      <c r="G325" t="s">
        <v>1700</v>
      </c>
      <c r="H325" s="1">
        <v>9306</v>
      </c>
      <c r="I325" t="s">
        <v>1701</v>
      </c>
    </row>
    <row r="326" spans="1:9" x14ac:dyDescent="0.3">
      <c r="A326">
        <v>325</v>
      </c>
      <c r="B326" t="s">
        <v>1702</v>
      </c>
      <c r="C326" t="s">
        <v>1703</v>
      </c>
      <c r="D326" t="s">
        <v>1704</v>
      </c>
      <c r="E326" t="s">
        <v>12</v>
      </c>
      <c r="F326" t="s">
        <v>1705</v>
      </c>
      <c r="G326" t="s">
        <v>1706</v>
      </c>
      <c r="H326" s="1">
        <v>2542</v>
      </c>
      <c r="I326" t="s">
        <v>1707</v>
      </c>
    </row>
    <row r="327" spans="1:9" x14ac:dyDescent="0.3">
      <c r="A327">
        <v>326</v>
      </c>
      <c r="B327" t="s">
        <v>1708</v>
      </c>
      <c r="C327" t="s">
        <v>1709</v>
      </c>
      <c r="D327" t="s">
        <v>1710</v>
      </c>
      <c r="E327" t="s">
        <v>12</v>
      </c>
      <c r="F327" t="s">
        <v>1711</v>
      </c>
      <c r="G327" t="s">
        <v>1712</v>
      </c>
      <c r="H327" s="1">
        <v>3593</v>
      </c>
      <c r="I327" t="s">
        <v>1614</v>
      </c>
    </row>
    <row r="328" spans="1:9" x14ac:dyDescent="0.3">
      <c r="A328">
        <v>327</v>
      </c>
      <c r="B328" t="s">
        <v>1713</v>
      </c>
      <c r="C328" t="s">
        <v>1714</v>
      </c>
      <c r="D328" t="s">
        <v>1715</v>
      </c>
      <c r="E328" t="s">
        <v>12</v>
      </c>
      <c r="F328" t="s">
        <v>1716</v>
      </c>
      <c r="G328" t="s">
        <v>1717</v>
      </c>
      <c r="H328" s="1">
        <v>7658</v>
      </c>
      <c r="I328" t="s">
        <v>79</v>
      </c>
    </row>
    <row r="329" spans="1:9" x14ac:dyDescent="0.3">
      <c r="A329">
        <v>328</v>
      </c>
      <c r="B329" t="s">
        <v>1718</v>
      </c>
      <c r="C329" t="s">
        <v>1328</v>
      </c>
      <c r="D329" t="s">
        <v>1719</v>
      </c>
      <c r="E329" t="s">
        <v>12</v>
      </c>
      <c r="F329" t="s">
        <v>1720</v>
      </c>
      <c r="G329" t="s">
        <v>1721</v>
      </c>
      <c r="H329" s="1">
        <v>35995</v>
      </c>
      <c r="I329" t="s">
        <v>1722</v>
      </c>
    </row>
    <row r="330" spans="1:9" x14ac:dyDescent="0.3">
      <c r="A330">
        <v>329</v>
      </c>
      <c r="B330" t="s">
        <v>1723</v>
      </c>
      <c r="C330" t="s">
        <v>1724</v>
      </c>
      <c r="D330" t="s">
        <v>672</v>
      </c>
      <c r="E330" t="s">
        <v>12</v>
      </c>
      <c r="F330" t="s">
        <v>1725</v>
      </c>
      <c r="G330" t="s">
        <v>1726</v>
      </c>
      <c r="H330" s="1">
        <v>13135</v>
      </c>
      <c r="I330" t="s">
        <v>1727</v>
      </c>
    </row>
    <row r="331" spans="1:9" x14ac:dyDescent="0.3">
      <c r="A331">
        <v>330</v>
      </c>
      <c r="B331" t="s">
        <v>1728</v>
      </c>
      <c r="C331" t="s">
        <v>1729</v>
      </c>
      <c r="D331" t="s">
        <v>1730</v>
      </c>
      <c r="E331" t="s">
        <v>19</v>
      </c>
      <c r="F331" t="s">
        <v>1731</v>
      </c>
      <c r="G331" t="s">
        <v>1732</v>
      </c>
      <c r="H331" s="1">
        <v>37828</v>
      </c>
      <c r="I331" t="s">
        <v>619</v>
      </c>
    </row>
    <row r="332" spans="1:9" x14ac:dyDescent="0.3">
      <c r="A332">
        <v>331</v>
      </c>
      <c r="B332" t="s">
        <v>1733</v>
      </c>
      <c r="C332" t="s">
        <v>1734</v>
      </c>
      <c r="D332" t="s">
        <v>1735</v>
      </c>
      <c r="E332" t="s">
        <v>12</v>
      </c>
      <c r="F332" t="s">
        <v>1736</v>
      </c>
      <c r="G332" t="s">
        <v>1737</v>
      </c>
      <c r="H332" s="1">
        <v>17675</v>
      </c>
      <c r="I332" t="s">
        <v>1738</v>
      </c>
    </row>
    <row r="333" spans="1:9" x14ac:dyDescent="0.3">
      <c r="A333">
        <v>332</v>
      </c>
      <c r="B333" t="s">
        <v>1739</v>
      </c>
      <c r="C333" t="s">
        <v>198</v>
      </c>
      <c r="D333" t="s">
        <v>1740</v>
      </c>
      <c r="E333" t="s">
        <v>12</v>
      </c>
      <c r="F333" t="s">
        <v>1741</v>
      </c>
      <c r="G333" t="s">
        <v>1742</v>
      </c>
      <c r="H333" s="1">
        <v>19463</v>
      </c>
      <c r="I333" t="s">
        <v>1743</v>
      </c>
    </row>
    <row r="334" spans="1:9" x14ac:dyDescent="0.3">
      <c r="A334">
        <v>333</v>
      </c>
      <c r="B334" t="s">
        <v>1744</v>
      </c>
      <c r="C334" t="s">
        <v>1039</v>
      </c>
      <c r="D334" t="s">
        <v>98</v>
      </c>
      <c r="E334" t="s">
        <v>19</v>
      </c>
      <c r="F334" t="s">
        <v>1745</v>
      </c>
      <c r="G334" t="s">
        <v>1746</v>
      </c>
      <c r="H334" s="1">
        <v>14581</v>
      </c>
      <c r="I334" t="s">
        <v>55</v>
      </c>
    </row>
    <row r="335" spans="1:9" x14ac:dyDescent="0.3">
      <c r="A335">
        <v>334</v>
      </c>
      <c r="B335" t="s">
        <v>1747</v>
      </c>
      <c r="C335" t="s">
        <v>1748</v>
      </c>
      <c r="D335" t="s">
        <v>254</v>
      </c>
      <c r="E335" t="s">
        <v>12</v>
      </c>
      <c r="F335" t="s">
        <v>1749</v>
      </c>
      <c r="G335" t="s">
        <v>1750</v>
      </c>
      <c r="H335" s="1">
        <v>32634</v>
      </c>
      <c r="I335" t="s">
        <v>1751</v>
      </c>
    </row>
    <row r="336" spans="1:9" x14ac:dyDescent="0.3">
      <c r="A336">
        <v>335</v>
      </c>
      <c r="B336" t="s">
        <v>1752</v>
      </c>
      <c r="C336" t="s">
        <v>1039</v>
      </c>
      <c r="D336" t="s">
        <v>1753</v>
      </c>
      <c r="E336" t="s">
        <v>19</v>
      </c>
      <c r="F336" t="s">
        <v>1754</v>
      </c>
      <c r="G336" t="s">
        <v>1755</v>
      </c>
      <c r="H336" s="1">
        <v>33462</v>
      </c>
      <c r="I336" t="s">
        <v>1756</v>
      </c>
    </row>
    <row r="337" spans="1:9" x14ac:dyDescent="0.3">
      <c r="A337">
        <v>336</v>
      </c>
      <c r="B337" t="s">
        <v>1757</v>
      </c>
      <c r="C337" t="s">
        <v>1758</v>
      </c>
      <c r="D337" t="s">
        <v>1759</v>
      </c>
      <c r="E337" t="s">
        <v>12</v>
      </c>
      <c r="F337" t="s">
        <v>1760</v>
      </c>
      <c r="G337" t="s">
        <v>1761</v>
      </c>
      <c r="H337" s="1">
        <v>38775</v>
      </c>
      <c r="I337" t="s">
        <v>1762</v>
      </c>
    </row>
    <row r="338" spans="1:9" x14ac:dyDescent="0.3">
      <c r="A338">
        <v>337</v>
      </c>
      <c r="B338" t="s">
        <v>1763</v>
      </c>
      <c r="C338" t="s">
        <v>1764</v>
      </c>
      <c r="D338" t="s">
        <v>1765</v>
      </c>
      <c r="E338" t="s">
        <v>12</v>
      </c>
      <c r="F338" t="s">
        <v>1766</v>
      </c>
      <c r="G338">
        <v>4279036857</v>
      </c>
      <c r="H338" s="1">
        <v>27415</v>
      </c>
      <c r="I338" t="s">
        <v>1269</v>
      </c>
    </row>
    <row r="339" spans="1:9" x14ac:dyDescent="0.3">
      <c r="A339">
        <v>338</v>
      </c>
      <c r="B339" t="s">
        <v>1767</v>
      </c>
      <c r="C339" t="s">
        <v>1549</v>
      </c>
      <c r="D339" t="s">
        <v>1768</v>
      </c>
      <c r="E339" t="s">
        <v>12</v>
      </c>
      <c r="F339" t="s">
        <v>1769</v>
      </c>
      <c r="G339" t="s">
        <v>1770</v>
      </c>
      <c r="H339" s="1">
        <v>41911</v>
      </c>
      <c r="I339" t="s">
        <v>1727</v>
      </c>
    </row>
    <row r="340" spans="1:9" x14ac:dyDescent="0.3">
      <c r="A340">
        <v>339</v>
      </c>
      <c r="B340" t="s">
        <v>1771</v>
      </c>
      <c r="C340" t="s">
        <v>221</v>
      </c>
      <c r="D340" t="s">
        <v>1772</v>
      </c>
      <c r="E340" t="s">
        <v>12</v>
      </c>
      <c r="F340" t="s">
        <v>1773</v>
      </c>
      <c r="G340" t="s">
        <v>1774</v>
      </c>
      <c r="H340" s="1">
        <v>29892</v>
      </c>
      <c r="I340" t="s">
        <v>1775</v>
      </c>
    </row>
    <row r="341" spans="1:9" x14ac:dyDescent="0.3">
      <c r="A341">
        <v>340</v>
      </c>
      <c r="B341" t="s">
        <v>1776</v>
      </c>
      <c r="C341" t="s">
        <v>1777</v>
      </c>
      <c r="D341" t="s">
        <v>1778</v>
      </c>
      <c r="E341" t="s">
        <v>19</v>
      </c>
      <c r="F341" t="s">
        <v>1779</v>
      </c>
      <c r="G341" t="s">
        <v>1780</v>
      </c>
      <c r="H341" s="1">
        <v>30802</v>
      </c>
      <c r="I341" t="s">
        <v>510</v>
      </c>
    </row>
    <row r="342" spans="1:9" x14ac:dyDescent="0.3">
      <c r="A342">
        <v>341</v>
      </c>
      <c r="B342" t="s">
        <v>1781</v>
      </c>
      <c r="C342" t="s">
        <v>1782</v>
      </c>
      <c r="D342" t="s">
        <v>1555</v>
      </c>
      <c r="E342" t="s">
        <v>19</v>
      </c>
      <c r="F342" t="s">
        <v>1783</v>
      </c>
      <c r="G342" t="s">
        <v>1784</v>
      </c>
      <c r="H342" s="1">
        <v>27319</v>
      </c>
      <c r="I342" t="s">
        <v>1785</v>
      </c>
    </row>
    <row r="343" spans="1:9" x14ac:dyDescent="0.3">
      <c r="A343">
        <v>342</v>
      </c>
      <c r="B343" t="s">
        <v>1786</v>
      </c>
      <c r="C343" t="s">
        <v>1787</v>
      </c>
      <c r="D343" t="s">
        <v>1437</v>
      </c>
      <c r="E343" t="s">
        <v>12</v>
      </c>
      <c r="F343" t="s">
        <v>1788</v>
      </c>
      <c r="G343">
        <f>1-527-941-7382</f>
        <v>-8849</v>
      </c>
      <c r="H343" s="1">
        <v>2425</v>
      </c>
      <c r="I343" t="s">
        <v>1789</v>
      </c>
    </row>
    <row r="344" spans="1:9" x14ac:dyDescent="0.3">
      <c r="A344">
        <v>343</v>
      </c>
      <c r="B344" t="s">
        <v>1790</v>
      </c>
      <c r="C344" t="s">
        <v>791</v>
      </c>
      <c r="D344" t="s">
        <v>1791</v>
      </c>
      <c r="E344" t="s">
        <v>19</v>
      </c>
      <c r="F344" t="s">
        <v>1792</v>
      </c>
      <c r="G344" t="s">
        <v>1793</v>
      </c>
      <c r="H344" s="1">
        <v>20759</v>
      </c>
      <c r="I344" t="s">
        <v>1794</v>
      </c>
    </row>
    <row r="345" spans="1:9" x14ac:dyDescent="0.3">
      <c r="A345">
        <v>344</v>
      </c>
      <c r="B345" t="s">
        <v>1795</v>
      </c>
      <c r="C345" t="s">
        <v>1796</v>
      </c>
      <c r="D345" t="s">
        <v>1797</v>
      </c>
      <c r="E345" t="s">
        <v>12</v>
      </c>
      <c r="F345" t="s">
        <v>1798</v>
      </c>
      <c r="G345" t="s">
        <v>1799</v>
      </c>
      <c r="H345" s="1">
        <v>16562</v>
      </c>
      <c r="I345" t="s">
        <v>1095</v>
      </c>
    </row>
    <row r="346" spans="1:9" x14ac:dyDescent="0.3">
      <c r="A346">
        <v>345</v>
      </c>
      <c r="B346" t="s">
        <v>1800</v>
      </c>
      <c r="C346" t="s">
        <v>102</v>
      </c>
      <c r="D346" t="s">
        <v>1801</v>
      </c>
      <c r="E346" t="s">
        <v>12</v>
      </c>
      <c r="F346" t="s">
        <v>1802</v>
      </c>
      <c r="G346">
        <f>1-505-592-3170</f>
        <v>-4266</v>
      </c>
      <c r="H346" s="1">
        <v>44647</v>
      </c>
      <c r="I346" t="s">
        <v>1803</v>
      </c>
    </row>
    <row r="347" spans="1:9" x14ac:dyDescent="0.3">
      <c r="A347">
        <v>346</v>
      </c>
      <c r="B347" t="s">
        <v>1804</v>
      </c>
      <c r="C347" t="s">
        <v>1805</v>
      </c>
      <c r="D347" t="s">
        <v>1106</v>
      </c>
      <c r="E347" t="s">
        <v>19</v>
      </c>
      <c r="F347" t="s">
        <v>1806</v>
      </c>
      <c r="G347" t="s">
        <v>1807</v>
      </c>
      <c r="H347" s="1">
        <v>18605</v>
      </c>
      <c r="I347" t="s">
        <v>472</v>
      </c>
    </row>
    <row r="348" spans="1:9" x14ac:dyDescent="0.3">
      <c r="A348">
        <v>347</v>
      </c>
      <c r="B348" t="s">
        <v>1808</v>
      </c>
      <c r="C348" t="s">
        <v>550</v>
      </c>
      <c r="D348" t="s">
        <v>1809</v>
      </c>
      <c r="E348" t="s">
        <v>19</v>
      </c>
      <c r="F348" t="s">
        <v>1810</v>
      </c>
      <c r="G348" t="s">
        <v>1811</v>
      </c>
      <c r="H348" s="1">
        <v>13289</v>
      </c>
      <c r="I348" t="s">
        <v>1109</v>
      </c>
    </row>
    <row r="349" spans="1:9" x14ac:dyDescent="0.3">
      <c r="A349">
        <v>348</v>
      </c>
      <c r="B349" t="s">
        <v>1812</v>
      </c>
      <c r="C349" t="s">
        <v>979</v>
      </c>
      <c r="D349" t="s">
        <v>1813</v>
      </c>
      <c r="E349" t="s">
        <v>12</v>
      </c>
      <c r="F349" t="s">
        <v>1814</v>
      </c>
      <c r="G349" t="s">
        <v>1815</v>
      </c>
      <c r="H349" s="1">
        <v>7752</v>
      </c>
      <c r="I349" t="s">
        <v>1816</v>
      </c>
    </row>
    <row r="350" spans="1:9" x14ac:dyDescent="0.3">
      <c r="A350">
        <v>349</v>
      </c>
      <c r="B350" t="s">
        <v>1817</v>
      </c>
      <c r="C350" t="s">
        <v>1818</v>
      </c>
      <c r="D350" t="s">
        <v>1819</v>
      </c>
      <c r="E350" t="s">
        <v>12</v>
      </c>
      <c r="F350" t="s">
        <v>1820</v>
      </c>
      <c r="G350" t="s">
        <v>1821</v>
      </c>
      <c r="H350" s="1">
        <v>27181</v>
      </c>
      <c r="I350" t="s">
        <v>1071</v>
      </c>
    </row>
    <row r="351" spans="1:9" x14ac:dyDescent="0.3">
      <c r="A351">
        <v>350</v>
      </c>
      <c r="B351" t="s">
        <v>1822</v>
      </c>
      <c r="C351" t="s">
        <v>47</v>
      </c>
      <c r="D351" t="s">
        <v>1823</v>
      </c>
      <c r="E351" t="s">
        <v>12</v>
      </c>
      <c r="F351" t="s">
        <v>1824</v>
      </c>
      <c r="G351" t="s">
        <v>1825</v>
      </c>
      <c r="H351" s="1">
        <v>18448</v>
      </c>
      <c r="I351" t="s">
        <v>1019</v>
      </c>
    </row>
    <row r="352" spans="1:9" x14ac:dyDescent="0.3">
      <c r="A352">
        <v>351</v>
      </c>
      <c r="B352" t="s">
        <v>1826</v>
      </c>
      <c r="C352" t="s">
        <v>1827</v>
      </c>
      <c r="D352" t="s">
        <v>1102</v>
      </c>
      <c r="E352" t="s">
        <v>19</v>
      </c>
      <c r="F352" t="s">
        <v>1828</v>
      </c>
      <c r="G352" t="s">
        <v>1829</v>
      </c>
      <c r="H352" s="1">
        <v>40904</v>
      </c>
      <c r="I352" t="s">
        <v>1830</v>
      </c>
    </row>
    <row r="353" spans="1:9" x14ac:dyDescent="0.3">
      <c r="A353">
        <v>352</v>
      </c>
      <c r="B353" t="s">
        <v>1831</v>
      </c>
      <c r="C353" t="s">
        <v>422</v>
      </c>
      <c r="D353" t="s">
        <v>856</v>
      </c>
      <c r="E353" t="s">
        <v>19</v>
      </c>
      <c r="F353" t="s">
        <v>1832</v>
      </c>
      <c r="G353" t="s">
        <v>1833</v>
      </c>
      <c r="H353" s="1">
        <v>17281</v>
      </c>
      <c r="I353" t="s">
        <v>1834</v>
      </c>
    </row>
    <row r="354" spans="1:9" x14ac:dyDescent="0.3">
      <c r="A354">
        <v>353</v>
      </c>
      <c r="B354" t="s">
        <v>1835</v>
      </c>
      <c r="C354" t="s">
        <v>1836</v>
      </c>
      <c r="D354" t="s">
        <v>1837</v>
      </c>
      <c r="E354" t="s">
        <v>12</v>
      </c>
      <c r="F354" t="s">
        <v>1838</v>
      </c>
      <c r="G354" t="s">
        <v>1839</v>
      </c>
      <c r="H354" s="1">
        <v>8015</v>
      </c>
      <c r="I354" t="s">
        <v>1803</v>
      </c>
    </row>
    <row r="355" spans="1:9" x14ac:dyDescent="0.3">
      <c r="A355">
        <v>354</v>
      </c>
      <c r="B355" t="s">
        <v>1840</v>
      </c>
      <c r="C355" t="s">
        <v>565</v>
      </c>
      <c r="D355" t="s">
        <v>1841</v>
      </c>
      <c r="E355" t="s">
        <v>12</v>
      </c>
      <c r="F355" t="s">
        <v>1842</v>
      </c>
      <c r="G355" t="s">
        <v>1843</v>
      </c>
      <c r="H355" s="1">
        <v>23219</v>
      </c>
      <c r="I355" t="s">
        <v>1844</v>
      </c>
    </row>
    <row r="356" spans="1:9" x14ac:dyDescent="0.3">
      <c r="A356">
        <v>355</v>
      </c>
      <c r="B356" t="s">
        <v>1845</v>
      </c>
      <c r="C356" t="s">
        <v>1846</v>
      </c>
      <c r="D356" t="s">
        <v>1847</v>
      </c>
      <c r="E356" t="s">
        <v>19</v>
      </c>
      <c r="F356" t="s">
        <v>1848</v>
      </c>
      <c r="G356">
        <f>1-863-82-7515</f>
        <v>-8459</v>
      </c>
      <c r="H356" s="1">
        <v>17574</v>
      </c>
      <c r="I356" t="s">
        <v>1849</v>
      </c>
    </row>
    <row r="357" spans="1:9" x14ac:dyDescent="0.3">
      <c r="A357">
        <v>356</v>
      </c>
      <c r="B357" t="s">
        <v>1850</v>
      </c>
      <c r="C357" t="s">
        <v>1851</v>
      </c>
      <c r="D357" t="s">
        <v>1852</v>
      </c>
      <c r="E357" t="s">
        <v>12</v>
      </c>
      <c r="F357" t="s">
        <v>1853</v>
      </c>
      <c r="G357" t="s">
        <v>1854</v>
      </c>
      <c r="H357" s="1">
        <v>14362</v>
      </c>
      <c r="I357" t="s">
        <v>1855</v>
      </c>
    </row>
    <row r="358" spans="1:9" x14ac:dyDescent="0.3">
      <c r="A358">
        <v>357</v>
      </c>
      <c r="B358" t="s">
        <v>1856</v>
      </c>
      <c r="C358" t="s">
        <v>1857</v>
      </c>
      <c r="D358" t="s">
        <v>47</v>
      </c>
      <c r="E358" t="s">
        <v>12</v>
      </c>
      <c r="F358" t="s">
        <v>1858</v>
      </c>
      <c r="G358" t="s">
        <v>1859</v>
      </c>
      <c r="H358" s="1">
        <v>17174</v>
      </c>
      <c r="I358" t="s">
        <v>906</v>
      </c>
    </row>
    <row r="359" spans="1:9" x14ac:dyDescent="0.3">
      <c r="A359">
        <v>358</v>
      </c>
      <c r="B359" t="s">
        <v>1860</v>
      </c>
      <c r="C359" t="s">
        <v>1734</v>
      </c>
      <c r="D359" t="s">
        <v>1861</v>
      </c>
      <c r="E359" t="s">
        <v>19</v>
      </c>
      <c r="F359" t="s">
        <v>1862</v>
      </c>
      <c r="G359" t="s">
        <v>1863</v>
      </c>
      <c r="H359" s="1">
        <v>35482</v>
      </c>
      <c r="I359" t="s">
        <v>158</v>
      </c>
    </row>
    <row r="360" spans="1:9" x14ac:dyDescent="0.3">
      <c r="A360">
        <v>359</v>
      </c>
      <c r="B360" t="s">
        <v>1864</v>
      </c>
      <c r="C360" t="s">
        <v>1865</v>
      </c>
      <c r="D360" t="s">
        <v>672</v>
      </c>
      <c r="E360" t="s">
        <v>19</v>
      </c>
      <c r="F360" t="s">
        <v>1866</v>
      </c>
      <c r="G360" t="s">
        <v>1867</v>
      </c>
      <c r="H360" s="1">
        <v>42588</v>
      </c>
      <c r="I360" t="s">
        <v>1025</v>
      </c>
    </row>
    <row r="361" spans="1:9" x14ac:dyDescent="0.3">
      <c r="A361">
        <v>360</v>
      </c>
      <c r="B361" t="s">
        <v>1868</v>
      </c>
      <c r="C361" t="s">
        <v>1869</v>
      </c>
      <c r="D361" t="s">
        <v>1870</v>
      </c>
      <c r="E361" t="s">
        <v>12</v>
      </c>
      <c r="F361" t="s">
        <v>1871</v>
      </c>
      <c r="G361" t="s">
        <v>1872</v>
      </c>
      <c r="H361" s="1">
        <v>9399</v>
      </c>
      <c r="I361" t="s">
        <v>1873</v>
      </c>
    </row>
    <row r="362" spans="1:9" x14ac:dyDescent="0.3">
      <c r="A362">
        <v>361</v>
      </c>
      <c r="B362" t="s">
        <v>1874</v>
      </c>
      <c r="C362" t="s">
        <v>1875</v>
      </c>
      <c r="D362" t="s">
        <v>1876</v>
      </c>
      <c r="E362" t="s">
        <v>19</v>
      </c>
      <c r="F362" t="s">
        <v>1877</v>
      </c>
      <c r="G362" t="s">
        <v>1878</v>
      </c>
      <c r="H362" s="1">
        <v>31894</v>
      </c>
      <c r="I362" t="s">
        <v>1147</v>
      </c>
    </row>
    <row r="363" spans="1:9" x14ac:dyDescent="0.3">
      <c r="A363">
        <v>362</v>
      </c>
      <c r="B363" t="s">
        <v>1879</v>
      </c>
      <c r="C363" t="s">
        <v>1625</v>
      </c>
      <c r="D363" t="s">
        <v>1880</v>
      </c>
      <c r="E363" t="s">
        <v>12</v>
      </c>
      <c r="F363" t="s">
        <v>1881</v>
      </c>
      <c r="G363" t="s">
        <v>1882</v>
      </c>
      <c r="H363" s="1">
        <v>8031</v>
      </c>
      <c r="I363" t="s">
        <v>1883</v>
      </c>
    </row>
    <row r="364" spans="1:9" x14ac:dyDescent="0.3">
      <c r="A364">
        <v>363</v>
      </c>
      <c r="B364" t="s">
        <v>1884</v>
      </c>
      <c r="C364" t="s">
        <v>1885</v>
      </c>
      <c r="D364" t="s">
        <v>1886</v>
      </c>
      <c r="E364" t="s">
        <v>12</v>
      </c>
      <c r="F364" t="s">
        <v>1887</v>
      </c>
      <c r="G364" t="s">
        <v>1888</v>
      </c>
      <c r="H364" s="1">
        <v>44467</v>
      </c>
      <c r="I364" t="s">
        <v>1889</v>
      </c>
    </row>
    <row r="365" spans="1:9" x14ac:dyDescent="0.3">
      <c r="A365">
        <v>364</v>
      </c>
      <c r="B365" t="s">
        <v>1890</v>
      </c>
      <c r="C365" t="s">
        <v>1891</v>
      </c>
      <c r="D365" t="s">
        <v>1892</v>
      </c>
      <c r="E365" t="s">
        <v>12</v>
      </c>
      <c r="F365" t="s">
        <v>1893</v>
      </c>
      <c r="G365" t="s">
        <v>1894</v>
      </c>
      <c r="H365" s="1">
        <v>5297</v>
      </c>
      <c r="I365" t="s">
        <v>619</v>
      </c>
    </row>
    <row r="366" spans="1:9" x14ac:dyDescent="0.3">
      <c r="A366">
        <v>365</v>
      </c>
      <c r="B366" t="s">
        <v>1895</v>
      </c>
      <c r="C366" t="s">
        <v>1896</v>
      </c>
      <c r="D366" t="s">
        <v>1897</v>
      </c>
      <c r="E366" t="s">
        <v>12</v>
      </c>
      <c r="F366" t="s">
        <v>1898</v>
      </c>
      <c r="G366">
        <f>1-864-697-3977</f>
        <v>-5537</v>
      </c>
      <c r="H366" s="1">
        <v>26414</v>
      </c>
      <c r="I366" t="s">
        <v>1873</v>
      </c>
    </row>
    <row r="367" spans="1:9" x14ac:dyDescent="0.3">
      <c r="A367">
        <v>366</v>
      </c>
      <c r="B367" t="s">
        <v>1899</v>
      </c>
      <c r="C367" t="s">
        <v>1900</v>
      </c>
      <c r="D367" t="s">
        <v>1901</v>
      </c>
      <c r="E367" t="s">
        <v>12</v>
      </c>
      <c r="F367" t="s">
        <v>1902</v>
      </c>
      <c r="G367" t="s">
        <v>1903</v>
      </c>
      <c r="H367" s="1">
        <v>41451</v>
      </c>
      <c r="I367" t="s">
        <v>1904</v>
      </c>
    </row>
    <row r="368" spans="1:9" x14ac:dyDescent="0.3">
      <c r="A368">
        <v>367</v>
      </c>
      <c r="B368" t="s">
        <v>1905</v>
      </c>
      <c r="C368" t="s">
        <v>571</v>
      </c>
      <c r="D368" t="s">
        <v>338</v>
      </c>
      <c r="E368" t="s">
        <v>12</v>
      </c>
      <c r="F368" t="s">
        <v>1906</v>
      </c>
      <c r="G368" t="s">
        <v>1907</v>
      </c>
      <c r="H368" s="1">
        <v>12950</v>
      </c>
      <c r="I368" t="s">
        <v>1908</v>
      </c>
    </row>
    <row r="369" spans="1:9" x14ac:dyDescent="0.3">
      <c r="A369">
        <v>368</v>
      </c>
      <c r="B369" t="s">
        <v>1909</v>
      </c>
      <c r="C369" t="s">
        <v>1910</v>
      </c>
      <c r="D369" t="s">
        <v>1911</v>
      </c>
      <c r="E369" t="s">
        <v>19</v>
      </c>
      <c r="F369" t="s">
        <v>1912</v>
      </c>
      <c r="G369" t="s">
        <v>1913</v>
      </c>
      <c r="H369" s="1">
        <v>20930</v>
      </c>
      <c r="I369" t="s">
        <v>643</v>
      </c>
    </row>
    <row r="370" spans="1:9" x14ac:dyDescent="0.3">
      <c r="A370">
        <v>369</v>
      </c>
      <c r="B370" t="s">
        <v>1914</v>
      </c>
      <c r="C370" t="s">
        <v>732</v>
      </c>
      <c r="D370" t="s">
        <v>463</v>
      </c>
      <c r="E370" t="s">
        <v>12</v>
      </c>
      <c r="F370" t="s">
        <v>1915</v>
      </c>
      <c r="G370" t="s">
        <v>1916</v>
      </c>
      <c r="H370" s="1">
        <v>14160</v>
      </c>
      <c r="I370" t="s">
        <v>1917</v>
      </c>
    </row>
    <row r="371" spans="1:9" x14ac:dyDescent="0.3">
      <c r="A371">
        <v>370</v>
      </c>
      <c r="B371" t="s">
        <v>1918</v>
      </c>
      <c r="C371" t="s">
        <v>1319</v>
      </c>
      <c r="D371" t="s">
        <v>1919</v>
      </c>
      <c r="E371" t="s">
        <v>19</v>
      </c>
      <c r="F371" t="s">
        <v>1920</v>
      </c>
      <c r="G371" t="s">
        <v>1921</v>
      </c>
      <c r="H371" s="1">
        <v>6771</v>
      </c>
      <c r="I371" t="s">
        <v>1922</v>
      </c>
    </row>
    <row r="372" spans="1:9" x14ac:dyDescent="0.3">
      <c r="A372">
        <v>371</v>
      </c>
      <c r="B372" t="s">
        <v>1923</v>
      </c>
      <c r="C372" t="s">
        <v>577</v>
      </c>
      <c r="D372" t="s">
        <v>1606</v>
      </c>
      <c r="E372" t="s">
        <v>19</v>
      </c>
      <c r="F372" t="s">
        <v>1924</v>
      </c>
      <c r="G372" t="s">
        <v>1925</v>
      </c>
      <c r="H372" s="1">
        <v>27784</v>
      </c>
      <c r="I372" t="s">
        <v>1926</v>
      </c>
    </row>
    <row r="373" spans="1:9" x14ac:dyDescent="0.3">
      <c r="A373">
        <v>372</v>
      </c>
      <c r="B373" t="s">
        <v>1927</v>
      </c>
      <c r="C373" t="s">
        <v>87</v>
      </c>
      <c r="D373" t="s">
        <v>1928</v>
      </c>
      <c r="E373" t="s">
        <v>12</v>
      </c>
      <c r="F373" t="s">
        <v>1929</v>
      </c>
      <c r="G373" t="s">
        <v>1930</v>
      </c>
      <c r="H373" s="1">
        <v>35492</v>
      </c>
      <c r="I373" t="s">
        <v>1089</v>
      </c>
    </row>
    <row r="374" spans="1:9" x14ac:dyDescent="0.3">
      <c r="A374">
        <v>373</v>
      </c>
      <c r="B374" t="s">
        <v>1931</v>
      </c>
      <c r="C374" t="s">
        <v>326</v>
      </c>
      <c r="D374" t="s">
        <v>1932</v>
      </c>
      <c r="E374" t="s">
        <v>12</v>
      </c>
      <c r="F374" t="s">
        <v>1933</v>
      </c>
      <c r="G374">
        <v>1626851215</v>
      </c>
      <c r="H374" s="1">
        <v>11742</v>
      </c>
      <c r="I374" t="s">
        <v>1123</v>
      </c>
    </row>
    <row r="375" spans="1:9" x14ac:dyDescent="0.3">
      <c r="A375">
        <v>374</v>
      </c>
      <c r="B375" t="s">
        <v>1934</v>
      </c>
      <c r="C375" t="s">
        <v>512</v>
      </c>
      <c r="D375" t="s">
        <v>1935</v>
      </c>
      <c r="E375" t="s">
        <v>12</v>
      </c>
      <c r="F375" t="s">
        <v>1936</v>
      </c>
      <c r="G375" t="s">
        <v>1937</v>
      </c>
      <c r="H375" s="1">
        <v>9353</v>
      </c>
      <c r="I375" t="s">
        <v>1938</v>
      </c>
    </row>
    <row r="376" spans="1:9" x14ac:dyDescent="0.3">
      <c r="A376">
        <v>375</v>
      </c>
      <c r="B376" t="s">
        <v>1939</v>
      </c>
      <c r="C376" t="s">
        <v>577</v>
      </c>
      <c r="D376" t="s">
        <v>131</v>
      </c>
      <c r="E376" t="s">
        <v>19</v>
      </c>
      <c r="F376" t="s">
        <v>1940</v>
      </c>
      <c r="G376" t="s">
        <v>1941</v>
      </c>
      <c r="H376" s="1">
        <v>14946</v>
      </c>
      <c r="I376" t="s">
        <v>1942</v>
      </c>
    </row>
    <row r="377" spans="1:9" x14ac:dyDescent="0.3">
      <c r="A377">
        <v>376</v>
      </c>
      <c r="B377" t="s">
        <v>1943</v>
      </c>
      <c r="C377" t="s">
        <v>1944</v>
      </c>
      <c r="D377" t="s">
        <v>662</v>
      </c>
      <c r="E377" t="s">
        <v>12</v>
      </c>
      <c r="F377" t="s">
        <v>1945</v>
      </c>
      <c r="G377" t="s">
        <v>1946</v>
      </c>
      <c r="H377" s="1">
        <v>37902</v>
      </c>
      <c r="I377" t="s">
        <v>472</v>
      </c>
    </row>
    <row r="378" spans="1:9" x14ac:dyDescent="0.3">
      <c r="A378">
        <v>377</v>
      </c>
      <c r="B378" t="s">
        <v>1947</v>
      </c>
      <c r="C378" t="s">
        <v>1456</v>
      </c>
      <c r="D378" t="s">
        <v>1227</v>
      </c>
      <c r="E378" t="s">
        <v>19</v>
      </c>
      <c r="F378" t="s">
        <v>1948</v>
      </c>
      <c r="G378" t="s">
        <v>1949</v>
      </c>
      <c r="H378" s="1">
        <v>40837</v>
      </c>
      <c r="I378" t="s">
        <v>1889</v>
      </c>
    </row>
    <row r="379" spans="1:9" x14ac:dyDescent="0.3">
      <c r="A379">
        <v>378</v>
      </c>
      <c r="B379" t="s">
        <v>1950</v>
      </c>
      <c r="C379" t="s">
        <v>942</v>
      </c>
      <c r="D379" t="s">
        <v>1951</v>
      </c>
      <c r="E379" t="s">
        <v>19</v>
      </c>
      <c r="F379" t="s">
        <v>1952</v>
      </c>
      <c r="G379" t="s">
        <v>1953</v>
      </c>
      <c r="H379" s="1">
        <v>16620</v>
      </c>
      <c r="I379" t="s">
        <v>1338</v>
      </c>
    </row>
    <row r="380" spans="1:9" x14ac:dyDescent="0.3">
      <c r="A380">
        <v>379</v>
      </c>
      <c r="B380" t="s">
        <v>1954</v>
      </c>
      <c r="C380" t="s">
        <v>1955</v>
      </c>
      <c r="D380" t="s">
        <v>1956</v>
      </c>
      <c r="E380" t="s">
        <v>12</v>
      </c>
      <c r="F380" t="s">
        <v>1957</v>
      </c>
      <c r="G380" t="s">
        <v>1958</v>
      </c>
      <c r="H380" s="1">
        <v>26024</v>
      </c>
      <c r="I380" t="s">
        <v>1959</v>
      </c>
    </row>
    <row r="381" spans="1:9" x14ac:dyDescent="0.3">
      <c r="A381">
        <v>380</v>
      </c>
      <c r="B381" t="s">
        <v>1960</v>
      </c>
      <c r="C381" t="s">
        <v>1961</v>
      </c>
      <c r="D381" t="s">
        <v>1962</v>
      </c>
      <c r="E381" t="s">
        <v>12</v>
      </c>
      <c r="F381" t="s">
        <v>1963</v>
      </c>
      <c r="G381" t="s">
        <v>1964</v>
      </c>
      <c r="H381" s="1">
        <v>42663</v>
      </c>
      <c r="I381" t="s">
        <v>1280</v>
      </c>
    </row>
    <row r="382" spans="1:9" x14ac:dyDescent="0.3">
      <c r="A382">
        <v>381</v>
      </c>
      <c r="B382" t="s">
        <v>1965</v>
      </c>
      <c r="C382" t="s">
        <v>656</v>
      </c>
      <c r="D382" t="s">
        <v>1966</v>
      </c>
      <c r="E382" t="s">
        <v>19</v>
      </c>
      <c r="F382" t="s">
        <v>1967</v>
      </c>
      <c r="G382" t="s">
        <v>1968</v>
      </c>
      <c r="H382" s="1">
        <v>4204</v>
      </c>
      <c r="I382" t="s">
        <v>1114</v>
      </c>
    </row>
    <row r="383" spans="1:9" x14ac:dyDescent="0.3">
      <c r="A383">
        <v>382</v>
      </c>
      <c r="B383" t="s">
        <v>1969</v>
      </c>
      <c r="C383" t="s">
        <v>1340</v>
      </c>
      <c r="D383" t="s">
        <v>1530</v>
      </c>
      <c r="E383" t="s">
        <v>19</v>
      </c>
      <c r="F383" t="s">
        <v>1970</v>
      </c>
      <c r="G383" t="s">
        <v>1971</v>
      </c>
      <c r="H383" s="1">
        <v>21819</v>
      </c>
      <c r="I383" t="s">
        <v>246</v>
      </c>
    </row>
    <row r="384" spans="1:9" x14ac:dyDescent="0.3">
      <c r="A384">
        <v>383</v>
      </c>
      <c r="B384" t="s">
        <v>1972</v>
      </c>
      <c r="C384" t="s">
        <v>1101</v>
      </c>
      <c r="D384" t="s">
        <v>1973</v>
      </c>
      <c r="E384" t="s">
        <v>12</v>
      </c>
      <c r="F384" t="s">
        <v>1974</v>
      </c>
      <c r="G384" t="s">
        <v>1975</v>
      </c>
      <c r="H384" s="1">
        <v>16540</v>
      </c>
      <c r="I384" t="s">
        <v>1976</v>
      </c>
    </row>
    <row r="385" spans="1:9" x14ac:dyDescent="0.3">
      <c r="A385">
        <v>384</v>
      </c>
      <c r="B385" t="s">
        <v>1977</v>
      </c>
      <c r="C385" t="s">
        <v>1978</v>
      </c>
      <c r="D385" t="s">
        <v>1979</v>
      </c>
      <c r="E385" t="s">
        <v>19</v>
      </c>
      <c r="F385" t="s">
        <v>1980</v>
      </c>
      <c r="G385" t="s">
        <v>1981</v>
      </c>
      <c r="H385" s="1">
        <v>32189</v>
      </c>
      <c r="I385" t="s">
        <v>1593</v>
      </c>
    </row>
    <row r="386" spans="1:9" x14ac:dyDescent="0.3">
      <c r="A386">
        <v>385</v>
      </c>
      <c r="B386" t="s">
        <v>1982</v>
      </c>
      <c r="C386" t="s">
        <v>468</v>
      </c>
      <c r="D386" t="s">
        <v>1983</v>
      </c>
      <c r="E386" t="s">
        <v>19</v>
      </c>
      <c r="F386" t="s">
        <v>1984</v>
      </c>
      <c r="G386" t="s">
        <v>1985</v>
      </c>
      <c r="H386" s="1">
        <v>26843</v>
      </c>
      <c r="I386" t="s">
        <v>1213</v>
      </c>
    </row>
    <row r="387" spans="1:9" x14ac:dyDescent="0.3">
      <c r="A387">
        <v>386</v>
      </c>
      <c r="B387" t="s">
        <v>1986</v>
      </c>
      <c r="C387" t="s">
        <v>1987</v>
      </c>
      <c r="D387" t="s">
        <v>1988</v>
      </c>
      <c r="E387" t="s">
        <v>19</v>
      </c>
      <c r="F387" t="s">
        <v>1989</v>
      </c>
      <c r="G387" t="s">
        <v>1990</v>
      </c>
      <c r="H387" s="1">
        <v>25784</v>
      </c>
      <c r="I387" t="s">
        <v>1991</v>
      </c>
    </row>
    <row r="388" spans="1:9" x14ac:dyDescent="0.3">
      <c r="A388">
        <v>387</v>
      </c>
      <c r="B388" t="s">
        <v>1992</v>
      </c>
      <c r="C388" t="s">
        <v>1993</v>
      </c>
      <c r="D388" t="s">
        <v>1994</v>
      </c>
      <c r="E388" t="s">
        <v>19</v>
      </c>
      <c r="F388" t="s">
        <v>1995</v>
      </c>
      <c r="G388" t="s">
        <v>1996</v>
      </c>
      <c r="H388" s="1">
        <v>40394</v>
      </c>
      <c r="I388" t="s">
        <v>1219</v>
      </c>
    </row>
    <row r="389" spans="1:9" x14ac:dyDescent="0.3">
      <c r="A389">
        <v>388</v>
      </c>
      <c r="B389" t="s">
        <v>1997</v>
      </c>
      <c r="C389" t="s">
        <v>1998</v>
      </c>
      <c r="D389" t="s">
        <v>1999</v>
      </c>
      <c r="E389" t="s">
        <v>12</v>
      </c>
      <c r="F389" t="s">
        <v>2000</v>
      </c>
      <c r="G389" t="s">
        <v>2001</v>
      </c>
      <c r="H389" s="1">
        <v>23393</v>
      </c>
      <c r="I389" t="s">
        <v>2002</v>
      </c>
    </row>
    <row r="390" spans="1:9" x14ac:dyDescent="0.3">
      <c r="A390">
        <v>389</v>
      </c>
      <c r="B390" t="s">
        <v>2003</v>
      </c>
      <c r="C390" t="s">
        <v>1373</v>
      </c>
      <c r="D390" t="s">
        <v>2004</v>
      </c>
      <c r="E390" t="s">
        <v>12</v>
      </c>
      <c r="F390" t="s">
        <v>2005</v>
      </c>
      <c r="G390" t="s">
        <v>2006</v>
      </c>
      <c r="H390" s="1">
        <v>33443</v>
      </c>
      <c r="I390" t="s">
        <v>2007</v>
      </c>
    </row>
    <row r="391" spans="1:9" x14ac:dyDescent="0.3">
      <c r="A391">
        <v>390</v>
      </c>
      <c r="B391" t="s">
        <v>2008</v>
      </c>
      <c r="C391" t="s">
        <v>1764</v>
      </c>
      <c r="D391" t="s">
        <v>2009</v>
      </c>
      <c r="E391" t="s">
        <v>12</v>
      </c>
      <c r="F391" t="s">
        <v>2010</v>
      </c>
      <c r="G391" t="s">
        <v>2011</v>
      </c>
      <c r="H391" s="1">
        <v>14817</v>
      </c>
      <c r="I391" t="s">
        <v>697</v>
      </c>
    </row>
    <row r="392" spans="1:9" x14ac:dyDescent="0.3">
      <c r="A392">
        <v>391</v>
      </c>
      <c r="B392" t="s">
        <v>2012</v>
      </c>
      <c r="C392" t="s">
        <v>341</v>
      </c>
      <c r="D392" t="s">
        <v>1823</v>
      </c>
      <c r="E392" t="s">
        <v>19</v>
      </c>
      <c r="F392" t="s">
        <v>2013</v>
      </c>
      <c r="G392" t="s">
        <v>2014</v>
      </c>
      <c r="H392" s="1">
        <v>13673</v>
      </c>
      <c r="I392" t="s">
        <v>1172</v>
      </c>
    </row>
    <row r="393" spans="1:9" x14ac:dyDescent="0.3">
      <c r="A393">
        <v>392</v>
      </c>
      <c r="B393" t="s">
        <v>2015</v>
      </c>
      <c r="C393" t="s">
        <v>2016</v>
      </c>
      <c r="D393" t="s">
        <v>2017</v>
      </c>
      <c r="E393" t="s">
        <v>19</v>
      </c>
      <c r="F393" t="s">
        <v>2018</v>
      </c>
      <c r="G393" t="s">
        <v>2019</v>
      </c>
      <c r="H393" s="1">
        <v>29853</v>
      </c>
      <c r="I393" t="s">
        <v>1803</v>
      </c>
    </row>
    <row r="394" spans="1:9" x14ac:dyDescent="0.3">
      <c r="A394">
        <v>393</v>
      </c>
      <c r="B394" t="s">
        <v>2020</v>
      </c>
      <c r="C394" t="s">
        <v>2021</v>
      </c>
      <c r="D394" t="s">
        <v>2022</v>
      </c>
      <c r="E394" t="s">
        <v>12</v>
      </c>
      <c r="F394" t="s">
        <v>2023</v>
      </c>
      <c r="G394" t="s">
        <v>2024</v>
      </c>
      <c r="H394" s="1">
        <v>27389</v>
      </c>
      <c r="I394" t="s">
        <v>2025</v>
      </c>
    </row>
    <row r="395" spans="1:9" x14ac:dyDescent="0.3">
      <c r="A395">
        <v>394</v>
      </c>
      <c r="B395" t="s">
        <v>2026</v>
      </c>
      <c r="C395" t="s">
        <v>2027</v>
      </c>
      <c r="D395" t="s">
        <v>440</v>
      </c>
      <c r="E395" t="s">
        <v>19</v>
      </c>
      <c r="F395" t="s">
        <v>2028</v>
      </c>
      <c r="G395" t="s">
        <v>2029</v>
      </c>
      <c r="H395" s="1">
        <v>33551</v>
      </c>
      <c r="I395" t="s">
        <v>2030</v>
      </c>
    </row>
    <row r="396" spans="1:9" x14ac:dyDescent="0.3">
      <c r="A396">
        <v>395</v>
      </c>
      <c r="B396" t="s">
        <v>2031</v>
      </c>
      <c r="C396" t="s">
        <v>2032</v>
      </c>
      <c r="D396" t="s">
        <v>2033</v>
      </c>
      <c r="E396" t="s">
        <v>19</v>
      </c>
      <c r="F396" t="s">
        <v>2034</v>
      </c>
      <c r="G396" t="s">
        <v>2035</v>
      </c>
      <c r="H396" s="1">
        <v>9875</v>
      </c>
      <c r="I396" t="s">
        <v>2036</v>
      </c>
    </row>
    <row r="397" spans="1:9" x14ac:dyDescent="0.3">
      <c r="A397">
        <v>396</v>
      </c>
      <c r="B397" t="s">
        <v>2037</v>
      </c>
      <c r="C397" t="s">
        <v>2038</v>
      </c>
      <c r="D397" t="s">
        <v>2039</v>
      </c>
      <c r="E397" t="s">
        <v>19</v>
      </c>
      <c r="F397" t="s">
        <v>2040</v>
      </c>
      <c r="G397" t="s">
        <v>2041</v>
      </c>
      <c r="H397" s="1">
        <v>16777</v>
      </c>
      <c r="I397" t="s">
        <v>1696</v>
      </c>
    </row>
    <row r="398" spans="1:9" x14ac:dyDescent="0.3">
      <c r="A398">
        <v>397</v>
      </c>
      <c r="B398" t="s">
        <v>2042</v>
      </c>
      <c r="C398" t="s">
        <v>1896</v>
      </c>
      <c r="D398" t="s">
        <v>30</v>
      </c>
      <c r="E398" t="s">
        <v>19</v>
      </c>
      <c r="F398" t="s">
        <v>2043</v>
      </c>
      <c r="G398" t="s">
        <v>2044</v>
      </c>
      <c r="H398" s="1">
        <v>31345</v>
      </c>
      <c r="I398" t="s">
        <v>2045</v>
      </c>
    </row>
    <row r="399" spans="1:9" x14ac:dyDescent="0.3">
      <c r="A399">
        <v>398</v>
      </c>
      <c r="B399" t="s">
        <v>2046</v>
      </c>
      <c r="C399" t="s">
        <v>2047</v>
      </c>
      <c r="D399" t="s">
        <v>2048</v>
      </c>
      <c r="E399" t="s">
        <v>19</v>
      </c>
      <c r="F399" t="s">
        <v>2049</v>
      </c>
      <c r="G399" t="s">
        <v>2050</v>
      </c>
      <c r="H399" s="1">
        <v>38571</v>
      </c>
      <c r="I399" t="s">
        <v>2051</v>
      </c>
    </row>
    <row r="400" spans="1:9" x14ac:dyDescent="0.3">
      <c r="A400">
        <v>399</v>
      </c>
      <c r="B400" t="s">
        <v>2052</v>
      </c>
      <c r="C400" t="s">
        <v>2053</v>
      </c>
      <c r="D400" t="s">
        <v>2054</v>
      </c>
      <c r="E400" t="s">
        <v>19</v>
      </c>
      <c r="F400" t="s">
        <v>2055</v>
      </c>
      <c r="G400" t="s">
        <v>2056</v>
      </c>
      <c r="H400" s="1">
        <v>19438</v>
      </c>
      <c r="I400" t="s">
        <v>2057</v>
      </c>
    </row>
    <row r="401" spans="1:9" x14ac:dyDescent="0.3">
      <c r="A401">
        <v>400</v>
      </c>
      <c r="B401" t="s">
        <v>2058</v>
      </c>
      <c r="C401" t="s">
        <v>2059</v>
      </c>
      <c r="D401" t="s">
        <v>2060</v>
      </c>
      <c r="E401" t="s">
        <v>12</v>
      </c>
      <c r="F401" t="s">
        <v>2061</v>
      </c>
      <c r="G401" t="s">
        <v>2062</v>
      </c>
      <c r="H401" s="1">
        <v>43310</v>
      </c>
      <c r="I401" t="s">
        <v>2063</v>
      </c>
    </row>
    <row r="402" spans="1:9" x14ac:dyDescent="0.3">
      <c r="A402">
        <v>401</v>
      </c>
      <c r="B402" t="s">
        <v>2064</v>
      </c>
      <c r="C402" t="s">
        <v>142</v>
      </c>
      <c r="D402" t="s">
        <v>2065</v>
      </c>
      <c r="E402" t="s">
        <v>12</v>
      </c>
      <c r="F402" t="s">
        <v>2066</v>
      </c>
      <c r="G402" t="s">
        <v>2067</v>
      </c>
      <c r="H402" s="1">
        <v>43753</v>
      </c>
      <c r="I402" t="s">
        <v>90</v>
      </c>
    </row>
    <row r="403" spans="1:9" x14ac:dyDescent="0.3">
      <c r="A403">
        <v>402</v>
      </c>
      <c r="B403" t="s">
        <v>2068</v>
      </c>
      <c r="C403" t="s">
        <v>1625</v>
      </c>
      <c r="D403" t="s">
        <v>434</v>
      </c>
      <c r="E403" t="s">
        <v>12</v>
      </c>
      <c r="F403" t="s">
        <v>2069</v>
      </c>
      <c r="G403" t="s">
        <v>2070</v>
      </c>
      <c r="H403" s="1">
        <v>14674</v>
      </c>
      <c r="I403" t="s">
        <v>396</v>
      </c>
    </row>
    <row r="404" spans="1:9" x14ac:dyDescent="0.3">
      <c r="A404">
        <v>403</v>
      </c>
      <c r="B404" t="s">
        <v>2071</v>
      </c>
      <c r="C404" t="s">
        <v>804</v>
      </c>
      <c r="D404" t="s">
        <v>560</v>
      </c>
      <c r="E404" t="s">
        <v>19</v>
      </c>
      <c r="F404" t="s">
        <v>2072</v>
      </c>
      <c r="G404" t="s">
        <v>2073</v>
      </c>
      <c r="H404" s="1">
        <v>6511</v>
      </c>
      <c r="I404" t="s">
        <v>79</v>
      </c>
    </row>
    <row r="405" spans="1:9" x14ac:dyDescent="0.3">
      <c r="A405">
        <v>404</v>
      </c>
      <c r="B405" t="s">
        <v>2074</v>
      </c>
      <c r="C405" t="s">
        <v>2075</v>
      </c>
      <c r="D405" t="s">
        <v>1932</v>
      </c>
      <c r="E405" t="s">
        <v>12</v>
      </c>
      <c r="F405" t="s">
        <v>2076</v>
      </c>
      <c r="G405" t="s">
        <v>2077</v>
      </c>
      <c r="H405" s="1">
        <v>32278</v>
      </c>
      <c r="I405" t="s">
        <v>2078</v>
      </c>
    </row>
    <row r="406" spans="1:9" x14ac:dyDescent="0.3">
      <c r="A406">
        <v>405</v>
      </c>
      <c r="B406" t="s">
        <v>2079</v>
      </c>
      <c r="C406" t="s">
        <v>484</v>
      </c>
      <c r="D406" t="s">
        <v>1911</v>
      </c>
      <c r="E406" t="s">
        <v>19</v>
      </c>
      <c r="F406" t="s">
        <v>2080</v>
      </c>
      <c r="G406" t="s">
        <v>2081</v>
      </c>
      <c r="H406" s="1">
        <v>39003</v>
      </c>
      <c r="I406" t="s">
        <v>426</v>
      </c>
    </row>
    <row r="407" spans="1:9" x14ac:dyDescent="0.3">
      <c r="A407">
        <v>406</v>
      </c>
      <c r="B407" t="s">
        <v>2082</v>
      </c>
      <c r="C407" t="s">
        <v>2083</v>
      </c>
      <c r="D407" t="s">
        <v>2084</v>
      </c>
      <c r="E407" t="s">
        <v>19</v>
      </c>
      <c r="F407" t="s">
        <v>2085</v>
      </c>
      <c r="G407" t="s">
        <v>2086</v>
      </c>
      <c r="H407" s="1">
        <v>29181</v>
      </c>
      <c r="I407" t="s">
        <v>2087</v>
      </c>
    </row>
    <row r="408" spans="1:9" x14ac:dyDescent="0.3">
      <c r="A408">
        <v>407</v>
      </c>
      <c r="B408" t="s">
        <v>2088</v>
      </c>
      <c r="C408" t="s">
        <v>433</v>
      </c>
      <c r="D408" t="s">
        <v>2083</v>
      </c>
      <c r="E408" t="s">
        <v>12</v>
      </c>
      <c r="F408" t="s">
        <v>2089</v>
      </c>
      <c r="G408">
        <v>1807287963</v>
      </c>
      <c r="H408" s="1">
        <v>30813</v>
      </c>
      <c r="I408" t="s">
        <v>2007</v>
      </c>
    </row>
    <row r="409" spans="1:9" x14ac:dyDescent="0.3">
      <c r="A409">
        <v>408</v>
      </c>
      <c r="B409" t="s">
        <v>2090</v>
      </c>
      <c r="C409" t="s">
        <v>804</v>
      </c>
      <c r="D409" t="s">
        <v>2091</v>
      </c>
      <c r="E409" t="s">
        <v>12</v>
      </c>
      <c r="F409" t="s">
        <v>2092</v>
      </c>
      <c r="G409" t="s">
        <v>2093</v>
      </c>
      <c r="H409" s="1">
        <v>16522</v>
      </c>
      <c r="I409" t="s">
        <v>2094</v>
      </c>
    </row>
    <row r="410" spans="1:9" x14ac:dyDescent="0.3">
      <c r="A410">
        <v>409</v>
      </c>
      <c r="B410" t="s">
        <v>2095</v>
      </c>
      <c r="C410" t="s">
        <v>1405</v>
      </c>
      <c r="D410" t="s">
        <v>2096</v>
      </c>
      <c r="E410" t="s">
        <v>12</v>
      </c>
      <c r="F410" t="s">
        <v>2097</v>
      </c>
      <c r="G410">
        <v>3884489925</v>
      </c>
      <c r="H410" s="1">
        <v>17234</v>
      </c>
      <c r="I410" t="s">
        <v>2098</v>
      </c>
    </row>
    <row r="411" spans="1:9" x14ac:dyDescent="0.3">
      <c r="A411">
        <v>410</v>
      </c>
      <c r="B411" t="s">
        <v>2099</v>
      </c>
      <c r="C411" t="s">
        <v>2100</v>
      </c>
      <c r="D411" t="s">
        <v>835</v>
      </c>
      <c r="E411" t="s">
        <v>12</v>
      </c>
      <c r="F411" t="s">
        <v>2101</v>
      </c>
      <c r="G411" t="s">
        <v>2102</v>
      </c>
      <c r="H411" s="1">
        <v>24972</v>
      </c>
      <c r="I411" t="s">
        <v>2103</v>
      </c>
    </row>
    <row r="412" spans="1:9" x14ac:dyDescent="0.3">
      <c r="A412">
        <v>411</v>
      </c>
      <c r="B412" t="s">
        <v>2104</v>
      </c>
      <c r="C412" t="s">
        <v>1097</v>
      </c>
      <c r="D412" t="s">
        <v>1935</v>
      </c>
      <c r="E412" t="s">
        <v>12</v>
      </c>
      <c r="F412" t="s">
        <v>2105</v>
      </c>
      <c r="G412" t="s">
        <v>2106</v>
      </c>
      <c r="H412" s="1">
        <v>25201</v>
      </c>
      <c r="I412" t="s">
        <v>912</v>
      </c>
    </row>
    <row r="413" spans="1:9" x14ac:dyDescent="0.3">
      <c r="A413">
        <v>412</v>
      </c>
      <c r="B413" t="s">
        <v>2107</v>
      </c>
      <c r="C413" t="s">
        <v>2108</v>
      </c>
      <c r="D413" t="s">
        <v>287</v>
      </c>
      <c r="E413" t="s">
        <v>19</v>
      </c>
      <c r="F413" t="s">
        <v>2109</v>
      </c>
      <c r="G413" t="s">
        <v>2110</v>
      </c>
      <c r="H413" s="1">
        <v>40564</v>
      </c>
      <c r="I413" t="s">
        <v>67</v>
      </c>
    </row>
    <row r="414" spans="1:9" x14ac:dyDescent="0.3">
      <c r="A414">
        <v>413</v>
      </c>
      <c r="B414" t="s">
        <v>2111</v>
      </c>
      <c r="C414" t="s">
        <v>358</v>
      </c>
      <c r="D414" t="s">
        <v>2112</v>
      </c>
      <c r="E414" t="s">
        <v>19</v>
      </c>
      <c r="F414" t="s">
        <v>2113</v>
      </c>
      <c r="G414" t="s">
        <v>2114</v>
      </c>
      <c r="H414" s="1">
        <v>5591</v>
      </c>
      <c r="I414" t="s">
        <v>1118</v>
      </c>
    </row>
    <row r="415" spans="1:9" x14ac:dyDescent="0.3">
      <c r="A415">
        <v>414</v>
      </c>
      <c r="B415" t="s">
        <v>2115</v>
      </c>
      <c r="C415" t="s">
        <v>2116</v>
      </c>
      <c r="D415" t="s">
        <v>2117</v>
      </c>
      <c r="E415" t="s">
        <v>19</v>
      </c>
      <c r="F415" t="s">
        <v>2118</v>
      </c>
      <c r="G415" t="s">
        <v>2119</v>
      </c>
      <c r="H415" s="1">
        <v>31173</v>
      </c>
      <c r="I415" t="s">
        <v>2120</v>
      </c>
    </row>
    <row r="416" spans="1:9" x14ac:dyDescent="0.3">
      <c r="A416">
        <v>415</v>
      </c>
      <c r="B416" t="s">
        <v>2121</v>
      </c>
      <c r="C416" t="s">
        <v>2122</v>
      </c>
      <c r="D416" t="s">
        <v>2123</v>
      </c>
      <c r="E416" t="s">
        <v>12</v>
      </c>
      <c r="F416" t="s">
        <v>2124</v>
      </c>
      <c r="G416" t="s">
        <v>2125</v>
      </c>
      <c r="H416" s="1">
        <v>26576</v>
      </c>
      <c r="I416" t="s">
        <v>2126</v>
      </c>
    </row>
    <row r="417" spans="1:9" x14ac:dyDescent="0.3">
      <c r="A417">
        <v>416</v>
      </c>
      <c r="B417" t="s">
        <v>2127</v>
      </c>
      <c r="C417" t="s">
        <v>1305</v>
      </c>
      <c r="D417" t="s">
        <v>2128</v>
      </c>
      <c r="E417" t="s">
        <v>12</v>
      </c>
      <c r="F417" t="s">
        <v>2129</v>
      </c>
      <c r="G417" t="s">
        <v>2130</v>
      </c>
      <c r="H417" s="1">
        <v>19854</v>
      </c>
      <c r="I417" t="s">
        <v>2131</v>
      </c>
    </row>
    <row r="418" spans="1:9" x14ac:dyDescent="0.3">
      <c r="A418">
        <v>417</v>
      </c>
      <c r="B418" t="s">
        <v>2132</v>
      </c>
      <c r="C418" t="s">
        <v>748</v>
      </c>
      <c r="D418" t="s">
        <v>2133</v>
      </c>
      <c r="E418" t="s">
        <v>12</v>
      </c>
      <c r="F418" t="s">
        <v>2134</v>
      </c>
      <c r="G418" t="s">
        <v>2135</v>
      </c>
      <c r="H418" s="1">
        <v>36567</v>
      </c>
      <c r="I418" t="s">
        <v>957</v>
      </c>
    </row>
    <row r="419" spans="1:9" x14ac:dyDescent="0.3">
      <c r="A419">
        <v>418</v>
      </c>
      <c r="B419" t="s">
        <v>2136</v>
      </c>
      <c r="C419" t="s">
        <v>422</v>
      </c>
      <c r="D419" t="s">
        <v>2137</v>
      </c>
      <c r="E419" t="s">
        <v>19</v>
      </c>
      <c r="F419" t="s">
        <v>2138</v>
      </c>
      <c r="G419" t="s">
        <v>2139</v>
      </c>
      <c r="H419" s="1">
        <v>2699</v>
      </c>
      <c r="I419" t="s">
        <v>318</v>
      </c>
    </row>
    <row r="420" spans="1:9" x14ac:dyDescent="0.3">
      <c r="A420">
        <v>419</v>
      </c>
      <c r="B420" t="s">
        <v>2140</v>
      </c>
      <c r="C420" t="s">
        <v>358</v>
      </c>
      <c r="D420" t="s">
        <v>2141</v>
      </c>
      <c r="E420" t="s">
        <v>12</v>
      </c>
      <c r="F420" t="s">
        <v>2142</v>
      </c>
      <c r="G420" t="s">
        <v>2143</v>
      </c>
      <c r="H420" s="1">
        <v>38976</v>
      </c>
      <c r="I420" t="s">
        <v>2144</v>
      </c>
    </row>
    <row r="421" spans="1:9" x14ac:dyDescent="0.3">
      <c r="A421">
        <v>420</v>
      </c>
      <c r="B421" t="s">
        <v>2145</v>
      </c>
      <c r="C421" t="s">
        <v>959</v>
      </c>
      <c r="D421" t="s">
        <v>2146</v>
      </c>
      <c r="E421" t="s">
        <v>19</v>
      </c>
      <c r="F421" t="s">
        <v>2147</v>
      </c>
      <c r="G421" t="s">
        <v>2148</v>
      </c>
      <c r="H421" s="1">
        <v>2739</v>
      </c>
      <c r="I421" t="s">
        <v>2149</v>
      </c>
    </row>
    <row r="422" spans="1:9" x14ac:dyDescent="0.3">
      <c r="A422">
        <v>421</v>
      </c>
      <c r="B422" t="s">
        <v>2150</v>
      </c>
      <c r="C422" t="s">
        <v>2151</v>
      </c>
      <c r="D422" t="s">
        <v>1165</v>
      </c>
      <c r="E422" t="s">
        <v>19</v>
      </c>
      <c r="F422" t="s">
        <v>2152</v>
      </c>
      <c r="G422" t="s">
        <v>2153</v>
      </c>
      <c r="H422" s="1">
        <v>10911</v>
      </c>
      <c r="I422" t="s">
        <v>563</v>
      </c>
    </row>
    <row r="423" spans="1:9" x14ac:dyDescent="0.3">
      <c r="A423">
        <v>422</v>
      </c>
      <c r="B423" t="s">
        <v>2154</v>
      </c>
      <c r="C423" t="s">
        <v>2155</v>
      </c>
      <c r="D423" t="s">
        <v>2156</v>
      </c>
      <c r="E423" t="s">
        <v>12</v>
      </c>
      <c r="F423" t="s">
        <v>2157</v>
      </c>
      <c r="G423" t="s">
        <v>2158</v>
      </c>
      <c r="H423" s="1">
        <v>12760</v>
      </c>
      <c r="I423" t="s">
        <v>335</v>
      </c>
    </row>
    <row r="424" spans="1:9" x14ac:dyDescent="0.3">
      <c r="A424">
        <v>423</v>
      </c>
      <c r="B424" t="s">
        <v>2159</v>
      </c>
      <c r="C424" t="s">
        <v>1243</v>
      </c>
      <c r="D424" t="s">
        <v>2160</v>
      </c>
      <c r="E424" t="s">
        <v>12</v>
      </c>
      <c r="F424" t="s">
        <v>2161</v>
      </c>
      <c r="G424" t="s">
        <v>2162</v>
      </c>
      <c r="H424" s="1">
        <v>4341</v>
      </c>
      <c r="I424" t="s">
        <v>90</v>
      </c>
    </row>
    <row r="425" spans="1:9" x14ac:dyDescent="0.3">
      <c r="A425">
        <v>424</v>
      </c>
      <c r="B425" t="s">
        <v>2163</v>
      </c>
      <c r="C425" t="s">
        <v>2164</v>
      </c>
      <c r="D425" t="s">
        <v>293</v>
      </c>
      <c r="E425" t="s">
        <v>12</v>
      </c>
      <c r="F425" t="s">
        <v>2165</v>
      </c>
      <c r="G425" t="s">
        <v>2166</v>
      </c>
      <c r="H425" s="1">
        <v>4663</v>
      </c>
      <c r="I425" t="s">
        <v>2167</v>
      </c>
    </row>
    <row r="426" spans="1:9" x14ac:dyDescent="0.3">
      <c r="A426">
        <v>425</v>
      </c>
      <c r="B426" t="s">
        <v>2168</v>
      </c>
      <c r="C426" t="s">
        <v>1159</v>
      </c>
      <c r="D426" t="s">
        <v>2169</v>
      </c>
      <c r="E426" t="s">
        <v>12</v>
      </c>
      <c r="F426" t="s">
        <v>2170</v>
      </c>
      <c r="G426" t="s">
        <v>2171</v>
      </c>
      <c r="H426" s="1">
        <v>6607</v>
      </c>
      <c r="I426" t="s">
        <v>2172</v>
      </c>
    </row>
    <row r="427" spans="1:9" x14ac:dyDescent="0.3">
      <c r="A427">
        <v>426</v>
      </c>
      <c r="B427" t="s">
        <v>2173</v>
      </c>
      <c r="C427" t="s">
        <v>2174</v>
      </c>
      <c r="D427" t="s">
        <v>2175</v>
      </c>
      <c r="E427" t="s">
        <v>12</v>
      </c>
      <c r="F427" t="s">
        <v>2176</v>
      </c>
      <c r="G427" t="s">
        <v>2177</v>
      </c>
      <c r="H427" s="1">
        <v>9636</v>
      </c>
      <c r="I427" t="s">
        <v>2178</v>
      </c>
    </row>
    <row r="428" spans="1:9" x14ac:dyDescent="0.3">
      <c r="A428">
        <v>427</v>
      </c>
      <c r="B428" t="s">
        <v>2179</v>
      </c>
      <c r="C428" t="s">
        <v>948</v>
      </c>
      <c r="D428" t="s">
        <v>2180</v>
      </c>
      <c r="E428" t="s">
        <v>19</v>
      </c>
      <c r="F428" t="s">
        <v>2181</v>
      </c>
      <c r="G428">
        <v>8855985419</v>
      </c>
      <c r="H428" s="1">
        <v>2851</v>
      </c>
      <c r="I428" t="s">
        <v>1528</v>
      </c>
    </row>
    <row r="429" spans="1:9" x14ac:dyDescent="0.3">
      <c r="A429">
        <v>428</v>
      </c>
      <c r="B429" t="s">
        <v>2182</v>
      </c>
      <c r="C429" t="s">
        <v>2183</v>
      </c>
      <c r="D429" t="s">
        <v>694</v>
      </c>
      <c r="E429" t="s">
        <v>19</v>
      </c>
      <c r="F429" t="s">
        <v>2184</v>
      </c>
      <c r="G429" t="s">
        <v>2185</v>
      </c>
      <c r="H429" s="1">
        <v>15558</v>
      </c>
      <c r="I429" t="s">
        <v>1922</v>
      </c>
    </row>
    <row r="430" spans="1:9" x14ac:dyDescent="0.3">
      <c r="A430">
        <v>429</v>
      </c>
      <c r="B430" t="s">
        <v>2186</v>
      </c>
      <c r="C430" t="s">
        <v>2187</v>
      </c>
      <c r="D430" t="s">
        <v>1512</v>
      </c>
      <c r="E430" t="s">
        <v>19</v>
      </c>
      <c r="F430" t="s">
        <v>2188</v>
      </c>
      <c r="G430" t="s">
        <v>2189</v>
      </c>
      <c r="H430" s="1">
        <v>12715</v>
      </c>
      <c r="I430" t="s">
        <v>1641</v>
      </c>
    </row>
    <row r="431" spans="1:9" x14ac:dyDescent="0.3">
      <c r="A431">
        <v>430</v>
      </c>
      <c r="B431" t="s">
        <v>2190</v>
      </c>
      <c r="C431" t="s">
        <v>856</v>
      </c>
      <c r="D431" t="s">
        <v>2191</v>
      </c>
      <c r="E431" t="s">
        <v>19</v>
      </c>
      <c r="F431" t="s">
        <v>2192</v>
      </c>
      <c r="G431">
        <v>9185222115</v>
      </c>
      <c r="H431" s="1">
        <v>15765</v>
      </c>
      <c r="I431" t="s">
        <v>2193</v>
      </c>
    </row>
    <row r="432" spans="1:9" x14ac:dyDescent="0.3">
      <c r="A432">
        <v>431</v>
      </c>
      <c r="B432" t="s">
        <v>2194</v>
      </c>
      <c r="C432" t="s">
        <v>2195</v>
      </c>
      <c r="D432" t="s">
        <v>2196</v>
      </c>
      <c r="E432" t="s">
        <v>12</v>
      </c>
      <c r="F432" t="s">
        <v>2197</v>
      </c>
      <c r="G432" t="s">
        <v>2198</v>
      </c>
      <c r="H432" s="1">
        <v>7493</v>
      </c>
      <c r="I432" t="s">
        <v>1834</v>
      </c>
    </row>
    <row r="433" spans="1:9" x14ac:dyDescent="0.3">
      <c r="A433">
        <v>432</v>
      </c>
      <c r="B433" t="s">
        <v>2199</v>
      </c>
      <c r="C433" t="s">
        <v>1295</v>
      </c>
      <c r="D433" t="s">
        <v>2200</v>
      </c>
      <c r="E433" t="s">
        <v>19</v>
      </c>
      <c r="F433" t="s">
        <v>2201</v>
      </c>
      <c r="G433" t="s">
        <v>2202</v>
      </c>
      <c r="H433" s="1">
        <v>32217</v>
      </c>
      <c r="I433" t="s">
        <v>2094</v>
      </c>
    </row>
    <row r="434" spans="1:9" x14ac:dyDescent="0.3">
      <c r="A434">
        <v>433</v>
      </c>
      <c r="B434" t="s">
        <v>2203</v>
      </c>
      <c r="C434" t="s">
        <v>2204</v>
      </c>
      <c r="D434" t="s">
        <v>2205</v>
      </c>
      <c r="E434" t="s">
        <v>12</v>
      </c>
      <c r="F434" t="s">
        <v>2206</v>
      </c>
      <c r="G434" t="s">
        <v>2207</v>
      </c>
      <c r="H434" s="1">
        <v>6871</v>
      </c>
      <c r="I434" t="s">
        <v>2208</v>
      </c>
    </row>
    <row r="435" spans="1:9" x14ac:dyDescent="0.3">
      <c r="A435">
        <v>434</v>
      </c>
      <c r="B435" t="s">
        <v>2209</v>
      </c>
      <c r="C435" t="s">
        <v>2210</v>
      </c>
      <c r="D435" t="s">
        <v>943</v>
      </c>
      <c r="E435" t="s">
        <v>19</v>
      </c>
      <c r="F435" t="s">
        <v>2211</v>
      </c>
      <c r="G435" t="s">
        <v>2212</v>
      </c>
      <c r="H435" s="1">
        <v>20634</v>
      </c>
      <c r="I435" t="s">
        <v>2213</v>
      </c>
    </row>
    <row r="436" spans="1:9" x14ac:dyDescent="0.3">
      <c r="A436">
        <v>435</v>
      </c>
      <c r="B436" t="s">
        <v>2214</v>
      </c>
      <c r="C436" t="s">
        <v>2215</v>
      </c>
      <c r="D436" t="s">
        <v>2216</v>
      </c>
      <c r="E436" t="s">
        <v>19</v>
      </c>
      <c r="F436" t="s">
        <v>2217</v>
      </c>
      <c r="G436" t="s">
        <v>2218</v>
      </c>
      <c r="H436" s="1">
        <v>40891</v>
      </c>
      <c r="I436" t="s">
        <v>2219</v>
      </c>
    </row>
    <row r="437" spans="1:9" x14ac:dyDescent="0.3">
      <c r="A437">
        <v>436</v>
      </c>
      <c r="B437" t="s">
        <v>2220</v>
      </c>
      <c r="C437" t="s">
        <v>484</v>
      </c>
      <c r="D437" t="s">
        <v>2221</v>
      </c>
      <c r="E437" t="s">
        <v>12</v>
      </c>
      <c r="F437" t="s">
        <v>2222</v>
      </c>
      <c r="G437">
        <v>8695497285</v>
      </c>
      <c r="H437" s="1">
        <v>41350</v>
      </c>
      <c r="I437" t="s">
        <v>2223</v>
      </c>
    </row>
    <row r="438" spans="1:9" x14ac:dyDescent="0.3">
      <c r="A438">
        <v>437</v>
      </c>
      <c r="B438" t="s">
        <v>2224</v>
      </c>
      <c r="C438" t="s">
        <v>209</v>
      </c>
      <c r="D438" t="s">
        <v>2225</v>
      </c>
      <c r="E438" t="s">
        <v>19</v>
      </c>
      <c r="F438" t="s">
        <v>2226</v>
      </c>
      <c r="G438" t="s">
        <v>2227</v>
      </c>
      <c r="H438" s="1">
        <v>16414</v>
      </c>
      <c r="I438" t="s">
        <v>1177</v>
      </c>
    </row>
    <row r="439" spans="1:9" x14ac:dyDescent="0.3">
      <c r="A439">
        <v>438</v>
      </c>
      <c r="B439" t="s">
        <v>2228</v>
      </c>
      <c r="C439" t="s">
        <v>347</v>
      </c>
      <c r="D439" t="s">
        <v>496</v>
      </c>
      <c r="E439" t="s">
        <v>19</v>
      </c>
      <c r="F439" t="s">
        <v>2229</v>
      </c>
      <c r="G439" t="s">
        <v>2230</v>
      </c>
      <c r="H439" s="1">
        <v>6052</v>
      </c>
      <c r="I439" t="s">
        <v>2231</v>
      </c>
    </row>
    <row r="440" spans="1:9" x14ac:dyDescent="0.3">
      <c r="A440">
        <v>439</v>
      </c>
      <c r="B440" t="s">
        <v>2232</v>
      </c>
      <c r="C440" t="s">
        <v>2233</v>
      </c>
      <c r="D440" t="s">
        <v>2234</v>
      </c>
      <c r="E440" t="s">
        <v>12</v>
      </c>
      <c r="F440" t="s">
        <v>2235</v>
      </c>
      <c r="G440" t="s">
        <v>2236</v>
      </c>
      <c r="H440" s="1">
        <v>40344</v>
      </c>
      <c r="I440" t="s">
        <v>2237</v>
      </c>
    </row>
    <row r="441" spans="1:9" x14ac:dyDescent="0.3">
      <c r="A441">
        <v>440</v>
      </c>
      <c r="B441" t="s">
        <v>2238</v>
      </c>
      <c r="C441" t="s">
        <v>2239</v>
      </c>
      <c r="D441" t="s">
        <v>2240</v>
      </c>
      <c r="E441" t="s">
        <v>19</v>
      </c>
      <c r="F441" t="s">
        <v>2241</v>
      </c>
      <c r="G441" t="s">
        <v>2242</v>
      </c>
      <c r="H441" s="1">
        <v>31060</v>
      </c>
      <c r="I441" t="s">
        <v>230</v>
      </c>
    </row>
    <row r="442" spans="1:9" x14ac:dyDescent="0.3">
      <c r="A442">
        <v>441</v>
      </c>
      <c r="B442" s="2" t="s">
        <v>2243</v>
      </c>
      <c r="C442" t="s">
        <v>2244</v>
      </c>
      <c r="D442" t="s">
        <v>2245</v>
      </c>
      <c r="E442" t="s">
        <v>19</v>
      </c>
      <c r="F442" t="s">
        <v>2246</v>
      </c>
      <c r="G442" t="s">
        <v>2247</v>
      </c>
      <c r="H442" s="1">
        <v>17096</v>
      </c>
      <c r="I442" t="s">
        <v>2045</v>
      </c>
    </row>
    <row r="443" spans="1:9" x14ac:dyDescent="0.3">
      <c r="A443">
        <v>442</v>
      </c>
      <c r="B443" t="s">
        <v>2248</v>
      </c>
      <c r="C443" t="s">
        <v>1584</v>
      </c>
      <c r="D443" t="s">
        <v>1819</v>
      </c>
      <c r="E443" t="s">
        <v>12</v>
      </c>
      <c r="F443" t="s">
        <v>2249</v>
      </c>
      <c r="G443" t="s">
        <v>2250</v>
      </c>
      <c r="H443" s="1">
        <v>23579</v>
      </c>
      <c r="I443" t="s">
        <v>2251</v>
      </c>
    </row>
    <row r="444" spans="1:9" x14ac:dyDescent="0.3">
      <c r="A444">
        <v>443</v>
      </c>
      <c r="B444" t="s">
        <v>2252</v>
      </c>
      <c r="C444" t="s">
        <v>2253</v>
      </c>
      <c r="D444" t="s">
        <v>2234</v>
      </c>
      <c r="E444" t="s">
        <v>12</v>
      </c>
      <c r="F444" t="s">
        <v>2254</v>
      </c>
      <c r="G444" t="s">
        <v>2255</v>
      </c>
      <c r="H444" s="1">
        <v>19419</v>
      </c>
      <c r="I444" t="s">
        <v>2256</v>
      </c>
    </row>
    <row r="445" spans="1:9" x14ac:dyDescent="0.3">
      <c r="A445">
        <v>444</v>
      </c>
      <c r="B445" t="s">
        <v>2257</v>
      </c>
      <c r="C445" t="s">
        <v>1643</v>
      </c>
      <c r="D445" t="s">
        <v>2258</v>
      </c>
      <c r="E445" t="s">
        <v>19</v>
      </c>
      <c r="F445" t="s">
        <v>2259</v>
      </c>
      <c r="G445" t="s">
        <v>2260</v>
      </c>
      <c r="H445" s="1">
        <v>12026</v>
      </c>
      <c r="I445" t="s">
        <v>625</v>
      </c>
    </row>
    <row r="446" spans="1:9" x14ac:dyDescent="0.3">
      <c r="A446">
        <v>445</v>
      </c>
      <c r="B446" t="s">
        <v>2261</v>
      </c>
      <c r="C446" t="s">
        <v>2075</v>
      </c>
      <c r="D446" t="s">
        <v>2262</v>
      </c>
      <c r="E446" t="s">
        <v>19</v>
      </c>
      <c r="F446" t="s">
        <v>2263</v>
      </c>
      <c r="G446">
        <v>3921466139</v>
      </c>
      <c r="H446" s="1">
        <v>23166</v>
      </c>
      <c r="I446" t="s">
        <v>2264</v>
      </c>
    </row>
    <row r="447" spans="1:9" x14ac:dyDescent="0.3">
      <c r="A447">
        <v>446</v>
      </c>
      <c r="B447" t="s">
        <v>2265</v>
      </c>
      <c r="C447" t="s">
        <v>633</v>
      </c>
      <c r="D447" t="s">
        <v>2266</v>
      </c>
      <c r="E447" t="s">
        <v>12</v>
      </c>
      <c r="F447" t="s">
        <v>2267</v>
      </c>
      <c r="G447" t="s">
        <v>2268</v>
      </c>
      <c r="H447" s="1">
        <v>40391</v>
      </c>
      <c r="I447" t="s">
        <v>1908</v>
      </c>
    </row>
    <row r="448" spans="1:9" x14ac:dyDescent="0.3">
      <c r="A448">
        <v>447</v>
      </c>
      <c r="B448" t="s">
        <v>2269</v>
      </c>
      <c r="C448" t="s">
        <v>52</v>
      </c>
      <c r="D448" t="s">
        <v>1753</v>
      </c>
      <c r="E448" t="s">
        <v>19</v>
      </c>
      <c r="F448" t="s">
        <v>2270</v>
      </c>
      <c r="G448" t="s">
        <v>2271</v>
      </c>
      <c r="H448" s="1">
        <v>18759</v>
      </c>
      <c r="I448" t="s">
        <v>2272</v>
      </c>
    </row>
    <row r="449" spans="1:9" x14ac:dyDescent="0.3">
      <c r="A449">
        <v>448</v>
      </c>
      <c r="B449" t="s">
        <v>2273</v>
      </c>
      <c r="C449" t="s">
        <v>2274</v>
      </c>
      <c r="D449" t="s">
        <v>222</v>
      </c>
      <c r="E449" t="s">
        <v>12</v>
      </c>
      <c r="F449" t="s">
        <v>2275</v>
      </c>
      <c r="G449" t="s">
        <v>2276</v>
      </c>
      <c r="H449" s="1">
        <v>23887</v>
      </c>
      <c r="I449" t="s">
        <v>1671</v>
      </c>
    </row>
    <row r="450" spans="1:9" x14ac:dyDescent="0.3">
      <c r="A450">
        <v>449</v>
      </c>
      <c r="B450" t="s">
        <v>2277</v>
      </c>
      <c r="C450" t="s">
        <v>2278</v>
      </c>
      <c r="D450" t="s">
        <v>2279</v>
      </c>
      <c r="E450" t="s">
        <v>12</v>
      </c>
      <c r="F450" t="s">
        <v>2280</v>
      </c>
      <c r="G450" t="s">
        <v>2281</v>
      </c>
      <c r="H450" s="1">
        <v>3206</v>
      </c>
      <c r="I450" t="s">
        <v>1172</v>
      </c>
    </row>
    <row r="451" spans="1:9" x14ac:dyDescent="0.3">
      <c r="A451">
        <v>450</v>
      </c>
      <c r="B451" t="s">
        <v>2282</v>
      </c>
      <c r="C451" t="s">
        <v>2283</v>
      </c>
      <c r="D451" t="s">
        <v>2284</v>
      </c>
      <c r="E451" t="s">
        <v>19</v>
      </c>
      <c r="F451" t="s">
        <v>2285</v>
      </c>
      <c r="G451" t="s">
        <v>2286</v>
      </c>
      <c r="H451" s="1">
        <v>29520</v>
      </c>
      <c r="I451" t="s">
        <v>1651</v>
      </c>
    </row>
    <row r="452" spans="1:9" x14ac:dyDescent="0.3">
      <c r="A452">
        <v>451</v>
      </c>
      <c r="B452" t="s">
        <v>2287</v>
      </c>
      <c r="C452" t="s">
        <v>1620</v>
      </c>
      <c r="D452" t="s">
        <v>2288</v>
      </c>
      <c r="E452" t="s">
        <v>19</v>
      </c>
      <c r="F452" t="s">
        <v>2289</v>
      </c>
      <c r="G452" t="s">
        <v>2290</v>
      </c>
      <c r="H452" s="1">
        <v>2419</v>
      </c>
      <c r="I452" t="s">
        <v>230</v>
      </c>
    </row>
    <row r="453" spans="1:9" x14ac:dyDescent="0.3">
      <c r="A453">
        <v>452</v>
      </c>
      <c r="B453" t="s">
        <v>2291</v>
      </c>
      <c r="C453" t="s">
        <v>2292</v>
      </c>
      <c r="D453" t="s">
        <v>2293</v>
      </c>
      <c r="E453" t="s">
        <v>12</v>
      </c>
      <c r="F453" t="s">
        <v>2294</v>
      </c>
      <c r="G453" t="s">
        <v>2295</v>
      </c>
      <c r="H453" s="1">
        <v>25360</v>
      </c>
      <c r="I453" t="s">
        <v>2296</v>
      </c>
    </row>
    <row r="454" spans="1:9" x14ac:dyDescent="0.3">
      <c r="A454">
        <v>453</v>
      </c>
      <c r="B454" t="s">
        <v>2297</v>
      </c>
      <c r="C454" t="s">
        <v>2298</v>
      </c>
      <c r="D454" t="s">
        <v>2299</v>
      </c>
      <c r="E454" t="s">
        <v>12</v>
      </c>
      <c r="F454" t="s">
        <v>2300</v>
      </c>
      <c r="G454">
        <v>7080029021</v>
      </c>
      <c r="H454" s="1">
        <v>33642</v>
      </c>
      <c r="I454" t="s">
        <v>2301</v>
      </c>
    </row>
    <row r="455" spans="1:9" x14ac:dyDescent="0.3">
      <c r="A455">
        <v>454</v>
      </c>
      <c r="B455" t="s">
        <v>2302</v>
      </c>
      <c r="C455" t="s">
        <v>2303</v>
      </c>
      <c r="D455" t="s">
        <v>2205</v>
      </c>
      <c r="E455" t="s">
        <v>12</v>
      </c>
      <c r="F455" t="s">
        <v>2304</v>
      </c>
      <c r="G455" t="s">
        <v>2305</v>
      </c>
      <c r="H455" s="1">
        <v>35694</v>
      </c>
      <c r="I455" t="s">
        <v>2306</v>
      </c>
    </row>
    <row r="456" spans="1:9" x14ac:dyDescent="0.3">
      <c r="A456">
        <v>455</v>
      </c>
      <c r="B456" t="s">
        <v>2307</v>
      </c>
      <c r="C456" t="s">
        <v>2084</v>
      </c>
      <c r="D456" t="s">
        <v>2308</v>
      </c>
      <c r="E456" t="s">
        <v>12</v>
      </c>
      <c r="F456" t="s">
        <v>2309</v>
      </c>
      <c r="G456" t="s">
        <v>2310</v>
      </c>
      <c r="H456" s="1">
        <v>36620</v>
      </c>
      <c r="I456" t="s">
        <v>2311</v>
      </c>
    </row>
    <row r="457" spans="1:9" x14ac:dyDescent="0.3">
      <c r="A457">
        <v>456</v>
      </c>
      <c r="B457" t="s">
        <v>2312</v>
      </c>
      <c r="C457" t="s">
        <v>341</v>
      </c>
      <c r="D457" t="s">
        <v>2313</v>
      </c>
      <c r="E457" t="s">
        <v>12</v>
      </c>
      <c r="F457" t="s">
        <v>2314</v>
      </c>
      <c r="G457" t="s">
        <v>2315</v>
      </c>
      <c r="H457" s="1">
        <v>13732</v>
      </c>
      <c r="I457" t="s">
        <v>2316</v>
      </c>
    </row>
    <row r="458" spans="1:9" x14ac:dyDescent="0.3">
      <c r="A458">
        <v>457</v>
      </c>
      <c r="B458" t="s">
        <v>2317</v>
      </c>
      <c r="C458" t="s">
        <v>748</v>
      </c>
      <c r="D458" t="s">
        <v>768</v>
      </c>
      <c r="E458" t="s">
        <v>12</v>
      </c>
      <c r="F458" t="s">
        <v>2318</v>
      </c>
      <c r="G458">
        <v>7171484674</v>
      </c>
      <c r="H458" s="1">
        <v>41689</v>
      </c>
      <c r="I458" t="s">
        <v>685</v>
      </c>
    </row>
    <row r="459" spans="1:9" x14ac:dyDescent="0.3">
      <c r="A459">
        <v>458</v>
      </c>
      <c r="B459" t="s">
        <v>2319</v>
      </c>
      <c r="C459" t="s">
        <v>834</v>
      </c>
      <c r="D459" t="s">
        <v>2320</v>
      </c>
      <c r="E459" t="s">
        <v>19</v>
      </c>
      <c r="F459" t="s">
        <v>2321</v>
      </c>
      <c r="G459" t="s">
        <v>2322</v>
      </c>
      <c r="H459" s="1">
        <v>24116</v>
      </c>
      <c r="I459" t="s">
        <v>1904</v>
      </c>
    </row>
    <row r="460" spans="1:9" x14ac:dyDescent="0.3">
      <c r="A460">
        <v>459</v>
      </c>
      <c r="B460" t="s">
        <v>2323</v>
      </c>
      <c r="C460" t="s">
        <v>2324</v>
      </c>
      <c r="D460" t="s">
        <v>1544</v>
      </c>
      <c r="E460" t="s">
        <v>19</v>
      </c>
      <c r="F460" t="s">
        <v>2325</v>
      </c>
      <c r="G460" t="s">
        <v>2326</v>
      </c>
      <c r="H460" s="1">
        <v>22124</v>
      </c>
      <c r="I460" t="s">
        <v>2327</v>
      </c>
    </row>
    <row r="461" spans="1:9" x14ac:dyDescent="0.3">
      <c r="A461">
        <v>460</v>
      </c>
      <c r="B461" t="s">
        <v>2328</v>
      </c>
      <c r="C461" t="s">
        <v>358</v>
      </c>
      <c r="D461" t="s">
        <v>762</v>
      </c>
      <c r="E461" t="s">
        <v>19</v>
      </c>
      <c r="F461" t="s">
        <v>2329</v>
      </c>
      <c r="G461" t="s">
        <v>2330</v>
      </c>
      <c r="H461" s="1">
        <v>24016</v>
      </c>
      <c r="I461" t="s">
        <v>2331</v>
      </c>
    </row>
    <row r="462" spans="1:9" x14ac:dyDescent="0.3">
      <c r="A462">
        <v>461</v>
      </c>
      <c r="B462" t="s">
        <v>2332</v>
      </c>
      <c r="C462" t="s">
        <v>2333</v>
      </c>
      <c r="D462" t="s">
        <v>2334</v>
      </c>
      <c r="E462" t="s">
        <v>19</v>
      </c>
      <c r="F462" t="s">
        <v>2335</v>
      </c>
      <c r="G462" t="s">
        <v>2336</v>
      </c>
      <c r="H462" s="1">
        <v>22045</v>
      </c>
      <c r="I462" t="s">
        <v>820</v>
      </c>
    </row>
    <row r="463" spans="1:9" x14ac:dyDescent="0.3">
      <c r="A463">
        <v>462</v>
      </c>
      <c r="B463" t="s">
        <v>2337</v>
      </c>
      <c r="C463" t="s">
        <v>2233</v>
      </c>
      <c r="D463" t="s">
        <v>2338</v>
      </c>
      <c r="E463" t="s">
        <v>12</v>
      </c>
      <c r="F463" t="s">
        <v>2339</v>
      </c>
      <c r="G463" t="s">
        <v>2340</v>
      </c>
      <c r="H463" s="1">
        <v>4001</v>
      </c>
      <c r="I463" t="s">
        <v>2341</v>
      </c>
    </row>
    <row r="464" spans="1:9" x14ac:dyDescent="0.3">
      <c r="A464">
        <v>463</v>
      </c>
      <c r="B464" t="s">
        <v>2342</v>
      </c>
      <c r="C464" t="s">
        <v>2343</v>
      </c>
      <c r="D464" t="s">
        <v>2344</v>
      </c>
      <c r="E464" t="s">
        <v>12</v>
      </c>
      <c r="F464" t="s">
        <v>2345</v>
      </c>
      <c r="G464" t="s">
        <v>2346</v>
      </c>
      <c r="H464" s="1">
        <v>20291</v>
      </c>
      <c r="I464" t="s">
        <v>2347</v>
      </c>
    </row>
    <row r="465" spans="1:9" x14ac:dyDescent="0.3">
      <c r="A465">
        <v>464</v>
      </c>
      <c r="B465" t="s">
        <v>2348</v>
      </c>
      <c r="C465" t="s">
        <v>2349</v>
      </c>
      <c r="D465" t="s">
        <v>1983</v>
      </c>
      <c r="E465" t="s">
        <v>19</v>
      </c>
      <c r="F465" t="s">
        <v>2350</v>
      </c>
      <c r="G465" t="s">
        <v>2351</v>
      </c>
      <c r="H465" s="1">
        <v>31013</v>
      </c>
      <c r="I465" t="s">
        <v>1676</v>
      </c>
    </row>
    <row r="466" spans="1:9" x14ac:dyDescent="0.3">
      <c r="A466">
        <v>465</v>
      </c>
      <c r="B466" t="s">
        <v>2352</v>
      </c>
      <c r="C466" t="s">
        <v>959</v>
      </c>
      <c r="D466" t="s">
        <v>2353</v>
      </c>
      <c r="E466" t="s">
        <v>12</v>
      </c>
      <c r="F466" t="s">
        <v>2354</v>
      </c>
      <c r="G466" t="s">
        <v>2355</v>
      </c>
      <c r="H466" s="1">
        <v>44540</v>
      </c>
      <c r="I466" t="s">
        <v>1917</v>
      </c>
    </row>
    <row r="467" spans="1:9" x14ac:dyDescent="0.3">
      <c r="A467">
        <v>466</v>
      </c>
      <c r="B467" t="s">
        <v>2356</v>
      </c>
      <c r="C467" t="s">
        <v>259</v>
      </c>
      <c r="D467" t="s">
        <v>2357</v>
      </c>
      <c r="E467" t="s">
        <v>19</v>
      </c>
      <c r="F467" t="s">
        <v>2358</v>
      </c>
      <c r="G467">
        <v>6793464011</v>
      </c>
      <c r="H467" s="1">
        <v>7636</v>
      </c>
      <c r="I467" t="s">
        <v>2359</v>
      </c>
    </row>
    <row r="468" spans="1:9" x14ac:dyDescent="0.3">
      <c r="A468">
        <v>467</v>
      </c>
      <c r="B468" t="s">
        <v>2360</v>
      </c>
      <c r="C468" t="s">
        <v>484</v>
      </c>
      <c r="D468" t="s">
        <v>2361</v>
      </c>
      <c r="E468" t="s">
        <v>19</v>
      </c>
      <c r="F468" t="s">
        <v>2362</v>
      </c>
      <c r="G468" t="s">
        <v>2363</v>
      </c>
      <c r="H468" s="1">
        <v>10698</v>
      </c>
      <c r="I468" t="s">
        <v>2364</v>
      </c>
    </row>
    <row r="469" spans="1:9" x14ac:dyDescent="0.3">
      <c r="A469">
        <v>468</v>
      </c>
      <c r="B469" t="s">
        <v>2365</v>
      </c>
      <c r="C469" t="s">
        <v>539</v>
      </c>
      <c r="D469" t="s">
        <v>2366</v>
      </c>
      <c r="E469" t="s">
        <v>19</v>
      </c>
      <c r="F469" t="s">
        <v>2367</v>
      </c>
      <c r="G469" t="s">
        <v>2368</v>
      </c>
      <c r="H469" s="1">
        <v>3998</v>
      </c>
      <c r="I469" t="s">
        <v>2369</v>
      </c>
    </row>
    <row r="470" spans="1:9" x14ac:dyDescent="0.3">
      <c r="A470">
        <v>469</v>
      </c>
      <c r="B470" t="s">
        <v>2370</v>
      </c>
      <c r="C470" t="s">
        <v>2371</v>
      </c>
      <c r="D470" t="s">
        <v>600</v>
      </c>
      <c r="E470" t="s">
        <v>12</v>
      </c>
      <c r="F470" t="s">
        <v>2372</v>
      </c>
      <c r="G470" t="s">
        <v>2373</v>
      </c>
      <c r="H470" s="1">
        <v>2997</v>
      </c>
      <c r="I470" t="s">
        <v>290</v>
      </c>
    </row>
    <row r="471" spans="1:9" x14ac:dyDescent="0.3">
      <c r="A471">
        <v>470</v>
      </c>
      <c r="B471" t="s">
        <v>2374</v>
      </c>
      <c r="C471" t="s">
        <v>650</v>
      </c>
      <c r="D471" t="s">
        <v>1266</v>
      </c>
      <c r="E471" t="s">
        <v>19</v>
      </c>
      <c r="F471" t="s">
        <v>2375</v>
      </c>
      <c r="G471">
        <f>1-605-685-471</f>
        <v>-1760</v>
      </c>
      <c r="H471" s="1">
        <v>22814</v>
      </c>
      <c r="I471" t="s">
        <v>2376</v>
      </c>
    </row>
    <row r="472" spans="1:9" x14ac:dyDescent="0.3">
      <c r="A472">
        <v>471</v>
      </c>
      <c r="B472" t="s">
        <v>2377</v>
      </c>
      <c r="C472" t="s">
        <v>2378</v>
      </c>
      <c r="D472" t="s">
        <v>2379</v>
      </c>
      <c r="E472" t="s">
        <v>19</v>
      </c>
      <c r="F472" t="s">
        <v>2380</v>
      </c>
      <c r="G472" t="s">
        <v>2381</v>
      </c>
      <c r="H472" s="1">
        <v>14811</v>
      </c>
      <c r="I472" t="s">
        <v>2382</v>
      </c>
    </row>
    <row r="473" spans="1:9" x14ac:dyDescent="0.3">
      <c r="A473">
        <v>472</v>
      </c>
      <c r="B473" t="s">
        <v>2383</v>
      </c>
      <c r="C473" t="s">
        <v>2384</v>
      </c>
      <c r="D473" t="s">
        <v>1040</v>
      </c>
      <c r="E473" t="s">
        <v>19</v>
      </c>
      <c r="F473" t="s">
        <v>2385</v>
      </c>
      <c r="G473" t="s">
        <v>2386</v>
      </c>
      <c r="H473" s="1">
        <v>14375</v>
      </c>
      <c r="I473" t="s">
        <v>146</v>
      </c>
    </row>
    <row r="474" spans="1:9" x14ac:dyDescent="0.3">
      <c r="A474">
        <v>473</v>
      </c>
      <c r="B474" t="s">
        <v>2387</v>
      </c>
      <c r="C474" t="s">
        <v>2388</v>
      </c>
      <c r="D474" t="s">
        <v>463</v>
      </c>
      <c r="E474" t="s">
        <v>12</v>
      </c>
      <c r="F474" t="s">
        <v>2389</v>
      </c>
      <c r="G474" t="s">
        <v>2390</v>
      </c>
      <c r="H474" s="1">
        <v>40064</v>
      </c>
      <c r="I474" t="s">
        <v>2391</v>
      </c>
    </row>
    <row r="475" spans="1:9" x14ac:dyDescent="0.3">
      <c r="A475">
        <v>474</v>
      </c>
      <c r="B475" t="s">
        <v>2392</v>
      </c>
      <c r="C475" t="s">
        <v>2393</v>
      </c>
      <c r="D475" t="s">
        <v>2394</v>
      </c>
      <c r="E475" t="s">
        <v>19</v>
      </c>
      <c r="F475" t="s">
        <v>2395</v>
      </c>
      <c r="G475" t="s">
        <v>2396</v>
      </c>
      <c r="H475" s="1">
        <v>18348</v>
      </c>
      <c r="I475" t="s">
        <v>2397</v>
      </c>
    </row>
    <row r="476" spans="1:9" x14ac:dyDescent="0.3">
      <c r="A476">
        <v>475</v>
      </c>
      <c r="B476" t="s">
        <v>2398</v>
      </c>
      <c r="C476" t="s">
        <v>1620</v>
      </c>
      <c r="D476" t="s">
        <v>1069</v>
      </c>
      <c r="E476" t="s">
        <v>12</v>
      </c>
      <c r="F476" t="s">
        <v>2399</v>
      </c>
      <c r="G476" t="s">
        <v>2400</v>
      </c>
      <c r="H476" s="1">
        <v>40304</v>
      </c>
      <c r="I476" t="s">
        <v>2401</v>
      </c>
    </row>
    <row r="477" spans="1:9" x14ac:dyDescent="0.3">
      <c r="A477">
        <v>476</v>
      </c>
      <c r="B477" t="s">
        <v>2402</v>
      </c>
      <c r="C477" t="s">
        <v>1667</v>
      </c>
      <c r="D477" t="s">
        <v>2048</v>
      </c>
      <c r="E477" t="s">
        <v>19</v>
      </c>
      <c r="F477" t="s">
        <v>2403</v>
      </c>
      <c r="G477" t="s">
        <v>2404</v>
      </c>
      <c r="H477" s="1">
        <v>15649</v>
      </c>
      <c r="I477" t="s">
        <v>2405</v>
      </c>
    </row>
    <row r="478" spans="1:9" x14ac:dyDescent="0.3">
      <c r="A478">
        <v>477</v>
      </c>
      <c r="B478" t="s">
        <v>2406</v>
      </c>
      <c r="C478" t="s">
        <v>2407</v>
      </c>
      <c r="D478" t="s">
        <v>1466</v>
      </c>
      <c r="E478" t="s">
        <v>19</v>
      </c>
      <c r="F478" t="s">
        <v>2408</v>
      </c>
      <c r="G478" t="s">
        <v>2409</v>
      </c>
      <c r="H478" s="1">
        <v>43489</v>
      </c>
      <c r="I478" t="s">
        <v>2045</v>
      </c>
    </row>
    <row r="479" spans="1:9" x14ac:dyDescent="0.3">
      <c r="A479">
        <v>478</v>
      </c>
      <c r="B479" t="s">
        <v>2410</v>
      </c>
      <c r="C479" t="s">
        <v>1429</v>
      </c>
      <c r="D479" t="s">
        <v>2411</v>
      </c>
      <c r="E479" t="s">
        <v>12</v>
      </c>
      <c r="F479" t="s">
        <v>2412</v>
      </c>
      <c r="G479" t="s">
        <v>2413</v>
      </c>
      <c r="H479" s="1">
        <v>36008</v>
      </c>
      <c r="I479" t="s">
        <v>2414</v>
      </c>
    </row>
    <row r="480" spans="1:9" x14ac:dyDescent="0.3">
      <c r="A480">
        <v>479</v>
      </c>
      <c r="B480" t="s">
        <v>2415</v>
      </c>
      <c r="C480" t="s">
        <v>160</v>
      </c>
      <c r="D480" t="s">
        <v>2416</v>
      </c>
      <c r="E480" t="s">
        <v>19</v>
      </c>
      <c r="F480" t="s">
        <v>2417</v>
      </c>
      <c r="G480" t="s">
        <v>2418</v>
      </c>
      <c r="H480" s="1">
        <v>9135</v>
      </c>
      <c r="I480" t="s">
        <v>241</v>
      </c>
    </row>
    <row r="481" spans="1:9" x14ac:dyDescent="0.3">
      <c r="A481">
        <v>480</v>
      </c>
      <c r="B481" t="s">
        <v>2419</v>
      </c>
      <c r="C481" t="s">
        <v>2420</v>
      </c>
      <c r="D481" t="s">
        <v>2421</v>
      </c>
      <c r="E481" t="s">
        <v>19</v>
      </c>
      <c r="F481" t="s">
        <v>2422</v>
      </c>
      <c r="G481">
        <v>9015391943</v>
      </c>
      <c r="H481" s="1">
        <v>30264</v>
      </c>
      <c r="I481" t="s">
        <v>697</v>
      </c>
    </row>
    <row r="482" spans="1:9" x14ac:dyDescent="0.3">
      <c r="A482">
        <v>481</v>
      </c>
      <c r="B482" t="s">
        <v>2423</v>
      </c>
      <c r="C482" t="s">
        <v>1232</v>
      </c>
      <c r="D482" t="s">
        <v>2424</v>
      </c>
      <c r="E482" t="s">
        <v>19</v>
      </c>
      <c r="F482" t="s">
        <v>2425</v>
      </c>
      <c r="G482" t="s">
        <v>2426</v>
      </c>
      <c r="H482" s="1">
        <v>29430</v>
      </c>
      <c r="I482" t="s">
        <v>267</v>
      </c>
    </row>
    <row r="483" spans="1:9" x14ac:dyDescent="0.3">
      <c r="A483">
        <v>482</v>
      </c>
      <c r="B483" t="s">
        <v>2427</v>
      </c>
      <c r="C483" t="s">
        <v>1764</v>
      </c>
      <c r="D483" t="s">
        <v>2053</v>
      </c>
      <c r="E483" t="s">
        <v>19</v>
      </c>
      <c r="F483" t="s">
        <v>2428</v>
      </c>
      <c r="G483" t="s">
        <v>2429</v>
      </c>
      <c r="H483" s="1">
        <v>42695</v>
      </c>
      <c r="I483" t="s">
        <v>2087</v>
      </c>
    </row>
    <row r="484" spans="1:9" x14ac:dyDescent="0.3">
      <c r="A484">
        <v>483</v>
      </c>
      <c r="B484" t="s">
        <v>2430</v>
      </c>
      <c r="C484" t="s">
        <v>534</v>
      </c>
      <c r="D484" t="s">
        <v>2431</v>
      </c>
      <c r="E484" t="s">
        <v>19</v>
      </c>
      <c r="F484" t="s">
        <v>2432</v>
      </c>
      <c r="G484" t="s">
        <v>2433</v>
      </c>
      <c r="H484" s="1">
        <v>4343</v>
      </c>
      <c r="I484" t="s">
        <v>2434</v>
      </c>
    </row>
    <row r="485" spans="1:9" x14ac:dyDescent="0.3">
      <c r="A485">
        <v>484</v>
      </c>
      <c r="B485" t="s">
        <v>2435</v>
      </c>
      <c r="C485" t="s">
        <v>2436</v>
      </c>
      <c r="D485" t="s">
        <v>2437</v>
      </c>
      <c r="E485" t="s">
        <v>19</v>
      </c>
      <c r="F485" t="s">
        <v>2438</v>
      </c>
      <c r="G485" t="s">
        <v>2439</v>
      </c>
      <c r="H485" s="1">
        <v>38056</v>
      </c>
      <c r="I485" t="s">
        <v>987</v>
      </c>
    </row>
    <row r="486" spans="1:9" x14ac:dyDescent="0.3">
      <c r="A486">
        <v>485</v>
      </c>
      <c r="B486" t="s">
        <v>2440</v>
      </c>
      <c r="C486" t="s">
        <v>2441</v>
      </c>
      <c r="D486" t="s">
        <v>2442</v>
      </c>
      <c r="E486" t="s">
        <v>12</v>
      </c>
      <c r="F486" t="s">
        <v>2443</v>
      </c>
      <c r="G486">
        <v>2642807438</v>
      </c>
      <c r="H486" s="1">
        <v>20403</v>
      </c>
      <c r="I486" t="s">
        <v>2444</v>
      </c>
    </row>
    <row r="487" spans="1:9" x14ac:dyDescent="0.3">
      <c r="A487">
        <v>486</v>
      </c>
      <c r="B487" t="s">
        <v>2445</v>
      </c>
      <c r="C487" t="s">
        <v>1885</v>
      </c>
      <c r="D487" t="s">
        <v>2446</v>
      </c>
      <c r="E487" t="s">
        <v>12</v>
      </c>
      <c r="F487" t="s">
        <v>2447</v>
      </c>
      <c r="G487" t="s">
        <v>2448</v>
      </c>
      <c r="H487" s="1">
        <v>34052</v>
      </c>
      <c r="I487" t="s">
        <v>777</v>
      </c>
    </row>
    <row r="488" spans="1:9" x14ac:dyDescent="0.3">
      <c r="A488">
        <v>487</v>
      </c>
      <c r="B488" t="s">
        <v>2449</v>
      </c>
      <c r="C488" t="s">
        <v>2450</v>
      </c>
      <c r="D488" t="s">
        <v>2451</v>
      </c>
      <c r="E488" t="s">
        <v>12</v>
      </c>
      <c r="F488" t="s">
        <v>2452</v>
      </c>
      <c r="G488" t="s">
        <v>2453</v>
      </c>
      <c r="H488" s="1">
        <v>39965</v>
      </c>
      <c r="I488" t="s">
        <v>2454</v>
      </c>
    </row>
    <row r="489" spans="1:9" x14ac:dyDescent="0.3">
      <c r="A489">
        <v>488</v>
      </c>
      <c r="B489" t="s">
        <v>2455</v>
      </c>
      <c r="C489" t="s">
        <v>2456</v>
      </c>
      <c r="D489" t="s">
        <v>2457</v>
      </c>
      <c r="E489" t="s">
        <v>19</v>
      </c>
      <c r="F489" t="s">
        <v>2458</v>
      </c>
      <c r="G489" t="s">
        <v>2459</v>
      </c>
      <c r="H489" s="1">
        <v>7182</v>
      </c>
      <c r="I489" t="s">
        <v>2460</v>
      </c>
    </row>
    <row r="490" spans="1:9" x14ac:dyDescent="0.3">
      <c r="A490">
        <v>489</v>
      </c>
      <c r="B490" t="s">
        <v>2461</v>
      </c>
      <c r="C490" t="s">
        <v>1346</v>
      </c>
      <c r="D490" t="s">
        <v>2462</v>
      </c>
      <c r="E490" t="s">
        <v>12</v>
      </c>
      <c r="F490" t="s">
        <v>2463</v>
      </c>
      <c r="G490" t="s">
        <v>2464</v>
      </c>
      <c r="H490" s="1">
        <v>30099</v>
      </c>
      <c r="I490" t="s">
        <v>373</v>
      </c>
    </row>
    <row r="491" spans="1:9" x14ac:dyDescent="0.3">
      <c r="A491">
        <v>490</v>
      </c>
      <c r="B491" t="s">
        <v>2465</v>
      </c>
      <c r="C491" t="s">
        <v>2466</v>
      </c>
      <c r="D491" t="s">
        <v>2467</v>
      </c>
      <c r="E491" t="s">
        <v>12</v>
      </c>
      <c r="F491" t="s">
        <v>2468</v>
      </c>
      <c r="G491">
        <v>910751897</v>
      </c>
      <c r="H491" s="1">
        <v>9138</v>
      </c>
      <c r="I491" t="s">
        <v>257</v>
      </c>
    </row>
    <row r="492" spans="1:9" x14ac:dyDescent="0.3">
      <c r="A492">
        <v>491</v>
      </c>
      <c r="B492" t="s">
        <v>2469</v>
      </c>
      <c r="C492" t="s">
        <v>2470</v>
      </c>
      <c r="D492" t="s">
        <v>2471</v>
      </c>
      <c r="E492" t="s">
        <v>19</v>
      </c>
      <c r="F492" t="s">
        <v>2472</v>
      </c>
      <c r="G492" t="s">
        <v>2473</v>
      </c>
      <c r="H492" s="1">
        <v>8395</v>
      </c>
      <c r="I492" t="s">
        <v>2474</v>
      </c>
    </row>
    <row r="493" spans="1:9" x14ac:dyDescent="0.3">
      <c r="A493">
        <v>492</v>
      </c>
      <c r="B493" t="s">
        <v>2475</v>
      </c>
      <c r="C493" t="s">
        <v>2116</v>
      </c>
      <c r="D493" t="s">
        <v>2476</v>
      </c>
      <c r="E493" t="s">
        <v>12</v>
      </c>
      <c r="F493" t="s">
        <v>2477</v>
      </c>
      <c r="G493" t="s">
        <v>2478</v>
      </c>
      <c r="H493" s="1">
        <v>23108</v>
      </c>
      <c r="I493" t="s">
        <v>2479</v>
      </c>
    </row>
    <row r="494" spans="1:9" x14ac:dyDescent="0.3">
      <c r="A494">
        <v>493</v>
      </c>
      <c r="B494" t="s">
        <v>2480</v>
      </c>
      <c r="C494" t="s">
        <v>2481</v>
      </c>
      <c r="D494" t="s">
        <v>2283</v>
      </c>
      <c r="E494" t="s">
        <v>19</v>
      </c>
      <c r="F494" t="s">
        <v>2482</v>
      </c>
      <c r="G494" t="s">
        <v>2483</v>
      </c>
      <c r="H494" s="1">
        <v>42839</v>
      </c>
      <c r="I494" t="s">
        <v>1756</v>
      </c>
    </row>
    <row r="495" spans="1:9" x14ac:dyDescent="0.3">
      <c r="A495">
        <v>494</v>
      </c>
      <c r="B495" t="s">
        <v>2484</v>
      </c>
      <c r="C495" t="s">
        <v>1777</v>
      </c>
      <c r="D495" t="s">
        <v>1121</v>
      </c>
      <c r="E495" t="s">
        <v>19</v>
      </c>
      <c r="F495" t="s">
        <v>2485</v>
      </c>
      <c r="G495" t="s">
        <v>2486</v>
      </c>
      <c r="H495" s="1">
        <v>30390</v>
      </c>
      <c r="I495" t="s">
        <v>1942</v>
      </c>
    </row>
    <row r="496" spans="1:9" x14ac:dyDescent="0.3">
      <c r="A496">
        <v>495</v>
      </c>
      <c r="B496" t="s">
        <v>2487</v>
      </c>
      <c r="C496" t="s">
        <v>2488</v>
      </c>
      <c r="D496" t="s">
        <v>2489</v>
      </c>
      <c r="E496" t="s">
        <v>19</v>
      </c>
      <c r="F496" t="s">
        <v>2490</v>
      </c>
      <c r="G496" t="s">
        <v>2491</v>
      </c>
      <c r="H496" s="1">
        <v>20081</v>
      </c>
      <c r="I496" t="s">
        <v>2492</v>
      </c>
    </row>
    <row r="497" spans="1:9" x14ac:dyDescent="0.3">
      <c r="A497">
        <v>496</v>
      </c>
      <c r="B497" t="s">
        <v>2493</v>
      </c>
      <c r="C497" t="s">
        <v>1620</v>
      </c>
      <c r="D497" t="s">
        <v>1335</v>
      </c>
      <c r="E497" t="s">
        <v>12</v>
      </c>
      <c r="F497" t="s">
        <v>2494</v>
      </c>
      <c r="G497" t="s">
        <v>2495</v>
      </c>
      <c r="H497" s="1">
        <v>37996</v>
      </c>
      <c r="I497" t="s">
        <v>2496</v>
      </c>
    </row>
    <row r="498" spans="1:9" x14ac:dyDescent="0.3">
      <c r="A498">
        <v>497</v>
      </c>
      <c r="B498" t="s">
        <v>2497</v>
      </c>
      <c r="C498" t="s">
        <v>2303</v>
      </c>
      <c r="D498" t="s">
        <v>2200</v>
      </c>
      <c r="E498" t="s">
        <v>12</v>
      </c>
      <c r="F498" t="s">
        <v>2498</v>
      </c>
      <c r="G498" t="s">
        <v>2499</v>
      </c>
      <c r="H498" s="1">
        <v>24346</v>
      </c>
      <c r="I498" t="s">
        <v>2500</v>
      </c>
    </row>
    <row r="499" spans="1:9" x14ac:dyDescent="0.3">
      <c r="A499">
        <v>498</v>
      </c>
      <c r="B499" t="s">
        <v>2501</v>
      </c>
      <c r="C499" t="s">
        <v>392</v>
      </c>
      <c r="D499" t="s">
        <v>2245</v>
      </c>
      <c r="E499" t="s">
        <v>19</v>
      </c>
      <c r="F499" t="s">
        <v>2502</v>
      </c>
      <c r="G499" t="s">
        <v>2503</v>
      </c>
      <c r="H499" s="1">
        <v>40494</v>
      </c>
      <c r="I499" t="s">
        <v>2504</v>
      </c>
    </row>
    <row r="500" spans="1:9" x14ac:dyDescent="0.3">
      <c r="A500">
        <v>499</v>
      </c>
      <c r="B500" t="s">
        <v>2505</v>
      </c>
      <c r="C500" t="s">
        <v>2506</v>
      </c>
      <c r="D500" t="s">
        <v>600</v>
      </c>
      <c r="E500" t="s">
        <v>19</v>
      </c>
      <c r="F500" t="s">
        <v>2507</v>
      </c>
      <c r="G500" t="s">
        <v>2508</v>
      </c>
      <c r="H500" s="1">
        <v>9300</v>
      </c>
      <c r="I500" t="s">
        <v>505</v>
      </c>
    </row>
    <row r="501" spans="1:9" x14ac:dyDescent="0.3">
      <c r="A501">
        <v>500</v>
      </c>
      <c r="B501" t="s">
        <v>2509</v>
      </c>
      <c r="C501" t="s">
        <v>2510</v>
      </c>
      <c r="D501" t="s">
        <v>2511</v>
      </c>
      <c r="E501" t="s">
        <v>19</v>
      </c>
      <c r="F501" t="s">
        <v>2512</v>
      </c>
      <c r="G501" t="s">
        <v>2513</v>
      </c>
      <c r="H501" s="1">
        <v>35134</v>
      </c>
      <c r="I501" t="s">
        <v>648</v>
      </c>
    </row>
    <row r="502" spans="1:9" x14ac:dyDescent="0.3">
      <c r="A502">
        <v>501</v>
      </c>
      <c r="B502" t="s">
        <v>2514</v>
      </c>
      <c r="C502" t="s">
        <v>2515</v>
      </c>
      <c r="D502" t="s">
        <v>2516</v>
      </c>
      <c r="E502" t="s">
        <v>19</v>
      </c>
      <c r="F502" t="s">
        <v>2517</v>
      </c>
      <c r="G502" t="s">
        <v>2518</v>
      </c>
      <c r="H502" s="1">
        <v>7060</v>
      </c>
      <c r="I502" t="s">
        <v>1047</v>
      </c>
    </row>
    <row r="503" spans="1:9" x14ac:dyDescent="0.3">
      <c r="A503">
        <v>502</v>
      </c>
      <c r="B503" t="s">
        <v>2519</v>
      </c>
      <c r="C503" t="s">
        <v>439</v>
      </c>
      <c r="D503" t="s">
        <v>878</v>
      </c>
      <c r="E503" t="s">
        <v>19</v>
      </c>
      <c r="F503" t="s">
        <v>2520</v>
      </c>
      <c r="G503" t="s">
        <v>2521</v>
      </c>
      <c r="H503" s="1">
        <v>34840</v>
      </c>
      <c r="I503" t="s">
        <v>219</v>
      </c>
    </row>
    <row r="504" spans="1:9" x14ac:dyDescent="0.3">
      <c r="A504">
        <v>503</v>
      </c>
      <c r="B504" t="s">
        <v>2522</v>
      </c>
      <c r="C504" t="s">
        <v>1054</v>
      </c>
      <c r="D504" t="s">
        <v>2523</v>
      </c>
      <c r="E504" t="s">
        <v>19</v>
      </c>
      <c r="F504" t="s">
        <v>2524</v>
      </c>
      <c r="G504" t="s">
        <v>2525</v>
      </c>
      <c r="H504" s="1">
        <v>17957</v>
      </c>
      <c r="I504" t="s">
        <v>685</v>
      </c>
    </row>
    <row r="505" spans="1:9" x14ac:dyDescent="0.3">
      <c r="A505">
        <v>504</v>
      </c>
      <c r="B505" t="s">
        <v>2526</v>
      </c>
      <c r="C505" t="s">
        <v>2527</v>
      </c>
      <c r="D505" t="s">
        <v>2528</v>
      </c>
      <c r="E505" t="s">
        <v>12</v>
      </c>
      <c r="F505" t="s">
        <v>2529</v>
      </c>
      <c r="G505" t="s">
        <v>2530</v>
      </c>
      <c r="H505" s="1">
        <v>29433</v>
      </c>
      <c r="I505" t="s">
        <v>278</v>
      </c>
    </row>
    <row r="506" spans="1:9" x14ac:dyDescent="0.3">
      <c r="A506">
        <v>505</v>
      </c>
      <c r="B506" t="s">
        <v>2531</v>
      </c>
      <c r="C506" t="s">
        <v>2532</v>
      </c>
      <c r="D506" t="s">
        <v>2533</v>
      </c>
      <c r="E506" t="s">
        <v>12</v>
      </c>
      <c r="F506" t="s">
        <v>2534</v>
      </c>
      <c r="G506" t="s">
        <v>2535</v>
      </c>
      <c r="H506" s="1">
        <v>40526</v>
      </c>
      <c r="I506" t="s">
        <v>2536</v>
      </c>
    </row>
    <row r="507" spans="1:9" x14ac:dyDescent="0.3">
      <c r="A507">
        <v>506</v>
      </c>
      <c r="B507" t="s">
        <v>2537</v>
      </c>
      <c r="C507" t="s">
        <v>2538</v>
      </c>
      <c r="D507" t="s">
        <v>2539</v>
      </c>
      <c r="E507" t="s">
        <v>12</v>
      </c>
      <c r="F507" t="s">
        <v>2540</v>
      </c>
      <c r="G507">
        <f>1-24-267-9326</f>
        <v>-9616</v>
      </c>
      <c r="H507" s="1">
        <v>16775</v>
      </c>
      <c r="I507" t="s">
        <v>2002</v>
      </c>
    </row>
    <row r="508" spans="1:9" x14ac:dyDescent="0.3">
      <c r="A508">
        <v>507</v>
      </c>
      <c r="B508" t="s">
        <v>2541</v>
      </c>
      <c r="C508" t="s">
        <v>422</v>
      </c>
      <c r="D508" t="s">
        <v>2542</v>
      </c>
      <c r="E508" t="s">
        <v>19</v>
      </c>
      <c r="F508" t="s">
        <v>2543</v>
      </c>
      <c r="G508" t="s">
        <v>2544</v>
      </c>
      <c r="H508" s="1">
        <v>32202</v>
      </c>
      <c r="I508" t="s">
        <v>2545</v>
      </c>
    </row>
    <row r="509" spans="1:9" x14ac:dyDescent="0.3">
      <c r="A509">
        <v>508</v>
      </c>
      <c r="B509" t="s">
        <v>2546</v>
      </c>
      <c r="C509" t="s">
        <v>2547</v>
      </c>
      <c r="D509" t="s">
        <v>2548</v>
      </c>
      <c r="E509" t="s">
        <v>19</v>
      </c>
      <c r="F509" t="s">
        <v>2549</v>
      </c>
      <c r="G509">
        <f>1-829-959-6535</f>
        <v>-8322</v>
      </c>
      <c r="H509" s="1">
        <v>9883</v>
      </c>
      <c r="I509" t="s">
        <v>2550</v>
      </c>
    </row>
    <row r="510" spans="1:9" x14ac:dyDescent="0.3">
      <c r="A510">
        <v>509</v>
      </c>
      <c r="B510" t="s">
        <v>2551</v>
      </c>
      <c r="C510" t="s">
        <v>621</v>
      </c>
      <c r="D510" t="s">
        <v>2552</v>
      </c>
      <c r="E510" t="s">
        <v>12</v>
      </c>
      <c r="F510" t="s">
        <v>2553</v>
      </c>
      <c r="G510" t="s">
        <v>2554</v>
      </c>
      <c r="H510" s="1">
        <v>8470</v>
      </c>
      <c r="I510" t="s">
        <v>875</v>
      </c>
    </row>
    <row r="511" spans="1:9" x14ac:dyDescent="0.3">
      <c r="A511">
        <v>510</v>
      </c>
      <c r="B511" t="s">
        <v>2555</v>
      </c>
      <c r="C511" t="s">
        <v>681</v>
      </c>
      <c r="D511" t="s">
        <v>2556</v>
      </c>
      <c r="E511" t="s">
        <v>19</v>
      </c>
      <c r="F511" t="s">
        <v>2557</v>
      </c>
      <c r="G511" t="s">
        <v>2558</v>
      </c>
      <c r="H511" s="1">
        <v>38553</v>
      </c>
      <c r="I511" t="s">
        <v>730</v>
      </c>
    </row>
    <row r="512" spans="1:9" x14ac:dyDescent="0.3">
      <c r="A512">
        <v>511</v>
      </c>
      <c r="B512" t="s">
        <v>2559</v>
      </c>
      <c r="C512" t="s">
        <v>2053</v>
      </c>
      <c r="D512" t="s">
        <v>2560</v>
      </c>
      <c r="E512" t="s">
        <v>12</v>
      </c>
      <c r="F512" t="s">
        <v>2561</v>
      </c>
      <c r="G512" t="s">
        <v>2562</v>
      </c>
      <c r="H512" s="1">
        <v>25666</v>
      </c>
      <c r="I512" t="s">
        <v>1499</v>
      </c>
    </row>
    <row r="513" spans="1:9" x14ac:dyDescent="0.3">
      <c r="A513">
        <v>512</v>
      </c>
      <c r="B513" t="s">
        <v>2563</v>
      </c>
      <c r="C513" t="s">
        <v>785</v>
      </c>
      <c r="D513" t="s">
        <v>2564</v>
      </c>
      <c r="E513" t="s">
        <v>12</v>
      </c>
      <c r="F513" t="s">
        <v>2565</v>
      </c>
      <c r="G513" t="s">
        <v>2566</v>
      </c>
      <c r="H513" s="1">
        <v>35820</v>
      </c>
      <c r="I513" t="s">
        <v>1412</v>
      </c>
    </row>
    <row r="514" spans="1:9" x14ac:dyDescent="0.3">
      <c r="A514">
        <v>513</v>
      </c>
      <c r="B514" t="s">
        <v>2567</v>
      </c>
      <c r="C514" t="s">
        <v>717</v>
      </c>
      <c r="D514" t="s">
        <v>606</v>
      </c>
      <c r="E514" t="s">
        <v>19</v>
      </c>
      <c r="F514" t="s">
        <v>2568</v>
      </c>
      <c r="G514">
        <v>9698768082</v>
      </c>
      <c r="H514" s="1">
        <v>27147</v>
      </c>
      <c r="I514" t="s">
        <v>2569</v>
      </c>
    </row>
    <row r="515" spans="1:9" x14ac:dyDescent="0.3">
      <c r="A515">
        <v>514</v>
      </c>
      <c r="B515" t="s">
        <v>2570</v>
      </c>
      <c r="C515" t="s">
        <v>959</v>
      </c>
      <c r="D515" t="s">
        <v>1704</v>
      </c>
      <c r="E515" t="s">
        <v>12</v>
      </c>
      <c r="F515" t="s">
        <v>2571</v>
      </c>
      <c r="G515" t="s">
        <v>2572</v>
      </c>
      <c r="H515" s="1">
        <v>22769</v>
      </c>
      <c r="I515" t="s">
        <v>597</v>
      </c>
    </row>
    <row r="516" spans="1:9" x14ac:dyDescent="0.3">
      <c r="A516">
        <v>515</v>
      </c>
      <c r="B516" t="s">
        <v>2573</v>
      </c>
      <c r="C516" t="s">
        <v>2574</v>
      </c>
      <c r="D516" t="s">
        <v>2575</v>
      </c>
      <c r="E516" t="s">
        <v>12</v>
      </c>
      <c r="F516" t="s">
        <v>2576</v>
      </c>
      <c r="G516" t="s">
        <v>2577</v>
      </c>
      <c r="H516" s="1">
        <v>38474</v>
      </c>
      <c r="I516" t="s">
        <v>715</v>
      </c>
    </row>
    <row r="517" spans="1:9" x14ac:dyDescent="0.3">
      <c r="A517">
        <v>516</v>
      </c>
      <c r="B517" t="s">
        <v>2578</v>
      </c>
      <c r="C517" t="s">
        <v>2579</v>
      </c>
      <c r="D517" t="s">
        <v>2580</v>
      </c>
      <c r="E517" t="s">
        <v>12</v>
      </c>
      <c r="F517" t="s">
        <v>2581</v>
      </c>
      <c r="G517" t="s">
        <v>2582</v>
      </c>
      <c r="H517" s="1">
        <v>26997</v>
      </c>
      <c r="I517" t="s">
        <v>920</v>
      </c>
    </row>
    <row r="518" spans="1:9" x14ac:dyDescent="0.3">
      <c r="A518">
        <v>517</v>
      </c>
      <c r="B518" t="s">
        <v>2583</v>
      </c>
      <c r="C518" t="s">
        <v>47</v>
      </c>
      <c r="D518" t="s">
        <v>2584</v>
      </c>
      <c r="E518" t="s">
        <v>19</v>
      </c>
      <c r="F518" t="s">
        <v>2585</v>
      </c>
      <c r="G518" t="s">
        <v>2586</v>
      </c>
      <c r="H518" s="1">
        <v>24270</v>
      </c>
      <c r="I518" t="s">
        <v>2587</v>
      </c>
    </row>
    <row r="519" spans="1:9" x14ac:dyDescent="0.3">
      <c r="A519">
        <v>518</v>
      </c>
      <c r="B519" t="s">
        <v>2588</v>
      </c>
      <c r="C519" t="s">
        <v>2589</v>
      </c>
      <c r="D519" t="s">
        <v>2590</v>
      </c>
      <c r="E519" t="s">
        <v>19</v>
      </c>
      <c r="F519" t="s">
        <v>2591</v>
      </c>
      <c r="G519" t="s">
        <v>2592</v>
      </c>
      <c r="H519" s="1">
        <v>42029</v>
      </c>
      <c r="I519" t="s">
        <v>1976</v>
      </c>
    </row>
    <row r="520" spans="1:9" x14ac:dyDescent="0.3">
      <c r="A520">
        <v>519</v>
      </c>
      <c r="B520" t="s">
        <v>2593</v>
      </c>
      <c r="C520" t="s">
        <v>2371</v>
      </c>
      <c r="D520" t="s">
        <v>2594</v>
      </c>
      <c r="E520" t="s">
        <v>19</v>
      </c>
      <c r="F520" t="s">
        <v>2595</v>
      </c>
      <c r="G520" t="s">
        <v>2596</v>
      </c>
      <c r="H520" s="1">
        <v>22238</v>
      </c>
      <c r="I520" t="s">
        <v>2597</v>
      </c>
    </row>
    <row r="521" spans="1:9" x14ac:dyDescent="0.3">
      <c r="A521">
        <v>520</v>
      </c>
      <c r="B521" t="s">
        <v>2598</v>
      </c>
      <c r="C521" t="s">
        <v>1184</v>
      </c>
      <c r="D521" t="s">
        <v>2180</v>
      </c>
      <c r="E521" t="s">
        <v>12</v>
      </c>
      <c r="F521" t="s">
        <v>2599</v>
      </c>
      <c r="G521" t="s">
        <v>2600</v>
      </c>
      <c r="H521" s="1">
        <v>25892</v>
      </c>
      <c r="I521" t="s">
        <v>2601</v>
      </c>
    </row>
    <row r="522" spans="1:9" x14ac:dyDescent="0.3">
      <c r="A522">
        <v>521</v>
      </c>
      <c r="B522" t="s">
        <v>2602</v>
      </c>
      <c r="C522" t="s">
        <v>908</v>
      </c>
      <c r="D522" t="s">
        <v>2603</v>
      </c>
      <c r="E522" t="s">
        <v>12</v>
      </c>
      <c r="F522" t="s">
        <v>2604</v>
      </c>
      <c r="G522" t="s">
        <v>2605</v>
      </c>
      <c r="H522" s="1">
        <v>21337</v>
      </c>
      <c r="I522" t="s">
        <v>2606</v>
      </c>
    </row>
    <row r="523" spans="1:9" x14ac:dyDescent="0.3">
      <c r="A523">
        <v>522</v>
      </c>
      <c r="B523" t="s">
        <v>2607</v>
      </c>
      <c r="C523" t="s">
        <v>269</v>
      </c>
      <c r="D523" t="s">
        <v>1347</v>
      </c>
      <c r="E523" t="s">
        <v>12</v>
      </c>
      <c r="F523" t="s">
        <v>2608</v>
      </c>
      <c r="G523" t="s">
        <v>2609</v>
      </c>
      <c r="H523" s="1">
        <v>3593</v>
      </c>
      <c r="I523" t="s">
        <v>2610</v>
      </c>
    </row>
    <row r="524" spans="1:9" x14ac:dyDescent="0.3">
      <c r="A524">
        <v>523</v>
      </c>
      <c r="B524" t="s">
        <v>2611</v>
      </c>
      <c r="C524" t="s">
        <v>439</v>
      </c>
      <c r="D524" t="s">
        <v>120</v>
      </c>
      <c r="E524" t="s">
        <v>12</v>
      </c>
      <c r="F524" t="s">
        <v>2612</v>
      </c>
      <c r="G524" t="s">
        <v>2613</v>
      </c>
      <c r="H524" s="1">
        <v>6709</v>
      </c>
      <c r="I524" t="s">
        <v>2597</v>
      </c>
    </row>
    <row r="525" spans="1:9" x14ac:dyDescent="0.3">
      <c r="A525">
        <v>524</v>
      </c>
      <c r="B525" t="s">
        <v>2614</v>
      </c>
      <c r="C525" t="s">
        <v>2615</v>
      </c>
      <c r="D525" t="s">
        <v>2471</v>
      </c>
      <c r="E525" t="s">
        <v>12</v>
      </c>
      <c r="F525" t="s">
        <v>2616</v>
      </c>
      <c r="G525" t="s">
        <v>2617</v>
      </c>
      <c r="H525" s="1">
        <v>42626</v>
      </c>
      <c r="I525" t="s">
        <v>2618</v>
      </c>
    </row>
    <row r="526" spans="1:9" x14ac:dyDescent="0.3">
      <c r="A526">
        <v>525</v>
      </c>
      <c r="B526" t="s">
        <v>2619</v>
      </c>
      <c r="C526" t="s">
        <v>2620</v>
      </c>
      <c r="D526" t="s">
        <v>2621</v>
      </c>
      <c r="E526" t="s">
        <v>12</v>
      </c>
      <c r="F526" t="s">
        <v>2622</v>
      </c>
      <c r="G526" t="s">
        <v>2623</v>
      </c>
      <c r="H526" s="1">
        <v>9313</v>
      </c>
      <c r="I526" t="s">
        <v>2624</v>
      </c>
    </row>
    <row r="527" spans="1:9" x14ac:dyDescent="0.3">
      <c r="A527">
        <v>526</v>
      </c>
      <c r="B527" t="s">
        <v>2625</v>
      </c>
      <c r="C527" t="s">
        <v>628</v>
      </c>
      <c r="D527" t="s">
        <v>1346</v>
      </c>
      <c r="E527" t="s">
        <v>12</v>
      </c>
      <c r="F527" t="s">
        <v>2626</v>
      </c>
      <c r="G527" t="s">
        <v>2627</v>
      </c>
      <c r="H527" s="1">
        <v>13576</v>
      </c>
      <c r="I527" t="s">
        <v>1213</v>
      </c>
    </row>
    <row r="528" spans="1:9" x14ac:dyDescent="0.3">
      <c r="A528">
        <v>527</v>
      </c>
      <c r="B528" t="s">
        <v>2628</v>
      </c>
      <c r="C528" t="s">
        <v>1851</v>
      </c>
      <c r="D528" t="s">
        <v>2629</v>
      </c>
      <c r="E528" t="s">
        <v>12</v>
      </c>
      <c r="F528" t="s">
        <v>2630</v>
      </c>
      <c r="G528" t="s">
        <v>2631</v>
      </c>
      <c r="H528" s="1">
        <v>35022</v>
      </c>
      <c r="I528" t="s">
        <v>2397</v>
      </c>
    </row>
    <row r="529" spans="1:9" x14ac:dyDescent="0.3">
      <c r="A529">
        <v>528</v>
      </c>
      <c r="B529" t="s">
        <v>2632</v>
      </c>
      <c r="C529" t="s">
        <v>1164</v>
      </c>
      <c r="D529" t="s">
        <v>2431</v>
      </c>
      <c r="E529" t="s">
        <v>19</v>
      </c>
      <c r="F529" t="s">
        <v>2633</v>
      </c>
      <c r="G529" t="s">
        <v>2634</v>
      </c>
      <c r="H529" s="1">
        <v>4122</v>
      </c>
      <c r="I529" t="s">
        <v>1095</v>
      </c>
    </row>
    <row r="530" spans="1:9" x14ac:dyDescent="0.3">
      <c r="A530">
        <v>529</v>
      </c>
      <c r="B530" t="s">
        <v>2635</v>
      </c>
      <c r="C530" t="s">
        <v>1414</v>
      </c>
      <c r="D530" t="s">
        <v>2636</v>
      </c>
      <c r="E530" t="s">
        <v>12</v>
      </c>
      <c r="F530" t="s">
        <v>2637</v>
      </c>
      <c r="G530" t="s">
        <v>2638</v>
      </c>
      <c r="H530" s="1">
        <v>7747</v>
      </c>
      <c r="I530" t="s">
        <v>2639</v>
      </c>
    </row>
    <row r="531" spans="1:9" x14ac:dyDescent="0.3">
      <c r="A531">
        <v>530</v>
      </c>
      <c r="B531" t="s">
        <v>2640</v>
      </c>
      <c r="C531" t="s">
        <v>2641</v>
      </c>
      <c r="D531" t="s">
        <v>2054</v>
      </c>
      <c r="E531" t="s">
        <v>19</v>
      </c>
      <c r="F531" t="s">
        <v>2642</v>
      </c>
      <c r="G531" t="s">
        <v>2643</v>
      </c>
      <c r="H531" s="1">
        <v>43612</v>
      </c>
      <c r="I531" t="s">
        <v>715</v>
      </c>
    </row>
    <row r="532" spans="1:9" x14ac:dyDescent="0.3">
      <c r="A532">
        <v>531</v>
      </c>
      <c r="B532" t="s">
        <v>2644</v>
      </c>
      <c r="C532" t="s">
        <v>2645</v>
      </c>
      <c r="D532" t="s">
        <v>1544</v>
      </c>
      <c r="E532" t="s">
        <v>12</v>
      </c>
      <c r="F532" t="s">
        <v>2646</v>
      </c>
      <c r="G532" t="s">
        <v>2647</v>
      </c>
      <c r="H532" s="1">
        <v>42851</v>
      </c>
      <c r="I532" t="s">
        <v>318</v>
      </c>
    </row>
    <row r="533" spans="1:9" x14ac:dyDescent="0.3">
      <c r="A533">
        <v>532</v>
      </c>
      <c r="B533" t="s">
        <v>2648</v>
      </c>
      <c r="C533" t="s">
        <v>2649</v>
      </c>
      <c r="D533" t="s">
        <v>2650</v>
      </c>
      <c r="E533" t="s">
        <v>12</v>
      </c>
      <c r="F533" t="s">
        <v>2651</v>
      </c>
      <c r="G533" t="s">
        <v>2652</v>
      </c>
      <c r="H533" s="1">
        <v>4586</v>
      </c>
      <c r="I533" t="s">
        <v>870</v>
      </c>
    </row>
    <row r="534" spans="1:9" x14ac:dyDescent="0.3">
      <c r="A534">
        <v>533</v>
      </c>
      <c r="B534" t="s">
        <v>2653</v>
      </c>
      <c r="C534" t="s">
        <v>2654</v>
      </c>
      <c r="D534" t="s">
        <v>2655</v>
      </c>
      <c r="E534" t="s">
        <v>12</v>
      </c>
      <c r="F534" t="s">
        <v>2656</v>
      </c>
      <c r="G534" t="s">
        <v>2657</v>
      </c>
      <c r="H534" s="1">
        <v>31500</v>
      </c>
      <c r="I534" t="s">
        <v>1844</v>
      </c>
    </row>
    <row r="535" spans="1:9" x14ac:dyDescent="0.3">
      <c r="A535">
        <v>534</v>
      </c>
      <c r="B535" t="s">
        <v>2658</v>
      </c>
      <c r="C535" t="s">
        <v>2659</v>
      </c>
      <c r="D535" t="s">
        <v>887</v>
      </c>
      <c r="E535" t="s">
        <v>19</v>
      </c>
      <c r="F535" t="s">
        <v>2660</v>
      </c>
      <c r="G535" t="s">
        <v>2661</v>
      </c>
      <c r="H535" s="1">
        <v>30523</v>
      </c>
      <c r="I535" t="s">
        <v>2662</v>
      </c>
    </row>
    <row r="536" spans="1:9" x14ac:dyDescent="0.3">
      <c r="A536">
        <v>535</v>
      </c>
      <c r="B536" t="s">
        <v>2663</v>
      </c>
      <c r="C536" t="s">
        <v>1111</v>
      </c>
      <c r="D536" t="s">
        <v>485</v>
      </c>
      <c r="E536" t="s">
        <v>19</v>
      </c>
      <c r="F536" t="s">
        <v>2664</v>
      </c>
      <c r="G536" t="s">
        <v>2665</v>
      </c>
      <c r="H536" s="1">
        <v>42285</v>
      </c>
      <c r="I536" t="s">
        <v>2666</v>
      </c>
    </row>
    <row r="537" spans="1:9" x14ac:dyDescent="0.3">
      <c r="A537">
        <v>536</v>
      </c>
      <c r="B537" t="s">
        <v>2667</v>
      </c>
      <c r="C537" t="s">
        <v>2668</v>
      </c>
      <c r="D537" t="s">
        <v>1490</v>
      </c>
      <c r="E537" t="s">
        <v>19</v>
      </c>
      <c r="F537" t="s">
        <v>2669</v>
      </c>
      <c r="G537">
        <v>8401713631</v>
      </c>
      <c r="H537" s="1">
        <v>18620</v>
      </c>
      <c r="I537" t="s">
        <v>2670</v>
      </c>
    </row>
    <row r="538" spans="1:9" x14ac:dyDescent="0.3">
      <c r="A538">
        <v>537</v>
      </c>
      <c r="B538" t="s">
        <v>2671</v>
      </c>
      <c r="C538" t="s">
        <v>2672</v>
      </c>
      <c r="D538" t="s">
        <v>259</v>
      </c>
      <c r="E538" t="s">
        <v>12</v>
      </c>
      <c r="F538" t="s">
        <v>2673</v>
      </c>
      <c r="G538">
        <f>1-404-974-821</f>
        <v>-2198</v>
      </c>
      <c r="H538" s="1">
        <v>28379</v>
      </c>
      <c r="I538" t="s">
        <v>2674</v>
      </c>
    </row>
    <row r="539" spans="1:9" x14ac:dyDescent="0.3">
      <c r="A539">
        <v>538</v>
      </c>
      <c r="B539" t="s">
        <v>2675</v>
      </c>
      <c r="C539" t="s">
        <v>320</v>
      </c>
      <c r="D539" t="s">
        <v>310</v>
      </c>
      <c r="E539" t="s">
        <v>19</v>
      </c>
      <c r="F539" t="s">
        <v>2676</v>
      </c>
      <c r="G539" t="s">
        <v>2677</v>
      </c>
      <c r="H539" s="1">
        <v>21619</v>
      </c>
      <c r="I539" t="s">
        <v>2678</v>
      </c>
    </row>
    <row r="540" spans="1:9" x14ac:dyDescent="0.3">
      <c r="A540">
        <v>539</v>
      </c>
      <c r="B540" t="s">
        <v>2679</v>
      </c>
      <c r="C540" t="s">
        <v>2349</v>
      </c>
      <c r="D540" t="s">
        <v>2680</v>
      </c>
      <c r="E540" t="s">
        <v>19</v>
      </c>
      <c r="F540" t="s">
        <v>2681</v>
      </c>
      <c r="G540" t="s">
        <v>2682</v>
      </c>
      <c r="H540" s="1">
        <v>38866</v>
      </c>
      <c r="I540" t="s">
        <v>2683</v>
      </c>
    </row>
    <row r="541" spans="1:9" x14ac:dyDescent="0.3">
      <c r="A541">
        <v>540</v>
      </c>
      <c r="B541" t="s">
        <v>2684</v>
      </c>
      <c r="C541" t="s">
        <v>1068</v>
      </c>
      <c r="D541" t="s">
        <v>2685</v>
      </c>
      <c r="E541" t="s">
        <v>12</v>
      </c>
      <c r="F541" t="s">
        <v>2686</v>
      </c>
      <c r="G541" t="s">
        <v>2687</v>
      </c>
      <c r="H541" s="1">
        <v>39401</v>
      </c>
      <c r="I541" t="s">
        <v>431</v>
      </c>
    </row>
    <row r="542" spans="1:9" x14ac:dyDescent="0.3">
      <c r="A542">
        <v>541</v>
      </c>
      <c r="B542" t="s">
        <v>2688</v>
      </c>
      <c r="C542" t="s">
        <v>2689</v>
      </c>
      <c r="D542" t="s">
        <v>2690</v>
      </c>
      <c r="E542" t="s">
        <v>19</v>
      </c>
      <c r="F542" t="s">
        <v>2691</v>
      </c>
      <c r="G542" t="s">
        <v>2692</v>
      </c>
      <c r="H542" s="1">
        <v>4729</v>
      </c>
      <c r="I542" t="s">
        <v>2311</v>
      </c>
    </row>
    <row r="543" spans="1:9" x14ac:dyDescent="0.3">
      <c r="A543">
        <v>542</v>
      </c>
      <c r="B543" t="s">
        <v>2693</v>
      </c>
      <c r="C543" t="s">
        <v>2694</v>
      </c>
      <c r="D543" t="s">
        <v>496</v>
      </c>
      <c r="E543" t="s">
        <v>19</v>
      </c>
      <c r="F543" t="s">
        <v>2695</v>
      </c>
      <c r="G543" t="s">
        <v>2696</v>
      </c>
      <c r="H543" s="1">
        <v>7758</v>
      </c>
      <c r="I543" t="s">
        <v>746</v>
      </c>
    </row>
    <row r="544" spans="1:9" x14ac:dyDescent="0.3">
      <c r="A544">
        <v>543</v>
      </c>
      <c r="B544" t="s">
        <v>2697</v>
      </c>
      <c r="C544" t="s">
        <v>2698</v>
      </c>
      <c r="D544" t="s">
        <v>264</v>
      </c>
      <c r="E544" t="s">
        <v>19</v>
      </c>
      <c r="F544" t="s">
        <v>2699</v>
      </c>
      <c r="G544">
        <v>2210676623</v>
      </c>
      <c r="H544" s="1">
        <v>21991</v>
      </c>
      <c r="I544" t="s">
        <v>350</v>
      </c>
    </row>
    <row r="545" spans="1:9" x14ac:dyDescent="0.3">
      <c r="A545">
        <v>544</v>
      </c>
      <c r="B545" t="s">
        <v>2700</v>
      </c>
      <c r="C545" t="s">
        <v>2701</v>
      </c>
      <c r="D545" t="s">
        <v>2702</v>
      </c>
      <c r="E545" t="s">
        <v>19</v>
      </c>
      <c r="F545" t="s">
        <v>2703</v>
      </c>
      <c r="G545" t="s">
        <v>2704</v>
      </c>
      <c r="H545" s="1">
        <v>33706</v>
      </c>
      <c r="I545" t="s">
        <v>1661</v>
      </c>
    </row>
    <row r="546" spans="1:9" x14ac:dyDescent="0.3">
      <c r="A546">
        <v>545</v>
      </c>
      <c r="B546" t="s">
        <v>2705</v>
      </c>
      <c r="C546" t="s">
        <v>2706</v>
      </c>
      <c r="D546" t="s">
        <v>2707</v>
      </c>
      <c r="E546" t="s">
        <v>19</v>
      </c>
      <c r="F546" t="s">
        <v>2708</v>
      </c>
      <c r="G546" t="s">
        <v>2709</v>
      </c>
      <c r="H546" s="1">
        <v>41964</v>
      </c>
      <c r="I546" t="s">
        <v>2710</v>
      </c>
    </row>
    <row r="547" spans="1:9" x14ac:dyDescent="0.3">
      <c r="A547">
        <v>546</v>
      </c>
      <c r="B547" t="s">
        <v>2711</v>
      </c>
      <c r="C547" t="s">
        <v>1777</v>
      </c>
      <c r="D547" t="s">
        <v>817</v>
      </c>
      <c r="E547" t="s">
        <v>12</v>
      </c>
      <c r="F547" t="s">
        <v>2712</v>
      </c>
      <c r="G547" t="s">
        <v>2713</v>
      </c>
      <c r="H547" s="1">
        <v>28725</v>
      </c>
      <c r="I547" t="s">
        <v>2714</v>
      </c>
    </row>
    <row r="548" spans="1:9" x14ac:dyDescent="0.3">
      <c r="A548">
        <v>547</v>
      </c>
      <c r="B548" t="s">
        <v>2715</v>
      </c>
      <c r="C548" t="s">
        <v>2716</v>
      </c>
      <c r="D548" t="s">
        <v>475</v>
      </c>
      <c r="E548" t="s">
        <v>19</v>
      </c>
      <c r="F548" t="s">
        <v>2717</v>
      </c>
      <c r="G548" t="s">
        <v>2718</v>
      </c>
      <c r="H548" s="1">
        <v>10009</v>
      </c>
      <c r="I548" t="s">
        <v>1326</v>
      </c>
    </row>
    <row r="549" spans="1:9" x14ac:dyDescent="0.3">
      <c r="A549">
        <v>548</v>
      </c>
      <c r="B549" t="s">
        <v>2719</v>
      </c>
      <c r="C549" t="s">
        <v>2620</v>
      </c>
      <c r="D549" t="s">
        <v>1401</v>
      </c>
      <c r="E549" t="s">
        <v>19</v>
      </c>
      <c r="F549" t="s">
        <v>2720</v>
      </c>
      <c r="G549" t="s">
        <v>2721</v>
      </c>
      <c r="H549" s="1">
        <v>41721</v>
      </c>
      <c r="I549" t="s">
        <v>522</v>
      </c>
    </row>
    <row r="550" spans="1:9" x14ac:dyDescent="0.3">
      <c r="A550">
        <v>549</v>
      </c>
      <c r="B550" t="s">
        <v>2722</v>
      </c>
      <c r="C550" t="s">
        <v>578</v>
      </c>
      <c r="D550" t="s">
        <v>2723</v>
      </c>
      <c r="E550" t="s">
        <v>19</v>
      </c>
      <c r="F550" t="s">
        <v>2724</v>
      </c>
      <c r="G550">
        <f>1-843-272-5636</f>
        <v>-6750</v>
      </c>
      <c r="H550" s="1">
        <v>20178</v>
      </c>
      <c r="I550" t="s">
        <v>2725</v>
      </c>
    </row>
    <row r="551" spans="1:9" x14ac:dyDescent="0.3">
      <c r="A551">
        <v>550</v>
      </c>
      <c r="B551" t="s">
        <v>2726</v>
      </c>
      <c r="C551" t="s">
        <v>2727</v>
      </c>
      <c r="D551" t="s">
        <v>2467</v>
      </c>
      <c r="E551" t="s">
        <v>19</v>
      </c>
      <c r="F551" t="s">
        <v>2728</v>
      </c>
      <c r="G551" t="s">
        <v>2729</v>
      </c>
      <c r="H551" s="1">
        <v>37549</v>
      </c>
      <c r="I551" t="s">
        <v>703</v>
      </c>
    </row>
    <row r="552" spans="1:9" x14ac:dyDescent="0.3">
      <c r="A552">
        <v>551</v>
      </c>
      <c r="B552" t="s">
        <v>2730</v>
      </c>
      <c r="C552" t="s">
        <v>2731</v>
      </c>
      <c r="D552" t="s">
        <v>109</v>
      </c>
      <c r="E552" t="s">
        <v>19</v>
      </c>
      <c r="F552" t="s">
        <v>2732</v>
      </c>
      <c r="G552" t="s">
        <v>2733</v>
      </c>
      <c r="H552" s="1">
        <v>35893</v>
      </c>
      <c r="I552" t="s">
        <v>2734</v>
      </c>
    </row>
    <row r="553" spans="1:9" x14ac:dyDescent="0.3">
      <c r="A553">
        <v>552</v>
      </c>
      <c r="B553" t="s">
        <v>2735</v>
      </c>
      <c r="C553" t="s">
        <v>2736</v>
      </c>
      <c r="D553" t="s">
        <v>1555</v>
      </c>
      <c r="E553" t="s">
        <v>12</v>
      </c>
      <c r="F553" t="s">
        <v>2737</v>
      </c>
      <c r="G553" t="s">
        <v>2738</v>
      </c>
      <c r="H553" s="1">
        <v>6189</v>
      </c>
      <c r="I553" t="s">
        <v>2739</v>
      </c>
    </row>
    <row r="554" spans="1:9" x14ac:dyDescent="0.3">
      <c r="A554">
        <v>553</v>
      </c>
      <c r="B554" t="s">
        <v>2740</v>
      </c>
      <c r="C554" t="s">
        <v>1653</v>
      </c>
      <c r="D554" t="s">
        <v>2741</v>
      </c>
      <c r="E554" t="s">
        <v>12</v>
      </c>
      <c r="F554" t="s">
        <v>2742</v>
      </c>
      <c r="G554" t="s">
        <v>2743</v>
      </c>
      <c r="H554" s="1">
        <v>44011</v>
      </c>
      <c r="I554" t="s">
        <v>2002</v>
      </c>
    </row>
    <row r="555" spans="1:9" x14ac:dyDescent="0.3">
      <c r="A555">
        <v>554</v>
      </c>
      <c r="B555" t="s">
        <v>2744</v>
      </c>
      <c r="C555" t="s">
        <v>530</v>
      </c>
      <c r="D555" t="s">
        <v>2745</v>
      </c>
      <c r="E555" t="s">
        <v>19</v>
      </c>
      <c r="F555" t="s">
        <v>2746</v>
      </c>
      <c r="G555" t="s">
        <v>2747</v>
      </c>
      <c r="H555" s="1">
        <v>14689</v>
      </c>
      <c r="I555" t="s">
        <v>516</v>
      </c>
    </row>
    <row r="556" spans="1:9" x14ac:dyDescent="0.3">
      <c r="A556">
        <v>555</v>
      </c>
      <c r="B556" t="s">
        <v>2748</v>
      </c>
      <c r="C556" t="s">
        <v>2749</v>
      </c>
      <c r="D556" t="s">
        <v>2750</v>
      </c>
      <c r="E556" t="s">
        <v>19</v>
      </c>
      <c r="F556" t="s">
        <v>2751</v>
      </c>
      <c r="G556" t="s">
        <v>2752</v>
      </c>
      <c r="H556" s="1">
        <v>3110</v>
      </c>
      <c r="I556" t="s">
        <v>1213</v>
      </c>
    </row>
    <row r="557" spans="1:9" x14ac:dyDescent="0.3">
      <c r="A557">
        <v>556</v>
      </c>
      <c r="B557" t="s">
        <v>2753</v>
      </c>
      <c r="C557" t="s">
        <v>114</v>
      </c>
      <c r="D557" t="s">
        <v>1823</v>
      </c>
      <c r="E557" t="s">
        <v>19</v>
      </c>
      <c r="F557" t="s">
        <v>2754</v>
      </c>
      <c r="G557" t="s">
        <v>2755</v>
      </c>
      <c r="H557" s="1">
        <v>4509</v>
      </c>
      <c r="I557" t="s">
        <v>313</v>
      </c>
    </row>
    <row r="558" spans="1:9" x14ac:dyDescent="0.3">
      <c r="A558">
        <v>557</v>
      </c>
      <c r="B558" t="s">
        <v>2756</v>
      </c>
      <c r="C558" t="s">
        <v>2757</v>
      </c>
      <c r="D558" t="s">
        <v>513</v>
      </c>
      <c r="E558" t="s">
        <v>12</v>
      </c>
      <c r="F558" t="s">
        <v>2758</v>
      </c>
      <c r="G558" t="s">
        <v>2759</v>
      </c>
      <c r="H558" s="1">
        <v>43484</v>
      </c>
      <c r="I558" t="s">
        <v>2760</v>
      </c>
    </row>
    <row r="559" spans="1:9" x14ac:dyDescent="0.3">
      <c r="A559">
        <v>558</v>
      </c>
      <c r="B559" t="s">
        <v>2761</v>
      </c>
      <c r="C559" t="s">
        <v>2762</v>
      </c>
      <c r="D559" t="s">
        <v>1956</v>
      </c>
      <c r="E559" t="s">
        <v>19</v>
      </c>
      <c r="F559" t="s">
        <v>2763</v>
      </c>
      <c r="G559" t="s">
        <v>2764</v>
      </c>
      <c r="H559" s="1">
        <v>24484</v>
      </c>
      <c r="I559" t="s">
        <v>2765</v>
      </c>
    </row>
    <row r="560" spans="1:9" x14ac:dyDescent="0.3">
      <c r="A560">
        <v>559</v>
      </c>
      <c r="B560" t="s">
        <v>2766</v>
      </c>
      <c r="C560" t="s">
        <v>1796</v>
      </c>
      <c r="D560" t="s">
        <v>932</v>
      </c>
      <c r="E560" t="s">
        <v>12</v>
      </c>
      <c r="F560" t="s">
        <v>2767</v>
      </c>
      <c r="G560" t="s">
        <v>2768</v>
      </c>
      <c r="H560" s="1">
        <v>15393</v>
      </c>
      <c r="I560" t="s">
        <v>2769</v>
      </c>
    </row>
    <row r="561" spans="1:9" x14ac:dyDescent="0.3">
      <c r="A561">
        <v>560</v>
      </c>
      <c r="B561" t="s">
        <v>2770</v>
      </c>
      <c r="C561" t="s">
        <v>1630</v>
      </c>
      <c r="D561" t="s">
        <v>2771</v>
      </c>
      <c r="E561" t="s">
        <v>19</v>
      </c>
      <c r="F561" t="s">
        <v>2772</v>
      </c>
      <c r="G561" t="s">
        <v>2773</v>
      </c>
      <c r="H561" s="1">
        <v>25271</v>
      </c>
      <c r="I561" t="s">
        <v>920</v>
      </c>
    </row>
    <row r="562" spans="1:9" x14ac:dyDescent="0.3">
      <c r="A562">
        <v>561</v>
      </c>
      <c r="B562" t="s">
        <v>2774</v>
      </c>
      <c r="C562" t="s">
        <v>1846</v>
      </c>
      <c r="D562" t="s">
        <v>2775</v>
      </c>
      <c r="E562" t="s">
        <v>19</v>
      </c>
      <c r="F562" t="s">
        <v>2776</v>
      </c>
      <c r="G562" t="s">
        <v>2777</v>
      </c>
      <c r="H562" s="1">
        <v>38648</v>
      </c>
      <c r="I562" t="s">
        <v>2778</v>
      </c>
    </row>
    <row r="563" spans="1:9" x14ac:dyDescent="0.3">
      <c r="A563">
        <v>562</v>
      </c>
      <c r="B563" t="s">
        <v>2779</v>
      </c>
      <c r="C563" t="s">
        <v>2780</v>
      </c>
      <c r="D563" t="s">
        <v>1966</v>
      </c>
      <c r="E563" t="s">
        <v>12</v>
      </c>
      <c r="F563" t="s">
        <v>2781</v>
      </c>
      <c r="G563" t="s">
        <v>2782</v>
      </c>
      <c r="H563" s="1">
        <v>4661</v>
      </c>
      <c r="I563" t="s">
        <v>951</v>
      </c>
    </row>
    <row r="564" spans="1:9" x14ac:dyDescent="0.3">
      <c r="A564">
        <v>563</v>
      </c>
      <c r="B564" t="s">
        <v>2783</v>
      </c>
      <c r="C564" t="s">
        <v>1301</v>
      </c>
      <c r="D564" t="s">
        <v>2784</v>
      </c>
      <c r="E564" t="s">
        <v>19</v>
      </c>
      <c r="F564" t="s">
        <v>2785</v>
      </c>
      <c r="G564" t="s">
        <v>2786</v>
      </c>
      <c r="H564" s="1">
        <v>5883</v>
      </c>
      <c r="I564" t="s">
        <v>1128</v>
      </c>
    </row>
    <row r="565" spans="1:9" x14ac:dyDescent="0.3">
      <c r="A565">
        <v>564</v>
      </c>
      <c r="B565" t="s">
        <v>2787</v>
      </c>
      <c r="C565" t="s">
        <v>2736</v>
      </c>
      <c r="D565" t="s">
        <v>1039</v>
      </c>
      <c r="E565" t="s">
        <v>19</v>
      </c>
      <c r="F565" t="s">
        <v>2788</v>
      </c>
      <c r="G565" t="s">
        <v>2789</v>
      </c>
      <c r="H565" s="1">
        <v>35919</v>
      </c>
      <c r="I565" t="s">
        <v>2790</v>
      </c>
    </row>
    <row r="566" spans="1:9" x14ac:dyDescent="0.3">
      <c r="A566">
        <v>565</v>
      </c>
      <c r="B566" t="s">
        <v>2791</v>
      </c>
      <c r="C566" t="s">
        <v>1254</v>
      </c>
      <c r="D566" t="s">
        <v>723</v>
      </c>
      <c r="E566" t="s">
        <v>12</v>
      </c>
      <c r="F566" t="s">
        <v>2792</v>
      </c>
      <c r="G566" t="s">
        <v>2793</v>
      </c>
      <c r="H566" s="1">
        <v>11224</v>
      </c>
      <c r="I566" t="s">
        <v>2778</v>
      </c>
    </row>
    <row r="567" spans="1:9" x14ac:dyDescent="0.3">
      <c r="A567">
        <v>566</v>
      </c>
      <c r="B567" s="2" t="s">
        <v>2794</v>
      </c>
      <c r="C567" t="s">
        <v>29</v>
      </c>
      <c r="D567" t="s">
        <v>2795</v>
      </c>
      <c r="E567" t="s">
        <v>12</v>
      </c>
      <c r="F567" t="s">
        <v>2796</v>
      </c>
      <c r="G567" t="s">
        <v>2797</v>
      </c>
      <c r="H567" s="1">
        <v>34669</v>
      </c>
      <c r="I567" t="s">
        <v>2798</v>
      </c>
    </row>
    <row r="568" spans="1:9" x14ac:dyDescent="0.3">
      <c r="A568">
        <v>567</v>
      </c>
      <c r="B568" t="s">
        <v>2799</v>
      </c>
      <c r="C568" t="s">
        <v>2800</v>
      </c>
      <c r="D568" t="s">
        <v>2357</v>
      </c>
      <c r="E568" t="s">
        <v>19</v>
      </c>
      <c r="F568" t="s">
        <v>2801</v>
      </c>
      <c r="G568">
        <v>7926335130</v>
      </c>
      <c r="H568" s="1">
        <v>18703</v>
      </c>
      <c r="I568" t="s">
        <v>935</v>
      </c>
    </row>
    <row r="569" spans="1:9" x14ac:dyDescent="0.3">
      <c r="A569">
        <v>568</v>
      </c>
      <c r="B569" t="s">
        <v>2802</v>
      </c>
      <c r="C569" t="s">
        <v>2803</v>
      </c>
      <c r="D569" t="s">
        <v>2366</v>
      </c>
      <c r="E569" t="s">
        <v>19</v>
      </c>
      <c r="F569" t="s">
        <v>2804</v>
      </c>
      <c r="G569" t="s">
        <v>2805</v>
      </c>
      <c r="H569" s="1">
        <v>23104</v>
      </c>
      <c r="I569" t="s">
        <v>2806</v>
      </c>
    </row>
    <row r="570" spans="1:9" x14ac:dyDescent="0.3">
      <c r="A570">
        <v>569</v>
      </c>
      <c r="B570" t="s">
        <v>2807</v>
      </c>
      <c r="C570" t="s">
        <v>422</v>
      </c>
      <c r="D570" t="s">
        <v>2707</v>
      </c>
      <c r="E570" t="s">
        <v>19</v>
      </c>
      <c r="F570" t="s">
        <v>2808</v>
      </c>
      <c r="G570" t="s">
        <v>2809</v>
      </c>
      <c r="H570" s="1">
        <v>42487</v>
      </c>
      <c r="I570" t="s">
        <v>2765</v>
      </c>
    </row>
    <row r="571" spans="1:9" x14ac:dyDescent="0.3">
      <c r="A571">
        <v>570</v>
      </c>
      <c r="B571" t="s">
        <v>2810</v>
      </c>
      <c r="C571" t="s">
        <v>2811</v>
      </c>
      <c r="D571" t="s">
        <v>2812</v>
      </c>
      <c r="E571" t="s">
        <v>19</v>
      </c>
      <c r="F571" t="s">
        <v>2813</v>
      </c>
      <c r="G571" t="s">
        <v>2814</v>
      </c>
      <c r="H571" s="1">
        <v>44141</v>
      </c>
      <c r="I571" t="s">
        <v>466</v>
      </c>
    </row>
    <row r="572" spans="1:9" x14ac:dyDescent="0.3">
      <c r="A572">
        <v>571</v>
      </c>
      <c r="B572" t="s">
        <v>2815</v>
      </c>
      <c r="C572" t="s">
        <v>92</v>
      </c>
      <c r="D572" t="s">
        <v>2816</v>
      </c>
      <c r="E572" t="s">
        <v>19</v>
      </c>
      <c r="F572" t="s">
        <v>2817</v>
      </c>
      <c r="G572" t="s">
        <v>2818</v>
      </c>
      <c r="H572" s="1">
        <v>25880</v>
      </c>
      <c r="I572" t="s">
        <v>2405</v>
      </c>
    </row>
    <row r="573" spans="1:9" x14ac:dyDescent="0.3">
      <c r="A573">
        <v>572</v>
      </c>
      <c r="B573" t="s">
        <v>2819</v>
      </c>
      <c r="C573" t="s">
        <v>2716</v>
      </c>
      <c r="D573" t="s">
        <v>2820</v>
      </c>
      <c r="E573" t="s">
        <v>19</v>
      </c>
      <c r="F573" t="s">
        <v>2821</v>
      </c>
      <c r="G573" t="s">
        <v>2822</v>
      </c>
      <c r="H573" s="1">
        <v>3205</v>
      </c>
      <c r="I573" t="s">
        <v>1182</v>
      </c>
    </row>
    <row r="574" spans="1:9" x14ac:dyDescent="0.3">
      <c r="A574">
        <v>573</v>
      </c>
      <c r="B574" t="s">
        <v>2823</v>
      </c>
      <c r="C574" t="s">
        <v>2244</v>
      </c>
      <c r="D574" t="s">
        <v>883</v>
      </c>
      <c r="E574" t="s">
        <v>19</v>
      </c>
      <c r="F574" t="s">
        <v>2824</v>
      </c>
      <c r="G574" t="s">
        <v>2825</v>
      </c>
      <c r="H574" s="1">
        <v>32557</v>
      </c>
      <c r="I574" t="s">
        <v>1889</v>
      </c>
    </row>
    <row r="575" spans="1:9" x14ac:dyDescent="0.3">
      <c r="A575">
        <v>574</v>
      </c>
      <c r="B575" t="s">
        <v>2826</v>
      </c>
      <c r="C575" t="s">
        <v>2827</v>
      </c>
      <c r="D575" t="s">
        <v>2828</v>
      </c>
      <c r="E575" t="s">
        <v>12</v>
      </c>
      <c r="F575" t="s">
        <v>2829</v>
      </c>
      <c r="G575" t="s">
        <v>2830</v>
      </c>
      <c r="H575" s="1">
        <v>19155</v>
      </c>
      <c r="I575" t="s">
        <v>2301</v>
      </c>
    </row>
    <row r="576" spans="1:9" x14ac:dyDescent="0.3">
      <c r="A576">
        <v>575</v>
      </c>
      <c r="B576" t="s">
        <v>2831</v>
      </c>
      <c r="C576" t="s">
        <v>2832</v>
      </c>
      <c r="D576" t="s">
        <v>1555</v>
      </c>
      <c r="E576" t="s">
        <v>19</v>
      </c>
      <c r="F576" t="s">
        <v>2833</v>
      </c>
      <c r="G576" t="s">
        <v>2834</v>
      </c>
      <c r="H576" s="1">
        <v>2604</v>
      </c>
      <c r="I576" t="s">
        <v>146</v>
      </c>
    </row>
    <row r="577" spans="1:9" x14ac:dyDescent="0.3">
      <c r="A577">
        <v>576</v>
      </c>
      <c r="B577" t="s">
        <v>2835</v>
      </c>
      <c r="C577" t="s">
        <v>2292</v>
      </c>
      <c r="D577" t="s">
        <v>560</v>
      </c>
      <c r="E577" t="s">
        <v>12</v>
      </c>
      <c r="F577" t="s">
        <v>2836</v>
      </c>
      <c r="G577" t="s">
        <v>2837</v>
      </c>
      <c r="H577" s="1">
        <v>17220</v>
      </c>
      <c r="I577" t="s">
        <v>1151</v>
      </c>
    </row>
    <row r="578" spans="1:9" x14ac:dyDescent="0.3">
      <c r="A578">
        <v>577</v>
      </c>
      <c r="B578" t="s">
        <v>2838</v>
      </c>
      <c r="C578" t="s">
        <v>2839</v>
      </c>
      <c r="D578" t="s">
        <v>2840</v>
      </c>
      <c r="E578" t="s">
        <v>19</v>
      </c>
      <c r="F578" t="s">
        <v>2841</v>
      </c>
      <c r="G578" t="s">
        <v>2842</v>
      </c>
      <c r="H578" s="1">
        <v>18678</v>
      </c>
      <c r="I578" t="s">
        <v>2843</v>
      </c>
    </row>
    <row r="579" spans="1:9" x14ac:dyDescent="0.3">
      <c r="A579">
        <v>578</v>
      </c>
      <c r="B579" t="s">
        <v>2844</v>
      </c>
      <c r="C579" t="s">
        <v>422</v>
      </c>
      <c r="D579" t="s">
        <v>450</v>
      </c>
      <c r="E579" t="s">
        <v>12</v>
      </c>
      <c r="F579" t="s">
        <v>2845</v>
      </c>
      <c r="G579" t="s">
        <v>2846</v>
      </c>
      <c r="H579" s="1">
        <v>43724</v>
      </c>
      <c r="I579" t="s">
        <v>2030</v>
      </c>
    </row>
    <row r="580" spans="1:9" x14ac:dyDescent="0.3">
      <c r="A580">
        <v>579</v>
      </c>
      <c r="B580" t="s">
        <v>2847</v>
      </c>
      <c r="C580" t="s">
        <v>524</v>
      </c>
      <c r="D580" t="s">
        <v>651</v>
      </c>
      <c r="E580" t="s">
        <v>12</v>
      </c>
      <c r="F580" t="s">
        <v>2848</v>
      </c>
      <c r="G580" t="s">
        <v>2849</v>
      </c>
      <c r="H580" s="1">
        <v>20675</v>
      </c>
      <c r="I580" t="s">
        <v>1525</v>
      </c>
    </row>
    <row r="581" spans="1:9" x14ac:dyDescent="0.3">
      <c r="A581">
        <v>580</v>
      </c>
      <c r="B581" t="s">
        <v>2850</v>
      </c>
      <c r="C581" t="s">
        <v>2851</v>
      </c>
      <c r="D581" t="s">
        <v>2852</v>
      </c>
      <c r="E581" t="s">
        <v>19</v>
      </c>
      <c r="F581" t="s">
        <v>2853</v>
      </c>
      <c r="G581" t="s">
        <v>2854</v>
      </c>
      <c r="H581" s="1">
        <v>11760</v>
      </c>
      <c r="I581" t="s">
        <v>106</v>
      </c>
    </row>
    <row r="582" spans="1:9" x14ac:dyDescent="0.3">
      <c r="A582">
        <v>581</v>
      </c>
      <c r="B582" t="s">
        <v>2855</v>
      </c>
      <c r="C582" t="s">
        <v>215</v>
      </c>
      <c r="D582" t="s">
        <v>2065</v>
      </c>
      <c r="E582" t="s">
        <v>12</v>
      </c>
      <c r="F582" t="s">
        <v>2856</v>
      </c>
      <c r="G582" t="s">
        <v>2857</v>
      </c>
      <c r="H582" s="1">
        <v>12550</v>
      </c>
      <c r="I582" t="s">
        <v>2858</v>
      </c>
    </row>
    <row r="583" spans="1:9" x14ac:dyDescent="0.3">
      <c r="A583">
        <v>582</v>
      </c>
      <c r="B583" t="s">
        <v>2859</v>
      </c>
      <c r="C583" t="s">
        <v>182</v>
      </c>
      <c r="D583" t="s">
        <v>2137</v>
      </c>
      <c r="E583" t="s">
        <v>12</v>
      </c>
      <c r="F583" t="s">
        <v>2860</v>
      </c>
      <c r="G583" t="s">
        <v>2861</v>
      </c>
      <c r="H583" s="1">
        <v>13412</v>
      </c>
      <c r="I583" t="s">
        <v>2569</v>
      </c>
    </row>
    <row r="584" spans="1:9" x14ac:dyDescent="0.3">
      <c r="A584">
        <v>583</v>
      </c>
      <c r="B584" t="s">
        <v>2862</v>
      </c>
      <c r="C584" t="s">
        <v>2749</v>
      </c>
      <c r="D584" t="s">
        <v>2863</v>
      </c>
      <c r="E584" t="s">
        <v>19</v>
      </c>
      <c r="F584" t="s">
        <v>2864</v>
      </c>
      <c r="G584" t="s">
        <v>2865</v>
      </c>
      <c r="H584" s="1">
        <v>22119</v>
      </c>
      <c r="I584" t="s">
        <v>2094</v>
      </c>
    </row>
    <row r="585" spans="1:9" x14ac:dyDescent="0.3">
      <c r="A585">
        <v>584</v>
      </c>
      <c r="B585" t="s">
        <v>2866</v>
      </c>
      <c r="C585" t="s">
        <v>1575</v>
      </c>
      <c r="D585" t="s">
        <v>2867</v>
      </c>
      <c r="E585" t="s">
        <v>12</v>
      </c>
      <c r="F585" t="s">
        <v>2868</v>
      </c>
      <c r="G585" t="s">
        <v>2869</v>
      </c>
      <c r="H585" s="1">
        <v>11711</v>
      </c>
      <c r="I585" t="s">
        <v>2870</v>
      </c>
    </row>
    <row r="586" spans="1:9" x14ac:dyDescent="0.3">
      <c r="A586">
        <v>585</v>
      </c>
      <c r="B586" t="s">
        <v>2871</v>
      </c>
      <c r="C586" t="s">
        <v>555</v>
      </c>
      <c r="D586" t="s">
        <v>2872</v>
      </c>
      <c r="E586" t="s">
        <v>12</v>
      </c>
      <c r="F586" t="s">
        <v>2873</v>
      </c>
      <c r="G586" t="s">
        <v>2874</v>
      </c>
      <c r="H586" s="1">
        <v>33646</v>
      </c>
      <c r="I586" t="s">
        <v>499</v>
      </c>
    </row>
    <row r="587" spans="1:9" x14ac:dyDescent="0.3">
      <c r="A587">
        <v>586</v>
      </c>
      <c r="B587" t="s">
        <v>2875</v>
      </c>
      <c r="C587" t="s">
        <v>2876</v>
      </c>
      <c r="D587" t="s">
        <v>2877</v>
      </c>
      <c r="E587" t="s">
        <v>12</v>
      </c>
      <c r="F587" t="s">
        <v>2878</v>
      </c>
      <c r="G587" t="s">
        <v>2879</v>
      </c>
      <c r="H587" s="1">
        <v>21960</v>
      </c>
      <c r="I587" t="s">
        <v>2880</v>
      </c>
    </row>
    <row r="588" spans="1:9" x14ac:dyDescent="0.3">
      <c r="A588">
        <v>587</v>
      </c>
      <c r="B588" t="s">
        <v>2881</v>
      </c>
      <c r="C588" t="s">
        <v>2882</v>
      </c>
      <c r="D588" t="s">
        <v>298</v>
      </c>
      <c r="E588" t="s">
        <v>19</v>
      </c>
      <c r="F588" t="s">
        <v>2883</v>
      </c>
      <c r="G588" t="s">
        <v>2884</v>
      </c>
      <c r="H588" s="1">
        <v>3042</v>
      </c>
      <c r="I588" t="s">
        <v>290</v>
      </c>
    </row>
    <row r="589" spans="1:9" x14ac:dyDescent="0.3">
      <c r="A589">
        <v>588</v>
      </c>
      <c r="B589" t="s">
        <v>2885</v>
      </c>
      <c r="C589" t="s">
        <v>29</v>
      </c>
      <c r="D589" t="s">
        <v>149</v>
      </c>
      <c r="E589" t="s">
        <v>19</v>
      </c>
      <c r="F589" t="s">
        <v>2886</v>
      </c>
      <c r="G589" t="s">
        <v>2887</v>
      </c>
      <c r="H589" s="1">
        <v>26328</v>
      </c>
      <c r="I589" t="s">
        <v>499</v>
      </c>
    </row>
    <row r="590" spans="1:9" x14ac:dyDescent="0.3">
      <c r="A590">
        <v>589</v>
      </c>
      <c r="B590" t="s">
        <v>2888</v>
      </c>
      <c r="C590" t="s">
        <v>2889</v>
      </c>
      <c r="D590" t="s">
        <v>2890</v>
      </c>
      <c r="E590" t="s">
        <v>19</v>
      </c>
      <c r="F590" t="s">
        <v>2891</v>
      </c>
      <c r="G590" t="s">
        <v>2892</v>
      </c>
      <c r="H590" s="1">
        <v>9130</v>
      </c>
      <c r="I590" t="s">
        <v>575</v>
      </c>
    </row>
    <row r="591" spans="1:9" x14ac:dyDescent="0.3">
      <c r="A591">
        <v>590</v>
      </c>
      <c r="B591" t="s">
        <v>2893</v>
      </c>
      <c r="C591" t="s">
        <v>559</v>
      </c>
      <c r="D591" t="s">
        <v>2894</v>
      </c>
      <c r="E591" t="s">
        <v>12</v>
      </c>
      <c r="F591" t="s">
        <v>2895</v>
      </c>
      <c r="G591" t="s">
        <v>2896</v>
      </c>
      <c r="H591" s="1">
        <v>4683</v>
      </c>
      <c r="I591" t="s">
        <v>1751</v>
      </c>
    </row>
    <row r="592" spans="1:9" x14ac:dyDescent="0.3">
      <c r="A592">
        <v>591</v>
      </c>
      <c r="B592" t="s">
        <v>2897</v>
      </c>
      <c r="C592" t="s">
        <v>2898</v>
      </c>
      <c r="D592" t="s">
        <v>2899</v>
      </c>
      <c r="E592" t="s">
        <v>19</v>
      </c>
      <c r="F592" t="s">
        <v>2900</v>
      </c>
      <c r="G592" t="s">
        <v>2901</v>
      </c>
      <c r="H592" s="1">
        <v>10222</v>
      </c>
      <c r="I592" t="s">
        <v>2624</v>
      </c>
    </row>
    <row r="593" spans="1:9" x14ac:dyDescent="0.3">
      <c r="A593">
        <v>592</v>
      </c>
      <c r="B593" t="s">
        <v>2902</v>
      </c>
      <c r="C593" t="s">
        <v>2903</v>
      </c>
      <c r="D593" t="s">
        <v>2904</v>
      </c>
      <c r="E593" t="s">
        <v>19</v>
      </c>
      <c r="F593" t="s">
        <v>2905</v>
      </c>
      <c r="G593" t="s">
        <v>2906</v>
      </c>
      <c r="H593" s="1">
        <v>8471</v>
      </c>
      <c r="I593" t="s">
        <v>2907</v>
      </c>
    </row>
    <row r="594" spans="1:9" x14ac:dyDescent="0.3">
      <c r="A594">
        <v>593</v>
      </c>
      <c r="B594" t="s">
        <v>2908</v>
      </c>
      <c r="C594" t="s">
        <v>2909</v>
      </c>
      <c r="D594" t="s">
        <v>968</v>
      </c>
      <c r="E594" t="s">
        <v>12</v>
      </c>
      <c r="F594" t="s">
        <v>2910</v>
      </c>
      <c r="G594" t="s">
        <v>2911</v>
      </c>
      <c r="H594" s="1">
        <v>24707</v>
      </c>
      <c r="I594" t="s">
        <v>2912</v>
      </c>
    </row>
    <row r="595" spans="1:9" x14ac:dyDescent="0.3">
      <c r="A595">
        <v>594</v>
      </c>
      <c r="B595" t="s">
        <v>2913</v>
      </c>
      <c r="C595" t="s">
        <v>798</v>
      </c>
      <c r="D595" t="s">
        <v>2421</v>
      </c>
      <c r="E595" t="s">
        <v>19</v>
      </c>
      <c r="F595" t="s">
        <v>2914</v>
      </c>
      <c r="G595">
        <v>8186210498</v>
      </c>
      <c r="H595" s="1">
        <v>39223</v>
      </c>
      <c r="I595" t="s">
        <v>2915</v>
      </c>
    </row>
    <row r="596" spans="1:9" x14ac:dyDescent="0.3">
      <c r="A596">
        <v>595</v>
      </c>
      <c r="B596" t="s">
        <v>2916</v>
      </c>
      <c r="C596" t="s">
        <v>2917</v>
      </c>
      <c r="D596" t="s">
        <v>2918</v>
      </c>
      <c r="E596" t="s">
        <v>19</v>
      </c>
      <c r="F596" t="s">
        <v>2919</v>
      </c>
      <c r="G596" t="s">
        <v>2920</v>
      </c>
      <c r="H596" s="1">
        <v>3095</v>
      </c>
      <c r="I596" t="s">
        <v>202</v>
      </c>
    </row>
    <row r="597" spans="1:9" x14ac:dyDescent="0.3">
      <c r="A597">
        <v>596</v>
      </c>
      <c r="B597" t="s">
        <v>2921</v>
      </c>
      <c r="C597" t="s">
        <v>2922</v>
      </c>
      <c r="D597" t="s">
        <v>2923</v>
      </c>
      <c r="E597" t="s">
        <v>12</v>
      </c>
      <c r="F597" t="s">
        <v>2924</v>
      </c>
      <c r="G597" t="s">
        <v>2925</v>
      </c>
      <c r="H597" s="1">
        <v>7101</v>
      </c>
      <c r="I597" t="s">
        <v>865</v>
      </c>
    </row>
    <row r="598" spans="1:9" x14ac:dyDescent="0.3">
      <c r="A598">
        <v>597</v>
      </c>
      <c r="B598" t="s">
        <v>2926</v>
      </c>
      <c r="C598" t="s">
        <v>450</v>
      </c>
      <c r="D598" t="s">
        <v>2927</v>
      </c>
      <c r="E598" t="s">
        <v>12</v>
      </c>
      <c r="F598" t="s">
        <v>2928</v>
      </c>
      <c r="G598" t="s">
        <v>2929</v>
      </c>
      <c r="H598" s="1">
        <v>33059</v>
      </c>
      <c r="I598" t="s">
        <v>2930</v>
      </c>
    </row>
    <row r="599" spans="1:9" x14ac:dyDescent="0.3">
      <c r="A599">
        <v>598</v>
      </c>
      <c r="B599" t="s">
        <v>2931</v>
      </c>
      <c r="C599" t="s">
        <v>2187</v>
      </c>
      <c r="D599" t="s">
        <v>2932</v>
      </c>
      <c r="E599" t="s">
        <v>19</v>
      </c>
      <c r="F599" t="s">
        <v>2933</v>
      </c>
      <c r="G599" t="s">
        <v>2934</v>
      </c>
      <c r="H599" s="1">
        <v>39460</v>
      </c>
      <c r="I599" t="s">
        <v>2444</v>
      </c>
    </row>
    <row r="600" spans="1:9" x14ac:dyDescent="0.3">
      <c r="A600">
        <v>599</v>
      </c>
      <c r="B600" t="s">
        <v>2935</v>
      </c>
      <c r="C600" t="s">
        <v>616</v>
      </c>
      <c r="D600" t="s">
        <v>2890</v>
      </c>
      <c r="E600" t="s">
        <v>12</v>
      </c>
      <c r="F600" t="s">
        <v>2936</v>
      </c>
      <c r="G600">
        <v>4606425382</v>
      </c>
      <c r="H600" s="1">
        <v>13781</v>
      </c>
      <c r="I600" t="s">
        <v>1661</v>
      </c>
    </row>
    <row r="601" spans="1:9" x14ac:dyDescent="0.3">
      <c r="A601">
        <v>600</v>
      </c>
      <c r="B601" t="s">
        <v>2937</v>
      </c>
      <c r="C601" t="s">
        <v>2938</v>
      </c>
      <c r="D601" t="s">
        <v>2939</v>
      </c>
      <c r="E601" t="s">
        <v>12</v>
      </c>
      <c r="F601" t="s">
        <v>2940</v>
      </c>
      <c r="G601" t="s">
        <v>2941</v>
      </c>
      <c r="H601" s="1">
        <v>27306</v>
      </c>
      <c r="I601" t="s">
        <v>2942</v>
      </c>
    </row>
    <row r="602" spans="1:9" x14ac:dyDescent="0.3">
      <c r="A602">
        <v>601</v>
      </c>
      <c r="B602" t="s">
        <v>2943</v>
      </c>
      <c r="C602" t="s">
        <v>1346</v>
      </c>
      <c r="D602" t="s">
        <v>2944</v>
      </c>
      <c r="E602" t="s">
        <v>12</v>
      </c>
      <c r="F602" t="s">
        <v>2945</v>
      </c>
      <c r="G602" t="s">
        <v>2946</v>
      </c>
      <c r="H602" s="1">
        <v>32382</v>
      </c>
      <c r="I602" t="s">
        <v>890</v>
      </c>
    </row>
    <row r="603" spans="1:9" x14ac:dyDescent="0.3">
      <c r="A603">
        <v>602</v>
      </c>
      <c r="B603" t="s">
        <v>2947</v>
      </c>
      <c r="C603" t="s">
        <v>1998</v>
      </c>
      <c r="D603" t="s">
        <v>463</v>
      </c>
      <c r="E603" t="s">
        <v>12</v>
      </c>
      <c r="F603" t="s">
        <v>2948</v>
      </c>
      <c r="G603" t="s">
        <v>2949</v>
      </c>
      <c r="H603" s="1">
        <v>5325</v>
      </c>
      <c r="I603" t="s">
        <v>1623</v>
      </c>
    </row>
    <row r="604" spans="1:9" x14ac:dyDescent="0.3">
      <c r="A604">
        <v>603</v>
      </c>
      <c r="B604" t="s">
        <v>2950</v>
      </c>
      <c r="C604" t="s">
        <v>2951</v>
      </c>
      <c r="D604" t="s">
        <v>2952</v>
      </c>
      <c r="E604" t="s">
        <v>12</v>
      </c>
      <c r="F604" t="s">
        <v>2953</v>
      </c>
      <c r="G604" t="s">
        <v>2954</v>
      </c>
      <c r="H604" s="1">
        <v>4037</v>
      </c>
      <c r="I604" t="s">
        <v>1141</v>
      </c>
    </row>
    <row r="605" spans="1:9" x14ac:dyDescent="0.3">
      <c r="A605">
        <v>604</v>
      </c>
      <c r="B605" t="s">
        <v>2955</v>
      </c>
      <c r="C605" t="s">
        <v>1049</v>
      </c>
      <c r="D605" t="s">
        <v>1266</v>
      </c>
      <c r="E605" t="s">
        <v>12</v>
      </c>
      <c r="F605" t="s">
        <v>2956</v>
      </c>
      <c r="G605">
        <v>2361340039</v>
      </c>
      <c r="H605" s="1">
        <v>31888</v>
      </c>
      <c r="I605" t="s">
        <v>134</v>
      </c>
    </row>
    <row r="606" spans="1:9" x14ac:dyDescent="0.3">
      <c r="A606">
        <v>605</v>
      </c>
      <c r="B606" t="s">
        <v>2957</v>
      </c>
      <c r="C606" t="s">
        <v>142</v>
      </c>
      <c r="D606" t="s">
        <v>2958</v>
      </c>
      <c r="E606" t="s">
        <v>19</v>
      </c>
      <c r="F606" t="s">
        <v>2959</v>
      </c>
      <c r="G606">
        <f>1-576-380-4570</f>
        <v>-5525</v>
      </c>
      <c r="H606" s="1">
        <v>12508</v>
      </c>
      <c r="I606" t="s">
        <v>2960</v>
      </c>
    </row>
    <row r="607" spans="1:9" x14ac:dyDescent="0.3">
      <c r="A607">
        <v>606</v>
      </c>
      <c r="B607" t="s">
        <v>2961</v>
      </c>
      <c r="C607" t="s">
        <v>2962</v>
      </c>
      <c r="D607" t="s">
        <v>2963</v>
      </c>
      <c r="E607" t="s">
        <v>12</v>
      </c>
      <c r="F607" t="s">
        <v>2964</v>
      </c>
      <c r="G607" t="s">
        <v>2965</v>
      </c>
      <c r="H607" s="1">
        <v>38894</v>
      </c>
      <c r="I607" t="s">
        <v>1123</v>
      </c>
    </row>
    <row r="608" spans="1:9" x14ac:dyDescent="0.3">
      <c r="A608">
        <v>607</v>
      </c>
      <c r="B608" t="s">
        <v>2966</v>
      </c>
      <c r="C608" t="s">
        <v>2967</v>
      </c>
      <c r="D608" t="s">
        <v>2234</v>
      </c>
      <c r="E608" t="s">
        <v>12</v>
      </c>
      <c r="F608" t="s">
        <v>2968</v>
      </c>
      <c r="G608" t="s">
        <v>2969</v>
      </c>
      <c r="H608" s="1">
        <v>9734</v>
      </c>
      <c r="I608" t="s">
        <v>1756</v>
      </c>
    </row>
    <row r="609" spans="1:9" x14ac:dyDescent="0.3">
      <c r="A609">
        <v>608</v>
      </c>
      <c r="B609" t="s">
        <v>2970</v>
      </c>
      <c r="C609" t="s">
        <v>1319</v>
      </c>
      <c r="D609" t="s">
        <v>535</v>
      </c>
      <c r="E609" t="s">
        <v>19</v>
      </c>
      <c r="F609" t="s">
        <v>2971</v>
      </c>
      <c r="G609" t="s">
        <v>2972</v>
      </c>
      <c r="H609" s="1">
        <v>27571</v>
      </c>
      <c r="I609" t="s">
        <v>1722</v>
      </c>
    </row>
    <row r="610" spans="1:9" x14ac:dyDescent="0.3">
      <c r="A610">
        <v>609</v>
      </c>
      <c r="B610" t="s">
        <v>2973</v>
      </c>
      <c r="C610" t="s">
        <v>1796</v>
      </c>
      <c r="D610" t="s">
        <v>2974</v>
      </c>
      <c r="E610" t="s">
        <v>19</v>
      </c>
      <c r="F610" t="s">
        <v>2975</v>
      </c>
      <c r="G610" t="s">
        <v>2976</v>
      </c>
      <c r="H610" s="1">
        <v>42397</v>
      </c>
      <c r="I610" t="s">
        <v>2977</v>
      </c>
    </row>
    <row r="611" spans="1:9" x14ac:dyDescent="0.3">
      <c r="A611">
        <v>610</v>
      </c>
      <c r="B611" t="s">
        <v>2978</v>
      </c>
      <c r="C611" t="s">
        <v>2979</v>
      </c>
      <c r="D611" t="s">
        <v>1401</v>
      </c>
      <c r="E611" t="s">
        <v>12</v>
      </c>
      <c r="F611" t="s">
        <v>2980</v>
      </c>
      <c r="G611" t="s">
        <v>2981</v>
      </c>
      <c r="H611" s="1">
        <v>40642</v>
      </c>
      <c r="I611" t="s">
        <v>2982</v>
      </c>
    </row>
    <row r="612" spans="1:9" x14ac:dyDescent="0.3">
      <c r="A612">
        <v>611</v>
      </c>
      <c r="B612" t="s">
        <v>2983</v>
      </c>
      <c r="C612" t="s">
        <v>2984</v>
      </c>
      <c r="D612" t="s">
        <v>2985</v>
      </c>
      <c r="E612" t="s">
        <v>19</v>
      </c>
      <c r="F612" t="s">
        <v>2986</v>
      </c>
      <c r="G612" t="s">
        <v>2987</v>
      </c>
      <c r="H612" s="1">
        <v>30125</v>
      </c>
      <c r="I612" t="s">
        <v>1510</v>
      </c>
    </row>
    <row r="613" spans="1:9" x14ac:dyDescent="0.3">
      <c r="A613">
        <v>612</v>
      </c>
      <c r="B613" t="s">
        <v>2988</v>
      </c>
      <c r="C613" t="s">
        <v>439</v>
      </c>
      <c r="D613" t="s">
        <v>2344</v>
      </c>
      <c r="E613" t="s">
        <v>12</v>
      </c>
      <c r="F613" t="s">
        <v>2989</v>
      </c>
      <c r="G613">
        <v>6828254236</v>
      </c>
      <c r="H613" s="1">
        <v>12577</v>
      </c>
      <c r="I613" t="s">
        <v>1403</v>
      </c>
    </row>
    <row r="614" spans="1:9" x14ac:dyDescent="0.3">
      <c r="A614">
        <v>613</v>
      </c>
      <c r="B614" t="s">
        <v>2990</v>
      </c>
      <c r="C614" t="s">
        <v>2991</v>
      </c>
      <c r="D614" t="s">
        <v>2992</v>
      </c>
      <c r="E614" t="s">
        <v>19</v>
      </c>
      <c r="F614" t="s">
        <v>2993</v>
      </c>
      <c r="G614" t="s">
        <v>2994</v>
      </c>
      <c r="H614" s="1">
        <v>2490</v>
      </c>
      <c r="I614" t="s">
        <v>614</v>
      </c>
    </row>
    <row r="615" spans="1:9" x14ac:dyDescent="0.3">
      <c r="A615">
        <v>614</v>
      </c>
      <c r="B615" t="s">
        <v>2995</v>
      </c>
      <c r="C615" t="s">
        <v>2996</v>
      </c>
      <c r="D615" t="s">
        <v>2997</v>
      </c>
      <c r="E615" t="s">
        <v>12</v>
      </c>
      <c r="F615" t="s">
        <v>2998</v>
      </c>
      <c r="G615">
        <v>9672206616</v>
      </c>
      <c r="H615" s="1">
        <v>23450</v>
      </c>
      <c r="I615" t="s">
        <v>2999</v>
      </c>
    </row>
    <row r="616" spans="1:9" x14ac:dyDescent="0.3">
      <c r="A616">
        <v>615</v>
      </c>
      <c r="B616" t="s">
        <v>3000</v>
      </c>
      <c r="C616" t="s">
        <v>1522</v>
      </c>
      <c r="D616" t="s">
        <v>3001</v>
      </c>
      <c r="E616" t="s">
        <v>12</v>
      </c>
      <c r="F616" t="s">
        <v>3002</v>
      </c>
      <c r="G616" t="s">
        <v>3003</v>
      </c>
      <c r="H616" s="1">
        <v>7802</v>
      </c>
      <c r="I616" t="s">
        <v>3004</v>
      </c>
    </row>
    <row r="617" spans="1:9" x14ac:dyDescent="0.3">
      <c r="A617">
        <v>616</v>
      </c>
      <c r="B617" t="s">
        <v>3005</v>
      </c>
      <c r="C617" t="s">
        <v>3006</v>
      </c>
      <c r="D617" t="s">
        <v>2594</v>
      </c>
      <c r="E617" t="s">
        <v>19</v>
      </c>
      <c r="F617" t="s">
        <v>3007</v>
      </c>
      <c r="G617" t="s">
        <v>3008</v>
      </c>
      <c r="H617" s="1">
        <v>18074</v>
      </c>
      <c r="I617" t="s">
        <v>697</v>
      </c>
    </row>
    <row r="618" spans="1:9" x14ac:dyDescent="0.3">
      <c r="A618">
        <v>617</v>
      </c>
      <c r="B618" t="s">
        <v>3009</v>
      </c>
      <c r="C618" t="s">
        <v>3010</v>
      </c>
      <c r="D618" t="s">
        <v>640</v>
      </c>
      <c r="E618" t="s">
        <v>19</v>
      </c>
      <c r="F618" t="s">
        <v>3011</v>
      </c>
      <c r="G618" t="s">
        <v>3012</v>
      </c>
      <c r="H618" s="1">
        <v>40520</v>
      </c>
      <c r="I618" t="s">
        <v>267</v>
      </c>
    </row>
    <row r="619" spans="1:9" x14ac:dyDescent="0.3">
      <c r="A619">
        <v>618</v>
      </c>
      <c r="B619" t="s">
        <v>3013</v>
      </c>
      <c r="C619" t="s">
        <v>3014</v>
      </c>
      <c r="D619" t="s">
        <v>3015</v>
      </c>
      <c r="E619" t="s">
        <v>12</v>
      </c>
      <c r="F619" t="s">
        <v>3016</v>
      </c>
      <c r="G619">
        <v>1006605873</v>
      </c>
      <c r="H619" s="1">
        <v>16446</v>
      </c>
      <c r="I619" t="s">
        <v>1873</v>
      </c>
    </row>
    <row r="620" spans="1:9" x14ac:dyDescent="0.3">
      <c r="A620">
        <v>619</v>
      </c>
      <c r="B620" t="s">
        <v>3017</v>
      </c>
      <c r="C620" t="s">
        <v>3018</v>
      </c>
      <c r="D620" t="s">
        <v>109</v>
      </c>
      <c r="E620" t="s">
        <v>12</v>
      </c>
      <c r="F620" t="s">
        <v>3019</v>
      </c>
      <c r="G620" t="s">
        <v>3020</v>
      </c>
      <c r="H620" s="1">
        <v>21225</v>
      </c>
      <c r="I620" t="s">
        <v>3021</v>
      </c>
    </row>
    <row r="621" spans="1:9" x14ac:dyDescent="0.3">
      <c r="A621">
        <v>620</v>
      </c>
      <c r="B621" t="s">
        <v>3022</v>
      </c>
      <c r="C621" t="s">
        <v>507</v>
      </c>
      <c r="D621" t="s">
        <v>3023</v>
      </c>
      <c r="E621" t="s">
        <v>19</v>
      </c>
      <c r="F621" t="s">
        <v>3024</v>
      </c>
      <c r="G621" t="s">
        <v>3025</v>
      </c>
      <c r="H621" s="1">
        <v>42770</v>
      </c>
      <c r="I621" t="s">
        <v>1230</v>
      </c>
    </row>
    <row r="622" spans="1:9" x14ac:dyDescent="0.3">
      <c r="A622">
        <v>621</v>
      </c>
      <c r="B622" t="s">
        <v>3026</v>
      </c>
      <c r="C622" t="s">
        <v>2889</v>
      </c>
      <c r="D622" t="s">
        <v>2927</v>
      </c>
      <c r="E622" t="s">
        <v>12</v>
      </c>
      <c r="F622" t="s">
        <v>3027</v>
      </c>
      <c r="G622" t="s">
        <v>3028</v>
      </c>
      <c r="H622" s="1">
        <v>17679</v>
      </c>
      <c r="I622" t="s">
        <v>3029</v>
      </c>
    </row>
    <row r="623" spans="1:9" x14ac:dyDescent="0.3">
      <c r="A623">
        <v>622</v>
      </c>
      <c r="B623" t="s">
        <v>3030</v>
      </c>
      <c r="C623" t="s">
        <v>3031</v>
      </c>
      <c r="D623" t="s">
        <v>682</v>
      </c>
      <c r="E623" t="s">
        <v>12</v>
      </c>
      <c r="F623" t="s">
        <v>3032</v>
      </c>
      <c r="G623" t="s">
        <v>3033</v>
      </c>
      <c r="H623" s="1">
        <v>20007</v>
      </c>
      <c r="I623" t="s">
        <v>2178</v>
      </c>
    </row>
    <row r="624" spans="1:9" x14ac:dyDescent="0.3">
      <c r="A624">
        <v>623</v>
      </c>
      <c r="B624" t="s">
        <v>3034</v>
      </c>
      <c r="C624" t="s">
        <v>2615</v>
      </c>
      <c r="D624" t="s">
        <v>3035</v>
      </c>
      <c r="E624" t="s">
        <v>12</v>
      </c>
      <c r="F624" t="s">
        <v>3036</v>
      </c>
      <c r="G624" t="s">
        <v>3037</v>
      </c>
      <c r="H624" s="1">
        <v>40512</v>
      </c>
      <c r="I624" t="s">
        <v>3038</v>
      </c>
    </row>
    <row r="625" spans="1:9" x14ac:dyDescent="0.3">
      <c r="A625">
        <v>624</v>
      </c>
      <c r="B625" t="s">
        <v>3039</v>
      </c>
      <c r="C625" t="s">
        <v>462</v>
      </c>
      <c r="D625" t="s">
        <v>2852</v>
      </c>
      <c r="E625" t="s">
        <v>12</v>
      </c>
      <c r="F625" t="s">
        <v>3040</v>
      </c>
      <c r="G625" t="s">
        <v>3041</v>
      </c>
      <c r="H625" s="1">
        <v>17509</v>
      </c>
      <c r="I625" t="s">
        <v>329</v>
      </c>
    </row>
    <row r="626" spans="1:9" x14ac:dyDescent="0.3">
      <c r="A626">
        <v>625</v>
      </c>
      <c r="B626" t="s">
        <v>3042</v>
      </c>
      <c r="C626" t="s">
        <v>375</v>
      </c>
      <c r="D626" t="s">
        <v>851</v>
      </c>
      <c r="E626" t="s">
        <v>12</v>
      </c>
      <c r="F626" t="s">
        <v>3043</v>
      </c>
      <c r="G626">
        <v>2246471596</v>
      </c>
      <c r="H626" s="1">
        <v>23416</v>
      </c>
      <c r="I626" t="s">
        <v>951</v>
      </c>
    </row>
    <row r="627" spans="1:9" x14ac:dyDescent="0.3">
      <c r="A627">
        <v>626</v>
      </c>
      <c r="B627" t="s">
        <v>3044</v>
      </c>
      <c r="C627" t="s">
        <v>2515</v>
      </c>
      <c r="D627" t="s">
        <v>3045</v>
      </c>
      <c r="E627" t="s">
        <v>19</v>
      </c>
      <c r="F627" t="s">
        <v>3046</v>
      </c>
      <c r="G627" t="s">
        <v>3047</v>
      </c>
      <c r="H627" s="1">
        <v>3522</v>
      </c>
      <c r="I627" t="s">
        <v>3048</v>
      </c>
    </row>
    <row r="628" spans="1:9" x14ac:dyDescent="0.3">
      <c r="A628">
        <v>627</v>
      </c>
      <c r="B628" t="s">
        <v>3049</v>
      </c>
      <c r="C628" t="s">
        <v>3050</v>
      </c>
      <c r="D628" t="s">
        <v>238</v>
      </c>
      <c r="E628" t="s">
        <v>19</v>
      </c>
      <c r="F628" t="s">
        <v>3051</v>
      </c>
      <c r="G628" t="s">
        <v>3052</v>
      </c>
      <c r="H628" s="1">
        <v>26015</v>
      </c>
      <c r="I628" t="s">
        <v>3053</v>
      </c>
    </row>
    <row r="629" spans="1:9" x14ac:dyDescent="0.3">
      <c r="A629">
        <v>628</v>
      </c>
      <c r="B629" t="s">
        <v>3054</v>
      </c>
      <c r="C629" t="s">
        <v>2100</v>
      </c>
      <c r="D629" t="s">
        <v>3055</v>
      </c>
      <c r="E629" t="s">
        <v>12</v>
      </c>
      <c r="F629" t="s">
        <v>3056</v>
      </c>
      <c r="G629" t="s">
        <v>3057</v>
      </c>
      <c r="H629" s="1">
        <v>32444</v>
      </c>
      <c r="I629" t="s">
        <v>3058</v>
      </c>
    </row>
    <row r="630" spans="1:9" x14ac:dyDescent="0.3">
      <c r="A630">
        <v>629</v>
      </c>
      <c r="B630" t="s">
        <v>3059</v>
      </c>
      <c r="C630" t="s">
        <v>2579</v>
      </c>
      <c r="D630" t="s">
        <v>2196</v>
      </c>
      <c r="E630" t="s">
        <v>12</v>
      </c>
      <c r="F630" t="s">
        <v>3060</v>
      </c>
      <c r="G630" t="s">
        <v>3061</v>
      </c>
      <c r="H630" s="1">
        <v>42018</v>
      </c>
      <c r="I630" t="s">
        <v>2674</v>
      </c>
    </row>
    <row r="631" spans="1:9" x14ac:dyDescent="0.3">
      <c r="A631">
        <v>630</v>
      </c>
      <c r="B631" t="s">
        <v>3062</v>
      </c>
      <c r="C631" t="s">
        <v>621</v>
      </c>
      <c r="D631" t="s">
        <v>3063</v>
      </c>
      <c r="E631" t="s">
        <v>12</v>
      </c>
      <c r="F631" t="s">
        <v>3064</v>
      </c>
      <c r="G631" t="s">
        <v>3065</v>
      </c>
      <c r="H631" s="1">
        <v>7995</v>
      </c>
      <c r="I631" t="s">
        <v>2569</v>
      </c>
    </row>
    <row r="632" spans="1:9" x14ac:dyDescent="0.3">
      <c r="A632">
        <v>631</v>
      </c>
      <c r="B632" t="s">
        <v>3066</v>
      </c>
      <c r="C632" t="s">
        <v>3067</v>
      </c>
      <c r="D632" t="s">
        <v>3068</v>
      </c>
      <c r="E632" t="s">
        <v>19</v>
      </c>
      <c r="F632" t="s">
        <v>3069</v>
      </c>
      <c r="G632" t="s">
        <v>3070</v>
      </c>
      <c r="H632" s="1">
        <v>11143</v>
      </c>
      <c r="I632" t="s">
        <v>3071</v>
      </c>
    </row>
    <row r="633" spans="1:9" x14ac:dyDescent="0.3">
      <c r="A633">
        <v>632</v>
      </c>
      <c r="B633" t="s">
        <v>3072</v>
      </c>
      <c r="C633" t="s">
        <v>2762</v>
      </c>
      <c r="D633" t="s">
        <v>3073</v>
      </c>
      <c r="E633" t="s">
        <v>19</v>
      </c>
      <c r="F633" t="s">
        <v>3074</v>
      </c>
      <c r="G633" t="s">
        <v>3075</v>
      </c>
      <c r="H633" s="1">
        <v>25599</v>
      </c>
      <c r="I633" t="s">
        <v>3076</v>
      </c>
    </row>
    <row r="634" spans="1:9" x14ac:dyDescent="0.3">
      <c r="A634">
        <v>633</v>
      </c>
      <c r="B634" t="s">
        <v>3077</v>
      </c>
      <c r="C634" t="s">
        <v>798</v>
      </c>
      <c r="D634" t="s">
        <v>2442</v>
      </c>
      <c r="E634" t="s">
        <v>12</v>
      </c>
      <c r="F634" t="s">
        <v>3078</v>
      </c>
      <c r="G634" t="s">
        <v>3079</v>
      </c>
      <c r="H634" s="1">
        <v>7466</v>
      </c>
      <c r="I634" t="s">
        <v>751</v>
      </c>
    </row>
    <row r="635" spans="1:9" x14ac:dyDescent="0.3">
      <c r="A635">
        <v>634</v>
      </c>
      <c r="B635" t="s">
        <v>3080</v>
      </c>
      <c r="C635" t="s">
        <v>3081</v>
      </c>
      <c r="D635" t="s">
        <v>1296</v>
      </c>
      <c r="E635" t="s">
        <v>12</v>
      </c>
      <c r="F635" t="s">
        <v>3082</v>
      </c>
      <c r="G635" t="s">
        <v>3083</v>
      </c>
      <c r="H635" s="1">
        <v>25724</v>
      </c>
      <c r="I635" t="s">
        <v>414</v>
      </c>
    </row>
    <row r="636" spans="1:9" x14ac:dyDescent="0.3">
      <c r="A636">
        <v>635</v>
      </c>
      <c r="B636" t="s">
        <v>3084</v>
      </c>
      <c r="C636" t="s">
        <v>1584</v>
      </c>
      <c r="D636" t="s">
        <v>18</v>
      </c>
      <c r="E636" t="s">
        <v>19</v>
      </c>
      <c r="F636" t="s">
        <v>3085</v>
      </c>
      <c r="G636" t="s">
        <v>3086</v>
      </c>
      <c r="H636" s="1">
        <v>10838</v>
      </c>
      <c r="I636" t="s">
        <v>3087</v>
      </c>
    </row>
    <row r="637" spans="1:9" x14ac:dyDescent="0.3">
      <c r="A637">
        <v>636</v>
      </c>
      <c r="B637" t="s">
        <v>3088</v>
      </c>
      <c r="C637" t="s">
        <v>69</v>
      </c>
      <c r="D637" t="s">
        <v>2009</v>
      </c>
      <c r="E637" t="s">
        <v>12</v>
      </c>
      <c r="F637" t="s">
        <v>3089</v>
      </c>
      <c r="G637" t="s">
        <v>3090</v>
      </c>
      <c r="H637" s="1">
        <v>39321</v>
      </c>
      <c r="I637" t="s">
        <v>2149</v>
      </c>
    </row>
    <row r="638" spans="1:9" x14ac:dyDescent="0.3">
      <c r="A638">
        <v>637</v>
      </c>
      <c r="B638" t="s">
        <v>3091</v>
      </c>
      <c r="C638" t="s">
        <v>578</v>
      </c>
      <c r="D638" t="s">
        <v>3092</v>
      </c>
      <c r="E638" t="s">
        <v>12</v>
      </c>
      <c r="F638" t="s">
        <v>3093</v>
      </c>
      <c r="G638" t="s">
        <v>3094</v>
      </c>
      <c r="H638" s="1">
        <v>5162</v>
      </c>
      <c r="I638" t="s">
        <v>3029</v>
      </c>
    </row>
    <row r="639" spans="1:9" x14ac:dyDescent="0.3">
      <c r="A639">
        <v>638</v>
      </c>
      <c r="B639" t="s">
        <v>3095</v>
      </c>
      <c r="C639" t="s">
        <v>3096</v>
      </c>
      <c r="D639" t="s">
        <v>3097</v>
      </c>
      <c r="E639" t="s">
        <v>12</v>
      </c>
      <c r="F639" t="s">
        <v>3098</v>
      </c>
      <c r="G639" t="s">
        <v>3099</v>
      </c>
      <c r="H639" s="1">
        <v>20112</v>
      </c>
      <c r="I639" t="s">
        <v>123</v>
      </c>
    </row>
    <row r="640" spans="1:9" x14ac:dyDescent="0.3">
      <c r="A640">
        <v>639</v>
      </c>
      <c r="B640" t="s">
        <v>3100</v>
      </c>
      <c r="C640" t="s">
        <v>3101</v>
      </c>
      <c r="D640" t="s">
        <v>1550</v>
      </c>
      <c r="E640" t="s">
        <v>19</v>
      </c>
      <c r="F640" t="s">
        <v>3102</v>
      </c>
      <c r="G640" t="s">
        <v>3103</v>
      </c>
      <c r="H640" s="1">
        <v>19967</v>
      </c>
      <c r="I640" t="s">
        <v>2251</v>
      </c>
    </row>
    <row r="641" spans="1:9" x14ac:dyDescent="0.3">
      <c r="A641">
        <v>640</v>
      </c>
      <c r="B641" t="s">
        <v>3104</v>
      </c>
      <c r="C641" t="s">
        <v>1254</v>
      </c>
      <c r="D641" t="s">
        <v>382</v>
      </c>
      <c r="E641" t="s">
        <v>12</v>
      </c>
      <c r="F641" t="s">
        <v>3105</v>
      </c>
      <c r="G641" t="s">
        <v>3106</v>
      </c>
      <c r="H641" s="1">
        <v>21904</v>
      </c>
      <c r="I641" t="s">
        <v>3107</v>
      </c>
    </row>
    <row r="642" spans="1:9" x14ac:dyDescent="0.3">
      <c r="A642">
        <v>641</v>
      </c>
      <c r="B642" t="s">
        <v>3108</v>
      </c>
      <c r="C642" t="s">
        <v>3109</v>
      </c>
      <c r="D642" t="s">
        <v>1813</v>
      </c>
      <c r="E642" t="s">
        <v>19</v>
      </c>
      <c r="F642" t="s">
        <v>3110</v>
      </c>
      <c r="G642" t="s">
        <v>3111</v>
      </c>
      <c r="H642" s="1">
        <v>37225</v>
      </c>
      <c r="I642" t="s">
        <v>1794</v>
      </c>
    </row>
    <row r="643" spans="1:9" x14ac:dyDescent="0.3">
      <c r="A643">
        <v>642</v>
      </c>
      <c r="B643" t="s">
        <v>3112</v>
      </c>
      <c r="C643" t="s">
        <v>3113</v>
      </c>
      <c r="D643" t="s">
        <v>3114</v>
      </c>
      <c r="E643" t="s">
        <v>12</v>
      </c>
      <c r="F643" t="s">
        <v>3115</v>
      </c>
      <c r="G643" t="s">
        <v>3116</v>
      </c>
      <c r="H643" s="1">
        <v>8190</v>
      </c>
      <c r="I643" t="s">
        <v>1844</v>
      </c>
    </row>
    <row r="644" spans="1:9" x14ac:dyDescent="0.3">
      <c r="A644">
        <v>643</v>
      </c>
      <c r="B644" t="s">
        <v>3117</v>
      </c>
      <c r="C644" t="s">
        <v>1900</v>
      </c>
      <c r="D644" t="s">
        <v>3118</v>
      </c>
      <c r="E644" t="s">
        <v>19</v>
      </c>
      <c r="F644" t="s">
        <v>3119</v>
      </c>
      <c r="G644" t="s">
        <v>3120</v>
      </c>
      <c r="H644" s="1">
        <v>14062</v>
      </c>
      <c r="I644" t="s">
        <v>3121</v>
      </c>
    </row>
    <row r="645" spans="1:9" x14ac:dyDescent="0.3">
      <c r="A645">
        <v>644</v>
      </c>
      <c r="B645" t="s">
        <v>3122</v>
      </c>
      <c r="C645" t="s">
        <v>3081</v>
      </c>
      <c r="D645" t="s">
        <v>3123</v>
      </c>
      <c r="E645" t="s">
        <v>12</v>
      </c>
      <c r="F645" t="s">
        <v>3124</v>
      </c>
      <c r="G645" t="s">
        <v>3125</v>
      </c>
      <c r="H645" s="1">
        <v>12554</v>
      </c>
      <c r="I645" t="s">
        <v>3126</v>
      </c>
    </row>
    <row r="646" spans="1:9" x14ac:dyDescent="0.3">
      <c r="A646">
        <v>645</v>
      </c>
      <c r="B646" t="s">
        <v>3127</v>
      </c>
      <c r="C646" t="s">
        <v>3128</v>
      </c>
      <c r="D646" t="s">
        <v>3129</v>
      </c>
      <c r="E646" t="s">
        <v>12</v>
      </c>
      <c r="F646" t="s">
        <v>3130</v>
      </c>
      <c r="G646" t="s">
        <v>3131</v>
      </c>
      <c r="H646" s="1">
        <v>10112</v>
      </c>
      <c r="I646" t="s">
        <v>3132</v>
      </c>
    </row>
    <row r="647" spans="1:9" x14ac:dyDescent="0.3">
      <c r="A647">
        <v>646</v>
      </c>
      <c r="B647" t="s">
        <v>3133</v>
      </c>
      <c r="C647" t="s">
        <v>3134</v>
      </c>
      <c r="D647" t="s">
        <v>3135</v>
      </c>
      <c r="E647" t="s">
        <v>12</v>
      </c>
      <c r="F647" t="s">
        <v>3136</v>
      </c>
      <c r="G647" t="s">
        <v>3137</v>
      </c>
      <c r="H647" s="1">
        <v>42291</v>
      </c>
      <c r="I647" t="s">
        <v>1157</v>
      </c>
    </row>
    <row r="648" spans="1:9" x14ac:dyDescent="0.3">
      <c r="A648">
        <v>647</v>
      </c>
      <c r="B648" t="s">
        <v>3138</v>
      </c>
      <c r="C648" t="s">
        <v>1248</v>
      </c>
      <c r="D648" t="s">
        <v>3139</v>
      </c>
      <c r="E648" t="s">
        <v>12</v>
      </c>
      <c r="F648" t="s">
        <v>3140</v>
      </c>
      <c r="G648">
        <v>6311954980</v>
      </c>
      <c r="H648" s="1">
        <v>42101</v>
      </c>
      <c r="I648" t="s">
        <v>1213</v>
      </c>
    </row>
    <row r="649" spans="1:9" x14ac:dyDescent="0.3">
      <c r="A649">
        <v>648</v>
      </c>
      <c r="B649" t="s">
        <v>3141</v>
      </c>
      <c r="C649" t="s">
        <v>3142</v>
      </c>
      <c r="D649" t="s">
        <v>3143</v>
      </c>
      <c r="E649" t="s">
        <v>19</v>
      </c>
      <c r="F649" t="s">
        <v>3144</v>
      </c>
      <c r="G649" t="s">
        <v>3145</v>
      </c>
      <c r="H649" s="1">
        <v>44052</v>
      </c>
      <c r="I649" t="s">
        <v>1019</v>
      </c>
    </row>
    <row r="650" spans="1:9" x14ac:dyDescent="0.3">
      <c r="A650">
        <v>649</v>
      </c>
      <c r="B650" t="s">
        <v>3146</v>
      </c>
      <c r="C650" t="s">
        <v>959</v>
      </c>
      <c r="D650" t="s">
        <v>2556</v>
      </c>
      <c r="E650" t="s">
        <v>19</v>
      </c>
      <c r="F650" t="s">
        <v>3147</v>
      </c>
      <c r="G650" t="s">
        <v>3148</v>
      </c>
      <c r="H650" s="1">
        <v>26979</v>
      </c>
      <c r="I650" t="s">
        <v>3048</v>
      </c>
    </row>
    <row r="651" spans="1:9" x14ac:dyDescent="0.3">
      <c r="A651">
        <v>650</v>
      </c>
      <c r="B651" t="s">
        <v>3149</v>
      </c>
      <c r="C651" t="s">
        <v>1091</v>
      </c>
      <c r="D651" t="s">
        <v>3150</v>
      </c>
      <c r="E651" t="s">
        <v>19</v>
      </c>
      <c r="F651" t="s">
        <v>3151</v>
      </c>
      <c r="G651">
        <f>1-649-69-3083</f>
        <v>-3800</v>
      </c>
      <c r="H651" s="1">
        <v>22257</v>
      </c>
      <c r="I651" t="s">
        <v>3152</v>
      </c>
    </row>
    <row r="652" spans="1:9" x14ac:dyDescent="0.3">
      <c r="A652">
        <v>651</v>
      </c>
      <c r="B652" t="s">
        <v>3153</v>
      </c>
      <c r="C652" t="s">
        <v>1818</v>
      </c>
      <c r="D652" t="s">
        <v>3154</v>
      </c>
      <c r="E652" t="s">
        <v>19</v>
      </c>
      <c r="F652" t="s">
        <v>3155</v>
      </c>
      <c r="G652" t="s">
        <v>3156</v>
      </c>
      <c r="H652" s="1">
        <v>13356</v>
      </c>
      <c r="I652" t="s">
        <v>625</v>
      </c>
    </row>
    <row r="653" spans="1:9" x14ac:dyDescent="0.3">
      <c r="A653">
        <v>652</v>
      </c>
      <c r="B653" t="s">
        <v>3157</v>
      </c>
      <c r="C653" t="s">
        <v>748</v>
      </c>
      <c r="D653" t="s">
        <v>2840</v>
      </c>
      <c r="E653" t="s">
        <v>19</v>
      </c>
      <c r="F653" t="s">
        <v>3158</v>
      </c>
      <c r="G653" t="s">
        <v>3159</v>
      </c>
      <c r="H653" s="1">
        <v>8917</v>
      </c>
      <c r="I653" t="s">
        <v>3160</v>
      </c>
    </row>
    <row r="654" spans="1:9" x14ac:dyDescent="0.3">
      <c r="A654">
        <v>653</v>
      </c>
      <c r="B654" t="s">
        <v>3161</v>
      </c>
      <c r="C654" t="s">
        <v>914</v>
      </c>
      <c r="D654" t="s">
        <v>1753</v>
      </c>
      <c r="E654" t="s">
        <v>12</v>
      </c>
      <c r="F654" t="s">
        <v>3162</v>
      </c>
      <c r="G654" t="s">
        <v>3163</v>
      </c>
      <c r="H654" s="1">
        <v>44368</v>
      </c>
      <c r="I654" t="s">
        <v>1938</v>
      </c>
    </row>
    <row r="655" spans="1:9" x14ac:dyDescent="0.3">
      <c r="A655">
        <v>654</v>
      </c>
      <c r="B655" t="s">
        <v>3164</v>
      </c>
      <c r="C655" t="s">
        <v>3165</v>
      </c>
      <c r="D655" t="s">
        <v>227</v>
      </c>
      <c r="E655" t="s">
        <v>19</v>
      </c>
      <c r="F655" t="s">
        <v>3166</v>
      </c>
      <c r="G655" t="s">
        <v>3167</v>
      </c>
      <c r="H655" s="1">
        <v>27687</v>
      </c>
      <c r="I655" t="s">
        <v>3168</v>
      </c>
    </row>
    <row r="656" spans="1:9" x14ac:dyDescent="0.3">
      <c r="A656">
        <v>655</v>
      </c>
      <c r="B656" t="s">
        <v>3169</v>
      </c>
      <c r="C656" t="s">
        <v>1389</v>
      </c>
      <c r="D656" t="s">
        <v>3170</v>
      </c>
      <c r="E656" t="s">
        <v>12</v>
      </c>
      <c r="F656" t="s">
        <v>3171</v>
      </c>
      <c r="G656" t="s">
        <v>3172</v>
      </c>
      <c r="H656" s="1">
        <v>17157</v>
      </c>
      <c r="I656" t="s">
        <v>3173</v>
      </c>
    </row>
    <row r="657" spans="1:9" x14ac:dyDescent="0.3">
      <c r="A657">
        <v>656</v>
      </c>
      <c r="B657" t="s">
        <v>3174</v>
      </c>
      <c r="C657" t="s">
        <v>2917</v>
      </c>
      <c r="D657" t="s">
        <v>1233</v>
      </c>
      <c r="E657" t="s">
        <v>12</v>
      </c>
      <c r="F657" t="s">
        <v>3175</v>
      </c>
      <c r="G657" t="s">
        <v>3176</v>
      </c>
      <c r="H657" s="1">
        <v>16289</v>
      </c>
      <c r="I657" t="s">
        <v>3177</v>
      </c>
    </row>
    <row r="658" spans="1:9" x14ac:dyDescent="0.3">
      <c r="A658">
        <v>657</v>
      </c>
      <c r="B658" t="s">
        <v>3178</v>
      </c>
      <c r="C658" t="s">
        <v>3179</v>
      </c>
      <c r="D658" t="s">
        <v>3180</v>
      </c>
      <c r="E658" t="s">
        <v>19</v>
      </c>
      <c r="F658" t="s">
        <v>3181</v>
      </c>
      <c r="G658" t="s">
        <v>3182</v>
      </c>
      <c r="H658" s="1">
        <v>34622</v>
      </c>
      <c r="I658" t="s">
        <v>3168</v>
      </c>
    </row>
    <row r="659" spans="1:9" x14ac:dyDescent="0.3">
      <c r="A659">
        <v>658</v>
      </c>
      <c r="B659" t="s">
        <v>3183</v>
      </c>
      <c r="C659" t="s">
        <v>363</v>
      </c>
      <c r="D659" t="s">
        <v>3184</v>
      </c>
      <c r="E659" t="s">
        <v>19</v>
      </c>
      <c r="F659" t="s">
        <v>3185</v>
      </c>
      <c r="G659" t="s">
        <v>3186</v>
      </c>
      <c r="H659" s="1">
        <v>34401</v>
      </c>
      <c r="I659" t="s">
        <v>257</v>
      </c>
    </row>
    <row r="660" spans="1:9" x14ac:dyDescent="0.3">
      <c r="A660">
        <v>659</v>
      </c>
      <c r="B660" t="s">
        <v>3187</v>
      </c>
      <c r="C660" t="s">
        <v>3188</v>
      </c>
      <c r="D660" t="s">
        <v>3189</v>
      </c>
      <c r="E660" t="s">
        <v>19</v>
      </c>
      <c r="F660" t="s">
        <v>3190</v>
      </c>
      <c r="G660" t="s">
        <v>3191</v>
      </c>
      <c r="H660" s="1">
        <v>24379</v>
      </c>
      <c r="I660" t="s">
        <v>1593</v>
      </c>
    </row>
    <row r="661" spans="1:9" x14ac:dyDescent="0.3">
      <c r="A661">
        <v>660</v>
      </c>
      <c r="B661" t="s">
        <v>3192</v>
      </c>
      <c r="C661" t="s">
        <v>645</v>
      </c>
      <c r="D661" t="s">
        <v>3193</v>
      </c>
      <c r="E661" t="s">
        <v>12</v>
      </c>
      <c r="F661" t="s">
        <v>3194</v>
      </c>
      <c r="G661">
        <v>2800493368</v>
      </c>
      <c r="H661" s="1">
        <v>26236</v>
      </c>
      <c r="I661" t="s">
        <v>3195</v>
      </c>
    </row>
    <row r="662" spans="1:9" x14ac:dyDescent="0.3">
      <c r="A662">
        <v>661</v>
      </c>
      <c r="B662" t="s">
        <v>3196</v>
      </c>
      <c r="C662" t="s">
        <v>3197</v>
      </c>
      <c r="D662" t="s">
        <v>1092</v>
      </c>
      <c r="E662" t="s">
        <v>19</v>
      </c>
      <c r="F662" t="s">
        <v>3198</v>
      </c>
      <c r="G662">
        <f>1-127-145-6558</f>
        <v>-6829</v>
      </c>
      <c r="H662" s="1">
        <v>11496</v>
      </c>
      <c r="I662" t="s">
        <v>3199</v>
      </c>
    </row>
    <row r="663" spans="1:9" x14ac:dyDescent="0.3">
      <c r="A663">
        <v>662</v>
      </c>
      <c r="B663" t="s">
        <v>3200</v>
      </c>
      <c r="C663" t="s">
        <v>1709</v>
      </c>
      <c r="D663" t="s">
        <v>1679</v>
      </c>
      <c r="E663" t="s">
        <v>12</v>
      </c>
      <c r="F663" t="s">
        <v>3201</v>
      </c>
      <c r="G663" t="s">
        <v>3202</v>
      </c>
      <c r="H663" s="1">
        <v>38070</v>
      </c>
      <c r="I663" t="s">
        <v>3203</v>
      </c>
    </row>
    <row r="664" spans="1:9" x14ac:dyDescent="0.3">
      <c r="A664">
        <v>663</v>
      </c>
      <c r="B664" t="s">
        <v>3204</v>
      </c>
      <c r="C664" t="s">
        <v>999</v>
      </c>
      <c r="D664" t="s">
        <v>193</v>
      </c>
      <c r="E664" t="s">
        <v>12</v>
      </c>
      <c r="F664" t="s">
        <v>3205</v>
      </c>
      <c r="G664" t="s">
        <v>3206</v>
      </c>
      <c r="H664" s="1">
        <v>24831</v>
      </c>
      <c r="I664" t="s">
        <v>3087</v>
      </c>
    </row>
    <row r="665" spans="1:9" x14ac:dyDescent="0.3">
      <c r="A665">
        <v>664</v>
      </c>
      <c r="B665" t="s">
        <v>3207</v>
      </c>
      <c r="C665" t="s">
        <v>1049</v>
      </c>
      <c r="D665" t="s">
        <v>3208</v>
      </c>
      <c r="E665" t="s">
        <v>12</v>
      </c>
      <c r="F665" t="s">
        <v>3209</v>
      </c>
      <c r="G665">
        <v>7335911467</v>
      </c>
      <c r="H665" s="1">
        <v>3968</v>
      </c>
      <c r="I665" t="s">
        <v>1474</v>
      </c>
    </row>
    <row r="666" spans="1:9" x14ac:dyDescent="0.3">
      <c r="A666">
        <v>665</v>
      </c>
      <c r="B666" t="s">
        <v>3210</v>
      </c>
      <c r="C666" t="s">
        <v>1495</v>
      </c>
      <c r="D666" t="s">
        <v>304</v>
      </c>
      <c r="E666" t="s">
        <v>12</v>
      </c>
      <c r="F666" t="s">
        <v>3211</v>
      </c>
      <c r="G666" t="s">
        <v>3212</v>
      </c>
      <c r="H666" s="1">
        <v>42335</v>
      </c>
      <c r="I666" t="s">
        <v>3213</v>
      </c>
    </row>
    <row r="667" spans="1:9" x14ac:dyDescent="0.3">
      <c r="A667">
        <v>666</v>
      </c>
      <c r="B667" t="s">
        <v>3214</v>
      </c>
      <c r="C667" t="s">
        <v>3215</v>
      </c>
      <c r="D667" t="s">
        <v>3216</v>
      </c>
      <c r="E667" t="s">
        <v>19</v>
      </c>
      <c r="F667" t="s">
        <v>3217</v>
      </c>
      <c r="G667" t="s">
        <v>3218</v>
      </c>
      <c r="H667" s="1">
        <v>14376</v>
      </c>
      <c r="I667" t="s">
        <v>1309</v>
      </c>
    </row>
    <row r="668" spans="1:9" x14ac:dyDescent="0.3">
      <c r="A668">
        <v>667</v>
      </c>
      <c r="B668" t="s">
        <v>3219</v>
      </c>
      <c r="C668" t="s">
        <v>1456</v>
      </c>
      <c r="D668" t="s">
        <v>1978</v>
      </c>
      <c r="E668" t="s">
        <v>19</v>
      </c>
      <c r="F668" t="s">
        <v>3220</v>
      </c>
      <c r="G668" t="s">
        <v>3221</v>
      </c>
      <c r="H668" s="1">
        <v>41549</v>
      </c>
      <c r="I668" t="s">
        <v>3222</v>
      </c>
    </row>
    <row r="669" spans="1:9" x14ac:dyDescent="0.3">
      <c r="A669">
        <v>668</v>
      </c>
      <c r="B669" t="s">
        <v>3223</v>
      </c>
      <c r="C669" t="s">
        <v>748</v>
      </c>
      <c r="D669" t="s">
        <v>3224</v>
      </c>
      <c r="E669" t="s">
        <v>19</v>
      </c>
      <c r="F669" t="s">
        <v>3225</v>
      </c>
      <c r="G669" t="s">
        <v>3226</v>
      </c>
      <c r="H669" s="1">
        <v>16853</v>
      </c>
      <c r="I669" t="s">
        <v>3227</v>
      </c>
    </row>
    <row r="670" spans="1:9" x14ac:dyDescent="0.3">
      <c r="A670">
        <v>669</v>
      </c>
      <c r="B670" t="s">
        <v>3228</v>
      </c>
      <c r="C670" t="s">
        <v>1851</v>
      </c>
      <c r="D670" t="s">
        <v>2083</v>
      </c>
      <c r="E670" t="s">
        <v>12</v>
      </c>
      <c r="F670" t="s">
        <v>3229</v>
      </c>
      <c r="G670" t="s">
        <v>3230</v>
      </c>
      <c r="H670" s="1">
        <v>26738</v>
      </c>
      <c r="I670" t="s">
        <v>3231</v>
      </c>
    </row>
    <row r="671" spans="1:9" x14ac:dyDescent="0.3">
      <c r="A671">
        <v>670</v>
      </c>
      <c r="B671" t="s">
        <v>3232</v>
      </c>
      <c r="C671" t="s">
        <v>1221</v>
      </c>
      <c r="D671" t="s">
        <v>25</v>
      </c>
      <c r="E671" t="s">
        <v>19</v>
      </c>
      <c r="F671" t="s">
        <v>3233</v>
      </c>
      <c r="G671" t="s">
        <v>3234</v>
      </c>
      <c r="H671" s="1">
        <v>9960</v>
      </c>
      <c r="I671" t="s">
        <v>3235</v>
      </c>
    </row>
    <row r="672" spans="1:9" x14ac:dyDescent="0.3">
      <c r="A672">
        <v>671</v>
      </c>
      <c r="B672" t="s">
        <v>3236</v>
      </c>
      <c r="C672" t="s">
        <v>1405</v>
      </c>
      <c r="D672" t="s">
        <v>3237</v>
      </c>
      <c r="E672" t="s">
        <v>12</v>
      </c>
      <c r="F672" t="s">
        <v>3238</v>
      </c>
      <c r="G672" t="s">
        <v>3239</v>
      </c>
      <c r="H672" s="1">
        <v>16686</v>
      </c>
      <c r="I672" t="s">
        <v>2306</v>
      </c>
    </row>
    <row r="673" spans="1:9" x14ac:dyDescent="0.3">
      <c r="A673">
        <v>672</v>
      </c>
      <c r="B673" t="s">
        <v>3240</v>
      </c>
      <c r="C673" t="s">
        <v>1277</v>
      </c>
      <c r="D673" t="s">
        <v>578</v>
      </c>
      <c r="E673" t="s">
        <v>12</v>
      </c>
      <c r="F673" t="s">
        <v>3241</v>
      </c>
      <c r="G673" t="s">
        <v>3242</v>
      </c>
      <c r="H673" s="1">
        <v>9234</v>
      </c>
      <c r="I673" t="s">
        <v>2454</v>
      </c>
    </row>
    <row r="674" spans="1:9" x14ac:dyDescent="0.3">
      <c r="A674">
        <v>673</v>
      </c>
      <c r="B674" t="s">
        <v>3243</v>
      </c>
      <c r="C674" t="s">
        <v>2338</v>
      </c>
      <c r="D674" t="s">
        <v>773</v>
      </c>
      <c r="E674" t="s">
        <v>19</v>
      </c>
      <c r="F674" t="s">
        <v>3244</v>
      </c>
      <c r="G674" t="s">
        <v>3245</v>
      </c>
      <c r="H674" s="1">
        <v>5153</v>
      </c>
      <c r="I674" t="s">
        <v>3246</v>
      </c>
    </row>
    <row r="675" spans="1:9" x14ac:dyDescent="0.3">
      <c r="A675">
        <v>674</v>
      </c>
      <c r="B675" t="s">
        <v>3247</v>
      </c>
      <c r="C675" t="s">
        <v>3165</v>
      </c>
      <c r="D675" t="s">
        <v>3248</v>
      </c>
      <c r="E675" t="s">
        <v>19</v>
      </c>
      <c r="F675" t="s">
        <v>3249</v>
      </c>
      <c r="G675" t="s">
        <v>3250</v>
      </c>
      <c r="H675" s="1">
        <v>38358</v>
      </c>
      <c r="I675" t="s">
        <v>3251</v>
      </c>
    </row>
    <row r="676" spans="1:9" x14ac:dyDescent="0.3">
      <c r="A676">
        <v>675</v>
      </c>
      <c r="B676" t="s">
        <v>3252</v>
      </c>
      <c r="C676" t="s">
        <v>2047</v>
      </c>
      <c r="D676" t="s">
        <v>3253</v>
      </c>
      <c r="E676" t="s">
        <v>12</v>
      </c>
      <c r="F676" t="s">
        <v>3254</v>
      </c>
      <c r="G676">
        <v>5982695860</v>
      </c>
      <c r="H676" s="1">
        <v>40252</v>
      </c>
      <c r="I676" t="s">
        <v>3255</v>
      </c>
    </row>
    <row r="677" spans="1:9" x14ac:dyDescent="0.3">
      <c r="A677">
        <v>676</v>
      </c>
      <c r="B677" t="s">
        <v>3256</v>
      </c>
      <c r="C677" t="s">
        <v>1039</v>
      </c>
      <c r="D677" t="s">
        <v>2128</v>
      </c>
      <c r="E677" t="s">
        <v>19</v>
      </c>
      <c r="F677" t="s">
        <v>3257</v>
      </c>
      <c r="G677" t="s">
        <v>3258</v>
      </c>
      <c r="H677" s="1">
        <v>25494</v>
      </c>
      <c r="I677" t="s">
        <v>2316</v>
      </c>
    </row>
    <row r="678" spans="1:9" x14ac:dyDescent="0.3">
      <c r="A678">
        <v>677</v>
      </c>
      <c r="B678" t="s">
        <v>3259</v>
      </c>
      <c r="C678" t="s">
        <v>3260</v>
      </c>
      <c r="D678" t="s">
        <v>3261</v>
      </c>
      <c r="E678" t="s">
        <v>12</v>
      </c>
      <c r="F678" t="s">
        <v>3262</v>
      </c>
      <c r="G678" t="s">
        <v>3263</v>
      </c>
      <c r="H678" s="1">
        <v>20585</v>
      </c>
      <c r="I678" t="s">
        <v>1469</v>
      </c>
    </row>
    <row r="679" spans="1:9" x14ac:dyDescent="0.3">
      <c r="A679">
        <v>678</v>
      </c>
      <c r="B679" t="s">
        <v>3264</v>
      </c>
      <c r="C679" t="s">
        <v>3265</v>
      </c>
      <c r="D679" t="s">
        <v>1585</v>
      </c>
      <c r="E679" t="s">
        <v>19</v>
      </c>
      <c r="F679" t="s">
        <v>3266</v>
      </c>
      <c r="G679" t="s">
        <v>3267</v>
      </c>
      <c r="H679" s="1">
        <v>4282</v>
      </c>
      <c r="I679" t="s">
        <v>1326</v>
      </c>
    </row>
    <row r="680" spans="1:9" x14ac:dyDescent="0.3">
      <c r="A680">
        <v>679</v>
      </c>
      <c r="B680" t="s">
        <v>3268</v>
      </c>
      <c r="C680" t="s">
        <v>989</v>
      </c>
      <c r="D680" t="s">
        <v>3269</v>
      </c>
      <c r="E680" t="s">
        <v>12</v>
      </c>
      <c r="F680" t="s">
        <v>3270</v>
      </c>
      <c r="G680" t="s">
        <v>3271</v>
      </c>
      <c r="H680" s="1">
        <v>39336</v>
      </c>
      <c r="I680" t="s">
        <v>962</v>
      </c>
    </row>
    <row r="681" spans="1:9" x14ac:dyDescent="0.3">
      <c r="A681">
        <v>680</v>
      </c>
      <c r="B681" t="s">
        <v>3272</v>
      </c>
      <c r="C681" t="s">
        <v>3273</v>
      </c>
      <c r="D681" t="s">
        <v>244</v>
      </c>
      <c r="E681" t="s">
        <v>19</v>
      </c>
      <c r="F681" t="s">
        <v>3274</v>
      </c>
      <c r="G681" t="s">
        <v>3275</v>
      </c>
      <c r="H681" s="1">
        <v>39728</v>
      </c>
      <c r="I681" t="s">
        <v>22</v>
      </c>
    </row>
    <row r="682" spans="1:9" x14ac:dyDescent="0.3">
      <c r="A682">
        <v>681</v>
      </c>
      <c r="B682" t="s">
        <v>3276</v>
      </c>
      <c r="C682" t="s">
        <v>1137</v>
      </c>
      <c r="D682" t="s">
        <v>3277</v>
      </c>
      <c r="E682" t="s">
        <v>19</v>
      </c>
      <c r="F682" t="s">
        <v>3278</v>
      </c>
      <c r="G682" t="s">
        <v>3279</v>
      </c>
      <c r="H682" s="1">
        <v>29156</v>
      </c>
      <c r="I682" t="s">
        <v>27</v>
      </c>
    </row>
    <row r="683" spans="1:9" x14ac:dyDescent="0.3">
      <c r="A683">
        <v>682</v>
      </c>
      <c r="B683" t="s">
        <v>3280</v>
      </c>
      <c r="C683" t="s">
        <v>3281</v>
      </c>
      <c r="D683" t="s">
        <v>2117</v>
      </c>
      <c r="E683" t="s">
        <v>19</v>
      </c>
      <c r="F683" t="s">
        <v>3282</v>
      </c>
      <c r="G683" t="s">
        <v>3283</v>
      </c>
      <c r="H683" s="1">
        <v>29562</v>
      </c>
      <c r="I683" t="s">
        <v>3284</v>
      </c>
    </row>
    <row r="684" spans="1:9" x14ac:dyDescent="0.3">
      <c r="A684">
        <v>683</v>
      </c>
      <c r="B684" t="s">
        <v>3285</v>
      </c>
      <c r="C684" t="s">
        <v>1544</v>
      </c>
      <c r="D684" t="s">
        <v>287</v>
      </c>
      <c r="E684" t="s">
        <v>19</v>
      </c>
      <c r="F684" t="s">
        <v>3286</v>
      </c>
      <c r="G684" t="s">
        <v>3287</v>
      </c>
      <c r="H684" s="1">
        <v>17190</v>
      </c>
      <c r="I684" t="s">
        <v>3288</v>
      </c>
    </row>
    <row r="685" spans="1:9" x14ac:dyDescent="0.3">
      <c r="A685">
        <v>684</v>
      </c>
      <c r="B685" s="2" t="s">
        <v>3289</v>
      </c>
      <c r="C685" t="s">
        <v>3290</v>
      </c>
      <c r="D685" t="s">
        <v>3291</v>
      </c>
      <c r="E685" t="s">
        <v>19</v>
      </c>
      <c r="F685" t="s">
        <v>3292</v>
      </c>
      <c r="G685" t="s">
        <v>3293</v>
      </c>
      <c r="H685" s="1">
        <v>29090</v>
      </c>
      <c r="I685" t="s">
        <v>900</v>
      </c>
    </row>
    <row r="686" spans="1:9" x14ac:dyDescent="0.3">
      <c r="A686">
        <v>685</v>
      </c>
      <c r="B686" t="s">
        <v>3294</v>
      </c>
      <c r="C686" t="s">
        <v>2195</v>
      </c>
      <c r="D686" t="s">
        <v>3295</v>
      </c>
      <c r="E686" t="s">
        <v>19</v>
      </c>
      <c r="F686" t="s">
        <v>3296</v>
      </c>
      <c r="G686" t="s">
        <v>3297</v>
      </c>
      <c r="H686" s="1">
        <v>26983</v>
      </c>
      <c r="I686" t="s">
        <v>2401</v>
      </c>
    </row>
    <row r="687" spans="1:9" x14ac:dyDescent="0.3">
      <c r="A687">
        <v>686</v>
      </c>
      <c r="B687" t="s">
        <v>3298</v>
      </c>
      <c r="C687" t="s">
        <v>3299</v>
      </c>
      <c r="D687" t="s">
        <v>264</v>
      </c>
      <c r="E687" t="s">
        <v>19</v>
      </c>
      <c r="F687" t="s">
        <v>3300</v>
      </c>
      <c r="G687" t="s">
        <v>3301</v>
      </c>
      <c r="H687" s="1">
        <v>38074</v>
      </c>
      <c r="I687" t="s">
        <v>553</v>
      </c>
    </row>
    <row r="688" spans="1:9" x14ac:dyDescent="0.3">
      <c r="A688">
        <v>687</v>
      </c>
      <c r="B688" t="s">
        <v>3302</v>
      </c>
      <c r="C688" t="s">
        <v>263</v>
      </c>
      <c r="D688" t="s">
        <v>3303</v>
      </c>
      <c r="E688" t="s">
        <v>19</v>
      </c>
      <c r="F688" t="s">
        <v>3304</v>
      </c>
      <c r="G688" t="s">
        <v>3305</v>
      </c>
      <c r="H688" s="1">
        <v>36052</v>
      </c>
      <c r="I688" t="s">
        <v>1025</v>
      </c>
    </row>
    <row r="689" spans="1:9" x14ac:dyDescent="0.3">
      <c r="A689">
        <v>688</v>
      </c>
      <c r="B689" t="s">
        <v>3306</v>
      </c>
      <c r="C689" t="s">
        <v>1709</v>
      </c>
      <c r="D689" t="s">
        <v>2723</v>
      </c>
      <c r="E689" t="s">
        <v>19</v>
      </c>
      <c r="F689" t="s">
        <v>3307</v>
      </c>
      <c r="G689" t="s">
        <v>3308</v>
      </c>
      <c r="H689" s="1">
        <v>39185</v>
      </c>
      <c r="I689" t="s">
        <v>3309</v>
      </c>
    </row>
    <row r="690" spans="1:9" x14ac:dyDescent="0.3">
      <c r="A690">
        <v>689</v>
      </c>
      <c r="B690" t="s">
        <v>3310</v>
      </c>
      <c r="C690" t="s">
        <v>1764</v>
      </c>
      <c r="D690" t="s">
        <v>2680</v>
      </c>
      <c r="E690" t="s">
        <v>19</v>
      </c>
      <c r="F690" t="s">
        <v>3311</v>
      </c>
      <c r="G690">
        <f>1-728-757-9875</f>
        <v>-11359</v>
      </c>
      <c r="H690" s="1">
        <v>30816</v>
      </c>
      <c r="I690" t="s">
        <v>777</v>
      </c>
    </row>
    <row r="691" spans="1:9" x14ac:dyDescent="0.3">
      <c r="A691">
        <v>690</v>
      </c>
      <c r="B691" t="s">
        <v>3312</v>
      </c>
      <c r="C691" t="s">
        <v>3313</v>
      </c>
      <c r="D691" t="s">
        <v>773</v>
      </c>
      <c r="E691" t="s">
        <v>12</v>
      </c>
      <c r="F691" t="s">
        <v>3314</v>
      </c>
      <c r="G691" t="s">
        <v>3315</v>
      </c>
      <c r="H691" s="1">
        <v>34830</v>
      </c>
      <c r="I691" t="s">
        <v>44</v>
      </c>
    </row>
    <row r="692" spans="1:9" x14ac:dyDescent="0.3">
      <c r="A692">
        <v>691</v>
      </c>
      <c r="B692" t="s">
        <v>3316</v>
      </c>
      <c r="C692" t="s">
        <v>3317</v>
      </c>
      <c r="D692" t="s">
        <v>1823</v>
      </c>
      <c r="E692" t="s">
        <v>19</v>
      </c>
      <c r="F692" t="s">
        <v>3318</v>
      </c>
      <c r="G692" t="s">
        <v>3319</v>
      </c>
      <c r="H692" s="1">
        <v>43867</v>
      </c>
      <c r="I692" t="s">
        <v>685</v>
      </c>
    </row>
    <row r="693" spans="1:9" x14ac:dyDescent="0.3">
      <c r="A693">
        <v>692</v>
      </c>
      <c r="B693" t="s">
        <v>3320</v>
      </c>
      <c r="C693" t="s">
        <v>2780</v>
      </c>
      <c r="D693" t="s">
        <v>166</v>
      </c>
      <c r="E693" t="s">
        <v>12</v>
      </c>
      <c r="F693" t="s">
        <v>3321</v>
      </c>
      <c r="G693" t="s">
        <v>3322</v>
      </c>
      <c r="H693" s="1">
        <v>37257</v>
      </c>
      <c r="I693" t="s">
        <v>3323</v>
      </c>
    </row>
    <row r="694" spans="1:9" x14ac:dyDescent="0.3">
      <c r="A694">
        <v>693</v>
      </c>
      <c r="B694" t="s">
        <v>3324</v>
      </c>
      <c r="C694" t="s">
        <v>3325</v>
      </c>
      <c r="D694" t="s">
        <v>1634</v>
      </c>
      <c r="E694" t="s">
        <v>12</v>
      </c>
      <c r="F694" t="s">
        <v>3326</v>
      </c>
      <c r="G694" t="s">
        <v>3327</v>
      </c>
      <c r="H694" s="1">
        <v>11878</v>
      </c>
      <c r="I694" t="s">
        <v>2806</v>
      </c>
    </row>
    <row r="695" spans="1:9" x14ac:dyDescent="0.3">
      <c r="A695">
        <v>694</v>
      </c>
      <c r="B695" t="s">
        <v>3328</v>
      </c>
      <c r="C695" t="s">
        <v>2984</v>
      </c>
      <c r="D695" t="s">
        <v>3329</v>
      </c>
      <c r="E695" t="s">
        <v>12</v>
      </c>
      <c r="F695" t="s">
        <v>3330</v>
      </c>
      <c r="G695">
        <v>9123202782</v>
      </c>
      <c r="H695" s="1">
        <v>32604</v>
      </c>
      <c r="I695" t="s">
        <v>3331</v>
      </c>
    </row>
    <row r="696" spans="1:9" x14ac:dyDescent="0.3">
      <c r="A696">
        <v>695</v>
      </c>
      <c r="B696" t="s">
        <v>3332</v>
      </c>
      <c r="C696" t="s">
        <v>3333</v>
      </c>
      <c r="D696" t="s">
        <v>3334</v>
      </c>
      <c r="E696" t="s">
        <v>19</v>
      </c>
      <c r="F696" t="s">
        <v>3335</v>
      </c>
      <c r="G696" t="s">
        <v>3336</v>
      </c>
      <c r="H696" s="1">
        <v>3654</v>
      </c>
      <c r="I696" t="s">
        <v>3337</v>
      </c>
    </row>
    <row r="697" spans="1:9" x14ac:dyDescent="0.3">
      <c r="A697">
        <v>696</v>
      </c>
      <c r="B697" t="s">
        <v>3338</v>
      </c>
      <c r="C697" t="s">
        <v>1050</v>
      </c>
      <c r="D697" t="s">
        <v>3068</v>
      </c>
      <c r="E697" t="s">
        <v>12</v>
      </c>
      <c r="F697" t="s">
        <v>3339</v>
      </c>
      <c r="G697" t="s">
        <v>3340</v>
      </c>
      <c r="H697" s="1">
        <v>25327</v>
      </c>
      <c r="I697" t="s">
        <v>3341</v>
      </c>
    </row>
    <row r="698" spans="1:9" x14ac:dyDescent="0.3">
      <c r="A698">
        <v>697</v>
      </c>
      <c r="B698" t="s">
        <v>3342</v>
      </c>
      <c r="C698" t="s">
        <v>3343</v>
      </c>
      <c r="D698" t="s">
        <v>3344</v>
      </c>
      <c r="E698" t="s">
        <v>12</v>
      </c>
      <c r="F698" t="s">
        <v>3345</v>
      </c>
      <c r="G698" t="s">
        <v>3346</v>
      </c>
      <c r="H698" s="1">
        <v>33068</v>
      </c>
      <c r="I698" t="s">
        <v>3347</v>
      </c>
    </row>
    <row r="699" spans="1:9" x14ac:dyDescent="0.3">
      <c r="A699">
        <v>698</v>
      </c>
      <c r="B699" t="s">
        <v>3348</v>
      </c>
      <c r="C699" t="s">
        <v>3197</v>
      </c>
      <c r="D699" t="s">
        <v>1932</v>
      </c>
      <c r="E699" t="s">
        <v>19</v>
      </c>
      <c r="F699" t="s">
        <v>3349</v>
      </c>
      <c r="G699" t="s">
        <v>3350</v>
      </c>
      <c r="H699" s="1">
        <v>13896</v>
      </c>
      <c r="I699" t="s">
        <v>3341</v>
      </c>
    </row>
    <row r="700" spans="1:9" x14ac:dyDescent="0.3">
      <c r="A700">
        <v>699</v>
      </c>
      <c r="B700" t="s">
        <v>3351</v>
      </c>
      <c r="C700" t="s">
        <v>3352</v>
      </c>
      <c r="D700" t="s">
        <v>856</v>
      </c>
      <c r="E700" t="s">
        <v>12</v>
      </c>
      <c r="F700" t="s">
        <v>3353</v>
      </c>
      <c r="G700" t="s">
        <v>3354</v>
      </c>
      <c r="H700" s="1">
        <v>21209</v>
      </c>
      <c r="I700" t="s">
        <v>22</v>
      </c>
    </row>
    <row r="701" spans="1:9" x14ac:dyDescent="0.3">
      <c r="A701">
        <v>700</v>
      </c>
      <c r="B701" t="s">
        <v>3355</v>
      </c>
      <c r="C701" t="s">
        <v>160</v>
      </c>
      <c r="D701" t="s">
        <v>3356</v>
      </c>
      <c r="E701" t="s">
        <v>19</v>
      </c>
      <c r="F701" t="s">
        <v>3357</v>
      </c>
      <c r="G701" t="s">
        <v>3358</v>
      </c>
      <c r="H701" s="1">
        <v>15335</v>
      </c>
      <c r="I701" t="s">
        <v>3359</v>
      </c>
    </row>
    <row r="702" spans="1:9" x14ac:dyDescent="0.3">
      <c r="A702">
        <v>701</v>
      </c>
      <c r="B702" t="s">
        <v>3360</v>
      </c>
      <c r="C702" t="s">
        <v>187</v>
      </c>
      <c r="D702" t="s">
        <v>2169</v>
      </c>
      <c r="E702" t="s">
        <v>12</v>
      </c>
      <c r="F702" t="s">
        <v>3361</v>
      </c>
      <c r="G702" t="s">
        <v>3362</v>
      </c>
      <c r="H702" s="1">
        <v>11715</v>
      </c>
      <c r="I702" t="s">
        <v>1386</v>
      </c>
    </row>
    <row r="703" spans="1:9" x14ac:dyDescent="0.3">
      <c r="A703">
        <v>702</v>
      </c>
      <c r="B703" t="s">
        <v>3363</v>
      </c>
      <c r="C703" t="s">
        <v>3364</v>
      </c>
      <c r="D703" t="s">
        <v>2685</v>
      </c>
      <c r="E703" t="s">
        <v>12</v>
      </c>
      <c r="F703" t="s">
        <v>3365</v>
      </c>
      <c r="G703" t="s">
        <v>3366</v>
      </c>
      <c r="H703" s="1">
        <v>43558</v>
      </c>
      <c r="I703" t="s">
        <v>493</v>
      </c>
    </row>
    <row r="704" spans="1:9" x14ac:dyDescent="0.3">
      <c r="A704">
        <v>703</v>
      </c>
      <c r="B704" t="s">
        <v>3367</v>
      </c>
      <c r="C704" t="s">
        <v>1456</v>
      </c>
      <c r="D704" t="s">
        <v>3368</v>
      </c>
      <c r="E704" t="s">
        <v>12</v>
      </c>
      <c r="F704" t="s">
        <v>3369</v>
      </c>
      <c r="G704" t="s">
        <v>3370</v>
      </c>
      <c r="H704" s="1">
        <v>8564</v>
      </c>
      <c r="I704" t="s">
        <v>134</v>
      </c>
    </row>
    <row r="705" spans="1:9" x14ac:dyDescent="0.3">
      <c r="A705">
        <v>704</v>
      </c>
      <c r="B705" t="s">
        <v>3371</v>
      </c>
      <c r="C705" t="s">
        <v>798</v>
      </c>
      <c r="D705" t="s">
        <v>3372</v>
      </c>
      <c r="E705" t="s">
        <v>12</v>
      </c>
      <c r="F705" t="s">
        <v>3373</v>
      </c>
      <c r="G705" t="s">
        <v>3374</v>
      </c>
      <c r="H705" s="1">
        <v>13681</v>
      </c>
      <c r="I705" t="s">
        <v>1188</v>
      </c>
    </row>
    <row r="706" spans="1:9" x14ac:dyDescent="0.3">
      <c r="A706">
        <v>705</v>
      </c>
      <c r="B706" t="s">
        <v>3375</v>
      </c>
      <c r="C706" t="s">
        <v>2749</v>
      </c>
      <c r="D706" t="s">
        <v>1576</v>
      </c>
      <c r="E706" t="s">
        <v>19</v>
      </c>
      <c r="F706" t="s">
        <v>3376</v>
      </c>
      <c r="G706" t="s">
        <v>3377</v>
      </c>
      <c r="H706" s="1">
        <v>7547</v>
      </c>
      <c r="I706" t="s">
        <v>587</v>
      </c>
    </row>
    <row r="707" spans="1:9" x14ac:dyDescent="0.3">
      <c r="A707">
        <v>706</v>
      </c>
      <c r="B707" t="s">
        <v>3378</v>
      </c>
      <c r="C707" t="s">
        <v>2407</v>
      </c>
      <c r="D707" t="s">
        <v>3379</v>
      </c>
      <c r="E707" t="s">
        <v>12</v>
      </c>
      <c r="F707" t="s">
        <v>3380</v>
      </c>
      <c r="G707" t="s">
        <v>3381</v>
      </c>
      <c r="H707" s="1">
        <v>40437</v>
      </c>
      <c r="I707" t="s">
        <v>1246</v>
      </c>
    </row>
    <row r="708" spans="1:9" x14ac:dyDescent="0.3">
      <c r="A708">
        <v>707</v>
      </c>
      <c r="B708" t="s">
        <v>3382</v>
      </c>
      <c r="C708" t="s">
        <v>3383</v>
      </c>
      <c r="D708" t="s">
        <v>3384</v>
      </c>
      <c r="E708" t="s">
        <v>12</v>
      </c>
      <c r="F708" t="s">
        <v>3385</v>
      </c>
      <c r="G708" t="s">
        <v>3386</v>
      </c>
      <c r="H708" s="1">
        <v>31535</v>
      </c>
      <c r="I708" t="s">
        <v>3341</v>
      </c>
    </row>
    <row r="709" spans="1:9" x14ac:dyDescent="0.3">
      <c r="A709">
        <v>708</v>
      </c>
      <c r="B709" t="s">
        <v>3387</v>
      </c>
      <c r="C709" t="s">
        <v>512</v>
      </c>
      <c r="D709" t="s">
        <v>3388</v>
      </c>
      <c r="E709" t="s">
        <v>12</v>
      </c>
      <c r="F709" t="s">
        <v>3389</v>
      </c>
      <c r="G709" t="s">
        <v>3390</v>
      </c>
      <c r="H709" s="1">
        <v>33339</v>
      </c>
      <c r="I709" t="s">
        <v>3391</v>
      </c>
    </row>
    <row r="710" spans="1:9" x14ac:dyDescent="0.3">
      <c r="A710">
        <v>709</v>
      </c>
      <c r="B710" t="s">
        <v>3392</v>
      </c>
      <c r="C710" t="s">
        <v>1346</v>
      </c>
      <c r="D710" t="s">
        <v>1935</v>
      </c>
      <c r="E710" t="s">
        <v>12</v>
      </c>
      <c r="F710" t="s">
        <v>3393</v>
      </c>
      <c r="G710" t="s">
        <v>3394</v>
      </c>
      <c r="H710" s="1">
        <v>18548</v>
      </c>
      <c r="I710" t="s">
        <v>3395</v>
      </c>
    </row>
    <row r="711" spans="1:9" x14ac:dyDescent="0.3">
      <c r="A711">
        <v>710</v>
      </c>
      <c r="B711" t="s">
        <v>3396</v>
      </c>
      <c r="C711" t="s">
        <v>2967</v>
      </c>
      <c r="D711" t="s">
        <v>3397</v>
      </c>
      <c r="E711" t="s">
        <v>19</v>
      </c>
      <c r="F711" t="s">
        <v>3398</v>
      </c>
      <c r="G711" t="s">
        <v>3399</v>
      </c>
      <c r="H711" s="1">
        <v>22193</v>
      </c>
      <c r="I711" t="s">
        <v>3004</v>
      </c>
    </row>
    <row r="712" spans="1:9" x14ac:dyDescent="0.3">
      <c r="A712">
        <v>711</v>
      </c>
      <c r="B712" t="s">
        <v>3400</v>
      </c>
      <c r="C712" t="s">
        <v>3401</v>
      </c>
      <c r="D712" t="s">
        <v>3092</v>
      </c>
      <c r="E712" t="s">
        <v>12</v>
      </c>
      <c r="F712" t="s">
        <v>3402</v>
      </c>
      <c r="G712" t="s">
        <v>3403</v>
      </c>
      <c r="H712" s="1">
        <v>40458</v>
      </c>
      <c r="I712" t="s">
        <v>3404</v>
      </c>
    </row>
    <row r="713" spans="1:9" x14ac:dyDescent="0.3">
      <c r="A713">
        <v>712</v>
      </c>
      <c r="B713" t="s">
        <v>3405</v>
      </c>
      <c r="C713" t="s">
        <v>2151</v>
      </c>
      <c r="D713" t="s">
        <v>3406</v>
      </c>
      <c r="E713" t="s">
        <v>19</v>
      </c>
      <c r="F713" t="s">
        <v>3407</v>
      </c>
      <c r="G713">
        <f>1-500-71-4675</f>
        <v>-5245</v>
      </c>
      <c r="H713" s="1">
        <v>14469</v>
      </c>
      <c r="I713" t="s">
        <v>3408</v>
      </c>
    </row>
    <row r="714" spans="1:9" x14ac:dyDescent="0.3">
      <c r="A714">
        <v>713</v>
      </c>
      <c r="B714" t="s">
        <v>3409</v>
      </c>
      <c r="C714" t="s">
        <v>3410</v>
      </c>
      <c r="D714" t="s">
        <v>3372</v>
      </c>
      <c r="E714" t="s">
        <v>19</v>
      </c>
      <c r="F714" t="s">
        <v>3411</v>
      </c>
      <c r="G714" t="s">
        <v>3412</v>
      </c>
      <c r="H714" s="1">
        <v>21871</v>
      </c>
      <c r="I714" t="s">
        <v>437</v>
      </c>
    </row>
    <row r="715" spans="1:9" x14ac:dyDescent="0.3">
      <c r="A715">
        <v>714</v>
      </c>
      <c r="B715" t="s">
        <v>3413</v>
      </c>
      <c r="C715" t="s">
        <v>3414</v>
      </c>
      <c r="D715" t="s">
        <v>88</v>
      </c>
      <c r="E715" t="s">
        <v>12</v>
      </c>
      <c r="F715" t="s">
        <v>3415</v>
      </c>
      <c r="G715" t="s">
        <v>3416</v>
      </c>
      <c r="H715" s="1">
        <v>37733</v>
      </c>
      <c r="I715" t="s">
        <v>61</v>
      </c>
    </row>
    <row r="716" spans="1:9" x14ac:dyDescent="0.3">
      <c r="A716">
        <v>715</v>
      </c>
      <c r="B716" t="s">
        <v>3417</v>
      </c>
      <c r="C716" t="s">
        <v>2244</v>
      </c>
      <c r="D716" t="s">
        <v>1704</v>
      </c>
      <c r="E716" t="s">
        <v>12</v>
      </c>
      <c r="F716" t="s">
        <v>3418</v>
      </c>
      <c r="G716" t="s">
        <v>3419</v>
      </c>
      <c r="H716" s="1">
        <v>22837</v>
      </c>
      <c r="I716" t="s">
        <v>1789</v>
      </c>
    </row>
    <row r="717" spans="1:9" x14ac:dyDescent="0.3">
      <c r="A717">
        <v>716</v>
      </c>
      <c r="B717" t="s">
        <v>3420</v>
      </c>
      <c r="C717" t="s">
        <v>3421</v>
      </c>
      <c r="D717" t="s">
        <v>3422</v>
      </c>
      <c r="E717" t="s">
        <v>12</v>
      </c>
      <c r="F717" t="s">
        <v>3423</v>
      </c>
      <c r="G717" t="s">
        <v>3424</v>
      </c>
      <c r="H717" s="1">
        <v>9018</v>
      </c>
      <c r="I717" t="s">
        <v>3425</v>
      </c>
    </row>
    <row r="718" spans="1:9" x14ac:dyDescent="0.3">
      <c r="A718">
        <v>717</v>
      </c>
      <c r="B718" t="s">
        <v>3426</v>
      </c>
      <c r="C718" t="s">
        <v>3427</v>
      </c>
      <c r="D718" t="s">
        <v>3422</v>
      </c>
      <c r="E718" t="s">
        <v>12</v>
      </c>
      <c r="F718" t="s">
        <v>3428</v>
      </c>
      <c r="G718" t="s">
        <v>3429</v>
      </c>
      <c r="H718" s="1">
        <v>15737</v>
      </c>
      <c r="I718" t="s">
        <v>3430</v>
      </c>
    </row>
    <row r="719" spans="1:9" x14ac:dyDescent="0.3">
      <c r="A719">
        <v>718</v>
      </c>
      <c r="B719" t="s">
        <v>3431</v>
      </c>
      <c r="C719" t="s">
        <v>850</v>
      </c>
      <c r="D719" t="s">
        <v>922</v>
      </c>
      <c r="E719" t="s">
        <v>19</v>
      </c>
      <c r="F719" t="s">
        <v>3432</v>
      </c>
      <c r="G719" t="s">
        <v>3433</v>
      </c>
      <c r="H719" s="1">
        <v>33698</v>
      </c>
      <c r="I719" t="s">
        <v>3434</v>
      </c>
    </row>
    <row r="720" spans="1:9" x14ac:dyDescent="0.3">
      <c r="A720">
        <v>719</v>
      </c>
      <c r="B720" t="s">
        <v>3435</v>
      </c>
      <c r="C720" t="s">
        <v>892</v>
      </c>
      <c r="D720" t="s">
        <v>2917</v>
      </c>
      <c r="E720" t="s">
        <v>12</v>
      </c>
      <c r="F720" t="s">
        <v>3436</v>
      </c>
      <c r="G720" t="s">
        <v>3437</v>
      </c>
      <c r="H720" s="1">
        <v>19935</v>
      </c>
      <c r="I720" t="s">
        <v>1366</v>
      </c>
    </row>
    <row r="721" spans="1:9" x14ac:dyDescent="0.3">
      <c r="A721">
        <v>720</v>
      </c>
      <c r="B721" t="s">
        <v>3438</v>
      </c>
      <c r="C721" t="s">
        <v>1554</v>
      </c>
      <c r="D721" t="s">
        <v>1801</v>
      </c>
      <c r="E721" t="s">
        <v>12</v>
      </c>
      <c r="F721" t="s">
        <v>3439</v>
      </c>
      <c r="G721" t="s">
        <v>3440</v>
      </c>
      <c r="H721" s="1">
        <v>4396</v>
      </c>
      <c r="I721" t="s">
        <v>962</v>
      </c>
    </row>
    <row r="722" spans="1:9" x14ac:dyDescent="0.3">
      <c r="A722">
        <v>721</v>
      </c>
      <c r="B722" t="s">
        <v>3441</v>
      </c>
      <c r="C722" t="s">
        <v>1295</v>
      </c>
      <c r="D722" t="s">
        <v>677</v>
      </c>
      <c r="E722" t="s">
        <v>19</v>
      </c>
      <c r="F722" t="s">
        <v>3442</v>
      </c>
      <c r="G722">
        <v>5805910307</v>
      </c>
      <c r="H722" s="1">
        <v>42050</v>
      </c>
      <c r="I722" t="s">
        <v>2639</v>
      </c>
    </row>
    <row r="723" spans="1:9" x14ac:dyDescent="0.3">
      <c r="A723">
        <v>722</v>
      </c>
      <c r="B723" t="s">
        <v>3443</v>
      </c>
      <c r="C723" t="s">
        <v>501</v>
      </c>
      <c r="D723" t="s">
        <v>2706</v>
      </c>
      <c r="E723" t="s">
        <v>19</v>
      </c>
      <c r="F723" t="s">
        <v>3444</v>
      </c>
      <c r="G723" t="s">
        <v>3445</v>
      </c>
      <c r="H723" s="1">
        <v>16435</v>
      </c>
      <c r="I723" t="s">
        <v>3446</v>
      </c>
    </row>
    <row r="724" spans="1:9" x14ac:dyDescent="0.3">
      <c r="A724">
        <v>723</v>
      </c>
      <c r="B724" t="s">
        <v>3447</v>
      </c>
      <c r="C724" t="s">
        <v>3448</v>
      </c>
      <c r="D724" t="s">
        <v>1704</v>
      </c>
      <c r="E724" t="s">
        <v>12</v>
      </c>
      <c r="F724" t="s">
        <v>3449</v>
      </c>
      <c r="G724">
        <v>9001087577</v>
      </c>
      <c r="H724" s="1">
        <v>14781</v>
      </c>
      <c r="I724" t="s">
        <v>169</v>
      </c>
    </row>
    <row r="725" spans="1:9" x14ac:dyDescent="0.3">
      <c r="A725">
        <v>724</v>
      </c>
      <c r="B725" t="s">
        <v>3450</v>
      </c>
      <c r="C725" t="s">
        <v>1658</v>
      </c>
      <c r="D725" t="s">
        <v>1663</v>
      </c>
      <c r="E725" t="s">
        <v>12</v>
      </c>
      <c r="F725" t="s">
        <v>3451</v>
      </c>
      <c r="G725">
        <v>7454380106</v>
      </c>
      <c r="H725" s="1">
        <v>43442</v>
      </c>
      <c r="I725" t="s">
        <v>3452</v>
      </c>
    </row>
    <row r="726" spans="1:9" x14ac:dyDescent="0.3">
      <c r="A726">
        <v>725</v>
      </c>
      <c r="B726" t="s">
        <v>3453</v>
      </c>
      <c r="C726" t="s">
        <v>2456</v>
      </c>
      <c r="D726" t="s">
        <v>1683</v>
      </c>
      <c r="E726" t="s">
        <v>19</v>
      </c>
      <c r="F726" t="s">
        <v>3454</v>
      </c>
      <c r="G726" t="s">
        <v>3455</v>
      </c>
      <c r="H726" s="1">
        <v>5404</v>
      </c>
      <c r="I726" t="s">
        <v>329</v>
      </c>
    </row>
    <row r="727" spans="1:9" x14ac:dyDescent="0.3">
      <c r="A727">
        <v>726</v>
      </c>
      <c r="B727" t="s">
        <v>3456</v>
      </c>
      <c r="C727" t="s">
        <v>530</v>
      </c>
      <c r="D727" t="s">
        <v>3457</v>
      </c>
      <c r="E727" t="s">
        <v>19</v>
      </c>
      <c r="F727" t="s">
        <v>3458</v>
      </c>
      <c r="G727" t="s">
        <v>3459</v>
      </c>
      <c r="H727" s="1">
        <v>25558</v>
      </c>
      <c r="I727" t="s">
        <v>61</v>
      </c>
    </row>
    <row r="728" spans="1:9" x14ac:dyDescent="0.3">
      <c r="A728">
        <v>727</v>
      </c>
      <c r="B728" t="s">
        <v>3460</v>
      </c>
      <c r="C728" t="s">
        <v>3461</v>
      </c>
      <c r="D728" t="s">
        <v>3462</v>
      </c>
      <c r="E728" t="s">
        <v>12</v>
      </c>
      <c r="F728" t="s">
        <v>3463</v>
      </c>
      <c r="G728" t="s">
        <v>3464</v>
      </c>
      <c r="H728" s="1">
        <v>37844</v>
      </c>
      <c r="I728" t="s">
        <v>3132</v>
      </c>
    </row>
    <row r="729" spans="1:9" x14ac:dyDescent="0.3">
      <c r="A729">
        <v>728</v>
      </c>
      <c r="B729" t="s">
        <v>3465</v>
      </c>
      <c r="C729" t="s">
        <v>565</v>
      </c>
      <c r="D729" t="s">
        <v>3466</v>
      </c>
      <c r="E729" t="s">
        <v>12</v>
      </c>
      <c r="F729" t="s">
        <v>3467</v>
      </c>
      <c r="G729" t="s">
        <v>3468</v>
      </c>
      <c r="H729" s="1">
        <v>27101</v>
      </c>
      <c r="I729" t="s">
        <v>3469</v>
      </c>
    </row>
    <row r="730" spans="1:9" x14ac:dyDescent="0.3">
      <c r="A730">
        <v>729</v>
      </c>
      <c r="B730" t="s">
        <v>3470</v>
      </c>
      <c r="C730" t="s">
        <v>3471</v>
      </c>
      <c r="D730" t="s">
        <v>3472</v>
      </c>
      <c r="E730" t="s">
        <v>19</v>
      </c>
      <c r="F730" t="s">
        <v>3473</v>
      </c>
      <c r="G730" t="s">
        <v>3474</v>
      </c>
      <c r="H730" s="1">
        <v>37564</v>
      </c>
      <c r="I730" t="s">
        <v>2256</v>
      </c>
    </row>
    <row r="731" spans="1:9" x14ac:dyDescent="0.3">
      <c r="A731">
        <v>730</v>
      </c>
      <c r="B731" t="s">
        <v>3475</v>
      </c>
      <c r="C731" t="s">
        <v>3476</v>
      </c>
      <c r="D731" t="s">
        <v>2421</v>
      </c>
      <c r="E731" t="s">
        <v>19</v>
      </c>
      <c r="F731" t="s">
        <v>3477</v>
      </c>
      <c r="G731" t="s">
        <v>3478</v>
      </c>
      <c r="H731" s="1">
        <v>11703</v>
      </c>
      <c r="I731" t="s">
        <v>2405</v>
      </c>
    </row>
    <row r="732" spans="1:9" x14ac:dyDescent="0.3">
      <c r="A732">
        <v>731</v>
      </c>
      <c r="B732" t="s">
        <v>3479</v>
      </c>
      <c r="C732" t="s">
        <v>3480</v>
      </c>
      <c r="D732" t="s">
        <v>3481</v>
      </c>
      <c r="E732" t="s">
        <v>19</v>
      </c>
      <c r="F732" t="s">
        <v>3482</v>
      </c>
      <c r="G732" t="s">
        <v>3483</v>
      </c>
      <c r="H732" s="1">
        <v>12166</v>
      </c>
      <c r="I732" t="s">
        <v>709</v>
      </c>
    </row>
    <row r="733" spans="1:9" x14ac:dyDescent="0.3">
      <c r="A733">
        <v>732</v>
      </c>
      <c r="B733" t="s">
        <v>3484</v>
      </c>
      <c r="C733" t="s">
        <v>3485</v>
      </c>
      <c r="D733" t="s">
        <v>3486</v>
      </c>
      <c r="E733" t="s">
        <v>12</v>
      </c>
      <c r="F733" t="s">
        <v>3487</v>
      </c>
      <c r="G733">
        <v>7526358341</v>
      </c>
      <c r="H733" s="1">
        <v>32949</v>
      </c>
      <c r="I733" t="s">
        <v>2870</v>
      </c>
    </row>
    <row r="734" spans="1:9" x14ac:dyDescent="0.3">
      <c r="A734">
        <v>733</v>
      </c>
      <c r="B734" t="s">
        <v>3488</v>
      </c>
      <c r="C734" t="s">
        <v>791</v>
      </c>
      <c r="D734" t="s">
        <v>2467</v>
      </c>
      <c r="E734" t="s">
        <v>19</v>
      </c>
      <c r="F734" t="s">
        <v>3489</v>
      </c>
      <c r="G734" t="s">
        <v>3490</v>
      </c>
      <c r="H734" s="1">
        <v>28767</v>
      </c>
      <c r="I734" t="s">
        <v>881</v>
      </c>
    </row>
    <row r="735" spans="1:9" x14ac:dyDescent="0.3">
      <c r="A735">
        <v>734</v>
      </c>
      <c r="B735" t="s">
        <v>3491</v>
      </c>
      <c r="C735" t="s">
        <v>2803</v>
      </c>
      <c r="D735" t="s">
        <v>3023</v>
      </c>
      <c r="E735" t="s">
        <v>19</v>
      </c>
      <c r="F735" t="s">
        <v>3492</v>
      </c>
      <c r="G735" t="s">
        <v>3493</v>
      </c>
      <c r="H735" s="1">
        <v>26368</v>
      </c>
      <c r="I735" t="s">
        <v>448</v>
      </c>
    </row>
    <row r="736" spans="1:9" x14ac:dyDescent="0.3">
      <c r="A736">
        <v>735</v>
      </c>
      <c r="B736" t="s">
        <v>3494</v>
      </c>
      <c r="C736" t="s">
        <v>3495</v>
      </c>
      <c r="D736" t="s">
        <v>131</v>
      </c>
      <c r="E736" t="s">
        <v>19</v>
      </c>
      <c r="F736" t="s">
        <v>3496</v>
      </c>
      <c r="G736" t="s">
        <v>3497</v>
      </c>
      <c r="H736" s="1">
        <v>43960</v>
      </c>
      <c r="I736" t="s">
        <v>1386</v>
      </c>
    </row>
    <row r="737" spans="1:9" x14ac:dyDescent="0.3">
      <c r="A737">
        <v>736</v>
      </c>
      <c r="B737" t="s">
        <v>3498</v>
      </c>
      <c r="C737" t="s">
        <v>2659</v>
      </c>
      <c r="D737" t="s">
        <v>892</v>
      </c>
      <c r="E737" t="s">
        <v>19</v>
      </c>
      <c r="F737" t="s">
        <v>3499</v>
      </c>
      <c r="G737" t="s">
        <v>3500</v>
      </c>
      <c r="H737" s="1">
        <v>29542</v>
      </c>
      <c r="I737" t="s">
        <v>2306</v>
      </c>
    </row>
    <row r="738" spans="1:9" x14ac:dyDescent="0.3">
      <c r="A738">
        <v>737</v>
      </c>
      <c r="B738" t="s">
        <v>3501</v>
      </c>
      <c r="C738" t="s">
        <v>130</v>
      </c>
      <c r="D738" t="s">
        <v>3502</v>
      </c>
      <c r="E738" t="s">
        <v>12</v>
      </c>
      <c r="F738" t="s">
        <v>3503</v>
      </c>
      <c r="G738" t="s">
        <v>3504</v>
      </c>
      <c r="H738" s="1">
        <v>9552</v>
      </c>
      <c r="I738" t="s">
        <v>2397</v>
      </c>
    </row>
    <row r="739" spans="1:9" x14ac:dyDescent="0.3">
      <c r="A739">
        <v>738</v>
      </c>
      <c r="B739" t="s">
        <v>3505</v>
      </c>
      <c r="C739" t="s">
        <v>3506</v>
      </c>
      <c r="D739" t="s">
        <v>2985</v>
      </c>
      <c r="E739" t="s">
        <v>19</v>
      </c>
      <c r="F739" t="s">
        <v>3507</v>
      </c>
      <c r="G739" t="s">
        <v>3508</v>
      </c>
      <c r="H739" s="1">
        <v>31295</v>
      </c>
      <c r="I739" t="s">
        <v>3058</v>
      </c>
    </row>
    <row r="740" spans="1:9" x14ac:dyDescent="0.3">
      <c r="A740">
        <v>739</v>
      </c>
      <c r="B740" t="s">
        <v>3509</v>
      </c>
      <c r="C740" t="s">
        <v>3510</v>
      </c>
      <c r="D740" t="s">
        <v>2084</v>
      </c>
      <c r="E740" t="s">
        <v>19</v>
      </c>
      <c r="F740" t="s">
        <v>3511</v>
      </c>
      <c r="G740" t="s">
        <v>3512</v>
      </c>
      <c r="H740" s="1">
        <v>22158</v>
      </c>
      <c r="I740" t="s">
        <v>1037</v>
      </c>
    </row>
    <row r="741" spans="1:9" x14ac:dyDescent="0.3">
      <c r="A741">
        <v>740</v>
      </c>
      <c r="B741" t="s">
        <v>3513</v>
      </c>
      <c r="C741" t="s">
        <v>3514</v>
      </c>
      <c r="D741" t="s">
        <v>2828</v>
      </c>
      <c r="E741" t="s">
        <v>12</v>
      </c>
      <c r="F741" t="s">
        <v>3515</v>
      </c>
      <c r="G741" t="s">
        <v>3516</v>
      </c>
      <c r="H741" s="1">
        <v>20179</v>
      </c>
      <c r="I741" t="s">
        <v>2858</v>
      </c>
    </row>
    <row r="742" spans="1:9" x14ac:dyDescent="0.3">
      <c r="A742">
        <v>741</v>
      </c>
      <c r="B742" t="s">
        <v>3517</v>
      </c>
      <c r="C742" t="s">
        <v>902</v>
      </c>
      <c r="D742" t="s">
        <v>1254</v>
      </c>
      <c r="E742" t="s">
        <v>12</v>
      </c>
      <c r="F742" t="s">
        <v>3518</v>
      </c>
      <c r="G742" t="s">
        <v>3519</v>
      </c>
      <c r="H742" s="1">
        <v>24714</v>
      </c>
      <c r="I742" t="s">
        <v>1743</v>
      </c>
    </row>
    <row r="743" spans="1:9" x14ac:dyDescent="0.3">
      <c r="A743">
        <v>742</v>
      </c>
      <c r="B743" t="s">
        <v>3520</v>
      </c>
      <c r="C743" t="s">
        <v>2731</v>
      </c>
      <c r="D743" t="s">
        <v>3521</v>
      </c>
      <c r="E743" t="s">
        <v>12</v>
      </c>
      <c r="F743" t="s">
        <v>3522</v>
      </c>
      <c r="G743" t="s">
        <v>3523</v>
      </c>
      <c r="H743" s="1">
        <v>6422</v>
      </c>
      <c r="I743" t="s">
        <v>1147</v>
      </c>
    </row>
    <row r="744" spans="1:9" x14ac:dyDescent="0.3">
      <c r="A744">
        <v>743</v>
      </c>
      <c r="B744" t="s">
        <v>3524</v>
      </c>
      <c r="C744" t="s">
        <v>3525</v>
      </c>
      <c r="D744" t="s">
        <v>3526</v>
      </c>
      <c r="E744" t="s">
        <v>12</v>
      </c>
      <c r="F744" t="s">
        <v>3527</v>
      </c>
      <c r="G744" t="s">
        <v>3528</v>
      </c>
      <c r="H744" s="1">
        <v>31190</v>
      </c>
      <c r="I744" t="s">
        <v>1917</v>
      </c>
    </row>
    <row r="745" spans="1:9" x14ac:dyDescent="0.3">
      <c r="A745">
        <v>744</v>
      </c>
      <c r="B745" t="s">
        <v>3529</v>
      </c>
      <c r="C745" t="s">
        <v>215</v>
      </c>
      <c r="D745" t="s">
        <v>1973</v>
      </c>
      <c r="E745" t="s">
        <v>12</v>
      </c>
      <c r="F745" t="s">
        <v>3530</v>
      </c>
      <c r="G745" t="s">
        <v>3531</v>
      </c>
      <c r="H745" s="1">
        <v>19855</v>
      </c>
      <c r="I745" t="s">
        <v>1371</v>
      </c>
    </row>
    <row r="746" spans="1:9" x14ac:dyDescent="0.3">
      <c r="A746">
        <v>745</v>
      </c>
      <c r="B746" t="s">
        <v>3532</v>
      </c>
      <c r="C746" t="s">
        <v>263</v>
      </c>
      <c r="D746" t="s">
        <v>2225</v>
      </c>
      <c r="E746" t="s">
        <v>19</v>
      </c>
      <c r="F746" t="s">
        <v>3533</v>
      </c>
      <c r="G746">
        <v>6170858046</v>
      </c>
      <c r="H746" s="1">
        <v>9688</v>
      </c>
      <c r="I746" t="s">
        <v>3534</v>
      </c>
    </row>
    <row r="747" spans="1:9" x14ac:dyDescent="0.3">
      <c r="A747">
        <v>746</v>
      </c>
      <c r="B747" t="s">
        <v>3535</v>
      </c>
      <c r="C747" t="s">
        <v>1450</v>
      </c>
      <c r="D747" t="s">
        <v>1841</v>
      </c>
      <c r="E747" t="s">
        <v>12</v>
      </c>
      <c r="F747" t="s">
        <v>3536</v>
      </c>
      <c r="G747" t="s">
        <v>3537</v>
      </c>
      <c r="H747" s="1">
        <v>22102</v>
      </c>
      <c r="I747" t="s">
        <v>3538</v>
      </c>
    </row>
    <row r="748" spans="1:9" x14ac:dyDescent="0.3">
      <c r="A748">
        <v>747</v>
      </c>
      <c r="B748" t="s">
        <v>3539</v>
      </c>
      <c r="C748" t="s">
        <v>3540</v>
      </c>
      <c r="D748" t="s">
        <v>3356</v>
      </c>
      <c r="E748" t="s">
        <v>12</v>
      </c>
      <c r="F748" t="s">
        <v>3541</v>
      </c>
      <c r="G748" t="s">
        <v>3542</v>
      </c>
      <c r="H748" s="1">
        <v>25051</v>
      </c>
      <c r="I748" t="s">
        <v>860</v>
      </c>
    </row>
    <row r="749" spans="1:9" x14ac:dyDescent="0.3">
      <c r="A749">
        <v>748</v>
      </c>
      <c r="B749" t="s">
        <v>3543</v>
      </c>
      <c r="C749" t="s">
        <v>209</v>
      </c>
      <c r="D749" t="s">
        <v>673</v>
      </c>
      <c r="E749" t="s">
        <v>12</v>
      </c>
      <c r="F749" t="s">
        <v>3544</v>
      </c>
      <c r="G749" t="s">
        <v>3545</v>
      </c>
      <c r="H749" s="1">
        <v>19697</v>
      </c>
      <c r="I749" t="s">
        <v>1114</v>
      </c>
    </row>
    <row r="750" spans="1:9" x14ac:dyDescent="0.3">
      <c r="A750">
        <v>749</v>
      </c>
      <c r="B750" t="s">
        <v>3546</v>
      </c>
      <c r="C750" t="s">
        <v>198</v>
      </c>
      <c r="D750" t="s">
        <v>3547</v>
      </c>
      <c r="E750" t="s">
        <v>19</v>
      </c>
      <c r="F750" t="s">
        <v>3548</v>
      </c>
      <c r="G750" t="s">
        <v>3549</v>
      </c>
      <c r="H750" s="1">
        <v>33519</v>
      </c>
      <c r="I750" t="s">
        <v>454</v>
      </c>
    </row>
    <row r="751" spans="1:9" x14ac:dyDescent="0.3">
      <c r="A751">
        <v>750</v>
      </c>
      <c r="B751" t="s">
        <v>3550</v>
      </c>
      <c r="C751" t="s">
        <v>3551</v>
      </c>
      <c r="D751" t="s">
        <v>3552</v>
      </c>
      <c r="E751" t="s">
        <v>19</v>
      </c>
      <c r="F751" t="s">
        <v>3553</v>
      </c>
      <c r="G751" t="s">
        <v>3554</v>
      </c>
      <c r="H751" s="1">
        <v>38746</v>
      </c>
      <c r="I751" t="s">
        <v>789</v>
      </c>
    </row>
    <row r="752" spans="1:9" x14ac:dyDescent="0.3">
      <c r="A752">
        <v>751</v>
      </c>
      <c r="B752" t="s">
        <v>3555</v>
      </c>
      <c r="C752" t="s">
        <v>1961</v>
      </c>
      <c r="D752" t="s">
        <v>892</v>
      </c>
      <c r="E752" t="s">
        <v>12</v>
      </c>
      <c r="F752" t="s">
        <v>3556</v>
      </c>
      <c r="G752" t="s">
        <v>3557</v>
      </c>
      <c r="H752" s="1">
        <v>40210</v>
      </c>
      <c r="I752" t="s">
        <v>1109</v>
      </c>
    </row>
    <row r="753" spans="1:9" x14ac:dyDescent="0.3">
      <c r="A753">
        <v>752</v>
      </c>
      <c r="B753" t="s">
        <v>3558</v>
      </c>
      <c r="C753" t="s">
        <v>645</v>
      </c>
      <c r="D753" t="s">
        <v>3123</v>
      </c>
      <c r="E753" t="s">
        <v>19</v>
      </c>
      <c r="F753" t="s">
        <v>3559</v>
      </c>
      <c r="G753" t="s">
        <v>3560</v>
      </c>
      <c r="H753" s="1">
        <v>24334</v>
      </c>
      <c r="I753" t="s">
        <v>1412</v>
      </c>
    </row>
    <row r="754" spans="1:9" x14ac:dyDescent="0.3">
      <c r="A754">
        <v>753</v>
      </c>
      <c r="B754" t="s">
        <v>3561</v>
      </c>
      <c r="C754" t="s">
        <v>3562</v>
      </c>
      <c r="D754" t="s">
        <v>2128</v>
      </c>
      <c r="E754" t="s">
        <v>19</v>
      </c>
      <c r="F754" t="s">
        <v>3563</v>
      </c>
      <c r="G754" t="s">
        <v>3564</v>
      </c>
      <c r="H754" s="1">
        <v>15854</v>
      </c>
      <c r="I754" t="s">
        <v>3565</v>
      </c>
    </row>
    <row r="755" spans="1:9" x14ac:dyDescent="0.3">
      <c r="A755">
        <v>754</v>
      </c>
      <c r="B755" t="s">
        <v>3566</v>
      </c>
      <c r="C755" t="s">
        <v>2538</v>
      </c>
      <c r="D755" t="s">
        <v>1679</v>
      </c>
      <c r="E755" t="s">
        <v>19</v>
      </c>
      <c r="F755" t="s">
        <v>3567</v>
      </c>
      <c r="G755" t="s">
        <v>3568</v>
      </c>
      <c r="H755" s="1">
        <v>30404</v>
      </c>
      <c r="I755" t="s">
        <v>3569</v>
      </c>
    </row>
    <row r="756" spans="1:9" x14ac:dyDescent="0.3">
      <c r="A756">
        <v>755</v>
      </c>
      <c r="B756" t="s">
        <v>3570</v>
      </c>
      <c r="C756" t="s">
        <v>2574</v>
      </c>
      <c r="D756" t="s">
        <v>1837</v>
      </c>
      <c r="E756" t="s">
        <v>19</v>
      </c>
      <c r="F756" t="s">
        <v>3571</v>
      </c>
      <c r="G756" t="s">
        <v>3572</v>
      </c>
      <c r="H756" s="1">
        <v>4371</v>
      </c>
      <c r="I756" t="s">
        <v>1855</v>
      </c>
    </row>
    <row r="757" spans="1:9" x14ac:dyDescent="0.3">
      <c r="A757">
        <v>756</v>
      </c>
      <c r="B757" s="2" t="s">
        <v>3573</v>
      </c>
      <c r="C757" t="s">
        <v>3317</v>
      </c>
      <c r="D757" t="s">
        <v>2446</v>
      </c>
      <c r="E757" t="s">
        <v>19</v>
      </c>
      <c r="F757" t="s">
        <v>3574</v>
      </c>
      <c r="G757" t="s">
        <v>3575</v>
      </c>
      <c r="H757" s="1">
        <v>20665</v>
      </c>
      <c r="I757" t="s">
        <v>180</v>
      </c>
    </row>
    <row r="758" spans="1:9" x14ac:dyDescent="0.3">
      <c r="A758">
        <v>757</v>
      </c>
      <c r="B758" t="s">
        <v>3576</v>
      </c>
      <c r="C758" t="s">
        <v>1221</v>
      </c>
      <c r="D758" t="s">
        <v>103</v>
      </c>
      <c r="E758" t="s">
        <v>19</v>
      </c>
      <c r="F758" t="s">
        <v>3577</v>
      </c>
      <c r="G758" t="s">
        <v>3578</v>
      </c>
      <c r="H758" s="1">
        <v>5201</v>
      </c>
      <c r="I758" t="s">
        <v>472</v>
      </c>
    </row>
    <row r="759" spans="1:9" x14ac:dyDescent="0.3">
      <c r="A759">
        <v>758</v>
      </c>
      <c r="B759" t="s">
        <v>3579</v>
      </c>
      <c r="C759" t="s">
        <v>3580</v>
      </c>
      <c r="D759" t="s">
        <v>82</v>
      </c>
      <c r="E759" t="s">
        <v>12</v>
      </c>
      <c r="F759" t="s">
        <v>3581</v>
      </c>
      <c r="G759" t="s">
        <v>3582</v>
      </c>
      <c r="H759" s="1">
        <v>23394</v>
      </c>
      <c r="I759" t="s">
        <v>1938</v>
      </c>
    </row>
    <row r="760" spans="1:9" x14ac:dyDescent="0.3">
      <c r="A760">
        <v>759</v>
      </c>
      <c r="B760" t="s">
        <v>3583</v>
      </c>
      <c r="C760" t="s">
        <v>1315</v>
      </c>
      <c r="D760" t="s">
        <v>3486</v>
      </c>
      <c r="E760" t="s">
        <v>19</v>
      </c>
      <c r="F760" t="s">
        <v>3584</v>
      </c>
      <c r="G760" t="s">
        <v>3585</v>
      </c>
      <c r="H760" s="1">
        <v>42627</v>
      </c>
      <c r="I760" t="s">
        <v>3586</v>
      </c>
    </row>
    <row r="761" spans="1:9" x14ac:dyDescent="0.3">
      <c r="A761">
        <v>760</v>
      </c>
      <c r="B761" t="s">
        <v>3587</v>
      </c>
      <c r="C761" t="s">
        <v>3588</v>
      </c>
      <c r="D761" t="s">
        <v>3589</v>
      </c>
      <c r="E761" t="s">
        <v>12</v>
      </c>
      <c r="F761" t="s">
        <v>3590</v>
      </c>
      <c r="G761">
        <v>8566087095</v>
      </c>
      <c r="H761" s="1">
        <v>27767</v>
      </c>
      <c r="I761" t="s">
        <v>3591</v>
      </c>
    </row>
    <row r="762" spans="1:9" x14ac:dyDescent="0.3">
      <c r="A762">
        <v>761</v>
      </c>
      <c r="B762" t="s">
        <v>3592</v>
      </c>
      <c r="C762" t="s">
        <v>989</v>
      </c>
      <c r="D762" t="s">
        <v>3593</v>
      </c>
      <c r="E762" t="s">
        <v>12</v>
      </c>
      <c r="F762" t="s">
        <v>3594</v>
      </c>
      <c r="G762" t="s">
        <v>3595</v>
      </c>
      <c r="H762" s="1">
        <v>6418</v>
      </c>
      <c r="I762" t="s">
        <v>3596</v>
      </c>
    </row>
    <row r="763" spans="1:9" x14ac:dyDescent="0.3">
      <c r="A763">
        <v>762</v>
      </c>
      <c r="B763" t="s">
        <v>3597</v>
      </c>
      <c r="C763" t="s">
        <v>369</v>
      </c>
      <c r="D763" t="s">
        <v>3486</v>
      </c>
      <c r="E763" t="s">
        <v>19</v>
      </c>
      <c r="F763" t="s">
        <v>3598</v>
      </c>
      <c r="G763" t="s">
        <v>3599</v>
      </c>
      <c r="H763" s="1">
        <v>40802</v>
      </c>
      <c r="I763" t="s">
        <v>2479</v>
      </c>
    </row>
    <row r="764" spans="1:9" x14ac:dyDescent="0.3">
      <c r="A764">
        <v>763</v>
      </c>
      <c r="B764" t="s">
        <v>3600</v>
      </c>
      <c r="C764" t="s">
        <v>3601</v>
      </c>
      <c r="D764" t="s">
        <v>3602</v>
      </c>
      <c r="E764" t="s">
        <v>19</v>
      </c>
      <c r="F764" t="s">
        <v>3603</v>
      </c>
      <c r="G764" t="s">
        <v>3604</v>
      </c>
      <c r="H764" s="1">
        <v>34048</v>
      </c>
      <c r="I764" t="s">
        <v>3605</v>
      </c>
    </row>
    <row r="765" spans="1:9" x14ac:dyDescent="0.3">
      <c r="A765">
        <v>764</v>
      </c>
      <c r="B765" t="s">
        <v>3606</v>
      </c>
      <c r="C765" t="s">
        <v>1584</v>
      </c>
      <c r="D765" t="s">
        <v>3607</v>
      </c>
      <c r="E765" t="s">
        <v>12</v>
      </c>
      <c r="F765" t="s">
        <v>3608</v>
      </c>
      <c r="G765" t="s">
        <v>3609</v>
      </c>
      <c r="H765" s="1">
        <v>25494</v>
      </c>
      <c r="I765" t="s">
        <v>1123</v>
      </c>
    </row>
    <row r="766" spans="1:9" x14ac:dyDescent="0.3">
      <c r="A766">
        <v>765</v>
      </c>
      <c r="B766" t="s">
        <v>3610</v>
      </c>
      <c r="C766" t="s">
        <v>948</v>
      </c>
      <c r="D766" t="s">
        <v>3611</v>
      </c>
      <c r="E766" t="s">
        <v>19</v>
      </c>
      <c r="F766" t="s">
        <v>3612</v>
      </c>
      <c r="G766" t="s">
        <v>3613</v>
      </c>
      <c r="H766" s="1">
        <v>9608</v>
      </c>
      <c r="I766" t="s">
        <v>1510</v>
      </c>
    </row>
    <row r="767" spans="1:9" x14ac:dyDescent="0.3">
      <c r="A767">
        <v>766</v>
      </c>
      <c r="B767" t="s">
        <v>3614</v>
      </c>
      <c r="C767" t="s">
        <v>577</v>
      </c>
      <c r="D767" t="s">
        <v>1160</v>
      </c>
      <c r="E767" t="s">
        <v>19</v>
      </c>
      <c r="F767" t="s">
        <v>3615</v>
      </c>
      <c r="G767" t="s">
        <v>3616</v>
      </c>
      <c r="H767" s="1">
        <v>25102</v>
      </c>
      <c r="I767" t="s">
        <v>1427</v>
      </c>
    </row>
    <row r="768" spans="1:9" x14ac:dyDescent="0.3">
      <c r="A768">
        <v>767</v>
      </c>
      <c r="B768" t="s">
        <v>3617</v>
      </c>
      <c r="C768" t="s">
        <v>3618</v>
      </c>
      <c r="D768" t="s">
        <v>3619</v>
      </c>
      <c r="E768" t="s">
        <v>12</v>
      </c>
      <c r="F768" t="s">
        <v>3620</v>
      </c>
      <c r="G768" t="s">
        <v>3621</v>
      </c>
      <c r="H768" s="1">
        <v>35125</v>
      </c>
      <c r="I768" t="s">
        <v>721</v>
      </c>
    </row>
    <row r="769" spans="1:9" x14ac:dyDescent="0.3">
      <c r="A769">
        <v>768</v>
      </c>
      <c r="B769" t="s">
        <v>3622</v>
      </c>
      <c r="C769" t="s">
        <v>804</v>
      </c>
      <c r="D769" t="s">
        <v>1698</v>
      </c>
      <c r="E769" t="s">
        <v>19</v>
      </c>
      <c r="F769" t="s">
        <v>3623</v>
      </c>
      <c r="G769" t="s">
        <v>3624</v>
      </c>
      <c r="H769" s="1">
        <v>26480</v>
      </c>
      <c r="I769" t="s">
        <v>522</v>
      </c>
    </row>
    <row r="770" spans="1:9" x14ac:dyDescent="0.3">
      <c r="A770">
        <v>769</v>
      </c>
      <c r="B770" t="s">
        <v>3625</v>
      </c>
      <c r="C770" t="s">
        <v>2084</v>
      </c>
      <c r="D770" t="s">
        <v>1935</v>
      </c>
      <c r="E770" t="s">
        <v>12</v>
      </c>
      <c r="F770" t="s">
        <v>3626</v>
      </c>
      <c r="G770">
        <f>1-597-359-5915</f>
        <v>-6870</v>
      </c>
      <c r="H770" s="1">
        <v>20216</v>
      </c>
      <c r="I770" t="s">
        <v>3627</v>
      </c>
    </row>
    <row r="771" spans="1:9" x14ac:dyDescent="0.3">
      <c r="A771">
        <v>770</v>
      </c>
      <c r="B771" t="s">
        <v>3628</v>
      </c>
      <c r="C771" t="s">
        <v>2021</v>
      </c>
      <c r="D771" t="s">
        <v>3629</v>
      </c>
      <c r="E771" t="s">
        <v>12</v>
      </c>
      <c r="F771" t="s">
        <v>3630</v>
      </c>
      <c r="G771">
        <v>2575563481</v>
      </c>
      <c r="H771" s="1">
        <v>42126</v>
      </c>
      <c r="I771" t="s">
        <v>670</v>
      </c>
    </row>
    <row r="772" spans="1:9" x14ac:dyDescent="0.3">
      <c r="A772">
        <v>771</v>
      </c>
      <c r="B772" t="s">
        <v>3631</v>
      </c>
      <c r="C772" t="s">
        <v>24</v>
      </c>
      <c r="D772" t="s">
        <v>2225</v>
      </c>
      <c r="E772" t="s">
        <v>19</v>
      </c>
      <c r="F772" t="s">
        <v>3632</v>
      </c>
      <c r="G772" t="s">
        <v>3633</v>
      </c>
      <c r="H772" s="1">
        <v>27297</v>
      </c>
      <c r="I772" t="s">
        <v>1756</v>
      </c>
    </row>
    <row r="773" spans="1:9" x14ac:dyDescent="0.3">
      <c r="A773">
        <v>772</v>
      </c>
      <c r="B773" t="s">
        <v>3634</v>
      </c>
      <c r="C773" t="s">
        <v>1544</v>
      </c>
      <c r="D773" t="s">
        <v>2146</v>
      </c>
      <c r="E773" t="s">
        <v>19</v>
      </c>
      <c r="F773" t="s">
        <v>3635</v>
      </c>
      <c r="G773">
        <v>5542466795</v>
      </c>
      <c r="H773" s="1">
        <v>41061</v>
      </c>
      <c r="I773" t="s">
        <v>3636</v>
      </c>
    </row>
    <row r="774" spans="1:9" x14ac:dyDescent="0.3">
      <c r="A774">
        <v>773</v>
      </c>
      <c r="B774" t="s">
        <v>3637</v>
      </c>
      <c r="C774" t="s">
        <v>3006</v>
      </c>
      <c r="D774" t="s">
        <v>1480</v>
      </c>
      <c r="E774" t="s">
        <v>12</v>
      </c>
      <c r="F774" t="s">
        <v>3638</v>
      </c>
      <c r="G774" t="s">
        <v>3639</v>
      </c>
      <c r="H774" s="1">
        <v>27197</v>
      </c>
      <c r="I774" t="s">
        <v>1922</v>
      </c>
    </row>
    <row r="775" spans="1:9" x14ac:dyDescent="0.3">
      <c r="A775">
        <v>774</v>
      </c>
      <c r="B775" t="s">
        <v>3640</v>
      </c>
      <c r="C775" t="s">
        <v>3641</v>
      </c>
      <c r="D775" t="s">
        <v>3642</v>
      </c>
      <c r="E775" t="s">
        <v>12</v>
      </c>
      <c r="F775" t="s">
        <v>3643</v>
      </c>
      <c r="G775">
        <v>1104820133</v>
      </c>
      <c r="H775" s="1">
        <v>12616</v>
      </c>
      <c r="I775" t="s">
        <v>2550</v>
      </c>
    </row>
    <row r="776" spans="1:9" x14ac:dyDescent="0.3">
      <c r="A776">
        <v>775</v>
      </c>
      <c r="B776" t="s">
        <v>3644</v>
      </c>
      <c r="C776" t="s">
        <v>1714</v>
      </c>
      <c r="D776" t="s">
        <v>1988</v>
      </c>
      <c r="E776" t="s">
        <v>19</v>
      </c>
      <c r="F776" t="s">
        <v>3645</v>
      </c>
      <c r="G776" t="s">
        <v>3646</v>
      </c>
      <c r="H776" s="1">
        <v>31934</v>
      </c>
      <c r="I776" t="s">
        <v>2977</v>
      </c>
    </row>
    <row r="777" spans="1:9" x14ac:dyDescent="0.3">
      <c r="A777">
        <v>776</v>
      </c>
      <c r="B777" t="s">
        <v>3647</v>
      </c>
      <c r="C777" t="s">
        <v>656</v>
      </c>
      <c r="D777" t="s">
        <v>166</v>
      </c>
      <c r="E777" t="s">
        <v>19</v>
      </c>
      <c r="F777" t="s">
        <v>3648</v>
      </c>
      <c r="G777" t="s">
        <v>3649</v>
      </c>
      <c r="H777" s="1">
        <v>38331</v>
      </c>
      <c r="I777" t="s">
        <v>2126</v>
      </c>
    </row>
    <row r="778" spans="1:9" x14ac:dyDescent="0.3">
      <c r="A778">
        <v>777</v>
      </c>
      <c r="B778" t="s">
        <v>3650</v>
      </c>
      <c r="C778" t="s">
        <v>3651</v>
      </c>
      <c r="D778" t="s">
        <v>2446</v>
      </c>
      <c r="E778" t="s">
        <v>19</v>
      </c>
      <c r="F778" t="s">
        <v>3652</v>
      </c>
      <c r="G778" t="s">
        <v>3653</v>
      </c>
      <c r="H778" s="1">
        <v>41442</v>
      </c>
      <c r="I778" t="s">
        <v>3654</v>
      </c>
    </row>
    <row r="779" spans="1:9" x14ac:dyDescent="0.3">
      <c r="A779">
        <v>778</v>
      </c>
      <c r="B779" t="s">
        <v>3655</v>
      </c>
      <c r="C779" t="s">
        <v>687</v>
      </c>
      <c r="D779" t="s">
        <v>811</v>
      </c>
      <c r="E779" t="s">
        <v>19</v>
      </c>
      <c r="F779" t="s">
        <v>3656</v>
      </c>
      <c r="G779" t="s">
        <v>3657</v>
      </c>
      <c r="H779" s="1">
        <v>2446</v>
      </c>
      <c r="I779" t="s">
        <v>3658</v>
      </c>
    </row>
    <row r="780" spans="1:9" x14ac:dyDescent="0.3">
      <c r="A780">
        <v>779</v>
      </c>
      <c r="B780" t="s">
        <v>3659</v>
      </c>
      <c r="C780" t="s">
        <v>1068</v>
      </c>
      <c r="D780" t="s">
        <v>3660</v>
      </c>
      <c r="E780" t="s">
        <v>12</v>
      </c>
      <c r="F780" t="s">
        <v>3661</v>
      </c>
      <c r="G780" t="s">
        <v>3662</v>
      </c>
      <c r="H780" s="1">
        <v>29989</v>
      </c>
      <c r="I780" t="s">
        <v>3663</v>
      </c>
    </row>
    <row r="781" spans="1:9" x14ac:dyDescent="0.3">
      <c r="A781">
        <v>780</v>
      </c>
      <c r="B781" t="s">
        <v>3664</v>
      </c>
      <c r="C781" t="s">
        <v>2278</v>
      </c>
      <c r="D781" t="s">
        <v>817</v>
      </c>
      <c r="E781" t="s">
        <v>19</v>
      </c>
      <c r="F781" t="s">
        <v>3665</v>
      </c>
      <c r="G781" t="s">
        <v>3666</v>
      </c>
      <c r="H781" s="1">
        <v>27276</v>
      </c>
      <c r="I781" t="s">
        <v>1794</v>
      </c>
    </row>
    <row r="782" spans="1:9" x14ac:dyDescent="0.3">
      <c r="A782">
        <v>781</v>
      </c>
      <c r="B782" t="s">
        <v>3667</v>
      </c>
      <c r="C782" t="s">
        <v>199</v>
      </c>
      <c r="D782" t="s">
        <v>3668</v>
      </c>
      <c r="E782" t="s">
        <v>19</v>
      </c>
      <c r="F782" t="s">
        <v>3669</v>
      </c>
      <c r="G782" t="s">
        <v>3670</v>
      </c>
      <c r="H782" s="1">
        <v>17046</v>
      </c>
      <c r="I782" t="s">
        <v>1849</v>
      </c>
    </row>
    <row r="783" spans="1:9" x14ac:dyDescent="0.3">
      <c r="A783">
        <v>782</v>
      </c>
      <c r="B783" t="s">
        <v>3671</v>
      </c>
      <c r="C783" t="s">
        <v>711</v>
      </c>
      <c r="D783" t="s">
        <v>3672</v>
      </c>
      <c r="E783" t="s">
        <v>19</v>
      </c>
      <c r="F783" t="s">
        <v>3673</v>
      </c>
      <c r="G783">
        <f>1-285-317-401</f>
        <v>-1002</v>
      </c>
      <c r="H783" s="1">
        <v>27344</v>
      </c>
      <c r="I783" t="s">
        <v>1089</v>
      </c>
    </row>
    <row r="784" spans="1:9" x14ac:dyDescent="0.3">
      <c r="A784">
        <v>783</v>
      </c>
      <c r="B784" t="s">
        <v>3674</v>
      </c>
      <c r="C784" t="s">
        <v>1885</v>
      </c>
      <c r="D784" t="s">
        <v>155</v>
      </c>
      <c r="E784" t="s">
        <v>12</v>
      </c>
      <c r="F784" t="s">
        <v>3675</v>
      </c>
      <c r="G784" t="s">
        <v>3676</v>
      </c>
      <c r="H784" s="1">
        <v>19082</v>
      </c>
      <c r="I784" t="s">
        <v>3677</v>
      </c>
    </row>
    <row r="785" spans="1:9" x14ac:dyDescent="0.3">
      <c r="A785">
        <v>784</v>
      </c>
      <c r="B785" t="s">
        <v>3678</v>
      </c>
      <c r="C785" t="s">
        <v>3679</v>
      </c>
      <c r="D785" t="s">
        <v>376</v>
      </c>
      <c r="E785" t="s">
        <v>19</v>
      </c>
      <c r="F785" t="s">
        <v>3680</v>
      </c>
      <c r="G785" t="s">
        <v>3681</v>
      </c>
      <c r="H785" s="1">
        <v>32216</v>
      </c>
      <c r="I785" t="s">
        <v>3682</v>
      </c>
    </row>
    <row r="786" spans="1:9" x14ac:dyDescent="0.3">
      <c r="A786">
        <v>785</v>
      </c>
      <c r="B786" t="s">
        <v>3683</v>
      </c>
      <c r="C786" t="s">
        <v>416</v>
      </c>
      <c r="D786" t="s">
        <v>3684</v>
      </c>
      <c r="E786" t="s">
        <v>12</v>
      </c>
      <c r="F786" t="s">
        <v>3685</v>
      </c>
      <c r="G786" t="s">
        <v>3686</v>
      </c>
      <c r="H786" s="1">
        <v>36090</v>
      </c>
      <c r="I786" t="s">
        <v>15</v>
      </c>
    </row>
    <row r="787" spans="1:9" x14ac:dyDescent="0.3">
      <c r="A787">
        <v>786</v>
      </c>
      <c r="B787" t="s">
        <v>3687</v>
      </c>
      <c r="C787" t="s">
        <v>3317</v>
      </c>
      <c r="D787" t="s">
        <v>1306</v>
      </c>
      <c r="E787" t="s">
        <v>19</v>
      </c>
      <c r="F787" t="s">
        <v>3688</v>
      </c>
      <c r="G787" t="s">
        <v>3689</v>
      </c>
      <c r="H787" s="1">
        <v>9510</v>
      </c>
      <c r="I787" t="s">
        <v>3029</v>
      </c>
    </row>
    <row r="788" spans="1:9" x14ac:dyDescent="0.3">
      <c r="A788">
        <v>787</v>
      </c>
      <c r="B788" t="s">
        <v>3690</v>
      </c>
      <c r="C788" t="s">
        <v>3691</v>
      </c>
      <c r="D788" t="s">
        <v>1063</v>
      </c>
      <c r="E788" t="s">
        <v>12</v>
      </c>
      <c r="F788" t="s">
        <v>3692</v>
      </c>
      <c r="G788" t="s">
        <v>3693</v>
      </c>
      <c r="H788" s="1">
        <v>7377</v>
      </c>
      <c r="I788" t="s">
        <v>3694</v>
      </c>
    </row>
    <row r="789" spans="1:9" x14ac:dyDescent="0.3">
      <c r="A789">
        <v>788</v>
      </c>
      <c r="B789" t="s">
        <v>3695</v>
      </c>
      <c r="C789" t="s">
        <v>3696</v>
      </c>
      <c r="D789" t="s">
        <v>1555</v>
      </c>
      <c r="E789" t="s">
        <v>19</v>
      </c>
      <c r="F789" t="s">
        <v>3697</v>
      </c>
      <c r="G789" t="s">
        <v>3698</v>
      </c>
      <c r="H789" s="1">
        <v>20628</v>
      </c>
      <c r="I789" t="s">
        <v>2301</v>
      </c>
    </row>
    <row r="790" spans="1:9" x14ac:dyDescent="0.3">
      <c r="A790">
        <v>789</v>
      </c>
      <c r="B790" t="s">
        <v>3699</v>
      </c>
      <c r="C790" t="s">
        <v>3700</v>
      </c>
      <c r="D790" t="s">
        <v>82</v>
      </c>
      <c r="E790" t="s">
        <v>19</v>
      </c>
      <c r="F790" t="s">
        <v>3701</v>
      </c>
      <c r="G790" t="s">
        <v>3702</v>
      </c>
      <c r="H790" s="1">
        <v>18759</v>
      </c>
      <c r="I790" t="s">
        <v>2606</v>
      </c>
    </row>
    <row r="791" spans="1:9" x14ac:dyDescent="0.3">
      <c r="A791">
        <v>790</v>
      </c>
      <c r="B791" t="s">
        <v>3703</v>
      </c>
      <c r="C791" t="s">
        <v>829</v>
      </c>
      <c r="D791" t="s">
        <v>3704</v>
      </c>
      <c r="E791" t="s">
        <v>12</v>
      </c>
      <c r="F791" t="s">
        <v>3705</v>
      </c>
      <c r="G791">
        <v>2143109758</v>
      </c>
      <c r="H791" s="1">
        <v>10697</v>
      </c>
      <c r="I791" t="s">
        <v>3706</v>
      </c>
    </row>
    <row r="792" spans="1:9" x14ac:dyDescent="0.3">
      <c r="A792">
        <v>791</v>
      </c>
      <c r="B792" t="s">
        <v>3707</v>
      </c>
      <c r="C792" t="s">
        <v>633</v>
      </c>
      <c r="D792" t="s">
        <v>3708</v>
      </c>
      <c r="E792" t="s">
        <v>19</v>
      </c>
      <c r="F792" t="s">
        <v>3709</v>
      </c>
      <c r="G792" t="s">
        <v>3710</v>
      </c>
      <c r="H792" s="1">
        <v>13180</v>
      </c>
      <c r="I792" t="s">
        <v>2545</v>
      </c>
    </row>
    <row r="793" spans="1:9" x14ac:dyDescent="0.3">
      <c r="A793">
        <v>792</v>
      </c>
      <c r="B793" t="s">
        <v>3711</v>
      </c>
      <c r="C793" t="s">
        <v>3712</v>
      </c>
      <c r="D793" t="s">
        <v>2137</v>
      </c>
      <c r="E793" t="s">
        <v>12</v>
      </c>
      <c r="F793" t="s">
        <v>3713</v>
      </c>
      <c r="G793" t="s">
        <v>3714</v>
      </c>
      <c r="H793" s="1">
        <v>20130</v>
      </c>
      <c r="I793" t="s">
        <v>1830</v>
      </c>
    </row>
    <row r="794" spans="1:9" x14ac:dyDescent="0.3">
      <c r="A794">
        <v>793</v>
      </c>
      <c r="B794" t="s">
        <v>3715</v>
      </c>
      <c r="C794" t="s">
        <v>3716</v>
      </c>
      <c r="D794" t="s">
        <v>3717</v>
      </c>
      <c r="E794" t="s">
        <v>19</v>
      </c>
      <c r="F794" t="s">
        <v>3718</v>
      </c>
      <c r="G794" t="s">
        <v>3719</v>
      </c>
      <c r="H794" s="1">
        <v>41538</v>
      </c>
      <c r="I794" t="s">
        <v>1182</v>
      </c>
    </row>
    <row r="795" spans="1:9" x14ac:dyDescent="0.3">
      <c r="A795">
        <v>794</v>
      </c>
      <c r="B795" t="s">
        <v>3720</v>
      </c>
      <c r="C795" t="s">
        <v>2021</v>
      </c>
      <c r="D795" t="s">
        <v>723</v>
      </c>
      <c r="E795" t="s">
        <v>12</v>
      </c>
      <c r="F795" t="s">
        <v>3721</v>
      </c>
      <c r="G795" t="s">
        <v>3722</v>
      </c>
      <c r="H795" s="1">
        <v>14808</v>
      </c>
      <c r="I795" t="s">
        <v>946</v>
      </c>
    </row>
    <row r="796" spans="1:9" x14ac:dyDescent="0.3">
      <c r="A796">
        <v>795</v>
      </c>
      <c r="B796" t="s">
        <v>3723</v>
      </c>
      <c r="C796" t="s">
        <v>3724</v>
      </c>
      <c r="D796" t="s">
        <v>1437</v>
      </c>
      <c r="E796" t="s">
        <v>12</v>
      </c>
      <c r="F796" t="s">
        <v>3725</v>
      </c>
      <c r="G796" t="s">
        <v>3726</v>
      </c>
      <c r="H796" s="1">
        <v>31308</v>
      </c>
      <c r="I796" t="s">
        <v>777</v>
      </c>
    </row>
    <row r="797" spans="1:9" x14ac:dyDescent="0.3">
      <c r="A797">
        <v>796</v>
      </c>
      <c r="B797" t="s">
        <v>3727</v>
      </c>
      <c r="C797" t="s">
        <v>1777</v>
      </c>
      <c r="D797" t="s">
        <v>3728</v>
      </c>
      <c r="E797" t="s">
        <v>12</v>
      </c>
      <c r="F797" t="s">
        <v>3729</v>
      </c>
      <c r="G797" t="s">
        <v>3730</v>
      </c>
      <c r="H797" s="1">
        <v>9752</v>
      </c>
      <c r="I797" t="s">
        <v>1141</v>
      </c>
    </row>
    <row r="798" spans="1:9" x14ac:dyDescent="0.3">
      <c r="A798">
        <v>797</v>
      </c>
      <c r="B798" t="s">
        <v>3731</v>
      </c>
      <c r="C798" t="s">
        <v>3732</v>
      </c>
      <c r="D798" t="s">
        <v>244</v>
      </c>
      <c r="E798" t="s">
        <v>19</v>
      </c>
      <c r="F798" t="s">
        <v>3733</v>
      </c>
      <c r="G798" t="s">
        <v>3734</v>
      </c>
      <c r="H798" s="1">
        <v>11441</v>
      </c>
      <c r="I798" t="s">
        <v>3735</v>
      </c>
    </row>
    <row r="799" spans="1:9" x14ac:dyDescent="0.3">
      <c r="A799">
        <v>798</v>
      </c>
      <c r="B799" t="s">
        <v>3736</v>
      </c>
      <c r="C799" t="s">
        <v>341</v>
      </c>
      <c r="D799" t="s">
        <v>3139</v>
      </c>
      <c r="E799" t="s">
        <v>12</v>
      </c>
      <c r="F799" t="s">
        <v>3737</v>
      </c>
      <c r="G799" t="s">
        <v>3738</v>
      </c>
      <c r="H799" s="1">
        <v>31652</v>
      </c>
      <c r="I799" t="s">
        <v>697</v>
      </c>
    </row>
    <row r="800" spans="1:9" x14ac:dyDescent="0.3">
      <c r="A800">
        <v>799</v>
      </c>
      <c r="B800" t="s">
        <v>3739</v>
      </c>
      <c r="C800" t="s">
        <v>948</v>
      </c>
      <c r="D800" t="s">
        <v>3740</v>
      </c>
      <c r="E800" t="s">
        <v>12</v>
      </c>
      <c r="F800" t="s">
        <v>3741</v>
      </c>
      <c r="G800" t="s">
        <v>3742</v>
      </c>
      <c r="H800" s="1">
        <v>19613</v>
      </c>
      <c r="I800" t="s">
        <v>1403</v>
      </c>
    </row>
    <row r="801" spans="1:9" x14ac:dyDescent="0.3">
      <c r="A801">
        <v>800</v>
      </c>
      <c r="B801" t="s">
        <v>3743</v>
      </c>
      <c r="C801" t="s">
        <v>428</v>
      </c>
      <c r="D801" t="s">
        <v>2313</v>
      </c>
      <c r="E801" t="s">
        <v>19</v>
      </c>
      <c r="F801" t="s">
        <v>3744</v>
      </c>
      <c r="G801" t="s">
        <v>3745</v>
      </c>
      <c r="H801" s="1">
        <v>14945</v>
      </c>
      <c r="I801" t="s">
        <v>2327</v>
      </c>
    </row>
    <row r="802" spans="1:9" x14ac:dyDescent="0.3">
      <c r="A802">
        <v>801</v>
      </c>
      <c r="B802" t="s">
        <v>3746</v>
      </c>
      <c r="C802" t="s">
        <v>1419</v>
      </c>
      <c r="D802" t="s">
        <v>143</v>
      </c>
      <c r="E802" t="s">
        <v>12</v>
      </c>
      <c r="F802" t="s">
        <v>3747</v>
      </c>
      <c r="G802" t="s">
        <v>3748</v>
      </c>
      <c r="H802" s="1">
        <v>29916</v>
      </c>
      <c r="I802" t="s">
        <v>1873</v>
      </c>
    </row>
    <row r="803" spans="1:9" x14ac:dyDescent="0.3">
      <c r="A803">
        <v>802</v>
      </c>
      <c r="B803" t="s">
        <v>3749</v>
      </c>
      <c r="C803" t="s">
        <v>994</v>
      </c>
      <c r="D803" t="s">
        <v>3717</v>
      </c>
      <c r="E803" t="s">
        <v>12</v>
      </c>
      <c r="F803" t="s">
        <v>3750</v>
      </c>
      <c r="G803" t="s">
        <v>3751</v>
      </c>
      <c r="H803" s="1">
        <v>21551</v>
      </c>
      <c r="I803" t="s">
        <v>367</v>
      </c>
    </row>
    <row r="804" spans="1:9" x14ac:dyDescent="0.3">
      <c r="A804">
        <v>803</v>
      </c>
      <c r="B804" t="s">
        <v>3752</v>
      </c>
      <c r="C804" t="s">
        <v>3753</v>
      </c>
      <c r="D804" t="s">
        <v>3754</v>
      </c>
      <c r="E804" t="s">
        <v>19</v>
      </c>
      <c r="F804" t="s">
        <v>3755</v>
      </c>
      <c r="G804" t="s">
        <v>3756</v>
      </c>
      <c r="H804" s="1">
        <v>19390</v>
      </c>
      <c r="I804" t="s">
        <v>3757</v>
      </c>
    </row>
    <row r="805" spans="1:9" x14ac:dyDescent="0.3">
      <c r="A805">
        <v>804</v>
      </c>
      <c r="B805" t="s">
        <v>3758</v>
      </c>
      <c r="C805" t="s">
        <v>2466</v>
      </c>
      <c r="D805" t="s">
        <v>1566</v>
      </c>
      <c r="E805" t="s">
        <v>19</v>
      </c>
      <c r="F805" t="s">
        <v>3759</v>
      </c>
      <c r="G805" t="s">
        <v>3760</v>
      </c>
      <c r="H805" s="1">
        <v>27104</v>
      </c>
      <c r="I805" t="s">
        <v>2103</v>
      </c>
    </row>
    <row r="806" spans="1:9" x14ac:dyDescent="0.3">
      <c r="A806">
        <v>805</v>
      </c>
      <c r="B806" t="s">
        <v>3761</v>
      </c>
      <c r="C806" t="s">
        <v>1714</v>
      </c>
      <c r="D806" t="s">
        <v>2574</v>
      </c>
      <c r="E806" t="s">
        <v>19</v>
      </c>
      <c r="F806" t="s">
        <v>3762</v>
      </c>
      <c r="G806" t="s">
        <v>3763</v>
      </c>
      <c r="H806" s="1">
        <v>32427</v>
      </c>
      <c r="I806" t="s">
        <v>3764</v>
      </c>
    </row>
    <row r="807" spans="1:9" x14ac:dyDescent="0.3">
      <c r="A807">
        <v>806</v>
      </c>
      <c r="B807" t="s">
        <v>3765</v>
      </c>
      <c r="C807" t="s">
        <v>3766</v>
      </c>
      <c r="D807" t="s">
        <v>3767</v>
      </c>
      <c r="E807" t="s">
        <v>12</v>
      </c>
      <c r="F807" t="s">
        <v>3768</v>
      </c>
      <c r="G807" t="s">
        <v>3769</v>
      </c>
      <c r="H807" s="1">
        <v>42594</v>
      </c>
      <c r="I807" t="s">
        <v>920</v>
      </c>
    </row>
    <row r="808" spans="1:9" x14ac:dyDescent="0.3">
      <c r="A808">
        <v>807</v>
      </c>
      <c r="B808" t="s">
        <v>3770</v>
      </c>
      <c r="C808" t="s">
        <v>3618</v>
      </c>
      <c r="D808" t="s">
        <v>3771</v>
      </c>
      <c r="E808" t="s">
        <v>12</v>
      </c>
      <c r="F808" t="s">
        <v>3772</v>
      </c>
      <c r="G808">
        <v>392806372</v>
      </c>
      <c r="H808" s="1">
        <v>19114</v>
      </c>
      <c r="I808" t="s">
        <v>977</v>
      </c>
    </row>
    <row r="809" spans="1:9" x14ac:dyDescent="0.3">
      <c r="A809">
        <v>808</v>
      </c>
      <c r="B809" t="s">
        <v>3773</v>
      </c>
      <c r="C809" t="s">
        <v>2083</v>
      </c>
      <c r="D809" t="s">
        <v>2997</v>
      </c>
      <c r="E809" t="s">
        <v>12</v>
      </c>
      <c r="F809" t="s">
        <v>3774</v>
      </c>
      <c r="G809" t="s">
        <v>3775</v>
      </c>
      <c r="H809" s="1">
        <v>32164</v>
      </c>
      <c r="I809" t="s">
        <v>3404</v>
      </c>
    </row>
    <row r="810" spans="1:9" x14ac:dyDescent="0.3">
      <c r="A810">
        <v>809</v>
      </c>
      <c r="B810" t="s">
        <v>3776</v>
      </c>
      <c r="C810" t="s">
        <v>583</v>
      </c>
      <c r="D810" t="s">
        <v>3277</v>
      </c>
      <c r="E810" t="s">
        <v>12</v>
      </c>
      <c r="F810" t="s">
        <v>3777</v>
      </c>
      <c r="G810" t="s">
        <v>3778</v>
      </c>
      <c r="H810" s="1">
        <v>29970</v>
      </c>
      <c r="I810" t="s">
        <v>3121</v>
      </c>
    </row>
    <row r="811" spans="1:9" x14ac:dyDescent="0.3">
      <c r="A811">
        <v>810</v>
      </c>
      <c r="B811" t="s">
        <v>3779</v>
      </c>
      <c r="C811" t="s">
        <v>862</v>
      </c>
      <c r="D811" t="s">
        <v>3780</v>
      </c>
      <c r="E811" t="s">
        <v>12</v>
      </c>
      <c r="F811" t="s">
        <v>3781</v>
      </c>
      <c r="G811" t="s">
        <v>3782</v>
      </c>
      <c r="H811" s="1">
        <v>15010</v>
      </c>
      <c r="I811" t="s">
        <v>414</v>
      </c>
    </row>
    <row r="812" spans="1:9" x14ac:dyDescent="0.3">
      <c r="A812">
        <v>811</v>
      </c>
      <c r="B812" t="s">
        <v>3783</v>
      </c>
      <c r="C812" t="s">
        <v>3784</v>
      </c>
      <c r="D812" t="s">
        <v>662</v>
      </c>
      <c r="E812" t="s">
        <v>12</v>
      </c>
      <c r="F812" t="s">
        <v>3785</v>
      </c>
      <c r="G812">
        <v>1452727936</v>
      </c>
      <c r="H812" s="1">
        <v>9638</v>
      </c>
      <c r="I812" t="s">
        <v>3786</v>
      </c>
    </row>
    <row r="813" spans="1:9" x14ac:dyDescent="0.3">
      <c r="A813">
        <v>812</v>
      </c>
      <c r="B813" t="s">
        <v>3787</v>
      </c>
      <c r="C813" t="s">
        <v>183</v>
      </c>
      <c r="D813" t="s">
        <v>3788</v>
      </c>
      <c r="E813" t="s">
        <v>12</v>
      </c>
      <c r="F813" t="s">
        <v>3789</v>
      </c>
      <c r="G813" t="s">
        <v>3790</v>
      </c>
      <c r="H813" s="1">
        <v>44199</v>
      </c>
      <c r="I813" t="s">
        <v>1499</v>
      </c>
    </row>
    <row r="814" spans="1:9" x14ac:dyDescent="0.3">
      <c r="A814">
        <v>813</v>
      </c>
      <c r="B814" t="s">
        <v>3791</v>
      </c>
      <c r="C814" t="s">
        <v>3792</v>
      </c>
      <c r="D814" t="s">
        <v>2234</v>
      </c>
      <c r="E814" t="s">
        <v>19</v>
      </c>
      <c r="F814" t="s">
        <v>3793</v>
      </c>
      <c r="G814" t="s">
        <v>3794</v>
      </c>
      <c r="H814" s="1">
        <v>35836</v>
      </c>
      <c r="I814" t="s">
        <v>1938</v>
      </c>
    </row>
    <row r="815" spans="1:9" x14ac:dyDescent="0.3">
      <c r="A815">
        <v>814</v>
      </c>
      <c r="B815" t="s">
        <v>3795</v>
      </c>
      <c r="C815" t="s">
        <v>3796</v>
      </c>
      <c r="D815" t="s">
        <v>1765</v>
      </c>
      <c r="E815" t="s">
        <v>19</v>
      </c>
      <c r="F815" t="s">
        <v>3797</v>
      </c>
      <c r="G815" t="s">
        <v>3798</v>
      </c>
      <c r="H815" s="1">
        <v>4386</v>
      </c>
      <c r="I815" t="s">
        <v>3799</v>
      </c>
    </row>
    <row r="816" spans="1:9" x14ac:dyDescent="0.3">
      <c r="A816">
        <v>815</v>
      </c>
      <c r="B816" t="s">
        <v>3800</v>
      </c>
      <c r="C816" t="s">
        <v>3801</v>
      </c>
      <c r="D816" t="s">
        <v>3802</v>
      </c>
      <c r="E816" t="s">
        <v>12</v>
      </c>
      <c r="F816" t="s">
        <v>3803</v>
      </c>
      <c r="G816" t="s">
        <v>3804</v>
      </c>
      <c r="H816" s="1">
        <v>15654</v>
      </c>
      <c r="I816" t="s">
        <v>1443</v>
      </c>
    </row>
    <row r="817" spans="1:9" x14ac:dyDescent="0.3">
      <c r="A817">
        <v>816</v>
      </c>
      <c r="B817" t="s">
        <v>3805</v>
      </c>
      <c r="C817" t="s">
        <v>1703</v>
      </c>
      <c r="D817" t="s">
        <v>3406</v>
      </c>
      <c r="E817" t="s">
        <v>19</v>
      </c>
      <c r="F817" t="s">
        <v>3806</v>
      </c>
      <c r="G817" t="s">
        <v>3807</v>
      </c>
      <c r="H817" s="1">
        <v>41421</v>
      </c>
      <c r="I817" t="s">
        <v>3808</v>
      </c>
    </row>
    <row r="818" spans="1:9" x14ac:dyDescent="0.3">
      <c r="A818">
        <v>817</v>
      </c>
      <c r="B818" t="s">
        <v>3809</v>
      </c>
      <c r="C818" t="s">
        <v>1506</v>
      </c>
      <c r="D818" t="s">
        <v>3810</v>
      </c>
      <c r="E818" t="s">
        <v>19</v>
      </c>
      <c r="F818" t="s">
        <v>3811</v>
      </c>
      <c r="G818" t="s">
        <v>3812</v>
      </c>
      <c r="H818" s="1">
        <v>8119</v>
      </c>
      <c r="I818" t="s">
        <v>3813</v>
      </c>
    </row>
    <row r="819" spans="1:9" x14ac:dyDescent="0.3">
      <c r="A819">
        <v>818</v>
      </c>
      <c r="B819" t="s">
        <v>3814</v>
      </c>
      <c r="C819" t="s">
        <v>199</v>
      </c>
      <c r="D819" t="s">
        <v>2603</v>
      </c>
      <c r="E819" t="s">
        <v>12</v>
      </c>
      <c r="F819" t="s">
        <v>3815</v>
      </c>
      <c r="G819" t="s">
        <v>3816</v>
      </c>
      <c r="H819" s="1">
        <v>26032</v>
      </c>
      <c r="I819" t="s">
        <v>3817</v>
      </c>
    </row>
    <row r="820" spans="1:9" x14ac:dyDescent="0.3">
      <c r="A820">
        <v>819</v>
      </c>
      <c r="B820" t="s">
        <v>3818</v>
      </c>
      <c r="C820" t="s">
        <v>2574</v>
      </c>
      <c r="D820" t="s">
        <v>3819</v>
      </c>
      <c r="E820" t="s">
        <v>19</v>
      </c>
      <c r="F820" t="s">
        <v>3820</v>
      </c>
      <c r="G820" t="s">
        <v>3821</v>
      </c>
      <c r="H820" s="1">
        <v>26375</v>
      </c>
      <c r="I820" t="s">
        <v>987</v>
      </c>
    </row>
    <row r="821" spans="1:9" x14ac:dyDescent="0.3">
      <c r="A821">
        <v>820</v>
      </c>
      <c r="B821" t="s">
        <v>3822</v>
      </c>
      <c r="C821" t="s">
        <v>3260</v>
      </c>
      <c r="D821" t="s">
        <v>3823</v>
      </c>
      <c r="E821" t="s">
        <v>19</v>
      </c>
      <c r="F821" t="s">
        <v>3824</v>
      </c>
      <c r="G821" t="s">
        <v>3825</v>
      </c>
      <c r="H821" s="1">
        <v>29099</v>
      </c>
      <c r="I821" t="s">
        <v>2144</v>
      </c>
    </row>
    <row r="822" spans="1:9" x14ac:dyDescent="0.3">
      <c r="A822">
        <v>821</v>
      </c>
      <c r="B822" t="s">
        <v>3826</v>
      </c>
      <c r="C822" t="s">
        <v>2872</v>
      </c>
      <c r="D822" t="s">
        <v>76</v>
      </c>
      <c r="E822" t="s">
        <v>19</v>
      </c>
      <c r="F822" t="s">
        <v>3827</v>
      </c>
      <c r="G822" t="s">
        <v>3828</v>
      </c>
      <c r="H822" s="1">
        <v>2648</v>
      </c>
      <c r="I822" t="s">
        <v>1427</v>
      </c>
    </row>
    <row r="823" spans="1:9" x14ac:dyDescent="0.3">
      <c r="A823">
        <v>822</v>
      </c>
      <c r="B823" t="s">
        <v>3829</v>
      </c>
      <c r="C823" t="s">
        <v>3142</v>
      </c>
      <c r="D823" t="s">
        <v>3830</v>
      </c>
      <c r="E823" t="s">
        <v>12</v>
      </c>
      <c r="F823" t="s">
        <v>3831</v>
      </c>
      <c r="G823" t="s">
        <v>3832</v>
      </c>
      <c r="H823" s="1">
        <v>41748</v>
      </c>
      <c r="I823" t="s">
        <v>3833</v>
      </c>
    </row>
    <row r="824" spans="1:9" x14ac:dyDescent="0.3">
      <c r="A824">
        <v>823</v>
      </c>
      <c r="B824" t="s">
        <v>3834</v>
      </c>
      <c r="C824" t="s">
        <v>1534</v>
      </c>
      <c r="D824" t="s">
        <v>3835</v>
      </c>
      <c r="E824" t="s">
        <v>12</v>
      </c>
      <c r="F824" t="s">
        <v>3836</v>
      </c>
      <c r="G824" t="s">
        <v>3837</v>
      </c>
      <c r="H824" s="1">
        <v>32526</v>
      </c>
      <c r="I824" t="s">
        <v>50</v>
      </c>
    </row>
    <row r="825" spans="1:9" x14ac:dyDescent="0.3">
      <c r="A825">
        <v>824</v>
      </c>
      <c r="B825" t="s">
        <v>3838</v>
      </c>
      <c r="C825" t="s">
        <v>1357</v>
      </c>
      <c r="D825" t="s">
        <v>469</v>
      </c>
      <c r="E825" t="s">
        <v>19</v>
      </c>
      <c r="F825" t="s">
        <v>3839</v>
      </c>
      <c r="G825" t="s">
        <v>3840</v>
      </c>
      <c r="H825" s="1">
        <v>44657</v>
      </c>
      <c r="I825" t="s">
        <v>3841</v>
      </c>
    </row>
    <row r="826" spans="1:9" x14ac:dyDescent="0.3">
      <c r="A826">
        <v>825</v>
      </c>
      <c r="B826" t="s">
        <v>3842</v>
      </c>
      <c r="C826" t="s">
        <v>1378</v>
      </c>
      <c r="D826" t="s">
        <v>3843</v>
      </c>
      <c r="E826" t="s">
        <v>12</v>
      </c>
      <c r="F826" t="s">
        <v>3844</v>
      </c>
      <c r="G826" t="s">
        <v>3845</v>
      </c>
      <c r="H826" s="1">
        <v>7640</v>
      </c>
      <c r="I826" t="s">
        <v>3846</v>
      </c>
    </row>
    <row r="827" spans="1:9" x14ac:dyDescent="0.3">
      <c r="A827">
        <v>826</v>
      </c>
      <c r="B827" t="s">
        <v>3847</v>
      </c>
      <c r="C827" t="s">
        <v>2659</v>
      </c>
      <c r="D827" t="s">
        <v>3684</v>
      </c>
      <c r="E827" t="s">
        <v>12</v>
      </c>
      <c r="F827" t="s">
        <v>3848</v>
      </c>
      <c r="G827" t="s">
        <v>3849</v>
      </c>
      <c r="H827" s="1">
        <v>26482</v>
      </c>
      <c r="I827" t="s">
        <v>1172</v>
      </c>
    </row>
    <row r="828" spans="1:9" x14ac:dyDescent="0.3">
      <c r="A828">
        <v>827</v>
      </c>
      <c r="B828" t="s">
        <v>3850</v>
      </c>
      <c r="C828" t="s">
        <v>616</v>
      </c>
      <c r="D828" t="s">
        <v>1097</v>
      </c>
      <c r="E828" t="s">
        <v>12</v>
      </c>
      <c r="F828" t="s">
        <v>3851</v>
      </c>
      <c r="G828" t="s">
        <v>3852</v>
      </c>
      <c r="H828" s="1">
        <v>17923</v>
      </c>
      <c r="I828" t="s">
        <v>516</v>
      </c>
    </row>
    <row r="829" spans="1:9" x14ac:dyDescent="0.3">
      <c r="A829">
        <v>828</v>
      </c>
      <c r="B829" t="s">
        <v>3853</v>
      </c>
      <c r="C829" t="s">
        <v>2183</v>
      </c>
      <c r="D829" t="s">
        <v>115</v>
      </c>
      <c r="E829" t="s">
        <v>19</v>
      </c>
      <c r="F829" t="s">
        <v>3854</v>
      </c>
      <c r="G829" t="s">
        <v>3855</v>
      </c>
      <c r="H829" s="1">
        <v>34614</v>
      </c>
      <c r="I829" t="s">
        <v>2231</v>
      </c>
    </row>
    <row r="830" spans="1:9" x14ac:dyDescent="0.3">
      <c r="A830">
        <v>829</v>
      </c>
      <c r="B830" t="s">
        <v>3856</v>
      </c>
      <c r="C830" t="s">
        <v>798</v>
      </c>
      <c r="D830" t="s">
        <v>3857</v>
      </c>
      <c r="E830" t="s">
        <v>19</v>
      </c>
      <c r="F830" t="s">
        <v>3858</v>
      </c>
      <c r="G830" t="s">
        <v>3859</v>
      </c>
      <c r="H830" s="1">
        <v>38880</v>
      </c>
      <c r="I830" t="s">
        <v>3860</v>
      </c>
    </row>
    <row r="831" spans="1:9" x14ac:dyDescent="0.3">
      <c r="A831">
        <v>830</v>
      </c>
      <c r="B831" t="s">
        <v>3861</v>
      </c>
      <c r="C831" t="s">
        <v>761</v>
      </c>
      <c r="D831" t="s">
        <v>3862</v>
      </c>
      <c r="E831" t="s">
        <v>12</v>
      </c>
      <c r="F831" t="s">
        <v>3863</v>
      </c>
      <c r="G831" t="s">
        <v>3864</v>
      </c>
      <c r="H831" s="1">
        <v>29242</v>
      </c>
      <c r="I831" t="s">
        <v>73</v>
      </c>
    </row>
    <row r="832" spans="1:9" x14ac:dyDescent="0.3">
      <c r="A832">
        <v>831</v>
      </c>
      <c r="B832" t="s">
        <v>3865</v>
      </c>
      <c r="C832" t="s">
        <v>440</v>
      </c>
      <c r="D832" t="s">
        <v>2344</v>
      </c>
      <c r="E832" t="s">
        <v>12</v>
      </c>
      <c r="F832" t="s">
        <v>3866</v>
      </c>
      <c r="G832">
        <v>9306991215</v>
      </c>
      <c r="H832" s="1">
        <v>26540</v>
      </c>
      <c r="I832" t="s">
        <v>460</v>
      </c>
    </row>
    <row r="833" spans="1:9" x14ac:dyDescent="0.3">
      <c r="A833">
        <v>832</v>
      </c>
      <c r="B833" s="2" t="s">
        <v>3867</v>
      </c>
      <c r="C833" t="s">
        <v>1869</v>
      </c>
      <c r="D833" t="s">
        <v>3868</v>
      </c>
      <c r="E833" t="s">
        <v>19</v>
      </c>
      <c r="F833" t="s">
        <v>3869</v>
      </c>
      <c r="G833" t="s">
        <v>3870</v>
      </c>
      <c r="H833" s="1">
        <v>31299</v>
      </c>
      <c r="I833" t="s">
        <v>924</v>
      </c>
    </row>
    <row r="834" spans="1:9" x14ac:dyDescent="0.3">
      <c r="A834">
        <v>833</v>
      </c>
      <c r="B834" t="s">
        <v>3871</v>
      </c>
      <c r="C834" t="s">
        <v>63</v>
      </c>
      <c r="D834" t="s">
        <v>172</v>
      </c>
      <c r="E834" t="s">
        <v>12</v>
      </c>
      <c r="F834" t="s">
        <v>3872</v>
      </c>
      <c r="G834" t="s">
        <v>3873</v>
      </c>
      <c r="H834" s="1">
        <v>20178</v>
      </c>
      <c r="I834" t="s">
        <v>2765</v>
      </c>
    </row>
    <row r="835" spans="1:9" x14ac:dyDescent="0.3">
      <c r="A835">
        <v>834</v>
      </c>
      <c r="B835" t="s">
        <v>3874</v>
      </c>
      <c r="C835" t="s">
        <v>2187</v>
      </c>
      <c r="D835" t="s">
        <v>3875</v>
      </c>
      <c r="E835" t="s">
        <v>19</v>
      </c>
      <c r="F835" t="s">
        <v>3876</v>
      </c>
      <c r="G835" t="s">
        <v>3877</v>
      </c>
      <c r="H835" s="1">
        <v>28404</v>
      </c>
      <c r="I835" t="s">
        <v>1344</v>
      </c>
    </row>
    <row r="836" spans="1:9" x14ac:dyDescent="0.3">
      <c r="A836">
        <v>835</v>
      </c>
      <c r="B836" t="s">
        <v>3878</v>
      </c>
      <c r="C836" t="s">
        <v>3179</v>
      </c>
      <c r="D836" t="s">
        <v>3767</v>
      </c>
      <c r="E836" t="s">
        <v>12</v>
      </c>
      <c r="F836" t="s">
        <v>3879</v>
      </c>
      <c r="G836" t="s">
        <v>3880</v>
      </c>
      <c r="H836" s="1">
        <v>31016</v>
      </c>
      <c r="I836" t="s">
        <v>2331</v>
      </c>
    </row>
    <row r="837" spans="1:9" x14ac:dyDescent="0.3">
      <c r="A837">
        <v>836</v>
      </c>
      <c r="B837" t="s">
        <v>3881</v>
      </c>
      <c r="C837" t="s">
        <v>3882</v>
      </c>
      <c r="D837" t="s">
        <v>780</v>
      </c>
      <c r="E837" t="s">
        <v>12</v>
      </c>
      <c r="F837" t="s">
        <v>3883</v>
      </c>
      <c r="G837" t="s">
        <v>3884</v>
      </c>
      <c r="H837" s="1">
        <v>15197</v>
      </c>
      <c r="I837" t="s">
        <v>3885</v>
      </c>
    </row>
    <row r="838" spans="1:9" x14ac:dyDescent="0.3">
      <c r="A838">
        <v>837</v>
      </c>
      <c r="B838" t="s">
        <v>3886</v>
      </c>
      <c r="C838" t="s">
        <v>3887</v>
      </c>
      <c r="D838" t="s">
        <v>3888</v>
      </c>
      <c r="E838" t="s">
        <v>12</v>
      </c>
      <c r="F838" t="s">
        <v>3889</v>
      </c>
      <c r="G838" t="s">
        <v>3890</v>
      </c>
      <c r="H838" s="1">
        <v>26354</v>
      </c>
      <c r="I838" t="s">
        <v>2930</v>
      </c>
    </row>
    <row r="839" spans="1:9" x14ac:dyDescent="0.3">
      <c r="A839">
        <v>838</v>
      </c>
      <c r="B839" t="s">
        <v>3891</v>
      </c>
      <c r="C839" t="s">
        <v>3892</v>
      </c>
      <c r="D839" t="s">
        <v>3893</v>
      </c>
      <c r="E839" t="s">
        <v>19</v>
      </c>
      <c r="F839" t="s">
        <v>3894</v>
      </c>
      <c r="G839" t="s">
        <v>3895</v>
      </c>
      <c r="H839" s="1">
        <v>25843</v>
      </c>
      <c r="I839" t="s">
        <v>1203</v>
      </c>
    </row>
    <row r="840" spans="1:9" x14ac:dyDescent="0.3">
      <c r="A840">
        <v>839</v>
      </c>
      <c r="B840" t="s">
        <v>3896</v>
      </c>
      <c r="C840" t="s">
        <v>3897</v>
      </c>
      <c r="D840" t="s">
        <v>3898</v>
      </c>
      <c r="E840" t="s">
        <v>12</v>
      </c>
      <c r="F840" t="s">
        <v>3899</v>
      </c>
      <c r="G840" t="s">
        <v>3900</v>
      </c>
      <c r="H840" s="1">
        <v>34349</v>
      </c>
      <c r="I840" t="s">
        <v>1412</v>
      </c>
    </row>
    <row r="841" spans="1:9" x14ac:dyDescent="0.3">
      <c r="A841">
        <v>840</v>
      </c>
      <c r="B841" t="s">
        <v>3901</v>
      </c>
      <c r="C841" t="s">
        <v>3902</v>
      </c>
      <c r="D841" t="s">
        <v>1809</v>
      </c>
      <c r="E841" t="s">
        <v>19</v>
      </c>
      <c r="F841" t="s">
        <v>3903</v>
      </c>
      <c r="G841" t="s">
        <v>3904</v>
      </c>
      <c r="H841" s="1">
        <v>10153</v>
      </c>
      <c r="I841" t="s">
        <v>3905</v>
      </c>
    </row>
    <row r="842" spans="1:9" x14ac:dyDescent="0.3">
      <c r="A842">
        <v>841</v>
      </c>
      <c r="B842" t="s">
        <v>3906</v>
      </c>
      <c r="C842" t="s">
        <v>1328</v>
      </c>
      <c r="D842" t="s">
        <v>3907</v>
      </c>
      <c r="E842" t="s">
        <v>19</v>
      </c>
      <c r="F842" t="s">
        <v>3908</v>
      </c>
      <c r="G842" t="s">
        <v>3909</v>
      </c>
      <c r="H842" s="1">
        <v>27719</v>
      </c>
      <c r="I842" t="s">
        <v>906</v>
      </c>
    </row>
    <row r="843" spans="1:9" x14ac:dyDescent="0.3">
      <c r="A843">
        <v>842</v>
      </c>
      <c r="B843" t="s">
        <v>3910</v>
      </c>
      <c r="C843" t="s">
        <v>2388</v>
      </c>
      <c r="D843" t="s">
        <v>3911</v>
      </c>
      <c r="E843" t="s">
        <v>12</v>
      </c>
      <c r="F843" t="s">
        <v>3912</v>
      </c>
      <c r="G843" t="s">
        <v>3913</v>
      </c>
      <c r="H843" s="1">
        <v>37106</v>
      </c>
      <c r="I843" t="s">
        <v>1603</v>
      </c>
    </row>
    <row r="844" spans="1:9" x14ac:dyDescent="0.3">
      <c r="A844">
        <v>843</v>
      </c>
      <c r="B844" t="s">
        <v>3914</v>
      </c>
      <c r="C844" t="s">
        <v>2441</v>
      </c>
      <c r="D844" t="s">
        <v>3915</v>
      </c>
      <c r="E844" t="s">
        <v>12</v>
      </c>
      <c r="F844" t="s">
        <v>3916</v>
      </c>
      <c r="G844">
        <f>1-392-299-1729</f>
        <v>-2419</v>
      </c>
      <c r="H844" s="1">
        <v>26626</v>
      </c>
      <c r="I844" t="s">
        <v>3917</v>
      </c>
    </row>
    <row r="845" spans="1:9" x14ac:dyDescent="0.3">
      <c r="A845">
        <v>844</v>
      </c>
      <c r="B845" t="s">
        <v>3918</v>
      </c>
      <c r="C845" t="s">
        <v>2510</v>
      </c>
      <c r="D845" t="s">
        <v>1555</v>
      </c>
      <c r="E845" t="s">
        <v>12</v>
      </c>
      <c r="F845" t="s">
        <v>3919</v>
      </c>
      <c r="G845" t="s">
        <v>3920</v>
      </c>
      <c r="H845" s="1">
        <v>8277</v>
      </c>
      <c r="I845" t="s">
        <v>1219</v>
      </c>
    </row>
    <row r="846" spans="1:9" x14ac:dyDescent="0.3">
      <c r="A846">
        <v>845</v>
      </c>
      <c r="B846" t="s">
        <v>3921</v>
      </c>
      <c r="C846" t="s">
        <v>337</v>
      </c>
      <c r="D846" t="s">
        <v>1441</v>
      </c>
      <c r="E846" t="s">
        <v>12</v>
      </c>
      <c r="F846" t="s">
        <v>3922</v>
      </c>
      <c r="G846" t="s">
        <v>3923</v>
      </c>
      <c r="H846" s="1">
        <v>26121</v>
      </c>
      <c r="I846" t="s">
        <v>1844</v>
      </c>
    </row>
    <row r="847" spans="1:9" x14ac:dyDescent="0.3">
      <c r="A847">
        <v>846</v>
      </c>
      <c r="B847" t="s">
        <v>3924</v>
      </c>
      <c r="C847" t="s">
        <v>2059</v>
      </c>
      <c r="D847" t="s">
        <v>3925</v>
      </c>
      <c r="E847" t="s">
        <v>19</v>
      </c>
      <c r="F847" t="s">
        <v>3926</v>
      </c>
      <c r="G847" t="s">
        <v>3927</v>
      </c>
      <c r="H847" s="1">
        <v>29972</v>
      </c>
      <c r="I847" t="s">
        <v>1738</v>
      </c>
    </row>
    <row r="848" spans="1:9" x14ac:dyDescent="0.3">
      <c r="A848">
        <v>847</v>
      </c>
      <c r="B848" t="s">
        <v>3928</v>
      </c>
      <c r="C848" t="s">
        <v>1703</v>
      </c>
      <c r="D848" t="s">
        <v>3368</v>
      </c>
      <c r="E848" t="s">
        <v>12</v>
      </c>
      <c r="F848" t="s">
        <v>3929</v>
      </c>
      <c r="G848" t="s">
        <v>3930</v>
      </c>
      <c r="H848" s="1">
        <v>3958</v>
      </c>
      <c r="I848" t="s">
        <v>251</v>
      </c>
    </row>
    <row r="849" spans="1:9" x14ac:dyDescent="0.3">
      <c r="A849">
        <v>848</v>
      </c>
      <c r="B849" t="s">
        <v>3931</v>
      </c>
      <c r="C849" t="s">
        <v>332</v>
      </c>
      <c r="D849" t="s">
        <v>1272</v>
      </c>
      <c r="E849" t="s">
        <v>12</v>
      </c>
      <c r="F849" t="s">
        <v>3932</v>
      </c>
      <c r="G849">
        <v>3826645434</v>
      </c>
      <c r="H849" s="1">
        <v>43140</v>
      </c>
      <c r="I849" t="s">
        <v>3933</v>
      </c>
    </row>
    <row r="850" spans="1:9" x14ac:dyDescent="0.3">
      <c r="A850">
        <v>849</v>
      </c>
      <c r="B850" t="s">
        <v>3934</v>
      </c>
      <c r="C850" t="s">
        <v>3935</v>
      </c>
      <c r="D850" t="s">
        <v>3936</v>
      </c>
      <c r="E850" t="s">
        <v>12</v>
      </c>
      <c r="F850" t="s">
        <v>3937</v>
      </c>
      <c r="G850" t="s">
        <v>3938</v>
      </c>
      <c r="H850" s="1">
        <v>17761</v>
      </c>
      <c r="I850" t="s">
        <v>3177</v>
      </c>
    </row>
    <row r="851" spans="1:9" x14ac:dyDescent="0.3">
      <c r="A851">
        <v>850</v>
      </c>
      <c r="B851" t="s">
        <v>3939</v>
      </c>
      <c r="C851" t="s">
        <v>2292</v>
      </c>
      <c r="D851" t="s">
        <v>1507</v>
      </c>
      <c r="E851" t="s">
        <v>19</v>
      </c>
      <c r="F851" t="s">
        <v>3940</v>
      </c>
      <c r="G851" t="s">
        <v>3941</v>
      </c>
      <c r="H851" s="1">
        <v>2746</v>
      </c>
      <c r="I851" t="s">
        <v>510</v>
      </c>
    </row>
    <row r="852" spans="1:9" x14ac:dyDescent="0.3">
      <c r="A852">
        <v>851</v>
      </c>
      <c r="B852" t="s">
        <v>3942</v>
      </c>
      <c r="C852" t="s">
        <v>3383</v>
      </c>
      <c r="D852" t="s">
        <v>3943</v>
      </c>
      <c r="E852" t="s">
        <v>19</v>
      </c>
      <c r="F852" t="s">
        <v>3944</v>
      </c>
      <c r="G852" t="s">
        <v>3945</v>
      </c>
      <c r="H852" s="1">
        <v>41082</v>
      </c>
      <c r="I852" t="s">
        <v>134</v>
      </c>
    </row>
    <row r="853" spans="1:9" x14ac:dyDescent="0.3">
      <c r="A853">
        <v>852</v>
      </c>
      <c r="B853" t="s">
        <v>3946</v>
      </c>
      <c r="C853" t="s">
        <v>226</v>
      </c>
      <c r="D853" t="s">
        <v>2904</v>
      </c>
      <c r="E853" t="s">
        <v>19</v>
      </c>
      <c r="F853" t="s">
        <v>3947</v>
      </c>
      <c r="G853" t="s">
        <v>3948</v>
      </c>
      <c r="H853" s="1">
        <v>21663</v>
      </c>
      <c r="I853" t="s">
        <v>3949</v>
      </c>
    </row>
    <row r="854" spans="1:9" x14ac:dyDescent="0.3">
      <c r="A854">
        <v>853</v>
      </c>
      <c r="B854" t="s">
        <v>3950</v>
      </c>
      <c r="C854" t="s">
        <v>2303</v>
      </c>
      <c r="D854" t="s">
        <v>1174</v>
      </c>
      <c r="E854" t="s">
        <v>19</v>
      </c>
      <c r="F854" t="s">
        <v>3951</v>
      </c>
      <c r="G854" t="s">
        <v>3952</v>
      </c>
      <c r="H854" s="1">
        <v>14432</v>
      </c>
      <c r="I854" t="s">
        <v>1203</v>
      </c>
    </row>
    <row r="855" spans="1:9" x14ac:dyDescent="0.3">
      <c r="A855">
        <v>854</v>
      </c>
      <c r="B855" t="s">
        <v>3953</v>
      </c>
      <c r="C855" t="s">
        <v>2038</v>
      </c>
      <c r="D855" t="s">
        <v>3954</v>
      </c>
      <c r="E855" t="s">
        <v>12</v>
      </c>
      <c r="F855" t="s">
        <v>3955</v>
      </c>
      <c r="G855" t="s">
        <v>3956</v>
      </c>
      <c r="H855" s="1">
        <v>43248</v>
      </c>
      <c r="I855" t="s">
        <v>3957</v>
      </c>
    </row>
    <row r="856" spans="1:9" x14ac:dyDescent="0.3">
      <c r="A856">
        <v>855</v>
      </c>
      <c r="B856" t="s">
        <v>3958</v>
      </c>
      <c r="C856" t="s">
        <v>3959</v>
      </c>
      <c r="D856" t="s">
        <v>566</v>
      </c>
      <c r="E856" t="s">
        <v>12</v>
      </c>
      <c r="F856" t="s">
        <v>3960</v>
      </c>
      <c r="G856" t="s">
        <v>3961</v>
      </c>
      <c r="H856" s="1">
        <v>35328</v>
      </c>
      <c r="I856" t="s">
        <v>414</v>
      </c>
    </row>
    <row r="857" spans="1:9" x14ac:dyDescent="0.3">
      <c r="A857">
        <v>856</v>
      </c>
      <c r="B857" t="s">
        <v>3962</v>
      </c>
      <c r="C857" t="s">
        <v>114</v>
      </c>
      <c r="D857" t="s">
        <v>3963</v>
      </c>
      <c r="E857" t="s">
        <v>12</v>
      </c>
      <c r="F857" t="s">
        <v>3964</v>
      </c>
      <c r="G857" t="s">
        <v>3965</v>
      </c>
      <c r="H857" s="1">
        <v>36285</v>
      </c>
      <c r="I857" t="s">
        <v>1756</v>
      </c>
    </row>
    <row r="858" spans="1:9" x14ac:dyDescent="0.3">
      <c r="A858">
        <v>857</v>
      </c>
      <c r="B858" t="s">
        <v>3966</v>
      </c>
      <c r="C858" t="s">
        <v>1130</v>
      </c>
      <c r="D858" t="s">
        <v>1165</v>
      </c>
      <c r="E858" t="s">
        <v>12</v>
      </c>
      <c r="F858" t="s">
        <v>3967</v>
      </c>
      <c r="G858" t="s">
        <v>3968</v>
      </c>
      <c r="H858" s="1">
        <v>41307</v>
      </c>
      <c r="I858" t="s">
        <v>1464</v>
      </c>
    </row>
    <row r="859" spans="1:9" x14ac:dyDescent="0.3">
      <c r="A859">
        <v>858</v>
      </c>
      <c r="B859" t="s">
        <v>3969</v>
      </c>
      <c r="C859" t="s">
        <v>1764</v>
      </c>
      <c r="D859" t="s">
        <v>2603</v>
      </c>
      <c r="E859" t="s">
        <v>19</v>
      </c>
      <c r="F859" t="s">
        <v>3970</v>
      </c>
      <c r="G859" t="s">
        <v>3971</v>
      </c>
      <c r="H859" s="1">
        <v>30752</v>
      </c>
      <c r="I859" t="s">
        <v>2025</v>
      </c>
    </row>
    <row r="860" spans="1:9" x14ac:dyDescent="0.3">
      <c r="A860">
        <v>859</v>
      </c>
      <c r="B860" t="s">
        <v>3972</v>
      </c>
      <c r="C860" t="s">
        <v>292</v>
      </c>
      <c r="D860" t="s">
        <v>1765</v>
      </c>
      <c r="E860" t="s">
        <v>19</v>
      </c>
      <c r="F860" t="s">
        <v>3973</v>
      </c>
      <c r="G860" t="s">
        <v>3974</v>
      </c>
      <c r="H860" s="1">
        <v>31008</v>
      </c>
      <c r="I860" t="s">
        <v>1177</v>
      </c>
    </row>
    <row r="861" spans="1:9" x14ac:dyDescent="0.3">
      <c r="A861">
        <v>860</v>
      </c>
      <c r="B861" t="s">
        <v>3975</v>
      </c>
      <c r="C861" t="s">
        <v>3976</v>
      </c>
      <c r="D861" t="s">
        <v>948</v>
      </c>
      <c r="E861" t="s">
        <v>12</v>
      </c>
      <c r="F861" t="s">
        <v>3977</v>
      </c>
      <c r="G861" t="s">
        <v>3978</v>
      </c>
      <c r="H861" s="1">
        <v>9159</v>
      </c>
      <c r="I861" t="s">
        <v>3979</v>
      </c>
    </row>
    <row r="862" spans="1:9" x14ac:dyDescent="0.3">
      <c r="A862">
        <v>861</v>
      </c>
      <c r="B862" t="s">
        <v>3980</v>
      </c>
      <c r="C862" t="s">
        <v>3981</v>
      </c>
      <c r="D862" t="s">
        <v>3982</v>
      </c>
      <c r="E862" t="s">
        <v>12</v>
      </c>
      <c r="F862" t="s">
        <v>3983</v>
      </c>
      <c r="G862" t="s">
        <v>3984</v>
      </c>
      <c r="H862" s="1">
        <v>7946</v>
      </c>
      <c r="I862" t="s">
        <v>1219</v>
      </c>
    </row>
    <row r="863" spans="1:9" x14ac:dyDescent="0.3">
      <c r="A863">
        <v>862</v>
      </c>
      <c r="B863" t="s">
        <v>3985</v>
      </c>
      <c r="C863" t="s">
        <v>1630</v>
      </c>
      <c r="D863" t="s">
        <v>1022</v>
      </c>
      <c r="E863" t="s">
        <v>12</v>
      </c>
      <c r="F863" t="s">
        <v>3986</v>
      </c>
      <c r="G863" t="s">
        <v>3987</v>
      </c>
      <c r="H863" s="1">
        <v>32814</v>
      </c>
      <c r="I863" t="s">
        <v>1515</v>
      </c>
    </row>
    <row r="864" spans="1:9" x14ac:dyDescent="0.3">
      <c r="A864">
        <v>863</v>
      </c>
      <c r="B864" t="s">
        <v>3988</v>
      </c>
      <c r="C864" t="s">
        <v>3383</v>
      </c>
      <c r="D864" t="s">
        <v>2009</v>
      </c>
      <c r="E864" t="s">
        <v>19</v>
      </c>
      <c r="F864" t="s">
        <v>3989</v>
      </c>
      <c r="G864" t="s">
        <v>3990</v>
      </c>
      <c r="H864" s="1">
        <v>31882</v>
      </c>
      <c r="I864" t="s">
        <v>1236</v>
      </c>
    </row>
    <row r="865" spans="1:9" x14ac:dyDescent="0.3">
      <c r="A865">
        <v>864</v>
      </c>
      <c r="B865" t="s">
        <v>3991</v>
      </c>
      <c r="C865" t="s">
        <v>1243</v>
      </c>
      <c r="D865" t="s">
        <v>3992</v>
      </c>
      <c r="E865" t="s">
        <v>12</v>
      </c>
      <c r="F865" t="s">
        <v>3993</v>
      </c>
      <c r="G865" t="s">
        <v>3994</v>
      </c>
      <c r="H865" s="1">
        <v>27487</v>
      </c>
      <c r="I865" t="s">
        <v>1542</v>
      </c>
    </row>
    <row r="866" spans="1:9" x14ac:dyDescent="0.3">
      <c r="A866">
        <v>865</v>
      </c>
      <c r="B866" t="s">
        <v>3995</v>
      </c>
      <c r="C866" t="s">
        <v>358</v>
      </c>
      <c r="D866" t="s">
        <v>3835</v>
      </c>
      <c r="E866" t="s">
        <v>19</v>
      </c>
      <c r="F866" t="s">
        <v>3996</v>
      </c>
      <c r="G866" t="s">
        <v>3997</v>
      </c>
      <c r="H866" s="1">
        <v>35544</v>
      </c>
      <c r="I866" t="s">
        <v>1326</v>
      </c>
    </row>
    <row r="867" spans="1:9" x14ac:dyDescent="0.3">
      <c r="A867">
        <v>866</v>
      </c>
      <c r="B867" t="s">
        <v>3998</v>
      </c>
      <c r="C867" t="s">
        <v>3999</v>
      </c>
      <c r="D867" t="s">
        <v>53</v>
      </c>
      <c r="E867" t="s">
        <v>19</v>
      </c>
      <c r="F867" t="s">
        <v>4000</v>
      </c>
      <c r="G867" t="s">
        <v>4001</v>
      </c>
      <c r="H867" s="1">
        <v>40698</v>
      </c>
      <c r="I867" t="s">
        <v>4002</v>
      </c>
    </row>
    <row r="868" spans="1:9" x14ac:dyDescent="0.3">
      <c r="A868">
        <v>867</v>
      </c>
      <c r="B868" t="s">
        <v>4003</v>
      </c>
      <c r="C868" t="s">
        <v>4004</v>
      </c>
      <c r="D868" t="s">
        <v>4005</v>
      </c>
      <c r="E868" t="s">
        <v>19</v>
      </c>
      <c r="F868" t="s">
        <v>4006</v>
      </c>
      <c r="G868" t="s">
        <v>4007</v>
      </c>
      <c r="H868" s="1">
        <v>28481</v>
      </c>
      <c r="I868" t="s">
        <v>654</v>
      </c>
    </row>
    <row r="869" spans="1:9" x14ac:dyDescent="0.3">
      <c r="A869">
        <v>868</v>
      </c>
      <c r="B869" t="s">
        <v>4008</v>
      </c>
      <c r="C869" t="s">
        <v>1101</v>
      </c>
      <c r="D869" t="s">
        <v>1523</v>
      </c>
      <c r="E869" t="s">
        <v>19</v>
      </c>
      <c r="F869" t="s">
        <v>4009</v>
      </c>
      <c r="G869">
        <f>1-310-532-1361</f>
        <v>-2202</v>
      </c>
      <c r="H869" s="1">
        <v>24551</v>
      </c>
      <c r="I869" t="s">
        <v>3596</v>
      </c>
    </row>
    <row r="870" spans="1:9" x14ac:dyDescent="0.3">
      <c r="A870">
        <v>869</v>
      </c>
      <c r="B870" t="s">
        <v>4010</v>
      </c>
      <c r="C870" t="s">
        <v>2338</v>
      </c>
      <c r="D870" t="s">
        <v>4011</v>
      </c>
      <c r="E870" t="s">
        <v>19</v>
      </c>
      <c r="F870" t="s">
        <v>4012</v>
      </c>
      <c r="G870">
        <v>4036696956</v>
      </c>
      <c r="H870" s="1">
        <v>15345</v>
      </c>
      <c r="I870" t="s">
        <v>3071</v>
      </c>
    </row>
    <row r="871" spans="1:9" x14ac:dyDescent="0.3">
      <c r="A871">
        <v>870</v>
      </c>
      <c r="B871" t="s">
        <v>4013</v>
      </c>
      <c r="C871" t="s">
        <v>4014</v>
      </c>
      <c r="D871" t="s">
        <v>3893</v>
      </c>
      <c r="E871" t="s">
        <v>19</v>
      </c>
      <c r="F871" t="s">
        <v>4015</v>
      </c>
      <c r="G871" t="s">
        <v>4016</v>
      </c>
      <c r="H871" s="1">
        <v>5899</v>
      </c>
      <c r="I871" t="s">
        <v>987</v>
      </c>
    </row>
    <row r="872" spans="1:9" x14ac:dyDescent="0.3">
      <c r="A872">
        <v>871</v>
      </c>
      <c r="B872" t="s">
        <v>4017</v>
      </c>
      <c r="C872" t="s">
        <v>1450</v>
      </c>
      <c r="D872" t="s">
        <v>2196</v>
      </c>
      <c r="E872" t="s">
        <v>12</v>
      </c>
      <c r="F872" t="s">
        <v>4018</v>
      </c>
      <c r="G872" t="s">
        <v>4019</v>
      </c>
      <c r="H872" s="1">
        <v>29608</v>
      </c>
      <c r="I872" t="s">
        <v>3284</v>
      </c>
    </row>
    <row r="873" spans="1:9" x14ac:dyDescent="0.3">
      <c r="A873">
        <v>872</v>
      </c>
      <c r="B873" t="s">
        <v>4020</v>
      </c>
      <c r="C873" t="s">
        <v>711</v>
      </c>
      <c r="D873" t="s">
        <v>1249</v>
      </c>
      <c r="E873" t="s">
        <v>19</v>
      </c>
      <c r="F873" t="s">
        <v>4021</v>
      </c>
      <c r="G873" t="s">
        <v>4022</v>
      </c>
      <c r="H873" s="1">
        <v>17082</v>
      </c>
      <c r="I873" t="s">
        <v>3949</v>
      </c>
    </row>
    <row r="874" spans="1:9" x14ac:dyDescent="0.3">
      <c r="A874">
        <v>873</v>
      </c>
      <c r="B874" t="s">
        <v>4023</v>
      </c>
      <c r="C874" t="s">
        <v>2689</v>
      </c>
      <c r="D874" t="s">
        <v>4024</v>
      </c>
      <c r="E874" t="s">
        <v>12</v>
      </c>
      <c r="F874" t="s">
        <v>4025</v>
      </c>
      <c r="G874" t="s">
        <v>4026</v>
      </c>
      <c r="H874" s="1">
        <v>6918</v>
      </c>
      <c r="I874" t="s">
        <v>3654</v>
      </c>
    </row>
    <row r="875" spans="1:9" x14ac:dyDescent="0.3">
      <c r="A875">
        <v>874</v>
      </c>
      <c r="B875" t="s">
        <v>4027</v>
      </c>
      <c r="C875" t="s">
        <v>416</v>
      </c>
      <c r="D875" t="s">
        <v>1490</v>
      </c>
      <c r="E875" t="s">
        <v>19</v>
      </c>
      <c r="F875" t="s">
        <v>4028</v>
      </c>
      <c r="G875" t="s">
        <v>4029</v>
      </c>
      <c r="H875" s="1">
        <v>11490</v>
      </c>
      <c r="I875" t="s">
        <v>4030</v>
      </c>
    </row>
    <row r="876" spans="1:9" x14ac:dyDescent="0.3">
      <c r="A876">
        <v>875</v>
      </c>
      <c r="B876" t="s">
        <v>4031</v>
      </c>
      <c r="C876" t="s">
        <v>1445</v>
      </c>
      <c r="D876" t="s">
        <v>3728</v>
      </c>
      <c r="E876" t="s">
        <v>12</v>
      </c>
      <c r="F876" t="s">
        <v>4032</v>
      </c>
      <c r="G876" t="s">
        <v>4033</v>
      </c>
      <c r="H876" s="1">
        <v>39249</v>
      </c>
      <c r="I876" t="s">
        <v>117</v>
      </c>
    </row>
    <row r="877" spans="1:9" x14ac:dyDescent="0.3">
      <c r="A877">
        <v>876</v>
      </c>
      <c r="B877" t="s">
        <v>4034</v>
      </c>
      <c r="C877" t="s">
        <v>3031</v>
      </c>
      <c r="D877" t="s">
        <v>1626</v>
      </c>
      <c r="E877" t="s">
        <v>12</v>
      </c>
      <c r="F877" t="s">
        <v>4035</v>
      </c>
      <c r="G877" t="s">
        <v>4036</v>
      </c>
      <c r="H877" s="1">
        <v>3018</v>
      </c>
      <c r="I877" t="s">
        <v>3199</v>
      </c>
    </row>
    <row r="878" spans="1:9" x14ac:dyDescent="0.3">
      <c r="A878">
        <v>877</v>
      </c>
      <c r="B878" t="s">
        <v>4037</v>
      </c>
      <c r="C878" t="s">
        <v>4038</v>
      </c>
      <c r="D878" t="s">
        <v>4039</v>
      </c>
      <c r="E878" t="s">
        <v>12</v>
      </c>
      <c r="F878" t="s">
        <v>4040</v>
      </c>
      <c r="G878" t="s">
        <v>4041</v>
      </c>
      <c r="H878" s="1">
        <v>35918</v>
      </c>
      <c r="I878" t="s">
        <v>4042</v>
      </c>
    </row>
    <row r="879" spans="1:9" x14ac:dyDescent="0.3">
      <c r="A879">
        <v>878</v>
      </c>
      <c r="B879" t="s">
        <v>4043</v>
      </c>
      <c r="C879" t="s">
        <v>3999</v>
      </c>
      <c r="D879" t="s">
        <v>2123</v>
      </c>
      <c r="E879" t="s">
        <v>19</v>
      </c>
      <c r="F879" t="s">
        <v>4044</v>
      </c>
      <c r="G879" t="s">
        <v>4045</v>
      </c>
      <c r="H879" s="1">
        <v>23959</v>
      </c>
      <c r="I879" t="s">
        <v>4046</v>
      </c>
    </row>
    <row r="880" spans="1:9" x14ac:dyDescent="0.3">
      <c r="A880">
        <v>879</v>
      </c>
      <c r="B880" t="s">
        <v>4047</v>
      </c>
      <c r="C880" t="s">
        <v>3067</v>
      </c>
      <c r="D880" t="s">
        <v>2775</v>
      </c>
      <c r="E880" t="s">
        <v>12</v>
      </c>
      <c r="F880" t="s">
        <v>4048</v>
      </c>
      <c r="G880" t="s">
        <v>4049</v>
      </c>
      <c r="H880" s="1">
        <v>10066</v>
      </c>
      <c r="I880" t="s">
        <v>522</v>
      </c>
    </row>
    <row r="881" spans="1:9" x14ac:dyDescent="0.3">
      <c r="A881">
        <v>880</v>
      </c>
      <c r="B881" t="s">
        <v>4050</v>
      </c>
      <c r="C881" t="s">
        <v>3679</v>
      </c>
      <c r="D881" t="s">
        <v>1649</v>
      </c>
      <c r="E881" t="s">
        <v>12</v>
      </c>
      <c r="F881" t="s">
        <v>4051</v>
      </c>
      <c r="G881" t="s">
        <v>4052</v>
      </c>
      <c r="H881" s="1">
        <v>30127</v>
      </c>
      <c r="I881" t="s">
        <v>4053</v>
      </c>
    </row>
    <row r="882" spans="1:9" x14ac:dyDescent="0.3">
      <c r="A882">
        <v>881</v>
      </c>
      <c r="B882" t="s">
        <v>4054</v>
      </c>
      <c r="C882" t="s">
        <v>4055</v>
      </c>
      <c r="D882" t="s">
        <v>2974</v>
      </c>
      <c r="E882" t="s">
        <v>19</v>
      </c>
      <c r="F882" t="s">
        <v>4056</v>
      </c>
      <c r="G882" t="s">
        <v>4057</v>
      </c>
      <c r="H882" s="1">
        <v>10805</v>
      </c>
      <c r="I882" t="s">
        <v>4058</v>
      </c>
    </row>
    <row r="883" spans="1:9" x14ac:dyDescent="0.3">
      <c r="A883">
        <v>882</v>
      </c>
      <c r="B883" t="s">
        <v>4059</v>
      </c>
      <c r="C883" t="s">
        <v>650</v>
      </c>
      <c r="D883" t="s">
        <v>1966</v>
      </c>
      <c r="E883" t="s">
        <v>12</v>
      </c>
      <c r="F883" t="s">
        <v>4060</v>
      </c>
      <c r="G883" t="s">
        <v>4061</v>
      </c>
      <c r="H883" s="1">
        <v>42780</v>
      </c>
      <c r="I883" t="s">
        <v>1157</v>
      </c>
    </row>
    <row r="884" spans="1:9" x14ac:dyDescent="0.3">
      <c r="A884">
        <v>883</v>
      </c>
      <c r="B884" t="s">
        <v>4062</v>
      </c>
      <c r="C884" t="s">
        <v>263</v>
      </c>
      <c r="D884" t="s">
        <v>1480</v>
      </c>
      <c r="E884" t="s">
        <v>19</v>
      </c>
      <c r="F884" t="s">
        <v>4063</v>
      </c>
      <c r="G884" t="s">
        <v>4064</v>
      </c>
      <c r="H884" s="1">
        <v>4194</v>
      </c>
      <c r="I884" t="s">
        <v>1794</v>
      </c>
    </row>
    <row r="885" spans="1:9" x14ac:dyDescent="0.3">
      <c r="A885">
        <v>884</v>
      </c>
      <c r="B885" t="s">
        <v>4065</v>
      </c>
      <c r="C885" t="s">
        <v>3014</v>
      </c>
      <c r="D885" t="s">
        <v>1932</v>
      </c>
      <c r="E885" t="s">
        <v>19</v>
      </c>
      <c r="F885" t="s">
        <v>4066</v>
      </c>
      <c r="G885">
        <v>3978170513</v>
      </c>
      <c r="H885" s="1">
        <v>19110</v>
      </c>
      <c r="I885" t="s">
        <v>1386</v>
      </c>
    </row>
    <row r="886" spans="1:9" x14ac:dyDescent="0.3">
      <c r="A886">
        <v>885</v>
      </c>
      <c r="B886" t="s">
        <v>4067</v>
      </c>
      <c r="C886" t="s">
        <v>1791</v>
      </c>
      <c r="D886" t="s">
        <v>4068</v>
      </c>
      <c r="E886" t="s">
        <v>12</v>
      </c>
      <c r="F886" t="s">
        <v>4069</v>
      </c>
      <c r="G886" t="s">
        <v>4070</v>
      </c>
      <c r="H886" s="1">
        <v>33734</v>
      </c>
      <c r="I886" t="s">
        <v>466</v>
      </c>
    </row>
    <row r="887" spans="1:9" x14ac:dyDescent="0.3">
      <c r="A887">
        <v>886</v>
      </c>
      <c r="B887" t="s">
        <v>4071</v>
      </c>
      <c r="C887" t="s">
        <v>2174</v>
      </c>
      <c r="D887" t="s">
        <v>2840</v>
      </c>
      <c r="E887" t="s">
        <v>19</v>
      </c>
      <c r="F887" t="s">
        <v>4072</v>
      </c>
      <c r="G887">
        <f>1-794-373-1533</f>
        <v>-2699</v>
      </c>
      <c r="H887" s="1">
        <v>7481</v>
      </c>
      <c r="I887" t="s">
        <v>4073</v>
      </c>
    </row>
    <row r="888" spans="1:9" x14ac:dyDescent="0.3">
      <c r="A888">
        <v>887</v>
      </c>
      <c r="B888" t="s">
        <v>4074</v>
      </c>
      <c r="C888" t="s">
        <v>1111</v>
      </c>
      <c r="D888" t="s">
        <v>3704</v>
      </c>
      <c r="E888" t="s">
        <v>12</v>
      </c>
      <c r="F888" t="s">
        <v>4075</v>
      </c>
      <c r="G888">
        <v>4596205030</v>
      </c>
      <c r="H888" s="1">
        <v>10904</v>
      </c>
      <c r="I888" t="s">
        <v>140</v>
      </c>
    </row>
    <row r="889" spans="1:9" x14ac:dyDescent="0.3">
      <c r="A889">
        <v>888</v>
      </c>
      <c r="B889" t="s">
        <v>4076</v>
      </c>
      <c r="C889" t="s">
        <v>1678</v>
      </c>
      <c r="D889" t="s">
        <v>2394</v>
      </c>
      <c r="E889" t="s">
        <v>19</v>
      </c>
      <c r="F889" t="s">
        <v>4077</v>
      </c>
      <c r="G889" t="s">
        <v>4078</v>
      </c>
      <c r="H889" s="1">
        <v>33717</v>
      </c>
      <c r="I889" t="s">
        <v>3627</v>
      </c>
    </row>
    <row r="890" spans="1:9" x14ac:dyDescent="0.3">
      <c r="A890">
        <v>889</v>
      </c>
      <c r="B890" t="s">
        <v>4079</v>
      </c>
      <c r="C890" t="s">
        <v>4080</v>
      </c>
      <c r="D890" t="s">
        <v>4081</v>
      </c>
      <c r="E890" t="s">
        <v>12</v>
      </c>
      <c r="F890" t="s">
        <v>4082</v>
      </c>
      <c r="G890" t="s">
        <v>4083</v>
      </c>
      <c r="H890" s="1">
        <v>30365</v>
      </c>
      <c r="I890" t="s">
        <v>4084</v>
      </c>
    </row>
    <row r="891" spans="1:9" x14ac:dyDescent="0.3">
      <c r="A891">
        <v>890</v>
      </c>
      <c r="B891" t="s">
        <v>4085</v>
      </c>
      <c r="C891" t="s">
        <v>4086</v>
      </c>
      <c r="D891" t="s">
        <v>3611</v>
      </c>
      <c r="E891" t="s">
        <v>19</v>
      </c>
      <c r="F891" t="s">
        <v>4087</v>
      </c>
      <c r="G891" t="s">
        <v>4088</v>
      </c>
      <c r="H891" s="1">
        <v>26122</v>
      </c>
      <c r="I891" t="s">
        <v>2126</v>
      </c>
    </row>
    <row r="892" spans="1:9" x14ac:dyDescent="0.3">
      <c r="A892">
        <v>891</v>
      </c>
      <c r="B892" t="s">
        <v>4089</v>
      </c>
      <c r="C892" t="s">
        <v>589</v>
      </c>
      <c r="D892" t="s">
        <v>922</v>
      </c>
      <c r="E892" t="s">
        <v>19</v>
      </c>
      <c r="F892" t="s">
        <v>4090</v>
      </c>
      <c r="G892">
        <v>6914840287</v>
      </c>
      <c r="H892" s="1">
        <v>9630</v>
      </c>
      <c r="I892" t="s">
        <v>3841</v>
      </c>
    </row>
    <row r="893" spans="1:9" x14ac:dyDescent="0.3">
      <c r="A893">
        <v>892</v>
      </c>
      <c r="B893" t="s">
        <v>4091</v>
      </c>
      <c r="C893" t="s">
        <v>4092</v>
      </c>
      <c r="D893" t="s">
        <v>304</v>
      </c>
      <c r="E893" t="s">
        <v>19</v>
      </c>
      <c r="F893" t="s">
        <v>4093</v>
      </c>
      <c r="G893" t="s">
        <v>4094</v>
      </c>
      <c r="H893" s="1">
        <v>8678</v>
      </c>
      <c r="I893" t="s">
        <v>789</v>
      </c>
    </row>
    <row r="894" spans="1:9" x14ac:dyDescent="0.3">
      <c r="A894">
        <v>893</v>
      </c>
      <c r="B894" t="s">
        <v>4095</v>
      </c>
      <c r="C894" t="s">
        <v>1875</v>
      </c>
      <c r="D894" t="s">
        <v>1590</v>
      </c>
      <c r="E894" t="s">
        <v>12</v>
      </c>
      <c r="F894" t="s">
        <v>4096</v>
      </c>
      <c r="G894" t="s">
        <v>4097</v>
      </c>
      <c r="H894" s="1">
        <v>24392</v>
      </c>
      <c r="I894" t="s">
        <v>865</v>
      </c>
    </row>
    <row r="895" spans="1:9" x14ac:dyDescent="0.3">
      <c r="A895">
        <v>894</v>
      </c>
      <c r="B895" t="s">
        <v>4098</v>
      </c>
      <c r="C895" t="s">
        <v>785</v>
      </c>
      <c r="D895" t="s">
        <v>287</v>
      </c>
      <c r="E895" t="s">
        <v>12</v>
      </c>
      <c r="F895" t="s">
        <v>4099</v>
      </c>
      <c r="G895" t="s">
        <v>4100</v>
      </c>
      <c r="H895" s="1">
        <v>36313</v>
      </c>
      <c r="I895" t="s">
        <v>4101</v>
      </c>
    </row>
    <row r="896" spans="1:9" x14ac:dyDescent="0.3">
      <c r="A896">
        <v>895</v>
      </c>
      <c r="B896" t="s">
        <v>4102</v>
      </c>
      <c r="C896" t="s">
        <v>902</v>
      </c>
      <c r="D896" t="s">
        <v>4103</v>
      </c>
      <c r="E896" t="s">
        <v>19</v>
      </c>
      <c r="F896" t="s">
        <v>4104</v>
      </c>
      <c r="G896" t="s">
        <v>4105</v>
      </c>
      <c r="H896" s="1">
        <v>32458</v>
      </c>
      <c r="I896" t="s">
        <v>2618</v>
      </c>
    </row>
    <row r="897" spans="1:9" x14ac:dyDescent="0.3">
      <c r="A897">
        <v>896</v>
      </c>
      <c r="B897" t="s">
        <v>4106</v>
      </c>
      <c r="C897" t="s">
        <v>165</v>
      </c>
      <c r="D897" t="s">
        <v>4107</v>
      </c>
      <c r="E897" t="s">
        <v>19</v>
      </c>
      <c r="F897" t="s">
        <v>4108</v>
      </c>
      <c r="G897" t="s">
        <v>4109</v>
      </c>
      <c r="H897" s="1">
        <v>26423</v>
      </c>
      <c r="I897" t="s">
        <v>1078</v>
      </c>
    </row>
    <row r="898" spans="1:9" x14ac:dyDescent="0.3">
      <c r="A898">
        <v>897</v>
      </c>
      <c r="B898" t="s">
        <v>4110</v>
      </c>
      <c r="C898" t="s">
        <v>215</v>
      </c>
      <c r="D898" t="s">
        <v>1576</v>
      </c>
      <c r="E898" t="s">
        <v>19</v>
      </c>
      <c r="F898" t="s">
        <v>4111</v>
      </c>
      <c r="G898" t="s">
        <v>4112</v>
      </c>
      <c r="H898" s="1">
        <v>24310</v>
      </c>
      <c r="I898" t="s">
        <v>4113</v>
      </c>
    </row>
    <row r="899" spans="1:9" x14ac:dyDescent="0.3">
      <c r="A899">
        <v>898</v>
      </c>
      <c r="B899" t="s">
        <v>4114</v>
      </c>
      <c r="C899" t="s">
        <v>4115</v>
      </c>
      <c r="D899" t="s">
        <v>2462</v>
      </c>
      <c r="E899" t="s">
        <v>12</v>
      </c>
      <c r="F899" t="s">
        <v>4116</v>
      </c>
      <c r="G899" t="s">
        <v>4117</v>
      </c>
      <c r="H899" s="1">
        <v>27865</v>
      </c>
      <c r="I899" t="s">
        <v>3799</v>
      </c>
    </row>
    <row r="900" spans="1:9" x14ac:dyDescent="0.3">
      <c r="A900">
        <v>899</v>
      </c>
      <c r="B900" t="s">
        <v>4118</v>
      </c>
      <c r="C900" t="s">
        <v>2800</v>
      </c>
      <c r="D900" t="s">
        <v>2141</v>
      </c>
      <c r="E900" t="s">
        <v>19</v>
      </c>
      <c r="F900" t="s">
        <v>4119</v>
      </c>
      <c r="G900" t="s">
        <v>4120</v>
      </c>
      <c r="H900" s="1">
        <v>9409</v>
      </c>
      <c r="I900" t="s">
        <v>284</v>
      </c>
    </row>
    <row r="901" spans="1:9" x14ac:dyDescent="0.3">
      <c r="A901">
        <v>900</v>
      </c>
      <c r="B901" t="s">
        <v>4121</v>
      </c>
      <c r="C901" t="s">
        <v>4122</v>
      </c>
      <c r="D901" t="s">
        <v>1876</v>
      </c>
      <c r="E901" t="s">
        <v>19</v>
      </c>
      <c r="F901" t="s">
        <v>4123</v>
      </c>
      <c r="G901" t="s">
        <v>4124</v>
      </c>
      <c r="H901" s="1">
        <v>13815</v>
      </c>
      <c r="I901" t="s">
        <v>808</v>
      </c>
    </row>
    <row r="902" spans="1:9" x14ac:dyDescent="0.3">
      <c r="A902">
        <v>901</v>
      </c>
      <c r="B902" t="s">
        <v>4125</v>
      </c>
      <c r="C902" t="s">
        <v>2488</v>
      </c>
      <c r="D902" t="s">
        <v>984</v>
      </c>
      <c r="E902" t="s">
        <v>19</v>
      </c>
      <c r="F902" t="s">
        <v>4126</v>
      </c>
      <c r="G902" t="s">
        <v>4127</v>
      </c>
      <c r="H902" s="1">
        <v>4366</v>
      </c>
      <c r="I902" t="s">
        <v>637</v>
      </c>
    </row>
    <row r="903" spans="1:9" x14ac:dyDescent="0.3">
      <c r="A903">
        <v>902</v>
      </c>
      <c r="B903" t="s">
        <v>4128</v>
      </c>
      <c r="C903" t="s">
        <v>119</v>
      </c>
      <c r="D903" t="s">
        <v>2283</v>
      </c>
      <c r="E903" t="s">
        <v>19</v>
      </c>
      <c r="F903" t="s">
        <v>4129</v>
      </c>
      <c r="G903" t="s">
        <v>4130</v>
      </c>
      <c r="H903" s="1">
        <v>33417</v>
      </c>
      <c r="I903" t="s">
        <v>4131</v>
      </c>
    </row>
    <row r="904" spans="1:9" x14ac:dyDescent="0.3">
      <c r="A904">
        <v>903</v>
      </c>
      <c r="B904" t="s">
        <v>4132</v>
      </c>
      <c r="C904" t="s">
        <v>4133</v>
      </c>
      <c r="D904" t="s">
        <v>3835</v>
      </c>
      <c r="E904" t="s">
        <v>12</v>
      </c>
      <c r="F904" t="s">
        <v>4134</v>
      </c>
      <c r="G904" t="s">
        <v>4135</v>
      </c>
      <c r="H904" s="1">
        <v>24303</v>
      </c>
      <c r="I904" t="s">
        <v>3331</v>
      </c>
    </row>
    <row r="905" spans="1:9" x14ac:dyDescent="0.3">
      <c r="A905">
        <v>904</v>
      </c>
      <c r="B905" t="s">
        <v>4136</v>
      </c>
      <c r="C905" t="s">
        <v>1625</v>
      </c>
      <c r="D905" t="s">
        <v>70</v>
      </c>
      <c r="E905" t="s">
        <v>19</v>
      </c>
      <c r="F905" t="s">
        <v>4137</v>
      </c>
      <c r="G905" t="s">
        <v>4138</v>
      </c>
      <c r="H905" s="1">
        <v>6793</v>
      </c>
      <c r="I905" t="s">
        <v>516</v>
      </c>
    </row>
    <row r="906" spans="1:9" x14ac:dyDescent="0.3">
      <c r="A906">
        <v>905</v>
      </c>
      <c r="B906" t="s">
        <v>4139</v>
      </c>
      <c r="C906" t="s">
        <v>693</v>
      </c>
      <c r="D906" t="s">
        <v>4140</v>
      </c>
      <c r="E906" t="s">
        <v>19</v>
      </c>
      <c r="F906" t="s">
        <v>4141</v>
      </c>
      <c r="G906">
        <v>4165143426</v>
      </c>
      <c r="H906" s="1">
        <v>22333</v>
      </c>
      <c r="I906" t="s">
        <v>4142</v>
      </c>
    </row>
    <row r="907" spans="1:9" x14ac:dyDescent="0.3">
      <c r="A907">
        <v>906</v>
      </c>
      <c r="B907" t="s">
        <v>4143</v>
      </c>
      <c r="C907" t="s">
        <v>3976</v>
      </c>
      <c r="D907" t="s">
        <v>667</v>
      </c>
      <c r="E907" t="s">
        <v>12</v>
      </c>
      <c r="F907" t="s">
        <v>4144</v>
      </c>
      <c r="G907" t="s">
        <v>4145</v>
      </c>
      <c r="H907" s="1">
        <v>43299</v>
      </c>
      <c r="I907" t="s">
        <v>603</v>
      </c>
    </row>
    <row r="908" spans="1:9" x14ac:dyDescent="0.3">
      <c r="A908">
        <v>907</v>
      </c>
      <c r="B908" t="s">
        <v>4146</v>
      </c>
      <c r="C908" t="s">
        <v>994</v>
      </c>
      <c r="D908" t="s">
        <v>4147</v>
      </c>
      <c r="E908" t="s">
        <v>12</v>
      </c>
      <c r="F908" t="s">
        <v>4148</v>
      </c>
      <c r="G908" t="s">
        <v>4149</v>
      </c>
      <c r="H908" s="1">
        <v>23416</v>
      </c>
      <c r="I908" t="s">
        <v>4150</v>
      </c>
    </row>
    <row r="909" spans="1:9" x14ac:dyDescent="0.3">
      <c r="A909">
        <v>908</v>
      </c>
      <c r="B909" t="s">
        <v>4151</v>
      </c>
      <c r="C909" t="s">
        <v>2470</v>
      </c>
      <c r="D909" t="s">
        <v>1654</v>
      </c>
      <c r="E909" t="s">
        <v>19</v>
      </c>
      <c r="F909" t="s">
        <v>4152</v>
      </c>
      <c r="G909" t="s">
        <v>4153</v>
      </c>
      <c r="H909" s="1">
        <v>15333</v>
      </c>
      <c r="I909" t="s">
        <v>3446</v>
      </c>
    </row>
    <row r="910" spans="1:9" x14ac:dyDescent="0.3">
      <c r="A910">
        <v>909</v>
      </c>
      <c r="B910" t="s">
        <v>4154</v>
      </c>
      <c r="C910" t="s">
        <v>594</v>
      </c>
      <c r="D910" t="s">
        <v>4155</v>
      </c>
      <c r="E910" t="s">
        <v>12</v>
      </c>
      <c r="F910" t="s">
        <v>4156</v>
      </c>
      <c r="G910" t="s">
        <v>4157</v>
      </c>
      <c r="H910" s="1">
        <v>34244</v>
      </c>
      <c r="I910" t="s">
        <v>3053</v>
      </c>
    </row>
    <row r="911" spans="1:9" x14ac:dyDescent="0.3">
      <c r="A911">
        <v>910</v>
      </c>
      <c r="B911" t="s">
        <v>4158</v>
      </c>
      <c r="C911" t="s">
        <v>699</v>
      </c>
      <c r="D911" t="s">
        <v>2556</v>
      </c>
      <c r="E911" t="s">
        <v>12</v>
      </c>
      <c r="F911" t="s">
        <v>4159</v>
      </c>
      <c r="G911" t="s">
        <v>4160</v>
      </c>
      <c r="H911" s="1">
        <v>19550</v>
      </c>
      <c r="I911" t="s">
        <v>1258</v>
      </c>
    </row>
    <row r="912" spans="1:9" x14ac:dyDescent="0.3">
      <c r="A912">
        <v>911</v>
      </c>
      <c r="B912" t="s">
        <v>4161</v>
      </c>
      <c r="C912" t="s">
        <v>416</v>
      </c>
      <c r="D912" t="s">
        <v>4162</v>
      </c>
      <c r="E912" t="s">
        <v>19</v>
      </c>
      <c r="F912" t="s">
        <v>4163</v>
      </c>
      <c r="G912" t="s">
        <v>4164</v>
      </c>
      <c r="H912" s="1">
        <v>10291</v>
      </c>
      <c r="I912" t="s">
        <v>4165</v>
      </c>
    </row>
    <row r="913" spans="1:9" x14ac:dyDescent="0.3">
      <c r="A913">
        <v>912</v>
      </c>
      <c r="B913" t="s">
        <v>4166</v>
      </c>
      <c r="C913" t="s">
        <v>410</v>
      </c>
      <c r="D913" t="s">
        <v>4167</v>
      </c>
      <c r="E913" t="s">
        <v>12</v>
      </c>
      <c r="F913" t="s">
        <v>4168</v>
      </c>
      <c r="G913">
        <v>1814025492</v>
      </c>
      <c r="H913" s="1">
        <v>27798</v>
      </c>
      <c r="I913" t="s">
        <v>2341</v>
      </c>
    </row>
    <row r="914" spans="1:9" x14ac:dyDescent="0.3">
      <c r="A914">
        <v>913</v>
      </c>
      <c r="B914" t="s">
        <v>4169</v>
      </c>
      <c r="C914" t="s">
        <v>862</v>
      </c>
      <c r="D914" t="s">
        <v>4170</v>
      </c>
      <c r="E914" t="s">
        <v>19</v>
      </c>
      <c r="F914" t="s">
        <v>4171</v>
      </c>
      <c r="G914" t="s">
        <v>4172</v>
      </c>
      <c r="H914" s="1">
        <v>12663</v>
      </c>
      <c r="I914" t="s">
        <v>2405</v>
      </c>
    </row>
    <row r="915" spans="1:9" x14ac:dyDescent="0.3">
      <c r="A915">
        <v>914</v>
      </c>
      <c r="B915" t="s">
        <v>4173</v>
      </c>
      <c r="C915" t="s">
        <v>4174</v>
      </c>
      <c r="D915" t="s">
        <v>4175</v>
      </c>
      <c r="E915" t="s">
        <v>12</v>
      </c>
      <c r="F915" t="s">
        <v>4176</v>
      </c>
      <c r="G915">
        <f>1-520-568-6579</f>
        <v>-7666</v>
      </c>
      <c r="H915" s="1">
        <v>11302</v>
      </c>
      <c r="I915" t="s">
        <v>4177</v>
      </c>
    </row>
    <row r="916" spans="1:9" x14ac:dyDescent="0.3">
      <c r="A916">
        <v>915</v>
      </c>
      <c r="B916" t="s">
        <v>4178</v>
      </c>
      <c r="C916" t="s">
        <v>937</v>
      </c>
      <c r="D916" t="s">
        <v>3936</v>
      </c>
      <c r="E916" t="s">
        <v>12</v>
      </c>
      <c r="F916" t="s">
        <v>4179</v>
      </c>
      <c r="G916" t="s">
        <v>4180</v>
      </c>
      <c r="H916" s="1">
        <v>38993</v>
      </c>
      <c r="I916" t="s">
        <v>1177</v>
      </c>
    </row>
    <row r="917" spans="1:9" x14ac:dyDescent="0.3">
      <c r="A917">
        <v>916</v>
      </c>
      <c r="B917" t="s">
        <v>4181</v>
      </c>
      <c r="C917" t="s">
        <v>953</v>
      </c>
      <c r="D917" t="s">
        <v>4182</v>
      </c>
      <c r="E917" t="s">
        <v>12</v>
      </c>
      <c r="F917" t="s">
        <v>4183</v>
      </c>
      <c r="G917" t="s">
        <v>4184</v>
      </c>
      <c r="H917" s="1">
        <v>23549</v>
      </c>
      <c r="I917" t="s">
        <v>3694</v>
      </c>
    </row>
    <row r="918" spans="1:9" x14ac:dyDescent="0.3">
      <c r="A918">
        <v>917</v>
      </c>
      <c r="B918" t="s">
        <v>4185</v>
      </c>
      <c r="C918" t="s">
        <v>1296</v>
      </c>
      <c r="D918" t="s">
        <v>1266</v>
      </c>
      <c r="E918" t="s">
        <v>12</v>
      </c>
      <c r="F918" t="s">
        <v>4186</v>
      </c>
      <c r="G918" t="s">
        <v>4187</v>
      </c>
      <c r="H918" s="1">
        <v>18222</v>
      </c>
      <c r="I918" t="s">
        <v>2678</v>
      </c>
    </row>
    <row r="919" spans="1:9" x14ac:dyDescent="0.3">
      <c r="A919">
        <v>918</v>
      </c>
      <c r="B919" t="s">
        <v>4188</v>
      </c>
      <c r="C919" t="s">
        <v>2151</v>
      </c>
      <c r="D919" t="s">
        <v>3208</v>
      </c>
      <c r="E919" t="s">
        <v>19</v>
      </c>
      <c r="F919" t="s">
        <v>4189</v>
      </c>
      <c r="G919" t="s">
        <v>4190</v>
      </c>
      <c r="H919" s="1">
        <v>7105</v>
      </c>
      <c r="I919" t="s">
        <v>2790</v>
      </c>
    </row>
    <row r="920" spans="1:9" x14ac:dyDescent="0.3">
      <c r="A920">
        <v>919</v>
      </c>
      <c r="B920" t="s">
        <v>4191</v>
      </c>
      <c r="C920" t="s">
        <v>1538</v>
      </c>
      <c r="D920" t="s">
        <v>1378</v>
      </c>
      <c r="E920" t="s">
        <v>19</v>
      </c>
      <c r="F920" t="s">
        <v>4192</v>
      </c>
      <c r="G920" t="s">
        <v>4193</v>
      </c>
      <c r="H920" s="1">
        <v>40194</v>
      </c>
      <c r="I920" t="s">
        <v>4194</v>
      </c>
    </row>
    <row r="921" spans="1:9" x14ac:dyDescent="0.3">
      <c r="A921">
        <v>920</v>
      </c>
      <c r="B921" t="s">
        <v>4195</v>
      </c>
      <c r="C921" t="s">
        <v>4196</v>
      </c>
      <c r="D921" t="s">
        <v>1144</v>
      </c>
      <c r="E921" t="s">
        <v>12</v>
      </c>
      <c r="F921" t="s">
        <v>4197</v>
      </c>
      <c r="G921" t="s">
        <v>4198</v>
      </c>
      <c r="H921" s="1">
        <v>4886</v>
      </c>
      <c r="I921" t="s">
        <v>2094</v>
      </c>
    </row>
    <row r="922" spans="1:9" x14ac:dyDescent="0.3">
      <c r="A922">
        <v>921</v>
      </c>
      <c r="B922" t="s">
        <v>4199</v>
      </c>
      <c r="C922" t="s">
        <v>17</v>
      </c>
      <c r="D922" t="s">
        <v>3253</v>
      </c>
      <c r="E922" t="s">
        <v>12</v>
      </c>
      <c r="F922" t="s">
        <v>4200</v>
      </c>
      <c r="G922" t="s">
        <v>4201</v>
      </c>
      <c r="H922" s="1">
        <v>12970</v>
      </c>
      <c r="I922" t="s">
        <v>721</v>
      </c>
    </row>
    <row r="923" spans="1:9" x14ac:dyDescent="0.3">
      <c r="A923">
        <v>922</v>
      </c>
      <c r="B923" t="s">
        <v>4202</v>
      </c>
      <c r="C923" t="s">
        <v>1554</v>
      </c>
      <c r="D923" t="s">
        <v>4203</v>
      </c>
      <c r="E923" t="s">
        <v>19</v>
      </c>
      <c r="F923" t="s">
        <v>4204</v>
      </c>
      <c r="G923" t="s">
        <v>4205</v>
      </c>
      <c r="H923" s="1">
        <v>21969</v>
      </c>
      <c r="I923" t="s">
        <v>637</v>
      </c>
    </row>
    <row r="924" spans="1:9" x14ac:dyDescent="0.3">
      <c r="A924">
        <v>923</v>
      </c>
      <c r="B924" t="s">
        <v>4206</v>
      </c>
      <c r="C924" t="s">
        <v>2108</v>
      </c>
      <c r="D924" t="s">
        <v>1654</v>
      </c>
      <c r="E924" t="s">
        <v>12</v>
      </c>
      <c r="F924" t="s">
        <v>4207</v>
      </c>
      <c r="G924" t="s">
        <v>4208</v>
      </c>
      <c r="H924" s="1">
        <v>23374</v>
      </c>
      <c r="I924" t="s">
        <v>1047</v>
      </c>
    </row>
    <row r="925" spans="1:9" x14ac:dyDescent="0.3">
      <c r="A925">
        <v>924</v>
      </c>
      <c r="B925" t="s">
        <v>4209</v>
      </c>
      <c r="C925" t="s">
        <v>1851</v>
      </c>
      <c r="D925" t="s">
        <v>1870</v>
      </c>
      <c r="E925" t="s">
        <v>19</v>
      </c>
      <c r="F925" t="s">
        <v>4210</v>
      </c>
      <c r="G925" t="s">
        <v>4211</v>
      </c>
      <c r="H925" s="1">
        <v>34222</v>
      </c>
      <c r="I925" t="s">
        <v>2087</v>
      </c>
    </row>
    <row r="926" spans="1:9" x14ac:dyDescent="0.3">
      <c r="A926">
        <v>925</v>
      </c>
      <c r="B926" t="s">
        <v>4212</v>
      </c>
      <c r="C926" t="s">
        <v>3461</v>
      </c>
      <c r="D926" t="s">
        <v>578</v>
      </c>
      <c r="E926" t="s">
        <v>19</v>
      </c>
      <c r="F926" t="s">
        <v>4213</v>
      </c>
      <c r="G926" t="s">
        <v>4214</v>
      </c>
      <c r="H926" s="1">
        <v>18232</v>
      </c>
      <c r="I926" t="s">
        <v>4177</v>
      </c>
    </row>
    <row r="927" spans="1:9" x14ac:dyDescent="0.3">
      <c r="A927">
        <v>926</v>
      </c>
      <c r="B927" t="s">
        <v>4215</v>
      </c>
      <c r="C927" t="s">
        <v>3427</v>
      </c>
      <c r="D927" t="s">
        <v>4216</v>
      </c>
      <c r="E927" t="s">
        <v>19</v>
      </c>
      <c r="F927" t="s">
        <v>4217</v>
      </c>
      <c r="G927" t="s">
        <v>4218</v>
      </c>
      <c r="H927" s="1">
        <v>38419</v>
      </c>
      <c r="I927" t="s">
        <v>900</v>
      </c>
    </row>
    <row r="928" spans="1:9" x14ac:dyDescent="0.3">
      <c r="A928">
        <v>927</v>
      </c>
      <c r="B928" t="s">
        <v>4219</v>
      </c>
      <c r="C928" t="s">
        <v>2641</v>
      </c>
      <c r="D928" t="s">
        <v>835</v>
      </c>
      <c r="E928" t="s">
        <v>19</v>
      </c>
      <c r="F928" t="s">
        <v>4220</v>
      </c>
      <c r="G928" t="s">
        <v>4221</v>
      </c>
      <c r="H928" s="1">
        <v>28301</v>
      </c>
      <c r="I928" t="s">
        <v>356</v>
      </c>
    </row>
    <row r="929" spans="1:9" x14ac:dyDescent="0.3">
      <c r="A929">
        <v>928</v>
      </c>
      <c r="B929" t="s">
        <v>4222</v>
      </c>
      <c r="C929" t="s">
        <v>798</v>
      </c>
      <c r="D929" t="s">
        <v>3406</v>
      </c>
      <c r="E929" t="s">
        <v>19</v>
      </c>
      <c r="F929" t="s">
        <v>4223</v>
      </c>
      <c r="G929" t="s">
        <v>4224</v>
      </c>
      <c r="H929" s="1">
        <v>27589</v>
      </c>
      <c r="I929" t="s">
        <v>4225</v>
      </c>
    </row>
    <row r="930" spans="1:9" x14ac:dyDescent="0.3">
      <c r="A930">
        <v>929</v>
      </c>
      <c r="B930" t="s">
        <v>4226</v>
      </c>
      <c r="C930" t="s">
        <v>1301</v>
      </c>
      <c r="D930" t="s">
        <v>4227</v>
      </c>
      <c r="E930" t="s">
        <v>12</v>
      </c>
      <c r="F930" t="s">
        <v>4228</v>
      </c>
      <c r="G930" t="s">
        <v>4229</v>
      </c>
      <c r="H930" s="1">
        <v>11461</v>
      </c>
      <c r="I930" t="s">
        <v>1322</v>
      </c>
    </row>
    <row r="931" spans="1:9" x14ac:dyDescent="0.3">
      <c r="A931">
        <v>930</v>
      </c>
      <c r="B931" t="s">
        <v>4230</v>
      </c>
      <c r="C931" t="s">
        <v>3150</v>
      </c>
      <c r="D931" t="s">
        <v>3819</v>
      </c>
      <c r="E931" t="s">
        <v>19</v>
      </c>
      <c r="F931" t="s">
        <v>4231</v>
      </c>
      <c r="G931" t="s">
        <v>4232</v>
      </c>
      <c r="H931" s="1">
        <v>16820</v>
      </c>
      <c r="I931" t="s">
        <v>1128</v>
      </c>
    </row>
    <row r="932" spans="1:9" x14ac:dyDescent="0.3">
      <c r="A932">
        <v>931</v>
      </c>
      <c r="B932" t="s">
        <v>4233</v>
      </c>
      <c r="C932" t="s">
        <v>398</v>
      </c>
      <c r="D932" t="s">
        <v>2580</v>
      </c>
      <c r="E932" t="s">
        <v>12</v>
      </c>
      <c r="F932" t="s">
        <v>4234</v>
      </c>
      <c r="G932" t="s">
        <v>4235</v>
      </c>
      <c r="H932" s="1">
        <v>21033</v>
      </c>
      <c r="I932" t="s">
        <v>4236</v>
      </c>
    </row>
    <row r="933" spans="1:9" x14ac:dyDescent="0.3">
      <c r="A933">
        <v>932</v>
      </c>
      <c r="B933" t="s">
        <v>4237</v>
      </c>
      <c r="C933" t="s">
        <v>40</v>
      </c>
      <c r="D933" t="s">
        <v>1160</v>
      </c>
      <c r="E933" t="s">
        <v>19</v>
      </c>
      <c r="F933" t="s">
        <v>4238</v>
      </c>
      <c r="G933" t="s">
        <v>4239</v>
      </c>
      <c r="H933" s="1">
        <v>14982</v>
      </c>
      <c r="I933" t="s">
        <v>246</v>
      </c>
    </row>
    <row r="934" spans="1:9" x14ac:dyDescent="0.3">
      <c r="A934">
        <v>933</v>
      </c>
      <c r="B934" t="s">
        <v>4240</v>
      </c>
      <c r="C934" t="s">
        <v>1243</v>
      </c>
      <c r="D934" t="s">
        <v>4241</v>
      </c>
      <c r="E934" t="s">
        <v>12</v>
      </c>
      <c r="F934" t="s">
        <v>4242</v>
      </c>
      <c r="G934" t="s">
        <v>4243</v>
      </c>
      <c r="H934" s="1">
        <v>23123</v>
      </c>
      <c r="I934" t="s">
        <v>581</v>
      </c>
    </row>
    <row r="935" spans="1:9" x14ac:dyDescent="0.3">
      <c r="A935">
        <v>934</v>
      </c>
      <c r="B935" t="s">
        <v>4244</v>
      </c>
      <c r="C935" t="s">
        <v>4245</v>
      </c>
      <c r="D935" t="s">
        <v>3660</v>
      </c>
      <c r="E935" t="s">
        <v>19</v>
      </c>
      <c r="F935" t="s">
        <v>4246</v>
      </c>
      <c r="G935" t="s">
        <v>4247</v>
      </c>
      <c r="H935" s="1">
        <v>34583</v>
      </c>
      <c r="I935" t="s">
        <v>890</v>
      </c>
    </row>
    <row r="936" spans="1:9" x14ac:dyDescent="0.3">
      <c r="A936">
        <v>935</v>
      </c>
      <c r="B936" t="s">
        <v>4248</v>
      </c>
      <c r="C936" t="s">
        <v>672</v>
      </c>
      <c r="D936" t="s">
        <v>1111</v>
      </c>
      <c r="E936" t="s">
        <v>19</v>
      </c>
      <c r="F936" t="s">
        <v>4249</v>
      </c>
      <c r="G936" t="s">
        <v>4250</v>
      </c>
      <c r="H936" s="1">
        <v>11189</v>
      </c>
      <c r="I936" t="s">
        <v>3058</v>
      </c>
    </row>
    <row r="937" spans="1:9" x14ac:dyDescent="0.3">
      <c r="A937">
        <v>936</v>
      </c>
      <c r="B937" t="s">
        <v>4251</v>
      </c>
      <c r="C937" t="s">
        <v>1910</v>
      </c>
      <c r="D937" t="s">
        <v>1978</v>
      </c>
      <c r="E937" t="s">
        <v>19</v>
      </c>
      <c r="F937" t="s">
        <v>4252</v>
      </c>
      <c r="G937" t="s">
        <v>4253</v>
      </c>
      <c r="H937" s="1">
        <v>16002</v>
      </c>
      <c r="I937" t="s">
        <v>3251</v>
      </c>
    </row>
    <row r="938" spans="1:9" x14ac:dyDescent="0.3">
      <c r="A938">
        <v>937</v>
      </c>
      <c r="B938" t="s">
        <v>4254</v>
      </c>
      <c r="C938" t="s">
        <v>29</v>
      </c>
      <c r="D938" t="s">
        <v>166</v>
      </c>
      <c r="E938" t="s">
        <v>19</v>
      </c>
      <c r="F938" t="s">
        <v>4255</v>
      </c>
      <c r="G938" t="s">
        <v>4256</v>
      </c>
      <c r="H938" s="1">
        <v>5725</v>
      </c>
      <c r="I938" t="s">
        <v>1099</v>
      </c>
    </row>
    <row r="939" spans="1:9" x14ac:dyDescent="0.3">
      <c r="A939">
        <v>938</v>
      </c>
      <c r="B939" t="s">
        <v>4257</v>
      </c>
      <c r="C939" t="s">
        <v>4258</v>
      </c>
      <c r="D939" t="s">
        <v>4259</v>
      </c>
      <c r="E939" t="s">
        <v>19</v>
      </c>
      <c r="F939" t="s">
        <v>4260</v>
      </c>
      <c r="G939" t="s">
        <v>4261</v>
      </c>
      <c r="H939" s="1">
        <v>20333</v>
      </c>
      <c r="I939" t="s">
        <v>3817</v>
      </c>
    </row>
    <row r="940" spans="1:9" x14ac:dyDescent="0.3">
      <c r="A940">
        <v>939</v>
      </c>
      <c r="B940" t="s">
        <v>4262</v>
      </c>
      <c r="C940" t="s">
        <v>4004</v>
      </c>
      <c r="D940" t="s">
        <v>4263</v>
      </c>
      <c r="E940" t="s">
        <v>12</v>
      </c>
      <c r="F940" t="s">
        <v>4264</v>
      </c>
      <c r="G940" t="s">
        <v>4265</v>
      </c>
      <c r="H940" s="1">
        <v>9350</v>
      </c>
      <c r="I940" t="s">
        <v>1322</v>
      </c>
    </row>
    <row r="941" spans="1:9" x14ac:dyDescent="0.3">
      <c r="A941">
        <v>940</v>
      </c>
      <c r="B941" s="2" t="s">
        <v>4266</v>
      </c>
      <c r="C941" t="s">
        <v>4267</v>
      </c>
      <c r="D941" t="s">
        <v>3334</v>
      </c>
      <c r="E941" t="s">
        <v>19</v>
      </c>
      <c r="F941" t="s">
        <v>4268</v>
      </c>
      <c r="G941" t="s">
        <v>4269</v>
      </c>
      <c r="H941" s="1">
        <v>37034</v>
      </c>
      <c r="I941" t="s">
        <v>1083</v>
      </c>
    </row>
    <row r="942" spans="1:9" x14ac:dyDescent="0.3">
      <c r="A942">
        <v>941</v>
      </c>
      <c r="B942" t="s">
        <v>4270</v>
      </c>
      <c r="C942" t="s">
        <v>3333</v>
      </c>
      <c r="D942" t="s">
        <v>2542</v>
      </c>
      <c r="E942" t="s">
        <v>19</v>
      </c>
      <c r="F942" t="s">
        <v>4271</v>
      </c>
      <c r="G942" t="s">
        <v>4272</v>
      </c>
      <c r="H942" s="1">
        <v>11199</v>
      </c>
      <c r="I942" t="s">
        <v>643</v>
      </c>
    </row>
    <row r="943" spans="1:9" x14ac:dyDescent="0.3">
      <c r="A943">
        <v>942</v>
      </c>
      <c r="B943" t="s">
        <v>4273</v>
      </c>
      <c r="C943" t="s">
        <v>226</v>
      </c>
      <c r="D943" t="s">
        <v>4274</v>
      </c>
      <c r="E943" t="s">
        <v>19</v>
      </c>
      <c r="F943" t="s">
        <v>4275</v>
      </c>
      <c r="G943" t="s">
        <v>4276</v>
      </c>
      <c r="H943" s="1">
        <v>21922</v>
      </c>
      <c r="I943" t="s">
        <v>50</v>
      </c>
    </row>
    <row r="944" spans="1:9" x14ac:dyDescent="0.3">
      <c r="A944">
        <v>943</v>
      </c>
      <c r="B944" t="s">
        <v>4277</v>
      </c>
      <c r="C944" t="s">
        <v>46</v>
      </c>
      <c r="D944" t="s">
        <v>2580</v>
      </c>
      <c r="E944" t="s">
        <v>12</v>
      </c>
      <c r="F944" t="s">
        <v>4278</v>
      </c>
      <c r="G944" t="s">
        <v>4279</v>
      </c>
      <c r="H944" s="1">
        <v>31931</v>
      </c>
      <c r="I944" t="s">
        <v>4280</v>
      </c>
    </row>
    <row r="945" spans="1:9" x14ac:dyDescent="0.3">
      <c r="A945">
        <v>944</v>
      </c>
      <c r="B945" t="s">
        <v>4281</v>
      </c>
      <c r="C945" t="s">
        <v>375</v>
      </c>
      <c r="D945" t="s">
        <v>1022</v>
      </c>
      <c r="E945" t="s">
        <v>12</v>
      </c>
      <c r="F945" t="s">
        <v>4282</v>
      </c>
      <c r="G945" t="s">
        <v>4283</v>
      </c>
      <c r="H945" s="1">
        <v>16913</v>
      </c>
      <c r="I945" t="s">
        <v>709</v>
      </c>
    </row>
    <row r="946" spans="1:9" x14ac:dyDescent="0.3">
      <c r="A946">
        <v>945</v>
      </c>
      <c r="B946" t="s">
        <v>4284</v>
      </c>
      <c r="C946" t="s">
        <v>57</v>
      </c>
      <c r="D946" t="s">
        <v>1518</v>
      </c>
      <c r="E946" t="s">
        <v>12</v>
      </c>
      <c r="F946" t="s">
        <v>4285</v>
      </c>
      <c r="G946" t="s">
        <v>4286</v>
      </c>
      <c r="H946" s="1">
        <v>17839</v>
      </c>
      <c r="I946" t="s">
        <v>1816</v>
      </c>
    </row>
    <row r="947" spans="1:9" x14ac:dyDescent="0.3">
      <c r="A947">
        <v>946</v>
      </c>
      <c r="B947" t="s">
        <v>4287</v>
      </c>
      <c r="C947" t="s">
        <v>2527</v>
      </c>
      <c r="D947" t="s">
        <v>3384</v>
      </c>
      <c r="E947" t="s">
        <v>12</v>
      </c>
      <c r="F947" t="s">
        <v>4288</v>
      </c>
      <c r="G947" t="s">
        <v>4289</v>
      </c>
      <c r="H947" s="1">
        <v>36592</v>
      </c>
      <c r="I947" t="s">
        <v>900</v>
      </c>
    </row>
    <row r="948" spans="1:9" x14ac:dyDescent="0.3">
      <c r="A948">
        <v>947</v>
      </c>
      <c r="B948" t="s">
        <v>4290</v>
      </c>
      <c r="C948" t="s">
        <v>1340</v>
      </c>
      <c r="D948" t="s">
        <v>867</v>
      </c>
      <c r="E948" t="s">
        <v>19</v>
      </c>
      <c r="F948" t="s">
        <v>4291</v>
      </c>
      <c r="G948" t="s">
        <v>4292</v>
      </c>
      <c r="H948" s="1">
        <v>43346</v>
      </c>
      <c r="I948" t="s">
        <v>3309</v>
      </c>
    </row>
    <row r="949" spans="1:9" x14ac:dyDescent="0.3">
      <c r="A949">
        <v>948</v>
      </c>
      <c r="B949" t="s">
        <v>4293</v>
      </c>
      <c r="C949" t="s">
        <v>908</v>
      </c>
      <c r="D949" t="s">
        <v>3092</v>
      </c>
      <c r="E949" t="s">
        <v>12</v>
      </c>
      <c r="F949" t="s">
        <v>4294</v>
      </c>
      <c r="G949" t="s">
        <v>4295</v>
      </c>
      <c r="H949" s="1">
        <v>10580</v>
      </c>
      <c r="I949" t="s">
        <v>2434</v>
      </c>
    </row>
    <row r="950" spans="1:9" x14ac:dyDescent="0.3">
      <c r="A950">
        <v>949</v>
      </c>
      <c r="B950" t="s">
        <v>4296</v>
      </c>
      <c r="C950" t="s">
        <v>3724</v>
      </c>
      <c r="D950" t="s">
        <v>4297</v>
      </c>
      <c r="E950" t="s">
        <v>19</v>
      </c>
      <c r="F950" t="s">
        <v>4298</v>
      </c>
      <c r="G950" t="s">
        <v>4299</v>
      </c>
      <c r="H950" s="1">
        <v>30549</v>
      </c>
      <c r="I950" t="s">
        <v>2331</v>
      </c>
    </row>
    <row r="951" spans="1:9" x14ac:dyDescent="0.3">
      <c r="A951">
        <v>950</v>
      </c>
      <c r="B951" t="s">
        <v>4300</v>
      </c>
      <c r="C951" t="s">
        <v>2441</v>
      </c>
      <c r="D951" t="s">
        <v>2128</v>
      </c>
      <c r="E951" t="s">
        <v>12</v>
      </c>
      <c r="F951" t="s">
        <v>4301</v>
      </c>
      <c r="G951">
        <f>1-995-597-904</f>
        <v>-2495</v>
      </c>
      <c r="H951" s="1">
        <v>11260</v>
      </c>
      <c r="I951" t="s">
        <v>4302</v>
      </c>
    </row>
    <row r="952" spans="1:9" x14ac:dyDescent="0.3">
      <c r="A952">
        <v>951</v>
      </c>
      <c r="B952" t="s">
        <v>4303</v>
      </c>
      <c r="C952" t="s">
        <v>2470</v>
      </c>
      <c r="D952" t="s">
        <v>4304</v>
      </c>
      <c r="E952" t="s">
        <v>12</v>
      </c>
      <c r="F952" t="s">
        <v>4305</v>
      </c>
      <c r="G952">
        <v>7284250287</v>
      </c>
      <c r="H952" s="1">
        <v>28819</v>
      </c>
      <c r="I952" t="s">
        <v>3107</v>
      </c>
    </row>
    <row r="953" spans="1:9" x14ac:dyDescent="0.3">
      <c r="A953">
        <v>952</v>
      </c>
      <c r="B953" t="s">
        <v>4306</v>
      </c>
      <c r="C953" t="s">
        <v>3892</v>
      </c>
      <c r="D953" t="s">
        <v>1393</v>
      </c>
      <c r="E953" t="s">
        <v>12</v>
      </c>
      <c r="F953" t="s">
        <v>4307</v>
      </c>
      <c r="G953" t="s">
        <v>4308</v>
      </c>
      <c r="H953" s="1">
        <v>9072</v>
      </c>
      <c r="I953" t="s">
        <v>4309</v>
      </c>
    </row>
    <row r="954" spans="1:9" x14ac:dyDescent="0.3">
      <c r="A954">
        <v>953</v>
      </c>
      <c r="B954" t="s">
        <v>4310</v>
      </c>
      <c r="C954" t="s">
        <v>4311</v>
      </c>
      <c r="D954" t="s">
        <v>3067</v>
      </c>
      <c r="E954" t="s">
        <v>12</v>
      </c>
      <c r="F954" t="s">
        <v>4312</v>
      </c>
      <c r="G954" t="s">
        <v>4313</v>
      </c>
      <c r="H954" s="1">
        <v>3772</v>
      </c>
      <c r="I954" t="s">
        <v>2193</v>
      </c>
    </row>
    <row r="955" spans="1:9" x14ac:dyDescent="0.3">
      <c r="A955">
        <v>954</v>
      </c>
      <c r="B955" t="s">
        <v>4314</v>
      </c>
      <c r="C955" t="s">
        <v>4315</v>
      </c>
      <c r="D955" t="s">
        <v>651</v>
      </c>
      <c r="E955" t="s">
        <v>12</v>
      </c>
      <c r="F955" t="s">
        <v>4316</v>
      </c>
      <c r="G955" t="s">
        <v>4317</v>
      </c>
      <c r="H955" s="1">
        <v>33778</v>
      </c>
      <c r="I955" t="s">
        <v>4318</v>
      </c>
    </row>
    <row r="956" spans="1:9" x14ac:dyDescent="0.3">
      <c r="A956">
        <v>955</v>
      </c>
      <c r="B956" t="s">
        <v>4319</v>
      </c>
      <c r="C956" t="s">
        <v>3150</v>
      </c>
      <c r="D956" t="s">
        <v>4320</v>
      </c>
      <c r="E956" t="s">
        <v>19</v>
      </c>
      <c r="F956" t="s">
        <v>4321</v>
      </c>
      <c r="G956" t="s">
        <v>4322</v>
      </c>
      <c r="H956" s="1">
        <v>32085</v>
      </c>
      <c r="I956" t="s">
        <v>4323</v>
      </c>
    </row>
    <row r="957" spans="1:9" x14ac:dyDescent="0.3">
      <c r="A957">
        <v>956</v>
      </c>
      <c r="B957" t="s">
        <v>4324</v>
      </c>
      <c r="C957" t="s">
        <v>4325</v>
      </c>
      <c r="D957" t="s">
        <v>3035</v>
      </c>
      <c r="E957" t="s">
        <v>12</v>
      </c>
      <c r="F957" t="s">
        <v>4326</v>
      </c>
      <c r="G957" t="s">
        <v>4327</v>
      </c>
      <c r="H957" s="1">
        <v>10503</v>
      </c>
      <c r="I957" t="s">
        <v>408</v>
      </c>
    </row>
    <row r="958" spans="1:9" x14ac:dyDescent="0.3">
      <c r="A958">
        <v>957</v>
      </c>
      <c r="B958" t="s">
        <v>4328</v>
      </c>
      <c r="C958" t="s">
        <v>3641</v>
      </c>
      <c r="D958" t="s">
        <v>209</v>
      </c>
      <c r="E958" t="s">
        <v>19</v>
      </c>
      <c r="F958" t="s">
        <v>4329</v>
      </c>
      <c r="G958">
        <v>9772572511</v>
      </c>
      <c r="H958" s="1">
        <v>28387</v>
      </c>
      <c r="I958" t="s">
        <v>2606</v>
      </c>
    </row>
    <row r="959" spans="1:9" x14ac:dyDescent="0.3">
      <c r="A959">
        <v>958</v>
      </c>
      <c r="B959" t="s">
        <v>4330</v>
      </c>
      <c r="C959" t="s">
        <v>4331</v>
      </c>
      <c r="D959" t="s">
        <v>2299</v>
      </c>
      <c r="E959" t="s">
        <v>19</v>
      </c>
      <c r="F959" t="s">
        <v>4332</v>
      </c>
      <c r="G959" t="s">
        <v>4333</v>
      </c>
      <c r="H959" s="1">
        <v>17424</v>
      </c>
      <c r="I959" t="s">
        <v>3341</v>
      </c>
    </row>
    <row r="960" spans="1:9" x14ac:dyDescent="0.3">
      <c r="A960">
        <v>959</v>
      </c>
      <c r="B960" t="s">
        <v>4334</v>
      </c>
      <c r="C960" t="s">
        <v>1896</v>
      </c>
      <c r="D960" t="s">
        <v>4335</v>
      </c>
      <c r="E960" t="s">
        <v>19</v>
      </c>
      <c r="F960" t="s">
        <v>4336</v>
      </c>
      <c r="G960" t="s">
        <v>4337</v>
      </c>
      <c r="H960" s="1">
        <v>25570</v>
      </c>
      <c r="I960" t="s">
        <v>230</v>
      </c>
    </row>
    <row r="961" spans="1:9" x14ac:dyDescent="0.3">
      <c r="A961">
        <v>960</v>
      </c>
      <c r="B961" t="s">
        <v>4338</v>
      </c>
      <c r="C961" t="s">
        <v>1836</v>
      </c>
      <c r="D961" t="s">
        <v>4339</v>
      </c>
      <c r="E961" t="s">
        <v>19</v>
      </c>
      <c r="F961" t="s">
        <v>4340</v>
      </c>
      <c r="G961" t="s">
        <v>4341</v>
      </c>
      <c r="H961" s="1">
        <v>18623</v>
      </c>
      <c r="I961" t="s">
        <v>1520</v>
      </c>
    </row>
    <row r="962" spans="1:9" x14ac:dyDescent="0.3">
      <c r="A962">
        <v>961</v>
      </c>
      <c r="B962" t="s">
        <v>4342</v>
      </c>
      <c r="C962" t="s">
        <v>4343</v>
      </c>
      <c r="D962" t="s">
        <v>4344</v>
      </c>
      <c r="E962" t="s">
        <v>19</v>
      </c>
      <c r="F962" t="s">
        <v>4345</v>
      </c>
      <c r="G962" t="s">
        <v>4346</v>
      </c>
      <c r="H962" s="1">
        <v>15512</v>
      </c>
      <c r="I962" t="s">
        <v>1236</v>
      </c>
    </row>
    <row r="963" spans="1:9" x14ac:dyDescent="0.3">
      <c r="A963">
        <v>962</v>
      </c>
      <c r="B963" t="s">
        <v>4347</v>
      </c>
      <c r="C963" t="s">
        <v>1130</v>
      </c>
      <c r="D963" t="s">
        <v>2379</v>
      </c>
      <c r="E963" t="s">
        <v>19</v>
      </c>
      <c r="F963" t="s">
        <v>4348</v>
      </c>
      <c r="G963" t="s">
        <v>4349</v>
      </c>
      <c r="H963" s="1">
        <v>19637</v>
      </c>
      <c r="I963" t="s">
        <v>4350</v>
      </c>
    </row>
    <row r="964" spans="1:9" x14ac:dyDescent="0.3">
      <c r="A964">
        <v>963</v>
      </c>
      <c r="B964" t="s">
        <v>4351</v>
      </c>
      <c r="C964" t="s">
        <v>1405</v>
      </c>
      <c r="D964" t="s">
        <v>1374</v>
      </c>
      <c r="E964" t="s">
        <v>12</v>
      </c>
      <c r="F964" t="s">
        <v>4352</v>
      </c>
      <c r="G964" t="s">
        <v>4353</v>
      </c>
      <c r="H964" s="1">
        <v>15024</v>
      </c>
      <c r="I964" t="s">
        <v>4354</v>
      </c>
    </row>
    <row r="965" spans="1:9" x14ac:dyDescent="0.3">
      <c r="A965">
        <v>964</v>
      </c>
      <c r="B965" t="s">
        <v>4355</v>
      </c>
      <c r="C965" t="s">
        <v>753</v>
      </c>
      <c r="D965" t="s">
        <v>310</v>
      </c>
      <c r="E965" t="s">
        <v>12</v>
      </c>
      <c r="F965" t="s">
        <v>4356</v>
      </c>
      <c r="G965" t="s">
        <v>4357</v>
      </c>
      <c r="H965" s="1">
        <v>10129</v>
      </c>
      <c r="I965" t="s">
        <v>3395</v>
      </c>
    </row>
    <row r="966" spans="1:9" x14ac:dyDescent="0.3">
      <c r="A966">
        <v>965</v>
      </c>
      <c r="B966" t="s">
        <v>4358</v>
      </c>
      <c r="C966" t="s">
        <v>4359</v>
      </c>
      <c r="D966" t="s">
        <v>3224</v>
      </c>
      <c r="E966" t="s">
        <v>12</v>
      </c>
      <c r="F966" t="s">
        <v>4360</v>
      </c>
      <c r="G966">
        <v>6041018799</v>
      </c>
      <c r="H966" s="1">
        <v>24062</v>
      </c>
      <c r="I966" t="s">
        <v>246</v>
      </c>
    </row>
    <row r="967" spans="1:9" x14ac:dyDescent="0.3">
      <c r="A967">
        <v>966</v>
      </c>
      <c r="B967" t="s">
        <v>4361</v>
      </c>
      <c r="C967" t="s">
        <v>4362</v>
      </c>
      <c r="D967" t="s">
        <v>4363</v>
      </c>
      <c r="E967" t="s">
        <v>12</v>
      </c>
      <c r="F967" t="s">
        <v>4364</v>
      </c>
      <c r="G967" t="s">
        <v>4365</v>
      </c>
      <c r="H967" s="1">
        <v>43749</v>
      </c>
      <c r="I967" t="s">
        <v>3786</v>
      </c>
    </row>
    <row r="968" spans="1:9" x14ac:dyDescent="0.3">
      <c r="A968">
        <v>967</v>
      </c>
      <c r="B968" t="s">
        <v>4366</v>
      </c>
      <c r="C968" t="s">
        <v>2917</v>
      </c>
      <c r="D968" t="s">
        <v>999</v>
      </c>
      <c r="E968" t="s">
        <v>19</v>
      </c>
      <c r="F968" t="s">
        <v>4367</v>
      </c>
      <c r="G968" t="s">
        <v>4368</v>
      </c>
      <c r="H968" s="1">
        <v>37693</v>
      </c>
      <c r="I968" t="s">
        <v>2798</v>
      </c>
    </row>
    <row r="969" spans="1:9" x14ac:dyDescent="0.3">
      <c r="A969">
        <v>968</v>
      </c>
      <c r="B969" t="s">
        <v>4369</v>
      </c>
      <c r="C969" t="s">
        <v>565</v>
      </c>
      <c r="D969" t="s">
        <v>2446</v>
      </c>
      <c r="E969" t="s">
        <v>19</v>
      </c>
      <c r="F969" t="s">
        <v>4370</v>
      </c>
      <c r="G969" t="s">
        <v>4371</v>
      </c>
      <c r="H969" s="1">
        <v>5619</v>
      </c>
      <c r="I969" t="s">
        <v>2208</v>
      </c>
    </row>
    <row r="970" spans="1:9" x14ac:dyDescent="0.3">
      <c r="A970">
        <v>969</v>
      </c>
      <c r="B970" t="s">
        <v>4372</v>
      </c>
      <c r="C970" t="s">
        <v>1389</v>
      </c>
      <c r="D970" t="s">
        <v>4373</v>
      </c>
      <c r="E970" t="s">
        <v>12</v>
      </c>
      <c r="F970" t="s">
        <v>4374</v>
      </c>
      <c r="G970" t="s">
        <v>4375</v>
      </c>
      <c r="H970" s="1">
        <v>23298</v>
      </c>
      <c r="I970" t="s">
        <v>3808</v>
      </c>
    </row>
    <row r="971" spans="1:9" x14ac:dyDescent="0.3">
      <c r="A971">
        <v>970</v>
      </c>
      <c r="B971" t="s">
        <v>4376</v>
      </c>
      <c r="C971" t="s">
        <v>2579</v>
      </c>
      <c r="D971" t="s">
        <v>4377</v>
      </c>
      <c r="E971" t="s">
        <v>12</v>
      </c>
      <c r="F971" t="s">
        <v>4378</v>
      </c>
      <c r="G971" t="s">
        <v>4379</v>
      </c>
      <c r="H971" s="1">
        <v>33868</v>
      </c>
      <c r="I971" t="s">
        <v>1904</v>
      </c>
    </row>
    <row r="972" spans="1:9" x14ac:dyDescent="0.3">
      <c r="A972">
        <v>971</v>
      </c>
      <c r="B972" t="s">
        <v>4380</v>
      </c>
      <c r="C972" t="s">
        <v>959</v>
      </c>
      <c r="D972" t="s">
        <v>4381</v>
      </c>
      <c r="E972" t="s">
        <v>12</v>
      </c>
      <c r="F972" t="s">
        <v>4382</v>
      </c>
      <c r="G972" t="s">
        <v>4383</v>
      </c>
      <c r="H972" s="1">
        <v>4823</v>
      </c>
      <c r="I972" t="s">
        <v>771</v>
      </c>
    </row>
    <row r="973" spans="1:9" x14ac:dyDescent="0.3">
      <c r="A973">
        <v>972</v>
      </c>
      <c r="B973" t="s">
        <v>4384</v>
      </c>
      <c r="C973" t="s">
        <v>3588</v>
      </c>
      <c r="D973" t="s">
        <v>4385</v>
      </c>
      <c r="E973" t="s">
        <v>12</v>
      </c>
      <c r="F973" t="s">
        <v>4386</v>
      </c>
      <c r="G973" t="s">
        <v>4387</v>
      </c>
      <c r="H973" s="1">
        <v>35749</v>
      </c>
      <c r="I973" t="s">
        <v>625</v>
      </c>
    </row>
    <row r="974" spans="1:9" x14ac:dyDescent="0.3">
      <c r="A974">
        <v>973</v>
      </c>
      <c r="B974" t="s">
        <v>4388</v>
      </c>
      <c r="C974" t="s">
        <v>699</v>
      </c>
      <c r="D974" t="s">
        <v>4389</v>
      </c>
      <c r="E974" t="s">
        <v>12</v>
      </c>
      <c r="F974" t="s">
        <v>4390</v>
      </c>
      <c r="G974">
        <f>1-623-121-3632</f>
        <v>-4375</v>
      </c>
      <c r="H974" s="1">
        <v>5082</v>
      </c>
      <c r="I974" t="s">
        <v>1427</v>
      </c>
    </row>
    <row r="975" spans="1:9" x14ac:dyDescent="0.3">
      <c r="A975">
        <v>974</v>
      </c>
      <c r="B975" t="s">
        <v>4391</v>
      </c>
      <c r="C975" t="s">
        <v>804</v>
      </c>
      <c r="D975" t="s">
        <v>2795</v>
      </c>
      <c r="E975" t="s">
        <v>19</v>
      </c>
      <c r="F975" t="s">
        <v>4392</v>
      </c>
      <c r="G975" t="s">
        <v>4393</v>
      </c>
      <c r="H975" s="1">
        <v>28741</v>
      </c>
      <c r="I975" t="s">
        <v>4394</v>
      </c>
    </row>
    <row r="976" spans="1:9" x14ac:dyDescent="0.3">
      <c r="A976">
        <v>975</v>
      </c>
      <c r="B976" t="s">
        <v>4395</v>
      </c>
      <c r="C976" t="s">
        <v>798</v>
      </c>
      <c r="D976" t="s">
        <v>3611</v>
      </c>
      <c r="E976" t="s">
        <v>19</v>
      </c>
      <c r="F976" t="s">
        <v>4396</v>
      </c>
      <c r="G976" t="s">
        <v>4397</v>
      </c>
      <c r="H976" s="1">
        <v>16434</v>
      </c>
      <c r="I976" t="s">
        <v>860</v>
      </c>
    </row>
    <row r="977" spans="1:9" x14ac:dyDescent="0.3">
      <c r="A977">
        <v>976</v>
      </c>
      <c r="B977" t="s">
        <v>4398</v>
      </c>
      <c r="C977" t="s">
        <v>4399</v>
      </c>
      <c r="D977" t="s">
        <v>723</v>
      </c>
      <c r="E977" t="s">
        <v>12</v>
      </c>
      <c r="F977" t="s">
        <v>4400</v>
      </c>
      <c r="G977" t="s">
        <v>4401</v>
      </c>
      <c r="H977" s="1">
        <v>24834</v>
      </c>
      <c r="I977" t="s">
        <v>3177</v>
      </c>
    </row>
    <row r="978" spans="1:9" x14ac:dyDescent="0.3">
      <c r="A978">
        <v>977</v>
      </c>
      <c r="B978" t="s">
        <v>4402</v>
      </c>
      <c r="C978" t="s">
        <v>4403</v>
      </c>
      <c r="D978" t="s">
        <v>1415</v>
      </c>
      <c r="E978" t="s">
        <v>19</v>
      </c>
      <c r="F978" t="s">
        <v>4404</v>
      </c>
      <c r="G978" t="s">
        <v>4405</v>
      </c>
      <c r="H978" s="1">
        <v>40694</v>
      </c>
      <c r="I978" t="s">
        <v>1157</v>
      </c>
    </row>
    <row r="979" spans="1:9" x14ac:dyDescent="0.3">
      <c r="A979">
        <v>978</v>
      </c>
      <c r="B979" t="s">
        <v>4406</v>
      </c>
      <c r="C979" t="s">
        <v>2615</v>
      </c>
      <c r="D979" t="s">
        <v>640</v>
      </c>
      <c r="E979" t="s">
        <v>12</v>
      </c>
      <c r="F979" t="s">
        <v>4407</v>
      </c>
      <c r="G979" t="s">
        <v>4408</v>
      </c>
      <c r="H979" s="1">
        <v>20620</v>
      </c>
      <c r="I979" t="s">
        <v>3425</v>
      </c>
    </row>
    <row r="980" spans="1:9" x14ac:dyDescent="0.3">
      <c r="A980">
        <v>979</v>
      </c>
      <c r="B980" t="s">
        <v>4409</v>
      </c>
      <c r="C980" t="s">
        <v>2780</v>
      </c>
      <c r="D980" t="s">
        <v>4410</v>
      </c>
      <c r="E980" t="s">
        <v>12</v>
      </c>
      <c r="F980" t="s">
        <v>4411</v>
      </c>
      <c r="G980" t="s">
        <v>4412</v>
      </c>
      <c r="H980" s="1">
        <v>43029</v>
      </c>
      <c r="I980" t="s">
        <v>4413</v>
      </c>
    </row>
    <row r="981" spans="1:9" x14ac:dyDescent="0.3">
      <c r="A981">
        <v>980</v>
      </c>
      <c r="B981" t="s">
        <v>4414</v>
      </c>
      <c r="C981" t="s">
        <v>3766</v>
      </c>
      <c r="D981" t="s">
        <v>36</v>
      </c>
      <c r="E981" t="s">
        <v>19</v>
      </c>
      <c r="F981" t="s">
        <v>4415</v>
      </c>
      <c r="G981" t="s">
        <v>4416</v>
      </c>
      <c r="H981" s="1">
        <v>9351</v>
      </c>
      <c r="I981" t="s">
        <v>106</v>
      </c>
    </row>
    <row r="982" spans="1:9" x14ac:dyDescent="0.3">
      <c r="A982">
        <v>981</v>
      </c>
      <c r="B982" t="s">
        <v>4417</v>
      </c>
      <c r="C982" t="s">
        <v>4418</v>
      </c>
      <c r="D982" t="s">
        <v>1719</v>
      </c>
      <c r="E982" t="s">
        <v>19</v>
      </c>
      <c r="F982" t="s">
        <v>4419</v>
      </c>
      <c r="G982" t="s">
        <v>4420</v>
      </c>
      <c r="H982" s="1">
        <v>36660</v>
      </c>
      <c r="I982" t="s">
        <v>385</v>
      </c>
    </row>
    <row r="983" spans="1:9" x14ac:dyDescent="0.3">
      <c r="A983">
        <v>982</v>
      </c>
      <c r="B983" t="s">
        <v>4421</v>
      </c>
      <c r="C983" t="s">
        <v>1987</v>
      </c>
      <c r="D983" t="s">
        <v>4422</v>
      </c>
      <c r="E983" t="s">
        <v>12</v>
      </c>
      <c r="F983" t="s">
        <v>4423</v>
      </c>
      <c r="G983" t="s">
        <v>4424</v>
      </c>
      <c r="H983" s="1">
        <v>27669</v>
      </c>
      <c r="I983" t="s">
        <v>3168</v>
      </c>
    </row>
    <row r="984" spans="1:9" x14ac:dyDescent="0.3">
      <c r="A984">
        <v>983</v>
      </c>
      <c r="B984" t="s">
        <v>4425</v>
      </c>
      <c r="C984" t="s">
        <v>3096</v>
      </c>
      <c r="D984" t="s">
        <v>3384</v>
      </c>
      <c r="E984" t="s">
        <v>12</v>
      </c>
      <c r="F984" t="s">
        <v>4426</v>
      </c>
      <c r="G984" t="s">
        <v>4427</v>
      </c>
      <c r="H984" s="1">
        <v>32948</v>
      </c>
      <c r="I984" t="s">
        <v>4428</v>
      </c>
    </row>
    <row r="985" spans="1:9" x14ac:dyDescent="0.3">
      <c r="A985">
        <v>984</v>
      </c>
      <c r="B985" t="s">
        <v>4429</v>
      </c>
      <c r="C985" t="s">
        <v>3471</v>
      </c>
      <c r="D985" t="s">
        <v>4430</v>
      </c>
      <c r="E985" t="s">
        <v>12</v>
      </c>
      <c r="F985" t="s">
        <v>4431</v>
      </c>
      <c r="G985" t="s">
        <v>4432</v>
      </c>
      <c r="H985" s="1">
        <v>24569</v>
      </c>
      <c r="I985" t="s">
        <v>493</v>
      </c>
    </row>
    <row r="986" spans="1:9" x14ac:dyDescent="0.3">
      <c r="A986">
        <v>985</v>
      </c>
      <c r="B986" t="s">
        <v>4433</v>
      </c>
      <c r="C986" t="s">
        <v>732</v>
      </c>
      <c r="D986" t="s">
        <v>3397</v>
      </c>
      <c r="E986" t="s">
        <v>12</v>
      </c>
      <c r="F986" t="s">
        <v>4434</v>
      </c>
      <c r="G986" t="s">
        <v>4435</v>
      </c>
      <c r="H986" s="1">
        <v>40398</v>
      </c>
      <c r="I986" t="s">
        <v>1128</v>
      </c>
    </row>
    <row r="987" spans="1:9" x14ac:dyDescent="0.3">
      <c r="A987">
        <v>986</v>
      </c>
      <c r="B987" t="s">
        <v>4436</v>
      </c>
      <c r="C987" t="s">
        <v>4437</v>
      </c>
      <c r="D987" t="s">
        <v>2621</v>
      </c>
      <c r="E987" t="s">
        <v>12</v>
      </c>
      <c r="F987" t="s">
        <v>4438</v>
      </c>
      <c r="G987" t="s">
        <v>4439</v>
      </c>
      <c r="H987" s="1">
        <v>38551</v>
      </c>
      <c r="I987" t="s">
        <v>4440</v>
      </c>
    </row>
    <row r="988" spans="1:9" x14ac:dyDescent="0.3">
      <c r="A988">
        <v>987</v>
      </c>
      <c r="B988" t="s">
        <v>4441</v>
      </c>
      <c r="C988" t="s">
        <v>594</v>
      </c>
      <c r="D988" t="s">
        <v>310</v>
      </c>
      <c r="E988" t="s">
        <v>19</v>
      </c>
      <c r="F988" t="s">
        <v>4442</v>
      </c>
      <c r="G988" t="s">
        <v>4443</v>
      </c>
      <c r="H988" s="1">
        <v>18846</v>
      </c>
      <c r="I988" t="s">
        <v>1422</v>
      </c>
    </row>
    <row r="989" spans="1:9" x14ac:dyDescent="0.3">
      <c r="A989">
        <v>988</v>
      </c>
      <c r="B989" t="s">
        <v>4444</v>
      </c>
      <c r="C989" t="s">
        <v>1560</v>
      </c>
      <c r="D989" t="s">
        <v>2476</v>
      </c>
      <c r="E989" t="s">
        <v>19</v>
      </c>
      <c r="F989" t="s">
        <v>4445</v>
      </c>
      <c r="G989" t="s">
        <v>4446</v>
      </c>
      <c r="H989" s="1">
        <v>6312</v>
      </c>
      <c r="I989" t="s">
        <v>1386</v>
      </c>
    </row>
    <row r="990" spans="1:9" x14ac:dyDescent="0.3">
      <c r="A990">
        <v>989</v>
      </c>
      <c r="B990" t="s">
        <v>4447</v>
      </c>
      <c r="C990" t="s">
        <v>75</v>
      </c>
      <c r="D990" t="s">
        <v>2065</v>
      </c>
      <c r="E990" t="s">
        <v>19</v>
      </c>
      <c r="F990" t="s">
        <v>4448</v>
      </c>
      <c r="G990" t="s">
        <v>4449</v>
      </c>
      <c r="H990" s="1">
        <v>27342</v>
      </c>
      <c r="I990" t="s">
        <v>278</v>
      </c>
    </row>
    <row r="991" spans="1:9" x14ac:dyDescent="0.3">
      <c r="A991">
        <v>990</v>
      </c>
      <c r="B991" t="s">
        <v>4450</v>
      </c>
      <c r="C991" t="s">
        <v>4451</v>
      </c>
      <c r="D991" t="s">
        <v>4452</v>
      </c>
      <c r="E991" t="s">
        <v>12</v>
      </c>
      <c r="F991" t="s">
        <v>4453</v>
      </c>
      <c r="G991" t="s">
        <v>4454</v>
      </c>
      <c r="H991" s="1">
        <v>6000</v>
      </c>
      <c r="I991" t="s">
        <v>685</v>
      </c>
    </row>
    <row r="992" spans="1:9" x14ac:dyDescent="0.3">
      <c r="A992">
        <v>991</v>
      </c>
      <c r="B992" t="s">
        <v>4455</v>
      </c>
      <c r="C992" t="s">
        <v>2233</v>
      </c>
      <c r="D992" t="s">
        <v>1086</v>
      </c>
      <c r="E992" t="s">
        <v>12</v>
      </c>
      <c r="F992" t="s">
        <v>4456</v>
      </c>
      <c r="G992" t="s">
        <v>4457</v>
      </c>
      <c r="H992" s="1">
        <v>36162</v>
      </c>
      <c r="I992" t="s">
        <v>4458</v>
      </c>
    </row>
    <row r="993" spans="1:9" x14ac:dyDescent="0.3">
      <c r="A993">
        <v>992</v>
      </c>
      <c r="B993" t="s">
        <v>4459</v>
      </c>
      <c r="C993" t="s">
        <v>4267</v>
      </c>
      <c r="D993" t="s">
        <v>332</v>
      </c>
      <c r="E993" t="s">
        <v>12</v>
      </c>
      <c r="F993" t="s">
        <v>4460</v>
      </c>
      <c r="G993" t="s">
        <v>4461</v>
      </c>
      <c r="H993" s="1">
        <v>30276</v>
      </c>
      <c r="I993" t="s">
        <v>4462</v>
      </c>
    </row>
    <row r="994" spans="1:9" x14ac:dyDescent="0.3">
      <c r="A994">
        <v>993</v>
      </c>
      <c r="B994" t="s">
        <v>4463</v>
      </c>
      <c r="C994" t="s">
        <v>4464</v>
      </c>
      <c r="D994" t="s">
        <v>1196</v>
      </c>
      <c r="E994" t="s">
        <v>12</v>
      </c>
      <c r="F994" t="s">
        <v>4465</v>
      </c>
      <c r="G994" t="s">
        <v>4466</v>
      </c>
      <c r="H994" s="1">
        <v>3331</v>
      </c>
      <c r="I994" t="s">
        <v>3735</v>
      </c>
    </row>
    <row r="995" spans="1:9" x14ac:dyDescent="0.3">
      <c r="A995">
        <v>994</v>
      </c>
      <c r="B995" t="s">
        <v>4467</v>
      </c>
      <c r="C995" t="s">
        <v>3618</v>
      </c>
      <c r="D995" t="s">
        <v>4468</v>
      </c>
      <c r="E995" t="s">
        <v>19</v>
      </c>
      <c r="F995" t="s">
        <v>4469</v>
      </c>
      <c r="G995" t="s">
        <v>4470</v>
      </c>
      <c r="H995" s="1">
        <v>24212</v>
      </c>
      <c r="I995" t="s">
        <v>106</v>
      </c>
    </row>
    <row r="996" spans="1:9" x14ac:dyDescent="0.3">
      <c r="A996">
        <v>995</v>
      </c>
      <c r="B996" t="s">
        <v>4471</v>
      </c>
      <c r="C996" t="s">
        <v>3215</v>
      </c>
      <c r="D996" t="s">
        <v>4472</v>
      </c>
      <c r="E996" t="s">
        <v>12</v>
      </c>
      <c r="F996" t="s">
        <v>4473</v>
      </c>
      <c r="G996" t="s">
        <v>4474</v>
      </c>
      <c r="H996" s="1">
        <v>8920</v>
      </c>
      <c r="I996" t="s">
        <v>2460</v>
      </c>
    </row>
    <row r="997" spans="1:9" x14ac:dyDescent="0.3">
      <c r="A997">
        <v>996</v>
      </c>
      <c r="B997" t="s">
        <v>4475</v>
      </c>
      <c r="C997" t="s">
        <v>2174</v>
      </c>
      <c r="D997" t="s">
        <v>4476</v>
      </c>
      <c r="E997" t="s">
        <v>19</v>
      </c>
      <c r="F997" t="s">
        <v>4477</v>
      </c>
      <c r="G997">
        <v>4876533789</v>
      </c>
      <c r="H997" s="1">
        <v>28214</v>
      </c>
      <c r="I997" t="s">
        <v>1213</v>
      </c>
    </row>
    <row r="998" spans="1:9" x14ac:dyDescent="0.3">
      <c r="A998">
        <v>997</v>
      </c>
      <c r="B998" t="s">
        <v>4478</v>
      </c>
      <c r="C998" t="s">
        <v>4479</v>
      </c>
      <c r="D998" t="s">
        <v>531</v>
      </c>
      <c r="E998" t="s">
        <v>12</v>
      </c>
      <c r="F998" t="s">
        <v>4480</v>
      </c>
      <c r="G998" t="s">
        <v>4481</v>
      </c>
      <c r="H998" s="1">
        <v>43023</v>
      </c>
      <c r="I998" t="s">
        <v>1469</v>
      </c>
    </row>
    <row r="999" spans="1:9" x14ac:dyDescent="0.3">
      <c r="A999">
        <v>998</v>
      </c>
      <c r="B999" t="s">
        <v>4482</v>
      </c>
      <c r="C999" t="s">
        <v>2589</v>
      </c>
      <c r="D999" t="s">
        <v>1200</v>
      </c>
      <c r="E999" t="s">
        <v>12</v>
      </c>
      <c r="F999" t="s">
        <v>4483</v>
      </c>
      <c r="G999" t="s">
        <v>4484</v>
      </c>
      <c r="H999" s="1">
        <v>12429</v>
      </c>
      <c r="I999" t="s">
        <v>3309</v>
      </c>
    </row>
    <row r="1000" spans="1:9" x14ac:dyDescent="0.3">
      <c r="A1000">
        <v>999</v>
      </c>
      <c r="B1000" t="s">
        <v>4485</v>
      </c>
      <c r="C1000" t="s">
        <v>1009</v>
      </c>
      <c r="D1000" t="s">
        <v>4486</v>
      </c>
      <c r="E1000" t="s">
        <v>12</v>
      </c>
      <c r="F1000" t="s">
        <v>4487</v>
      </c>
      <c r="G1000" t="s">
        <v>4488</v>
      </c>
      <c r="H1000" s="1">
        <v>12783</v>
      </c>
      <c r="I1000" t="s">
        <v>4489</v>
      </c>
    </row>
    <row r="1001" spans="1:9" x14ac:dyDescent="0.3">
      <c r="A1001">
        <v>1000</v>
      </c>
      <c r="B1001" t="s">
        <v>4490</v>
      </c>
      <c r="C1001" t="s">
        <v>4491</v>
      </c>
      <c r="D1001" t="s">
        <v>2308</v>
      </c>
      <c r="E1001" t="s">
        <v>12</v>
      </c>
      <c r="F1001" t="s">
        <v>4492</v>
      </c>
      <c r="G1001" t="s">
        <v>4493</v>
      </c>
      <c r="H1001" s="1">
        <v>12315</v>
      </c>
      <c r="I1001" t="s">
        <v>2434</v>
      </c>
    </row>
    <row r="1002" spans="1:9" x14ac:dyDescent="0.3">
      <c r="A1002">
        <v>1001</v>
      </c>
      <c r="B1002" t="s">
        <v>4494</v>
      </c>
      <c r="C1002" t="s">
        <v>4495</v>
      </c>
      <c r="D1002" t="s">
        <v>270</v>
      </c>
      <c r="E1002" t="s">
        <v>12</v>
      </c>
      <c r="F1002" t="s">
        <v>4496</v>
      </c>
      <c r="G1002" t="s">
        <v>4497</v>
      </c>
      <c r="H1002" s="1">
        <v>15167</v>
      </c>
      <c r="I1002" t="s">
        <v>2098</v>
      </c>
    </row>
    <row r="1003" spans="1:9" x14ac:dyDescent="0.3">
      <c r="A1003">
        <v>1002</v>
      </c>
      <c r="B1003" t="s">
        <v>4498</v>
      </c>
      <c r="C1003" t="s">
        <v>501</v>
      </c>
      <c r="D1003" t="s">
        <v>1585</v>
      </c>
      <c r="E1003" t="s">
        <v>19</v>
      </c>
      <c r="F1003" t="s">
        <v>4499</v>
      </c>
      <c r="G1003" t="s">
        <v>4500</v>
      </c>
      <c r="H1003" s="1">
        <v>14946</v>
      </c>
      <c r="I1003" t="s">
        <v>553</v>
      </c>
    </row>
    <row r="1004" spans="1:9" x14ac:dyDescent="0.3">
      <c r="A1004">
        <v>1003</v>
      </c>
      <c r="B1004" t="s">
        <v>4501</v>
      </c>
      <c r="C1004" t="s">
        <v>4502</v>
      </c>
      <c r="D1004" t="s">
        <v>1306</v>
      </c>
      <c r="E1004" t="s">
        <v>12</v>
      </c>
      <c r="F1004" t="s">
        <v>4503</v>
      </c>
      <c r="G1004" t="s">
        <v>4504</v>
      </c>
      <c r="H1004" s="1">
        <v>3084</v>
      </c>
      <c r="I1004" t="s">
        <v>100</v>
      </c>
    </row>
    <row r="1005" spans="1:9" x14ac:dyDescent="0.3">
      <c r="A1005">
        <v>1004</v>
      </c>
      <c r="B1005" t="s">
        <v>4505</v>
      </c>
      <c r="C1005" t="s">
        <v>1409</v>
      </c>
      <c r="D1005" t="s">
        <v>4506</v>
      </c>
      <c r="E1005" t="s">
        <v>19</v>
      </c>
      <c r="F1005" t="s">
        <v>4507</v>
      </c>
      <c r="G1005" t="s">
        <v>4508</v>
      </c>
      <c r="H1005" s="1">
        <v>9187</v>
      </c>
      <c r="I1005" t="s">
        <v>472</v>
      </c>
    </row>
    <row r="1006" spans="1:9" x14ac:dyDescent="0.3">
      <c r="A1006">
        <v>1005</v>
      </c>
      <c r="B1006" t="s">
        <v>4509</v>
      </c>
      <c r="C1006" t="s">
        <v>4510</v>
      </c>
      <c r="D1006" t="s">
        <v>1539</v>
      </c>
      <c r="E1006" t="s">
        <v>19</v>
      </c>
      <c r="F1006" t="s">
        <v>4511</v>
      </c>
      <c r="G1006" t="s">
        <v>4512</v>
      </c>
      <c r="H1006" s="1">
        <v>4808</v>
      </c>
      <c r="I1006" t="s">
        <v>4513</v>
      </c>
    </row>
    <row r="1007" spans="1:9" x14ac:dyDescent="0.3">
      <c r="A1007">
        <v>1006</v>
      </c>
      <c r="B1007" t="s">
        <v>4514</v>
      </c>
      <c r="C1007" t="s">
        <v>1232</v>
      </c>
      <c r="D1007" t="s">
        <v>3073</v>
      </c>
      <c r="E1007" t="s">
        <v>19</v>
      </c>
      <c r="F1007" t="s">
        <v>4515</v>
      </c>
      <c r="G1007" t="s">
        <v>4516</v>
      </c>
      <c r="H1007" s="1">
        <v>3549</v>
      </c>
      <c r="I1007" t="s">
        <v>1873</v>
      </c>
    </row>
    <row r="1008" spans="1:9" x14ac:dyDescent="0.3">
      <c r="A1008">
        <v>1007</v>
      </c>
      <c r="B1008" t="s">
        <v>4517</v>
      </c>
      <c r="C1008" t="s">
        <v>4518</v>
      </c>
      <c r="D1008" t="s">
        <v>4519</v>
      </c>
      <c r="E1008" t="s">
        <v>19</v>
      </c>
      <c r="F1008" t="s">
        <v>4520</v>
      </c>
      <c r="G1008" t="s">
        <v>4521</v>
      </c>
      <c r="H1008" s="1">
        <v>18900</v>
      </c>
      <c r="I1008" t="s">
        <v>2364</v>
      </c>
    </row>
    <row r="1009" spans="1:9" x14ac:dyDescent="0.3">
      <c r="A1009">
        <v>1008</v>
      </c>
      <c r="B1009" t="s">
        <v>4522</v>
      </c>
      <c r="C1009" t="s">
        <v>1290</v>
      </c>
      <c r="D1009" t="s">
        <v>4523</v>
      </c>
      <c r="E1009" t="s">
        <v>19</v>
      </c>
      <c r="F1009" t="s">
        <v>4524</v>
      </c>
      <c r="G1009" t="s">
        <v>4525</v>
      </c>
      <c r="H1009" s="1">
        <v>32338</v>
      </c>
      <c r="I1009" t="s">
        <v>3173</v>
      </c>
    </row>
    <row r="1010" spans="1:9" x14ac:dyDescent="0.3">
      <c r="A1010">
        <v>1009</v>
      </c>
      <c r="B1010" t="s">
        <v>4526</v>
      </c>
      <c r="C1010" t="s">
        <v>3343</v>
      </c>
      <c r="D1010" t="s">
        <v>4527</v>
      </c>
      <c r="E1010" t="s">
        <v>12</v>
      </c>
      <c r="F1010" t="s">
        <v>4528</v>
      </c>
      <c r="G1010" t="s">
        <v>4529</v>
      </c>
      <c r="H1010" s="1">
        <v>8443</v>
      </c>
      <c r="I1010" t="s">
        <v>1844</v>
      </c>
    </row>
    <row r="1011" spans="1:9" x14ac:dyDescent="0.3">
      <c r="A1011">
        <v>1010</v>
      </c>
      <c r="B1011" t="s">
        <v>4530</v>
      </c>
      <c r="C1011" t="s">
        <v>3427</v>
      </c>
      <c r="D1011" t="s">
        <v>856</v>
      </c>
      <c r="E1011" t="s">
        <v>19</v>
      </c>
      <c r="F1011" t="s">
        <v>4531</v>
      </c>
      <c r="G1011">
        <v>2544936233</v>
      </c>
      <c r="H1011" s="1">
        <v>2496</v>
      </c>
      <c r="I1011" t="s">
        <v>648</v>
      </c>
    </row>
    <row r="1012" spans="1:9" x14ac:dyDescent="0.3">
      <c r="A1012">
        <v>1011</v>
      </c>
      <c r="B1012" t="s">
        <v>4532</v>
      </c>
      <c r="C1012" t="s">
        <v>1091</v>
      </c>
      <c r="D1012" t="s">
        <v>4533</v>
      </c>
      <c r="E1012" t="s">
        <v>12</v>
      </c>
      <c r="F1012" t="s">
        <v>4534</v>
      </c>
      <c r="G1012" t="s">
        <v>4535</v>
      </c>
      <c r="H1012" s="1">
        <v>35317</v>
      </c>
      <c r="I1012" t="s">
        <v>4536</v>
      </c>
    </row>
    <row r="1013" spans="1:9" x14ac:dyDescent="0.3">
      <c r="A1013">
        <v>1012</v>
      </c>
      <c r="B1013" t="s">
        <v>4537</v>
      </c>
      <c r="C1013" t="s">
        <v>2979</v>
      </c>
      <c r="D1013" t="s">
        <v>3660</v>
      </c>
      <c r="E1013" t="s">
        <v>12</v>
      </c>
      <c r="F1013" t="s">
        <v>4538</v>
      </c>
      <c r="G1013" t="s">
        <v>4539</v>
      </c>
      <c r="H1013" s="1">
        <v>5283</v>
      </c>
      <c r="I1013" t="s">
        <v>2778</v>
      </c>
    </row>
    <row r="1014" spans="1:9" x14ac:dyDescent="0.3">
      <c r="A1014">
        <v>1013</v>
      </c>
      <c r="B1014" t="s">
        <v>4540</v>
      </c>
      <c r="C1014" t="s">
        <v>4541</v>
      </c>
      <c r="D1014" t="s">
        <v>667</v>
      </c>
      <c r="E1014" t="s">
        <v>19</v>
      </c>
      <c r="F1014" t="s">
        <v>4542</v>
      </c>
      <c r="G1014" t="s">
        <v>4543</v>
      </c>
      <c r="H1014" s="1">
        <v>29032</v>
      </c>
      <c r="I1014" t="s">
        <v>2103</v>
      </c>
    </row>
    <row r="1015" spans="1:9" x14ac:dyDescent="0.3">
      <c r="A1015">
        <v>1014</v>
      </c>
      <c r="B1015" t="s">
        <v>4544</v>
      </c>
      <c r="C1015" t="s">
        <v>656</v>
      </c>
      <c r="D1015" t="s">
        <v>694</v>
      </c>
      <c r="E1015" t="s">
        <v>19</v>
      </c>
      <c r="F1015" t="s">
        <v>4545</v>
      </c>
      <c r="G1015" t="s">
        <v>4546</v>
      </c>
      <c r="H1015" s="1">
        <v>19507</v>
      </c>
      <c r="I1015" t="s">
        <v>637</v>
      </c>
    </row>
    <row r="1016" spans="1:9" x14ac:dyDescent="0.3">
      <c r="A1016">
        <v>1015</v>
      </c>
      <c r="B1016" t="s">
        <v>4547</v>
      </c>
      <c r="C1016" t="s">
        <v>4092</v>
      </c>
      <c r="D1016" t="s">
        <v>4162</v>
      </c>
      <c r="E1016" t="s">
        <v>19</v>
      </c>
      <c r="F1016" t="s">
        <v>4548</v>
      </c>
      <c r="G1016" t="s">
        <v>4549</v>
      </c>
      <c r="H1016" s="1">
        <v>36701</v>
      </c>
      <c r="I1016" t="s">
        <v>236</v>
      </c>
    </row>
    <row r="1017" spans="1:9" x14ac:dyDescent="0.3">
      <c r="A1017">
        <v>1016</v>
      </c>
      <c r="B1017" t="s">
        <v>4550</v>
      </c>
      <c r="C1017" t="s">
        <v>4399</v>
      </c>
      <c r="D1017" t="s">
        <v>1791</v>
      </c>
      <c r="E1017" t="s">
        <v>12</v>
      </c>
      <c r="F1017" t="s">
        <v>4551</v>
      </c>
      <c r="G1017" t="s">
        <v>4552</v>
      </c>
      <c r="H1017" s="1">
        <v>18351</v>
      </c>
      <c r="I1017" t="s">
        <v>1830</v>
      </c>
    </row>
    <row r="1018" spans="1:9" x14ac:dyDescent="0.3">
      <c r="A1018">
        <v>1017</v>
      </c>
      <c r="B1018" t="s">
        <v>4553</v>
      </c>
      <c r="C1018" t="s">
        <v>4554</v>
      </c>
      <c r="D1018" t="s">
        <v>2283</v>
      </c>
      <c r="E1018" t="s">
        <v>12</v>
      </c>
      <c r="F1018" t="s">
        <v>4555</v>
      </c>
      <c r="G1018" t="s">
        <v>4556</v>
      </c>
      <c r="H1018" s="1">
        <v>39293</v>
      </c>
      <c r="I1018" t="s">
        <v>2272</v>
      </c>
    </row>
    <row r="1019" spans="1:9" x14ac:dyDescent="0.3">
      <c r="A1019">
        <v>1018</v>
      </c>
      <c r="B1019" t="s">
        <v>4557</v>
      </c>
      <c r="C1019" t="s">
        <v>1693</v>
      </c>
      <c r="D1019" t="s">
        <v>4558</v>
      </c>
      <c r="E1019" t="s">
        <v>12</v>
      </c>
      <c r="F1019" t="s">
        <v>4559</v>
      </c>
      <c r="G1019" t="s">
        <v>4560</v>
      </c>
      <c r="H1019" s="1">
        <v>21171</v>
      </c>
      <c r="I1019" t="s">
        <v>169</v>
      </c>
    </row>
    <row r="1020" spans="1:9" x14ac:dyDescent="0.3">
      <c r="A1020">
        <v>1019</v>
      </c>
      <c r="B1020" t="s">
        <v>4561</v>
      </c>
      <c r="C1020" t="s">
        <v>2221</v>
      </c>
      <c r="D1020" t="s">
        <v>1768</v>
      </c>
      <c r="E1020" t="s">
        <v>12</v>
      </c>
      <c r="F1020" t="s">
        <v>4562</v>
      </c>
      <c r="G1020" t="s">
        <v>4563</v>
      </c>
      <c r="H1020" s="1">
        <v>42435</v>
      </c>
      <c r="I1020" t="s">
        <v>4564</v>
      </c>
    </row>
    <row r="1021" spans="1:9" x14ac:dyDescent="0.3">
      <c r="A1021">
        <v>1020</v>
      </c>
      <c r="B1021" t="s">
        <v>4565</v>
      </c>
      <c r="C1021" t="s">
        <v>4566</v>
      </c>
      <c r="D1021" t="s">
        <v>4567</v>
      </c>
      <c r="E1021" t="s">
        <v>19</v>
      </c>
      <c r="F1021" t="s">
        <v>4568</v>
      </c>
      <c r="G1021">
        <f>1-225-436-5045</f>
        <v>-5705</v>
      </c>
      <c r="H1021" s="1">
        <v>21895</v>
      </c>
      <c r="I1021" t="s">
        <v>1412</v>
      </c>
    </row>
    <row r="1022" spans="1:9" x14ac:dyDescent="0.3">
      <c r="A1022">
        <v>1021</v>
      </c>
      <c r="B1022" t="s">
        <v>4569</v>
      </c>
      <c r="C1022" t="s">
        <v>4570</v>
      </c>
      <c r="D1022" t="s">
        <v>1097</v>
      </c>
      <c r="E1022" t="s">
        <v>12</v>
      </c>
      <c r="F1022" t="s">
        <v>4571</v>
      </c>
      <c r="G1022" t="s">
        <v>4572</v>
      </c>
      <c r="H1022" s="1">
        <v>7177</v>
      </c>
      <c r="I1022" t="s">
        <v>3860</v>
      </c>
    </row>
    <row r="1023" spans="1:9" x14ac:dyDescent="0.3">
      <c r="A1023">
        <v>1022</v>
      </c>
      <c r="B1023" t="s">
        <v>4573</v>
      </c>
      <c r="C1023" t="s">
        <v>4574</v>
      </c>
      <c r="D1023" t="s">
        <v>4575</v>
      </c>
      <c r="E1023" t="s">
        <v>12</v>
      </c>
      <c r="F1023" t="s">
        <v>4576</v>
      </c>
      <c r="G1023" t="s">
        <v>4577</v>
      </c>
      <c r="H1023" s="1">
        <v>5336</v>
      </c>
      <c r="I1023" t="s">
        <v>96</v>
      </c>
    </row>
    <row r="1024" spans="1:9" x14ac:dyDescent="0.3">
      <c r="A1024">
        <v>1023</v>
      </c>
      <c r="B1024" t="s">
        <v>4578</v>
      </c>
      <c r="C1024" t="s">
        <v>3101</v>
      </c>
      <c r="D1024" t="s">
        <v>457</v>
      </c>
      <c r="E1024" t="s">
        <v>12</v>
      </c>
      <c r="F1024" t="s">
        <v>4579</v>
      </c>
      <c r="G1024" t="s">
        <v>4580</v>
      </c>
      <c r="H1024" s="1">
        <v>14876</v>
      </c>
      <c r="I1024" t="s">
        <v>603</v>
      </c>
    </row>
    <row r="1025" spans="1:9" x14ac:dyDescent="0.3">
      <c r="A1025">
        <v>1024</v>
      </c>
      <c r="B1025" t="s">
        <v>4581</v>
      </c>
      <c r="C1025" t="s">
        <v>4582</v>
      </c>
      <c r="D1025" t="s">
        <v>3295</v>
      </c>
      <c r="E1025" t="s">
        <v>19</v>
      </c>
      <c r="F1025" t="s">
        <v>4583</v>
      </c>
      <c r="G1025" t="s">
        <v>4584</v>
      </c>
      <c r="H1025" s="1">
        <v>15134</v>
      </c>
      <c r="I1025" t="s">
        <v>3446</v>
      </c>
    </row>
    <row r="1026" spans="1:9" x14ac:dyDescent="0.3">
      <c r="A1026">
        <v>1025</v>
      </c>
      <c r="B1026" t="s">
        <v>4585</v>
      </c>
      <c r="C1026" t="s">
        <v>4586</v>
      </c>
      <c r="D1026" t="s">
        <v>4587</v>
      </c>
      <c r="E1026" t="s">
        <v>19</v>
      </c>
      <c r="F1026" t="s">
        <v>4588</v>
      </c>
      <c r="G1026" t="s">
        <v>4589</v>
      </c>
      <c r="H1026" s="1">
        <v>21162</v>
      </c>
      <c r="I1026" t="s">
        <v>3735</v>
      </c>
    </row>
    <row r="1027" spans="1:9" x14ac:dyDescent="0.3">
      <c r="A1027">
        <v>1026</v>
      </c>
      <c r="B1027" t="s">
        <v>4590</v>
      </c>
      <c r="C1027" t="s">
        <v>4591</v>
      </c>
      <c r="D1027" t="s">
        <v>4592</v>
      </c>
      <c r="E1027" t="s">
        <v>19</v>
      </c>
      <c r="F1027" t="s">
        <v>4593</v>
      </c>
      <c r="G1027" t="s">
        <v>4594</v>
      </c>
      <c r="H1027" s="1">
        <v>18078</v>
      </c>
      <c r="I1027" t="s">
        <v>4101</v>
      </c>
    </row>
    <row r="1028" spans="1:9" x14ac:dyDescent="0.3">
      <c r="A1028">
        <v>1027</v>
      </c>
      <c r="B1028" t="s">
        <v>4595</v>
      </c>
      <c r="C1028" t="s">
        <v>2967</v>
      </c>
      <c r="D1028" t="s">
        <v>310</v>
      </c>
      <c r="E1028" t="s">
        <v>19</v>
      </c>
      <c r="F1028" t="s">
        <v>4596</v>
      </c>
      <c r="G1028" t="s">
        <v>4597</v>
      </c>
      <c r="H1028" s="1">
        <v>43526</v>
      </c>
      <c r="I1028" t="s">
        <v>4598</v>
      </c>
    </row>
    <row r="1029" spans="1:9" x14ac:dyDescent="0.3">
      <c r="A1029">
        <v>1028</v>
      </c>
      <c r="B1029" t="s">
        <v>4599</v>
      </c>
      <c r="C1029" t="s">
        <v>4600</v>
      </c>
      <c r="D1029" t="s">
        <v>4601</v>
      </c>
      <c r="E1029" t="s">
        <v>19</v>
      </c>
      <c r="F1029" t="s">
        <v>4602</v>
      </c>
      <c r="G1029" t="s">
        <v>4603</v>
      </c>
      <c r="H1029" s="1">
        <v>37249</v>
      </c>
      <c r="I1029" t="s">
        <v>3231</v>
      </c>
    </row>
    <row r="1030" spans="1:9" x14ac:dyDescent="0.3">
      <c r="A1030">
        <v>1029</v>
      </c>
      <c r="B1030" t="s">
        <v>4604</v>
      </c>
      <c r="C1030" t="s">
        <v>3109</v>
      </c>
      <c r="D1030" t="s">
        <v>2366</v>
      </c>
      <c r="E1030" t="s">
        <v>19</v>
      </c>
      <c r="F1030" t="s">
        <v>4605</v>
      </c>
      <c r="G1030" t="s">
        <v>4606</v>
      </c>
      <c r="H1030" s="1">
        <v>23654</v>
      </c>
      <c r="I1030" t="s">
        <v>4607</v>
      </c>
    </row>
    <row r="1031" spans="1:9" x14ac:dyDescent="0.3">
      <c r="A1031">
        <v>1030</v>
      </c>
      <c r="B1031" t="s">
        <v>4608</v>
      </c>
      <c r="C1031" t="s">
        <v>3959</v>
      </c>
      <c r="D1031" t="s">
        <v>1644</v>
      </c>
      <c r="E1031" t="s">
        <v>19</v>
      </c>
      <c r="F1031" t="s">
        <v>4609</v>
      </c>
      <c r="G1031" t="s">
        <v>4610</v>
      </c>
      <c r="H1031" s="1">
        <v>5333</v>
      </c>
      <c r="I1031" t="s">
        <v>3933</v>
      </c>
    </row>
    <row r="1032" spans="1:9" x14ac:dyDescent="0.3">
      <c r="A1032">
        <v>1031</v>
      </c>
      <c r="B1032" t="s">
        <v>4611</v>
      </c>
      <c r="C1032" t="s">
        <v>2991</v>
      </c>
      <c r="D1032" t="s">
        <v>4612</v>
      </c>
      <c r="E1032" t="s">
        <v>12</v>
      </c>
      <c r="F1032" t="s">
        <v>4613</v>
      </c>
      <c r="G1032" t="s">
        <v>4614</v>
      </c>
      <c r="H1032" s="1">
        <v>18213</v>
      </c>
      <c r="I1032" t="s">
        <v>1338</v>
      </c>
    </row>
    <row r="1033" spans="1:9" x14ac:dyDescent="0.3">
      <c r="A1033">
        <v>1032</v>
      </c>
      <c r="B1033" t="s">
        <v>4615</v>
      </c>
      <c r="C1033" t="s">
        <v>347</v>
      </c>
      <c r="D1033" t="s">
        <v>2867</v>
      </c>
      <c r="E1033" t="s">
        <v>12</v>
      </c>
      <c r="F1033" t="s">
        <v>4616</v>
      </c>
      <c r="G1033" t="s">
        <v>4617</v>
      </c>
      <c r="H1033" s="1">
        <v>41037</v>
      </c>
      <c r="I1033" t="s">
        <v>4318</v>
      </c>
    </row>
    <row r="1034" spans="1:9" x14ac:dyDescent="0.3">
      <c r="A1034">
        <v>1033</v>
      </c>
      <c r="B1034" t="s">
        <v>4618</v>
      </c>
      <c r="C1034" t="s">
        <v>3325</v>
      </c>
      <c r="D1034" t="s">
        <v>4619</v>
      </c>
      <c r="E1034" t="s">
        <v>19</v>
      </c>
      <c r="F1034" t="s">
        <v>4620</v>
      </c>
      <c r="G1034" t="s">
        <v>4621</v>
      </c>
      <c r="H1034" s="1">
        <v>20262</v>
      </c>
      <c r="I1034" t="s">
        <v>180</v>
      </c>
    </row>
    <row r="1035" spans="1:9" x14ac:dyDescent="0.3">
      <c r="A1035">
        <v>1034</v>
      </c>
      <c r="B1035" t="s">
        <v>4622</v>
      </c>
      <c r="C1035" t="s">
        <v>4623</v>
      </c>
      <c r="D1035" t="s">
        <v>4624</v>
      </c>
      <c r="E1035" t="s">
        <v>19</v>
      </c>
      <c r="F1035" t="s">
        <v>4625</v>
      </c>
      <c r="G1035" t="s">
        <v>4626</v>
      </c>
      <c r="H1035" s="1">
        <v>3088</v>
      </c>
      <c r="I1035" t="s">
        <v>50</v>
      </c>
    </row>
    <row r="1036" spans="1:9" x14ac:dyDescent="0.3">
      <c r="A1036">
        <v>1035</v>
      </c>
      <c r="B1036" t="s">
        <v>4627</v>
      </c>
      <c r="C1036" t="s">
        <v>1315</v>
      </c>
      <c r="D1036" t="s">
        <v>1222</v>
      </c>
      <c r="E1036" t="s">
        <v>19</v>
      </c>
      <c r="F1036" t="s">
        <v>4628</v>
      </c>
      <c r="G1036" t="s">
        <v>4629</v>
      </c>
      <c r="H1036" s="1">
        <v>36939</v>
      </c>
      <c r="I1036" t="s">
        <v>3627</v>
      </c>
    </row>
    <row r="1037" spans="1:9" x14ac:dyDescent="0.3">
      <c r="A1037">
        <v>1036</v>
      </c>
      <c r="B1037" t="s">
        <v>4630</v>
      </c>
      <c r="C1037" t="s">
        <v>4631</v>
      </c>
      <c r="D1037" t="s">
        <v>4632</v>
      </c>
      <c r="E1037" t="s">
        <v>19</v>
      </c>
      <c r="F1037" t="s">
        <v>4633</v>
      </c>
      <c r="G1037" t="s">
        <v>4634</v>
      </c>
      <c r="H1037" s="1">
        <v>18292</v>
      </c>
      <c r="I1037" t="s">
        <v>4635</v>
      </c>
    </row>
    <row r="1038" spans="1:9" x14ac:dyDescent="0.3">
      <c r="A1038">
        <v>1037</v>
      </c>
      <c r="B1038" t="s">
        <v>4636</v>
      </c>
      <c r="C1038" t="s">
        <v>4637</v>
      </c>
      <c r="D1038" t="s">
        <v>4638</v>
      </c>
      <c r="E1038" t="s">
        <v>19</v>
      </c>
      <c r="F1038" t="s">
        <v>4639</v>
      </c>
      <c r="G1038" t="s">
        <v>4640</v>
      </c>
      <c r="H1038" s="1">
        <v>11005</v>
      </c>
      <c r="I1038" t="s">
        <v>251</v>
      </c>
    </row>
    <row r="1039" spans="1:9" x14ac:dyDescent="0.3">
      <c r="A1039">
        <v>1038</v>
      </c>
      <c r="B1039" t="s">
        <v>4641</v>
      </c>
      <c r="C1039" t="s">
        <v>4642</v>
      </c>
      <c r="D1039" t="s">
        <v>600</v>
      </c>
      <c r="E1039" t="s">
        <v>12</v>
      </c>
      <c r="F1039" t="s">
        <v>4643</v>
      </c>
      <c r="G1039" t="s">
        <v>4644</v>
      </c>
      <c r="H1039" s="1">
        <v>13684</v>
      </c>
      <c r="I1039" t="s">
        <v>637</v>
      </c>
    </row>
    <row r="1040" spans="1:9" x14ac:dyDescent="0.3">
      <c r="A1040">
        <v>1039</v>
      </c>
      <c r="B1040" t="s">
        <v>4645</v>
      </c>
      <c r="C1040" t="s">
        <v>677</v>
      </c>
      <c r="D1040" t="s">
        <v>600</v>
      </c>
      <c r="E1040" t="s">
        <v>12</v>
      </c>
      <c r="F1040" t="s">
        <v>4646</v>
      </c>
      <c r="G1040" t="s">
        <v>4647</v>
      </c>
      <c r="H1040" s="1">
        <v>40522</v>
      </c>
      <c r="I1040" t="s">
        <v>2880</v>
      </c>
    </row>
    <row r="1041" spans="1:9" x14ac:dyDescent="0.3">
      <c r="A1041">
        <v>1040</v>
      </c>
      <c r="B1041" t="s">
        <v>4648</v>
      </c>
      <c r="C1041" t="s">
        <v>4649</v>
      </c>
      <c r="D1041" t="s">
        <v>1649</v>
      </c>
      <c r="E1041" t="s">
        <v>19</v>
      </c>
      <c r="F1041" t="s">
        <v>4650</v>
      </c>
      <c r="G1041" t="s">
        <v>4651</v>
      </c>
      <c r="H1041" s="1">
        <v>36236</v>
      </c>
      <c r="I1041" t="s">
        <v>4652</v>
      </c>
    </row>
    <row r="1042" spans="1:9" x14ac:dyDescent="0.3">
      <c r="A1042">
        <v>1041</v>
      </c>
      <c r="B1042" t="s">
        <v>4653</v>
      </c>
      <c r="C1042" t="s">
        <v>2343</v>
      </c>
      <c r="D1042" t="s">
        <v>4654</v>
      </c>
      <c r="E1042" t="s">
        <v>12</v>
      </c>
      <c r="F1042" t="s">
        <v>4655</v>
      </c>
      <c r="G1042">
        <f>1-25-534-6497</f>
        <v>-7055</v>
      </c>
      <c r="H1042" s="1">
        <v>12044</v>
      </c>
      <c r="I1042" t="s">
        <v>2103</v>
      </c>
    </row>
    <row r="1043" spans="1:9" x14ac:dyDescent="0.3">
      <c r="A1043">
        <v>1042</v>
      </c>
      <c r="B1043" t="s">
        <v>4656</v>
      </c>
      <c r="C1043" t="s">
        <v>1373</v>
      </c>
      <c r="D1043" t="s">
        <v>4657</v>
      </c>
      <c r="E1043" t="s">
        <v>19</v>
      </c>
      <c r="F1043" t="s">
        <v>4658</v>
      </c>
      <c r="G1043" t="s">
        <v>4659</v>
      </c>
      <c r="H1043" s="1">
        <v>17734</v>
      </c>
      <c r="I1043" t="s">
        <v>38</v>
      </c>
    </row>
    <row r="1044" spans="1:9" x14ac:dyDescent="0.3">
      <c r="A1044">
        <v>1043</v>
      </c>
      <c r="B1044" t="s">
        <v>4660</v>
      </c>
      <c r="C1044" t="s">
        <v>2039</v>
      </c>
      <c r="D1044" t="s">
        <v>2338</v>
      </c>
      <c r="E1044" t="s">
        <v>12</v>
      </c>
      <c r="F1044" t="s">
        <v>4661</v>
      </c>
      <c r="G1044" t="s">
        <v>4662</v>
      </c>
      <c r="H1044" s="1">
        <v>35629</v>
      </c>
      <c r="I1044" t="s">
        <v>356</v>
      </c>
    </row>
    <row r="1045" spans="1:9" x14ac:dyDescent="0.3">
      <c r="A1045">
        <v>1044</v>
      </c>
      <c r="B1045" t="s">
        <v>4663</v>
      </c>
      <c r="C1045" t="s">
        <v>3506</v>
      </c>
      <c r="D1045" t="s">
        <v>4664</v>
      </c>
      <c r="E1045" t="s">
        <v>12</v>
      </c>
      <c r="F1045" t="s">
        <v>4665</v>
      </c>
      <c r="G1045" t="s">
        <v>4666</v>
      </c>
      <c r="H1045" s="1">
        <v>23642</v>
      </c>
      <c r="I1045" t="s">
        <v>1074</v>
      </c>
    </row>
    <row r="1046" spans="1:9" x14ac:dyDescent="0.3">
      <c r="A1046">
        <v>1045</v>
      </c>
      <c r="B1046" t="s">
        <v>4667</v>
      </c>
      <c r="C1046" t="s">
        <v>2038</v>
      </c>
      <c r="D1046" t="s">
        <v>4668</v>
      </c>
      <c r="E1046" t="s">
        <v>19</v>
      </c>
      <c r="F1046" t="s">
        <v>4669</v>
      </c>
      <c r="G1046" t="s">
        <v>4670</v>
      </c>
      <c r="H1046" s="1">
        <v>11997</v>
      </c>
      <c r="I1046" t="s">
        <v>1193</v>
      </c>
    </row>
    <row r="1047" spans="1:9" x14ac:dyDescent="0.3">
      <c r="A1047">
        <v>1046</v>
      </c>
      <c r="B1047" t="s">
        <v>4671</v>
      </c>
      <c r="C1047" t="s">
        <v>2649</v>
      </c>
      <c r="D1047" t="s">
        <v>2629</v>
      </c>
      <c r="E1047" t="s">
        <v>12</v>
      </c>
      <c r="F1047" t="s">
        <v>4672</v>
      </c>
      <c r="G1047" t="s">
        <v>4673</v>
      </c>
      <c r="H1047" s="1">
        <v>44671</v>
      </c>
      <c r="I1047" t="s">
        <v>2063</v>
      </c>
    </row>
    <row r="1048" spans="1:9" x14ac:dyDescent="0.3">
      <c r="A1048">
        <v>1047</v>
      </c>
      <c r="B1048" t="s">
        <v>4674</v>
      </c>
      <c r="C1048" t="s">
        <v>119</v>
      </c>
      <c r="D1048" t="s">
        <v>938</v>
      </c>
      <c r="E1048" t="s">
        <v>19</v>
      </c>
      <c r="F1048" t="s">
        <v>4675</v>
      </c>
      <c r="G1048" t="s">
        <v>4676</v>
      </c>
      <c r="H1048" s="1">
        <v>42120</v>
      </c>
      <c r="I1048" t="s">
        <v>4677</v>
      </c>
    </row>
    <row r="1049" spans="1:9" x14ac:dyDescent="0.3">
      <c r="A1049">
        <v>1048</v>
      </c>
      <c r="B1049" t="s">
        <v>4678</v>
      </c>
      <c r="C1049" t="s">
        <v>4679</v>
      </c>
      <c r="D1049" t="s">
        <v>841</v>
      </c>
      <c r="E1049" t="s">
        <v>19</v>
      </c>
      <c r="F1049" t="s">
        <v>4680</v>
      </c>
      <c r="G1049" t="s">
        <v>4681</v>
      </c>
      <c r="H1049" s="1">
        <v>16656</v>
      </c>
      <c r="I1049" t="s">
        <v>1614</v>
      </c>
    </row>
    <row r="1050" spans="1:9" x14ac:dyDescent="0.3">
      <c r="A1050">
        <v>1049</v>
      </c>
      <c r="B1050" t="s">
        <v>4682</v>
      </c>
      <c r="C1050" t="s">
        <v>332</v>
      </c>
      <c r="D1050" t="s">
        <v>411</v>
      </c>
      <c r="E1050" t="s">
        <v>12</v>
      </c>
      <c r="F1050" t="s">
        <v>4683</v>
      </c>
      <c r="G1050" t="s">
        <v>4684</v>
      </c>
      <c r="H1050" s="1">
        <v>25629</v>
      </c>
      <c r="I1050" t="s">
        <v>2098</v>
      </c>
    </row>
    <row r="1051" spans="1:9" x14ac:dyDescent="0.3">
      <c r="A1051">
        <v>1050</v>
      </c>
      <c r="B1051" t="s">
        <v>4685</v>
      </c>
      <c r="C1051" t="s">
        <v>2589</v>
      </c>
      <c r="D1051" t="s">
        <v>475</v>
      </c>
      <c r="E1051" t="s">
        <v>12</v>
      </c>
      <c r="F1051" t="s">
        <v>4686</v>
      </c>
      <c r="G1051" t="s">
        <v>4687</v>
      </c>
      <c r="H1051" s="1">
        <v>13069</v>
      </c>
      <c r="I1051" t="s">
        <v>4688</v>
      </c>
    </row>
    <row r="1052" spans="1:9" x14ac:dyDescent="0.3">
      <c r="A1052">
        <v>1051</v>
      </c>
      <c r="B1052" t="s">
        <v>4689</v>
      </c>
      <c r="C1052" t="s">
        <v>4690</v>
      </c>
      <c r="D1052" t="s">
        <v>4691</v>
      </c>
      <c r="E1052" t="s">
        <v>19</v>
      </c>
      <c r="F1052" t="s">
        <v>4692</v>
      </c>
      <c r="G1052" t="s">
        <v>4693</v>
      </c>
      <c r="H1052" s="1">
        <v>3848</v>
      </c>
      <c r="I1052" t="s">
        <v>2760</v>
      </c>
    </row>
    <row r="1053" spans="1:9" x14ac:dyDescent="0.3">
      <c r="A1053">
        <v>1052</v>
      </c>
      <c r="B1053" t="s">
        <v>4694</v>
      </c>
      <c r="C1053" t="s">
        <v>4649</v>
      </c>
      <c r="D1053" t="s">
        <v>2655</v>
      </c>
      <c r="E1053" t="s">
        <v>12</v>
      </c>
      <c r="F1053" t="s">
        <v>4695</v>
      </c>
      <c r="G1053" t="s">
        <v>4696</v>
      </c>
      <c r="H1053" s="1">
        <v>31454</v>
      </c>
      <c r="I1053" t="s">
        <v>3199</v>
      </c>
    </row>
    <row r="1054" spans="1:9" x14ac:dyDescent="0.3">
      <c r="A1054">
        <v>1053</v>
      </c>
      <c r="B1054" t="s">
        <v>4697</v>
      </c>
      <c r="C1054" t="s">
        <v>1910</v>
      </c>
      <c r="D1054" t="s">
        <v>4698</v>
      </c>
      <c r="E1054" t="s">
        <v>19</v>
      </c>
      <c r="F1054" t="s">
        <v>4699</v>
      </c>
      <c r="G1054" t="s">
        <v>4700</v>
      </c>
      <c r="H1054" s="1">
        <v>15751</v>
      </c>
      <c r="I1054" t="s">
        <v>100</v>
      </c>
    </row>
    <row r="1055" spans="1:9" x14ac:dyDescent="0.3">
      <c r="A1055">
        <v>1054</v>
      </c>
      <c r="B1055" t="s">
        <v>4701</v>
      </c>
      <c r="C1055" t="s">
        <v>4702</v>
      </c>
      <c r="D1055" t="s">
        <v>4703</v>
      </c>
      <c r="E1055" t="s">
        <v>19</v>
      </c>
      <c r="F1055" t="s">
        <v>4704</v>
      </c>
      <c r="G1055" t="s">
        <v>4705</v>
      </c>
      <c r="H1055" s="1">
        <v>12844</v>
      </c>
      <c r="I1055" t="s">
        <v>522</v>
      </c>
    </row>
    <row r="1056" spans="1:9" x14ac:dyDescent="0.3">
      <c r="A1056">
        <v>1055</v>
      </c>
      <c r="B1056" t="s">
        <v>4706</v>
      </c>
      <c r="C1056" t="s">
        <v>4707</v>
      </c>
      <c r="D1056" t="s">
        <v>3629</v>
      </c>
      <c r="E1056" t="s">
        <v>19</v>
      </c>
      <c r="F1056" t="s">
        <v>4708</v>
      </c>
      <c r="G1056" t="s">
        <v>4709</v>
      </c>
      <c r="H1056" s="1">
        <v>34915</v>
      </c>
      <c r="I1056" t="s">
        <v>4710</v>
      </c>
    </row>
    <row r="1057" spans="1:9" x14ac:dyDescent="0.3">
      <c r="A1057">
        <v>1056</v>
      </c>
      <c r="B1057" t="s">
        <v>4711</v>
      </c>
      <c r="C1057" t="s">
        <v>1993</v>
      </c>
      <c r="D1057" t="s">
        <v>3936</v>
      </c>
      <c r="E1057" t="s">
        <v>19</v>
      </c>
      <c r="F1057" t="s">
        <v>4712</v>
      </c>
      <c r="G1057" t="s">
        <v>4713</v>
      </c>
      <c r="H1057" s="1">
        <v>33059</v>
      </c>
      <c r="I1057" t="s">
        <v>3337</v>
      </c>
    </row>
    <row r="1058" spans="1:9" x14ac:dyDescent="0.3">
      <c r="A1058">
        <v>1057</v>
      </c>
      <c r="B1058" t="s">
        <v>4714</v>
      </c>
      <c r="C1058" t="s">
        <v>4715</v>
      </c>
      <c r="D1058" t="s">
        <v>1401</v>
      </c>
      <c r="E1058" t="s">
        <v>12</v>
      </c>
      <c r="F1058" t="s">
        <v>4716</v>
      </c>
      <c r="G1058">
        <v>6515965182</v>
      </c>
      <c r="H1058" s="1">
        <v>4946</v>
      </c>
      <c r="I1058" t="s">
        <v>4073</v>
      </c>
    </row>
    <row r="1059" spans="1:9" x14ac:dyDescent="0.3">
      <c r="A1059">
        <v>1058</v>
      </c>
      <c r="B1059" t="s">
        <v>4717</v>
      </c>
      <c r="C1059" t="s">
        <v>375</v>
      </c>
      <c r="D1059" t="s">
        <v>1126</v>
      </c>
      <c r="E1059" t="s">
        <v>19</v>
      </c>
      <c r="F1059" t="s">
        <v>4718</v>
      </c>
      <c r="G1059" t="s">
        <v>4719</v>
      </c>
      <c r="H1059" s="1">
        <v>24880</v>
      </c>
      <c r="I1059" t="s">
        <v>146</v>
      </c>
    </row>
    <row r="1060" spans="1:9" x14ac:dyDescent="0.3">
      <c r="A1060">
        <v>1059</v>
      </c>
      <c r="B1060" t="s">
        <v>4720</v>
      </c>
      <c r="C1060" t="s">
        <v>4721</v>
      </c>
      <c r="D1060" t="s">
        <v>4722</v>
      </c>
      <c r="E1060" t="s">
        <v>19</v>
      </c>
      <c r="F1060" t="s">
        <v>4723</v>
      </c>
      <c r="G1060" t="s">
        <v>4724</v>
      </c>
      <c r="H1060" s="1">
        <v>19626</v>
      </c>
      <c r="I1060" t="s">
        <v>4725</v>
      </c>
    </row>
    <row r="1061" spans="1:9" x14ac:dyDescent="0.3">
      <c r="A1061">
        <v>1060</v>
      </c>
      <c r="B1061" t="s">
        <v>4726</v>
      </c>
      <c r="C1061" t="s">
        <v>3101</v>
      </c>
      <c r="D1061" t="s">
        <v>897</v>
      </c>
      <c r="E1061" t="s">
        <v>12</v>
      </c>
      <c r="F1061" t="s">
        <v>4727</v>
      </c>
      <c r="G1061" t="s">
        <v>4728</v>
      </c>
      <c r="H1061" s="1">
        <v>21079</v>
      </c>
      <c r="I1061" t="s">
        <v>1904</v>
      </c>
    </row>
    <row r="1062" spans="1:9" x14ac:dyDescent="0.3">
      <c r="A1062">
        <v>1061</v>
      </c>
      <c r="B1062" t="s">
        <v>4729</v>
      </c>
      <c r="C1062" t="s">
        <v>2736</v>
      </c>
      <c r="D1062" t="s">
        <v>3684</v>
      </c>
      <c r="E1062" t="s">
        <v>19</v>
      </c>
      <c r="F1062" t="s">
        <v>4730</v>
      </c>
      <c r="G1062" t="s">
        <v>4731</v>
      </c>
      <c r="H1062" s="1">
        <v>5326</v>
      </c>
      <c r="I1062" t="s">
        <v>924</v>
      </c>
    </row>
    <row r="1063" spans="1:9" x14ac:dyDescent="0.3">
      <c r="A1063">
        <v>1062</v>
      </c>
      <c r="B1063" t="s">
        <v>4732</v>
      </c>
      <c r="C1063" t="s">
        <v>4733</v>
      </c>
      <c r="D1063" t="s">
        <v>4734</v>
      </c>
      <c r="E1063" t="s">
        <v>19</v>
      </c>
      <c r="F1063" t="s">
        <v>4735</v>
      </c>
      <c r="G1063" t="s">
        <v>4736</v>
      </c>
      <c r="H1063" s="1">
        <v>15931</v>
      </c>
      <c r="I1063" t="s">
        <v>2364</v>
      </c>
    </row>
    <row r="1064" spans="1:9" x14ac:dyDescent="0.3">
      <c r="A1064">
        <v>1063</v>
      </c>
      <c r="B1064" t="s">
        <v>4737</v>
      </c>
      <c r="C1064" t="s">
        <v>4738</v>
      </c>
      <c r="D1064" t="s">
        <v>999</v>
      </c>
      <c r="E1064" t="s">
        <v>12</v>
      </c>
      <c r="F1064" t="s">
        <v>4739</v>
      </c>
      <c r="G1064" t="s">
        <v>4740</v>
      </c>
      <c r="H1064" s="1">
        <v>39300</v>
      </c>
      <c r="I1064" t="s">
        <v>4725</v>
      </c>
    </row>
    <row r="1065" spans="1:9" x14ac:dyDescent="0.3">
      <c r="A1065">
        <v>1064</v>
      </c>
      <c r="B1065" t="s">
        <v>4741</v>
      </c>
      <c r="C1065" t="s">
        <v>4742</v>
      </c>
      <c r="D1065" t="s">
        <v>1272</v>
      </c>
      <c r="E1065" t="s">
        <v>19</v>
      </c>
      <c r="F1065" t="s">
        <v>4743</v>
      </c>
      <c r="G1065" t="s">
        <v>4744</v>
      </c>
      <c r="H1065" s="1">
        <v>22565</v>
      </c>
      <c r="I1065" t="s">
        <v>4745</v>
      </c>
    </row>
    <row r="1066" spans="1:9" x14ac:dyDescent="0.3">
      <c r="A1066">
        <v>1065</v>
      </c>
      <c r="B1066" t="s">
        <v>4746</v>
      </c>
      <c r="C1066" t="s">
        <v>4518</v>
      </c>
      <c r="D1066" t="s">
        <v>4747</v>
      </c>
      <c r="E1066" t="s">
        <v>19</v>
      </c>
      <c r="F1066" t="s">
        <v>4748</v>
      </c>
      <c r="G1066" t="s">
        <v>4749</v>
      </c>
      <c r="H1066" s="1">
        <v>17540</v>
      </c>
      <c r="I1066" t="s">
        <v>3452</v>
      </c>
    </row>
    <row r="1067" spans="1:9" x14ac:dyDescent="0.3">
      <c r="A1067">
        <v>1066</v>
      </c>
      <c r="B1067" t="s">
        <v>4750</v>
      </c>
      <c r="C1067" t="s">
        <v>4140</v>
      </c>
      <c r="D1067" t="s">
        <v>4751</v>
      </c>
      <c r="E1067" t="s">
        <v>12</v>
      </c>
      <c r="F1067" t="s">
        <v>4752</v>
      </c>
      <c r="G1067">
        <f>1-621-769-2900</f>
        <v>-4289</v>
      </c>
      <c r="H1067" s="1">
        <v>28936</v>
      </c>
      <c r="I1067" t="s">
        <v>3694</v>
      </c>
    </row>
    <row r="1068" spans="1:9" x14ac:dyDescent="0.3">
      <c r="A1068">
        <v>1067</v>
      </c>
      <c r="B1068" t="s">
        <v>4753</v>
      </c>
      <c r="C1068" t="s">
        <v>621</v>
      </c>
      <c r="D1068" t="s">
        <v>3704</v>
      </c>
      <c r="E1068" t="s">
        <v>12</v>
      </c>
      <c r="F1068" t="s">
        <v>4754</v>
      </c>
      <c r="G1068" t="s">
        <v>4755</v>
      </c>
      <c r="H1068" s="1">
        <v>40892</v>
      </c>
      <c r="I1068" t="s">
        <v>2213</v>
      </c>
    </row>
    <row r="1069" spans="1:9" x14ac:dyDescent="0.3">
      <c r="A1069">
        <v>1068</v>
      </c>
      <c r="B1069" t="s">
        <v>4756</v>
      </c>
      <c r="C1069" t="s">
        <v>3184</v>
      </c>
      <c r="D1069" t="s">
        <v>682</v>
      </c>
      <c r="E1069" t="s">
        <v>12</v>
      </c>
      <c r="F1069" t="s">
        <v>4757</v>
      </c>
      <c r="G1069" t="s">
        <v>4758</v>
      </c>
      <c r="H1069" s="1">
        <v>44227</v>
      </c>
      <c r="I1069" t="s">
        <v>1344</v>
      </c>
    </row>
    <row r="1070" spans="1:9" x14ac:dyDescent="0.3">
      <c r="A1070">
        <v>1069</v>
      </c>
      <c r="B1070" t="s">
        <v>4759</v>
      </c>
      <c r="C1070" t="s">
        <v>4122</v>
      </c>
      <c r="D1070" t="s">
        <v>2200</v>
      </c>
      <c r="E1070" t="s">
        <v>12</v>
      </c>
      <c r="F1070" t="s">
        <v>4760</v>
      </c>
      <c r="G1070">
        <v>8736270246</v>
      </c>
      <c r="H1070" s="1">
        <v>36420</v>
      </c>
      <c r="I1070" t="s">
        <v>2264</v>
      </c>
    </row>
    <row r="1071" spans="1:9" x14ac:dyDescent="0.3">
      <c r="A1071">
        <v>1070</v>
      </c>
      <c r="B1071" t="s">
        <v>4761</v>
      </c>
      <c r="C1071" t="s">
        <v>176</v>
      </c>
      <c r="D1071" t="s">
        <v>2160</v>
      </c>
      <c r="E1071" t="s">
        <v>19</v>
      </c>
      <c r="F1071" t="s">
        <v>4762</v>
      </c>
      <c r="G1071" t="s">
        <v>4763</v>
      </c>
      <c r="H1071" s="1">
        <v>4490</v>
      </c>
      <c r="I1071" t="s">
        <v>4725</v>
      </c>
    </row>
    <row r="1072" spans="1:9" x14ac:dyDescent="0.3">
      <c r="A1072">
        <v>1071</v>
      </c>
      <c r="B1072" t="s">
        <v>4764</v>
      </c>
      <c r="C1072" t="s">
        <v>2882</v>
      </c>
      <c r="D1072" t="s">
        <v>3708</v>
      </c>
      <c r="E1072" t="s">
        <v>12</v>
      </c>
      <c r="F1072" t="s">
        <v>4765</v>
      </c>
      <c r="G1072" t="s">
        <v>4766</v>
      </c>
      <c r="H1072" s="1">
        <v>33702</v>
      </c>
      <c r="I1072" t="s">
        <v>4767</v>
      </c>
    </row>
    <row r="1073" spans="1:9" x14ac:dyDescent="0.3">
      <c r="A1073">
        <v>1072</v>
      </c>
      <c r="B1073" t="s">
        <v>4768</v>
      </c>
      <c r="C1073" t="s">
        <v>4769</v>
      </c>
      <c r="D1073" t="s">
        <v>1480</v>
      </c>
      <c r="E1073" t="s">
        <v>12</v>
      </c>
      <c r="F1073" t="s">
        <v>4770</v>
      </c>
      <c r="G1073" t="s">
        <v>4771</v>
      </c>
      <c r="H1073" s="1">
        <v>39493</v>
      </c>
      <c r="I1073" t="s">
        <v>2982</v>
      </c>
    </row>
    <row r="1074" spans="1:9" x14ac:dyDescent="0.3">
      <c r="A1074">
        <v>1073</v>
      </c>
      <c r="B1074" t="s">
        <v>4772</v>
      </c>
      <c r="C1074" t="s">
        <v>3514</v>
      </c>
      <c r="D1074" t="s">
        <v>3260</v>
      </c>
      <c r="E1074" t="s">
        <v>19</v>
      </c>
      <c r="F1074" t="s">
        <v>4773</v>
      </c>
      <c r="G1074" t="s">
        <v>4774</v>
      </c>
      <c r="H1074" s="1">
        <v>25539</v>
      </c>
      <c r="I1074" t="s">
        <v>4775</v>
      </c>
    </row>
    <row r="1075" spans="1:9" x14ac:dyDescent="0.3">
      <c r="A1075">
        <v>1074</v>
      </c>
      <c r="B1075" t="s">
        <v>4776</v>
      </c>
      <c r="C1075" t="s">
        <v>2481</v>
      </c>
      <c r="D1075" t="s">
        <v>4777</v>
      </c>
      <c r="E1075" t="s">
        <v>19</v>
      </c>
      <c r="F1075" t="s">
        <v>4778</v>
      </c>
      <c r="G1075" t="s">
        <v>4779</v>
      </c>
      <c r="H1075" s="1">
        <v>14188</v>
      </c>
      <c r="I1075" t="s">
        <v>4489</v>
      </c>
    </row>
    <row r="1076" spans="1:9" x14ac:dyDescent="0.3">
      <c r="A1076">
        <v>1075</v>
      </c>
      <c r="B1076" t="s">
        <v>4780</v>
      </c>
      <c r="C1076" t="s">
        <v>559</v>
      </c>
      <c r="D1076" t="s">
        <v>4781</v>
      </c>
      <c r="E1076" t="s">
        <v>19</v>
      </c>
      <c r="F1076" t="s">
        <v>4782</v>
      </c>
      <c r="G1076" t="s">
        <v>4783</v>
      </c>
      <c r="H1076" s="1">
        <v>3138</v>
      </c>
      <c r="I1076" t="s">
        <v>4784</v>
      </c>
    </row>
    <row r="1077" spans="1:9" x14ac:dyDescent="0.3">
      <c r="A1077">
        <v>1076</v>
      </c>
      <c r="B1077" t="s">
        <v>4785</v>
      </c>
      <c r="C1077" t="s">
        <v>4004</v>
      </c>
      <c r="D1077" t="s">
        <v>2840</v>
      </c>
      <c r="E1077" t="s">
        <v>19</v>
      </c>
      <c r="F1077" t="s">
        <v>4786</v>
      </c>
      <c r="G1077" t="s">
        <v>4787</v>
      </c>
      <c r="H1077" s="1">
        <v>7777</v>
      </c>
      <c r="I1077" t="s">
        <v>1371</v>
      </c>
    </row>
    <row r="1078" spans="1:9" x14ac:dyDescent="0.3">
      <c r="A1078">
        <v>1077</v>
      </c>
      <c r="B1078" t="s">
        <v>4788</v>
      </c>
      <c r="C1078" t="s">
        <v>1729</v>
      </c>
      <c r="D1078" t="s">
        <v>1753</v>
      </c>
      <c r="E1078" t="s">
        <v>19</v>
      </c>
      <c r="F1078" t="s">
        <v>4789</v>
      </c>
      <c r="G1078" t="s">
        <v>4790</v>
      </c>
      <c r="H1078" s="1">
        <v>38463</v>
      </c>
      <c r="I1078" t="s">
        <v>454</v>
      </c>
    </row>
    <row r="1079" spans="1:9" x14ac:dyDescent="0.3">
      <c r="A1079">
        <v>1078</v>
      </c>
      <c r="B1079" t="s">
        <v>4791</v>
      </c>
      <c r="C1079" t="s">
        <v>2527</v>
      </c>
      <c r="D1079" t="s">
        <v>3269</v>
      </c>
      <c r="E1079" t="s">
        <v>12</v>
      </c>
      <c r="F1079" t="s">
        <v>4792</v>
      </c>
      <c r="G1079" t="s">
        <v>4793</v>
      </c>
      <c r="H1079" s="1">
        <v>39375</v>
      </c>
      <c r="I1079" t="s">
        <v>1344</v>
      </c>
    </row>
    <row r="1080" spans="1:9" x14ac:dyDescent="0.3">
      <c r="A1080">
        <v>1079</v>
      </c>
      <c r="B1080" t="s">
        <v>4794</v>
      </c>
      <c r="C1080" t="s">
        <v>2532</v>
      </c>
      <c r="D1080" t="s">
        <v>3936</v>
      </c>
      <c r="E1080" t="s">
        <v>12</v>
      </c>
      <c r="F1080" t="s">
        <v>4795</v>
      </c>
      <c r="G1080">
        <f>1-315-223-5569</f>
        <v>-6106</v>
      </c>
      <c r="H1080" s="1">
        <v>23761</v>
      </c>
      <c r="I1080" t="s">
        <v>2144</v>
      </c>
    </row>
    <row r="1081" spans="1:9" x14ac:dyDescent="0.3">
      <c r="A1081">
        <v>1080</v>
      </c>
      <c r="B1081" t="s">
        <v>4796</v>
      </c>
      <c r="C1081" t="s">
        <v>24</v>
      </c>
      <c r="D1081" t="s">
        <v>1841</v>
      </c>
      <c r="E1081" t="s">
        <v>19</v>
      </c>
      <c r="F1081" t="s">
        <v>4797</v>
      </c>
      <c r="G1081" t="s">
        <v>4798</v>
      </c>
      <c r="H1081" s="1">
        <v>9961</v>
      </c>
      <c r="I1081" t="s">
        <v>951</v>
      </c>
    </row>
    <row r="1082" spans="1:9" x14ac:dyDescent="0.3">
      <c r="A1082">
        <v>1081</v>
      </c>
      <c r="B1082" t="s">
        <v>4799</v>
      </c>
      <c r="C1082" t="s">
        <v>4702</v>
      </c>
      <c r="D1082" t="s">
        <v>1401</v>
      </c>
      <c r="E1082" t="s">
        <v>19</v>
      </c>
      <c r="F1082" t="s">
        <v>4800</v>
      </c>
      <c r="G1082" t="s">
        <v>4801</v>
      </c>
      <c r="H1082" s="1">
        <v>20911</v>
      </c>
      <c r="I1082" t="s">
        <v>1922</v>
      </c>
    </row>
    <row r="1083" spans="1:9" x14ac:dyDescent="0.3">
      <c r="A1083">
        <v>1082</v>
      </c>
      <c r="B1083" t="s">
        <v>4802</v>
      </c>
      <c r="C1083" t="s">
        <v>829</v>
      </c>
      <c r="D1083" t="s">
        <v>3502</v>
      </c>
      <c r="E1083" t="s">
        <v>12</v>
      </c>
      <c r="F1083" t="s">
        <v>4803</v>
      </c>
      <c r="G1083" t="s">
        <v>4804</v>
      </c>
      <c r="H1083" s="1">
        <v>29014</v>
      </c>
      <c r="I1083" t="s">
        <v>1917</v>
      </c>
    </row>
    <row r="1084" spans="1:9" x14ac:dyDescent="0.3">
      <c r="A1084">
        <v>1083</v>
      </c>
      <c r="B1084" t="s">
        <v>4805</v>
      </c>
      <c r="C1084" t="s">
        <v>705</v>
      </c>
      <c r="D1084" t="s">
        <v>4806</v>
      </c>
      <c r="E1084" t="s">
        <v>19</v>
      </c>
      <c r="F1084" t="s">
        <v>4807</v>
      </c>
      <c r="G1084" t="s">
        <v>4808</v>
      </c>
      <c r="H1084" s="1">
        <v>8448</v>
      </c>
      <c r="I1084" t="s">
        <v>3654</v>
      </c>
    </row>
    <row r="1085" spans="1:9" x14ac:dyDescent="0.3">
      <c r="A1085">
        <v>1084</v>
      </c>
      <c r="B1085" t="s">
        <v>4809</v>
      </c>
      <c r="C1085" t="s">
        <v>4810</v>
      </c>
      <c r="D1085" t="s">
        <v>4811</v>
      </c>
      <c r="E1085" t="s">
        <v>12</v>
      </c>
      <c r="F1085" t="s">
        <v>4812</v>
      </c>
      <c r="G1085" t="s">
        <v>4813</v>
      </c>
      <c r="H1085" s="1">
        <v>29798</v>
      </c>
      <c r="I1085" t="s">
        <v>1623</v>
      </c>
    </row>
    <row r="1086" spans="1:9" x14ac:dyDescent="0.3">
      <c r="A1086">
        <v>1085</v>
      </c>
      <c r="B1086" t="s">
        <v>4814</v>
      </c>
      <c r="C1086" t="s">
        <v>1851</v>
      </c>
      <c r="D1086" t="s">
        <v>4815</v>
      </c>
      <c r="E1086" t="s">
        <v>12</v>
      </c>
      <c r="F1086" t="s">
        <v>4816</v>
      </c>
      <c r="G1086" t="s">
        <v>4817</v>
      </c>
      <c r="H1086" s="1">
        <v>44018</v>
      </c>
      <c r="I1086" t="s">
        <v>2002</v>
      </c>
    </row>
    <row r="1087" spans="1:9" x14ac:dyDescent="0.3">
      <c r="A1087">
        <v>1086</v>
      </c>
      <c r="B1087" t="s">
        <v>4818</v>
      </c>
      <c r="C1087" t="s">
        <v>4819</v>
      </c>
      <c r="D1087" t="s">
        <v>1009</v>
      </c>
      <c r="E1087" t="s">
        <v>12</v>
      </c>
      <c r="F1087" t="s">
        <v>4820</v>
      </c>
      <c r="G1087" t="s">
        <v>4821</v>
      </c>
      <c r="H1087" s="1">
        <v>24346</v>
      </c>
      <c r="I1087" t="s">
        <v>1147</v>
      </c>
    </row>
    <row r="1088" spans="1:9" x14ac:dyDescent="0.3">
      <c r="A1088">
        <v>1087</v>
      </c>
      <c r="B1088" t="s">
        <v>4822</v>
      </c>
      <c r="C1088" t="s">
        <v>2108</v>
      </c>
      <c r="D1088" t="s">
        <v>1358</v>
      </c>
      <c r="E1088" t="s">
        <v>12</v>
      </c>
      <c r="F1088" t="s">
        <v>4823</v>
      </c>
      <c r="G1088">
        <v>6311600283</v>
      </c>
      <c r="H1088" s="1">
        <v>42086</v>
      </c>
      <c r="I1088" t="s">
        <v>2025</v>
      </c>
    </row>
    <row r="1089" spans="1:9" x14ac:dyDescent="0.3">
      <c r="A1089">
        <v>1088</v>
      </c>
      <c r="B1089" t="s">
        <v>4824</v>
      </c>
      <c r="C1089" t="s">
        <v>705</v>
      </c>
      <c r="D1089" t="s">
        <v>1538</v>
      </c>
      <c r="E1089" t="s">
        <v>19</v>
      </c>
      <c r="F1089" t="s">
        <v>4825</v>
      </c>
      <c r="G1089" t="s">
        <v>4826</v>
      </c>
      <c r="H1089" s="1">
        <v>5956</v>
      </c>
      <c r="I1089" t="s">
        <v>1991</v>
      </c>
    </row>
    <row r="1090" spans="1:9" x14ac:dyDescent="0.3">
      <c r="A1090">
        <v>1089</v>
      </c>
      <c r="B1090" t="s">
        <v>4827</v>
      </c>
      <c r="C1090" t="s">
        <v>468</v>
      </c>
      <c r="D1090" t="s">
        <v>1759</v>
      </c>
      <c r="E1090" t="s">
        <v>12</v>
      </c>
      <c r="F1090" t="s">
        <v>4828</v>
      </c>
      <c r="G1090">
        <v>4617884788</v>
      </c>
      <c r="H1090" s="1">
        <v>14166</v>
      </c>
      <c r="I1090" t="s">
        <v>4829</v>
      </c>
    </row>
    <row r="1091" spans="1:9" x14ac:dyDescent="0.3">
      <c r="A1091">
        <v>1090</v>
      </c>
      <c r="B1091" t="s">
        <v>4830</v>
      </c>
      <c r="C1091" t="s">
        <v>1429</v>
      </c>
      <c r="D1091" t="s">
        <v>4831</v>
      </c>
      <c r="E1091" t="s">
        <v>12</v>
      </c>
      <c r="F1091" t="s">
        <v>4832</v>
      </c>
      <c r="G1091" t="s">
        <v>4833</v>
      </c>
      <c r="H1091" s="1">
        <v>19220</v>
      </c>
      <c r="I1091" t="s">
        <v>609</v>
      </c>
    </row>
    <row r="1092" spans="1:9" x14ac:dyDescent="0.3">
      <c r="A1092">
        <v>1091</v>
      </c>
      <c r="B1092" t="s">
        <v>4834</v>
      </c>
      <c r="C1092" t="s">
        <v>3325</v>
      </c>
      <c r="D1092" t="s">
        <v>4835</v>
      </c>
      <c r="E1092" t="s">
        <v>19</v>
      </c>
      <c r="F1092" t="s">
        <v>4836</v>
      </c>
      <c r="G1092" t="s">
        <v>4837</v>
      </c>
      <c r="H1092" s="1">
        <v>11964</v>
      </c>
      <c r="I1092" t="s">
        <v>1623</v>
      </c>
    </row>
    <row r="1093" spans="1:9" x14ac:dyDescent="0.3">
      <c r="A1093">
        <v>1092</v>
      </c>
      <c r="B1093" t="s">
        <v>4838</v>
      </c>
      <c r="C1093" t="s">
        <v>4464</v>
      </c>
      <c r="D1093" t="s">
        <v>1049</v>
      </c>
      <c r="E1093" t="s">
        <v>12</v>
      </c>
      <c r="F1093" t="s">
        <v>4839</v>
      </c>
      <c r="G1093" t="s">
        <v>4840</v>
      </c>
      <c r="H1093" s="1">
        <v>41110</v>
      </c>
      <c r="I1093" t="s">
        <v>2601</v>
      </c>
    </row>
    <row r="1094" spans="1:9" x14ac:dyDescent="0.3">
      <c r="A1094">
        <v>1093</v>
      </c>
      <c r="B1094" t="s">
        <v>4841</v>
      </c>
      <c r="C1094" t="s">
        <v>495</v>
      </c>
      <c r="D1094" t="s">
        <v>4842</v>
      </c>
      <c r="E1094" t="s">
        <v>12</v>
      </c>
      <c r="F1094" t="s">
        <v>4843</v>
      </c>
      <c r="G1094" t="s">
        <v>4844</v>
      </c>
      <c r="H1094" s="1">
        <v>41157</v>
      </c>
      <c r="I1094" t="s">
        <v>730</v>
      </c>
    </row>
    <row r="1095" spans="1:9" x14ac:dyDescent="0.3">
      <c r="A1095">
        <v>1094</v>
      </c>
      <c r="B1095" t="s">
        <v>4845</v>
      </c>
      <c r="C1095" t="s">
        <v>4846</v>
      </c>
      <c r="D1095" t="s">
        <v>2894</v>
      </c>
      <c r="E1095" t="s">
        <v>12</v>
      </c>
      <c r="F1095" t="s">
        <v>4847</v>
      </c>
      <c r="G1095" t="s">
        <v>4848</v>
      </c>
      <c r="H1095" s="1">
        <v>14133</v>
      </c>
      <c r="I1095" t="s">
        <v>2798</v>
      </c>
    </row>
    <row r="1096" spans="1:9" x14ac:dyDescent="0.3">
      <c r="A1096">
        <v>1095</v>
      </c>
      <c r="B1096" t="s">
        <v>4849</v>
      </c>
      <c r="C1096" t="s">
        <v>3142</v>
      </c>
      <c r="D1096" t="s">
        <v>2506</v>
      </c>
      <c r="E1096" t="s">
        <v>12</v>
      </c>
      <c r="F1096" t="s">
        <v>4850</v>
      </c>
      <c r="G1096" t="s">
        <v>4851</v>
      </c>
      <c r="H1096" s="1">
        <v>20383</v>
      </c>
      <c r="I1096" t="s">
        <v>548</v>
      </c>
    </row>
    <row r="1097" spans="1:9" x14ac:dyDescent="0.3">
      <c r="A1097">
        <v>1096</v>
      </c>
      <c r="B1097" t="s">
        <v>4852</v>
      </c>
      <c r="C1097" t="s">
        <v>1120</v>
      </c>
      <c r="D1097" t="s">
        <v>4853</v>
      </c>
      <c r="E1097" t="s">
        <v>12</v>
      </c>
      <c r="F1097" t="s">
        <v>4854</v>
      </c>
      <c r="G1097" t="s">
        <v>4855</v>
      </c>
      <c r="H1097" s="1">
        <v>21575</v>
      </c>
      <c r="I1097" t="s">
        <v>1789</v>
      </c>
    </row>
    <row r="1098" spans="1:9" x14ac:dyDescent="0.3">
      <c r="A1098">
        <v>1097</v>
      </c>
      <c r="B1098" t="s">
        <v>4856</v>
      </c>
      <c r="C1098" t="s">
        <v>2506</v>
      </c>
      <c r="D1098" t="s">
        <v>2741</v>
      </c>
      <c r="E1098" t="s">
        <v>12</v>
      </c>
      <c r="F1098" t="s">
        <v>4857</v>
      </c>
      <c r="G1098" t="s">
        <v>4858</v>
      </c>
      <c r="H1098" s="1">
        <v>31056</v>
      </c>
      <c r="I1098" t="s">
        <v>1309</v>
      </c>
    </row>
    <row r="1099" spans="1:9" x14ac:dyDescent="0.3">
      <c r="A1099">
        <v>1098</v>
      </c>
      <c r="B1099" t="s">
        <v>4859</v>
      </c>
      <c r="C1099" t="s">
        <v>2333</v>
      </c>
      <c r="D1099" t="s">
        <v>3810</v>
      </c>
      <c r="E1099" t="s">
        <v>19</v>
      </c>
      <c r="F1099" t="s">
        <v>4860</v>
      </c>
      <c r="G1099" t="s">
        <v>4861</v>
      </c>
      <c r="H1099" s="1">
        <v>22946</v>
      </c>
      <c r="I1099" t="s">
        <v>1454</v>
      </c>
    </row>
    <row r="1100" spans="1:9" x14ac:dyDescent="0.3">
      <c r="A1100">
        <v>1099</v>
      </c>
      <c r="B1100" t="s">
        <v>4862</v>
      </c>
      <c r="C1100" t="s">
        <v>2047</v>
      </c>
      <c r="D1100" t="s">
        <v>2852</v>
      </c>
      <c r="E1100" t="s">
        <v>19</v>
      </c>
      <c r="F1100" t="s">
        <v>4863</v>
      </c>
      <c r="G1100" t="s">
        <v>4864</v>
      </c>
      <c r="H1100" s="1">
        <v>43502</v>
      </c>
      <c r="I1100" t="s">
        <v>2545</v>
      </c>
    </row>
    <row r="1101" spans="1:9" x14ac:dyDescent="0.3">
      <c r="A1101">
        <v>1100</v>
      </c>
      <c r="B1101" t="s">
        <v>4865</v>
      </c>
      <c r="C1101" t="s">
        <v>130</v>
      </c>
      <c r="D1101" t="s">
        <v>2117</v>
      </c>
      <c r="E1101" t="s">
        <v>19</v>
      </c>
      <c r="F1101" t="s">
        <v>4866</v>
      </c>
      <c r="G1101" t="s">
        <v>4867</v>
      </c>
      <c r="H1101" s="1">
        <v>8283</v>
      </c>
      <c r="I1101" t="s">
        <v>106</v>
      </c>
    </row>
    <row r="1102" spans="1:9" x14ac:dyDescent="0.3">
      <c r="A1102">
        <v>1101</v>
      </c>
      <c r="B1102" t="s">
        <v>4868</v>
      </c>
      <c r="C1102" t="s">
        <v>3448</v>
      </c>
      <c r="D1102" t="s">
        <v>4869</v>
      </c>
      <c r="E1102" t="s">
        <v>19</v>
      </c>
      <c r="F1102" t="s">
        <v>4870</v>
      </c>
      <c r="G1102" t="s">
        <v>4871</v>
      </c>
      <c r="H1102" s="1">
        <v>35930</v>
      </c>
      <c r="I1102" t="s">
        <v>1488</v>
      </c>
    </row>
    <row r="1103" spans="1:9" x14ac:dyDescent="0.3">
      <c r="A1103">
        <v>1102</v>
      </c>
      <c r="B1103" t="s">
        <v>4872</v>
      </c>
      <c r="C1103" t="s">
        <v>1471</v>
      </c>
      <c r="D1103" t="s">
        <v>4873</v>
      </c>
      <c r="E1103" t="s">
        <v>12</v>
      </c>
      <c r="F1103" t="s">
        <v>4874</v>
      </c>
      <c r="G1103">
        <v>5786504753</v>
      </c>
      <c r="H1103" s="1">
        <v>31298</v>
      </c>
      <c r="I1103" t="s">
        <v>1488</v>
      </c>
    </row>
    <row r="1104" spans="1:9" x14ac:dyDescent="0.3">
      <c r="A1104">
        <v>1103</v>
      </c>
      <c r="B1104" t="s">
        <v>4875</v>
      </c>
      <c r="C1104" t="s">
        <v>753</v>
      </c>
      <c r="D1104" t="s">
        <v>183</v>
      </c>
      <c r="E1104" t="s">
        <v>19</v>
      </c>
      <c r="F1104" t="s">
        <v>4876</v>
      </c>
      <c r="G1104" t="s">
        <v>4877</v>
      </c>
      <c r="H1104" s="1">
        <v>11268</v>
      </c>
      <c r="I1104" t="s">
        <v>2500</v>
      </c>
    </row>
    <row r="1105" spans="1:9" x14ac:dyDescent="0.3">
      <c r="A1105">
        <v>1104</v>
      </c>
      <c r="B1105" t="s">
        <v>4878</v>
      </c>
      <c r="C1105" t="s">
        <v>3716</v>
      </c>
      <c r="D1105" t="s">
        <v>480</v>
      </c>
      <c r="E1105" t="s">
        <v>12</v>
      </c>
      <c r="F1105" t="s">
        <v>4879</v>
      </c>
      <c r="G1105" t="s">
        <v>4880</v>
      </c>
      <c r="H1105" s="1">
        <v>17742</v>
      </c>
      <c r="I1105" t="s">
        <v>1422</v>
      </c>
    </row>
    <row r="1106" spans="1:9" x14ac:dyDescent="0.3">
      <c r="A1106">
        <v>1105</v>
      </c>
      <c r="B1106" t="s">
        <v>4881</v>
      </c>
      <c r="C1106" t="s">
        <v>687</v>
      </c>
      <c r="D1106" t="s">
        <v>166</v>
      </c>
      <c r="E1106" t="s">
        <v>12</v>
      </c>
      <c r="F1106" t="s">
        <v>4882</v>
      </c>
      <c r="G1106" t="s">
        <v>4883</v>
      </c>
      <c r="H1106" s="1">
        <v>31306</v>
      </c>
      <c r="I1106" t="s">
        <v>597</v>
      </c>
    </row>
    <row r="1107" spans="1:9" x14ac:dyDescent="0.3">
      <c r="A1107">
        <v>1106</v>
      </c>
      <c r="B1107" t="s">
        <v>4884</v>
      </c>
      <c r="C1107" t="s">
        <v>1966</v>
      </c>
      <c r="D1107" t="s">
        <v>2903</v>
      </c>
      <c r="E1107" t="s">
        <v>19</v>
      </c>
      <c r="F1107" t="s">
        <v>4885</v>
      </c>
      <c r="G1107">
        <v>8951729950</v>
      </c>
      <c r="H1107" s="1">
        <v>40857</v>
      </c>
      <c r="I1107" t="s">
        <v>789</v>
      </c>
    </row>
    <row r="1108" spans="1:9" x14ac:dyDescent="0.3">
      <c r="A1108">
        <v>1107</v>
      </c>
      <c r="B1108" t="s">
        <v>4886</v>
      </c>
      <c r="C1108" t="s">
        <v>2620</v>
      </c>
      <c r="D1108" t="s">
        <v>4887</v>
      </c>
      <c r="E1108" t="s">
        <v>19</v>
      </c>
      <c r="F1108" t="s">
        <v>4888</v>
      </c>
      <c r="G1108" t="s">
        <v>4889</v>
      </c>
      <c r="H1108" s="1">
        <v>25938</v>
      </c>
      <c r="I1108" t="s">
        <v>1756</v>
      </c>
    </row>
    <row r="1109" spans="1:9" x14ac:dyDescent="0.3">
      <c r="A1109">
        <v>1108</v>
      </c>
      <c r="B1109" t="s">
        <v>4890</v>
      </c>
      <c r="C1109" t="s">
        <v>4451</v>
      </c>
      <c r="D1109" t="s">
        <v>4891</v>
      </c>
      <c r="E1109" t="s">
        <v>12</v>
      </c>
      <c r="F1109" t="s">
        <v>4892</v>
      </c>
      <c r="G1109" t="s">
        <v>4893</v>
      </c>
      <c r="H1109" s="1">
        <v>20157</v>
      </c>
      <c r="I1109" t="s">
        <v>1288</v>
      </c>
    </row>
    <row r="1110" spans="1:9" x14ac:dyDescent="0.3">
      <c r="A1110">
        <v>1109</v>
      </c>
      <c r="B1110" t="s">
        <v>4894</v>
      </c>
      <c r="C1110" t="s">
        <v>3128</v>
      </c>
      <c r="D1110" t="s">
        <v>4895</v>
      </c>
      <c r="E1110" t="s">
        <v>12</v>
      </c>
      <c r="F1110" t="s">
        <v>4896</v>
      </c>
      <c r="G1110" t="s">
        <v>4897</v>
      </c>
      <c r="H1110" s="1">
        <v>36244</v>
      </c>
      <c r="I1110" t="s">
        <v>1762</v>
      </c>
    </row>
    <row r="1111" spans="1:9" x14ac:dyDescent="0.3">
      <c r="A1111">
        <v>1110</v>
      </c>
      <c r="B1111" t="s">
        <v>4898</v>
      </c>
      <c r="C1111" t="s">
        <v>4899</v>
      </c>
      <c r="D1111" t="s">
        <v>3129</v>
      </c>
      <c r="E1111" t="s">
        <v>19</v>
      </c>
      <c r="F1111" t="s">
        <v>4900</v>
      </c>
      <c r="G1111" t="s">
        <v>4901</v>
      </c>
      <c r="H1111" s="1">
        <v>20399</v>
      </c>
      <c r="I1111" t="s">
        <v>2341</v>
      </c>
    </row>
    <row r="1112" spans="1:9" x14ac:dyDescent="0.3">
      <c r="A1112">
        <v>1111</v>
      </c>
      <c r="B1112" t="s">
        <v>4902</v>
      </c>
      <c r="C1112" t="s">
        <v>4586</v>
      </c>
      <c r="D1112" t="s">
        <v>4903</v>
      </c>
      <c r="E1112" t="s">
        <v>19</v>
      </c>
      <c r="F1112" t="s">
        <v>4904</v>
      </c>
      <c r="G1112" t="s">
        <v>4905</v>
      </c>
      <c r="H1112" s="1">
        <v>39532</v>
      </c>
      <c r="I1112" t="s">
        <v>3347</v>
      </c>
    </row>
    <row r="1113" spans="1:9" x14ac:dyDescent="0.3">
      <c r="A1113">
        <v>1112</v>
      </c>
      <c r="B1113" t="s">
        <v>4906</v>
      </c>
      <c r="C1113" t="s">
        <v>2393</v>
      </c>
      <c r="D1113" t="s">
        <v>1778</v>
      </c>
      <c r="E1113" t="s">
        <v>19</v>
      </c>
      <c r="F1113" t="s">
        <v>4907</v>
      </c>
      <c r="G1113" t="s">
        <v>4908</v>
      </c>
      <c r="H1113" s="1">
        <v>36262</v>
      </c>
      <c r="I1113" t="s">
        <v>1007</v>
      </c>
    </row>
    <row r="1114" spans="1:9" x14ac:dyDescent="0.3">
      <c r="A1114">
        <v>1113</v>
      </c>
      <c r="B1114" t="s">
        <v>4909</v>
      </c>
      <c r="C1114" t="s">
        <v>681</v>
      </c>
      <c r="D1114" t="s">
        <v>3835</v>
      </c>
      <c r="E1114" t="s">
        <v>19</v>
      </c>
      <c r="F1114" t="s">
        <v>4910</v>
      </c>
      <c r="G1114" t="s">
        <v>4911</v>
      </c>
      <c r="H1114" s="1">
        <v>35776</v>
      </c>
      <c r="I1114" t="s">
        <v>3126</v>
      </c>
    </row>
    <row r="1115" spans="1:9" x14ac:dyDescent="0.3">
      <c r="A1115">
        <v>1114</v>
      </c>
      <c r="B1115" t="s">
        <v>4912</v>
      </c>
      <c r="C1115" t="s">
        <v>1600</v>
      </c>
      <c r="D1115" t="s">
        <v>4913</v>
      </c>
      <c r="E1115" t="s">
        <v>12</v>
      </c>
      <c r="F1115" t="s">
        <v>4914</v>
      </c>
      <c r="G1115" t="s">
        <v>4915</v>
      </c>
      <c r="H1115" s="1">
        <v>14405</v>
      </c>
      <c r="I1115" t="s">
        <v>553</v>
      </c>
    </row>
    <row r="1116" spans="1:9" x14ac:dyDescent="0.3">
      <c r="A1116">
        <v>1115</v>
      </c>
      <c r="B1116" t="s">
        <v>4916</v>
      </c>
      <c r="C1116" t="s">
        <v>621</v>
      </c>
      <c r="D1116" t="s">
        <v>3344</v>
      </c>
      <c r="E1116" t="s">
        <v>19</v>
      </c>
      <c r="F1116" t="s">
        <v>4917</v>
      </c>
      <c r="G1116" t="s">
        <v>4918</v>
      </c>
      <c r="H1116" s="1">
        <v>31353</v>
      </c>
      <c r="I1116" t="s">
        <v>2364</v>
      </c>
    </row>
    <row r="1117" spans="1:9" x14ac:dyDescent="0.3">
      <c r="A1117">
        <v>1116</v>
      </c>
      <c r="B1117" t="s">
        <v>4919</v>
      </c>
      <c r="C1117" t="s">
        <v>2195</v>
      </c>
      <c r="D1117" t="s">
        <v>706</v>
      </c>
      <c r="E1117" t="s">
        <v>12</v>
      </c>
      <c r="F1117" t="s">
        <v>4920</v>
      </c>
      <c r="G1117" t="s">
        <v>4921</v>
      </c>
      <c r="H1117" s="1">
        <v>23932</v>
      </c>
      <c r="I1117" t="s">
        <v>2341</v>
      </c>
    </row>
    <row r="1118" spans="1:9" x14ac:dyDescent="0.3">
      <c r="A1118">
        <v>1117</v>
      </c>
      <c r="B1118" t="s">
        <v>4922</v>
      </c>
      <c r="C1118" t="s">
        <v>2515</v>
      </c>
      <c r="D1118" t="s">
        <v>3193</v>
      </c>
      <c r="E1118" t="s">
        <v>19</v>
      </c>
      <c r="F1118" t="s">
        <v>4923</v>
      </c>
      <c r="G1118" t="s">
        <v>4924</v>
      </c>
      <c r="H1118" s="1">
        <v>7616</v>
      </c>
      <c r="I1118" t="s">
        <v>1794</v>
      </c>
    </row>
    <row r="1119" spans="1:9" x14ac:dyDescent="0.3">
      <c r="A1119">
        <v>1118</v>
      </c>
      <c r="B1119" t="s">
        <v>4925</v>
      </c>
      <c r="C1119" t="s">
        <v>565</v>
      </c>
      <c r="D1119" t="s">
        <v>2775</v>
      </c>
      <c r="E1119" t="s">
        <v>19</v>
      </c>
      <c r="F1119" t="s">
        <v>4926</v>
      </c>
      <c r="G1119" t="s">
        <v>4927</v>
      </c>
      <c r="H1119" s="1">
        <v>41773</v>
      </c>
      <c r="I1119" t="s">
        <v>2610</v>
      </c>
    </row>
    <row r="1120" spans="1:9" x14ac:dyDescent="0.3">
      <c r="A1120">
        <v>1119</v>
      </c>
      <c r="B1120" t="s">
        <v>4928</v>
      </c>
      <c r="C1120" t="s">
        <v>2083</v>
      </c>
      <c r="D1120" t="s">
        <v>1401</v>
      </c>
      <c r="E1120" t="s">
        <v>12</v>
      </c>
      <c r="F1120" t="s">
        <v>4929</v>
      </c>
      <c r="G1120" t="s">
        <v>4930</v>
      </c>
      <c r="H1120" s="1">
        <v>40722</v>
      </c>
      <c r="I1120" t="s">
        <v>783</v>
      </c>
    </row>
    <row r="1121" spans="1:9" x14ac:dyDescent="0.3">
      <c r="A1121">
        <v>1120</v>
      </c>
      <c r="B1121" t="s">
        <v>4931</v>
      </c>
      <c r="C1121" t="s">
        <v>4932</v>
      </c>
      <c r="D1121" t="s">
        <v>2863</v>
      </c>
      <c r="E1121" t="s">
        <v>19</v>
      </c>
      <c r="F1121" t="s">
        <v>4933</v>
      </c>
      <c r="G1121" t="s">
        <v>4934</v>
      </c>
      <c r="H1121" s="1">
        <v>39973</v>
      </c>
      <c r="I1121" t="s">
        <v>318</v>
      </c>
    </row>
    <row r="1122" spans="1:9" x14ac:dyDescent="0.3">
      <c r="A1122">
        <v>1121</v>
      </c>
      <c r="B1122" t="s">
        <v>4935</v>
      </c>
      <c r="C1122" t="s">
        <v>292</v>
      </c>
      <c r="D1122" t="s">
        <v>2894</v>
      </c>
      <c r="E1122" t="s">
        <v>12</v>
      </c>
      <c r="F1122" t="s">
        <v>4936</v>
      </c>
      <c r="G1122" t="s">
        <v>4937</v>
      </c>
      <c r="H1122" s="1">
        <v>39217</v>
      </c>
      <c r="I1122" t="s">
        <v>408</v>
      </c>
    </row>
    <row r="1123" spans="1:9" x14ac:dyDescent="0.3">
      <c r="A1123">
        <v>1122</v>
      </c>
      <c r="B1123" t="s">
        <v>4938</v>
      </c>
      <c r="C1123" t="s">
        <v>1857</v>
      </c>
      <c r="D1123" t="s">
        <v>3001</v>
      </c>
      <c r="E1123" t="s">
        <v>19</v>
      </c>
      <c r="F1123" t="s">
        <v>4939</v>
      </c>
      <c r="G1123" t="s">
        <v>4940</v>
      </c>
      <c r="H1123" s="1">
        <v>3749</v>
      </c>
      <c r="I1123" t="s">
        <v>4564</v>
      </c>
    </row>
    <row r="1124" spans="1:9" x14ac:dyDescent="0.3">
      <c r="A1124">
        <v>1123</v>
      </c>
      <c r="B1124" t="s">
        <v>4941</v>
      </c>
      <c r="C1124" t="s">
        <v>2075</v>
      </c>
      <c r="D1124" t="s">
        <v>2556</v>
      </c>
      <c r="E1124" t="s">
        <v>12</v>
      </c>
      <c r="F1124" t="s">
        <v>4942</v>
      </c>
      <c r="G1124">
        <v>7553497721</v>
      </c>
      <c r="H1124" s="1">
        <v>24713</v>
      </c>
      <c r="I1124" t="s">
        <v>2915</v>
      </c>
    </row>
    <row r="1125" spans="1:9" x14ac:dyDescent="0.3">
      <c r="A1125">
        <v>1124</v>
      </c>
      <c r="B1125" t="s">
        <v>4943</v>
      </c>
      <c r="C1125" t="s">
        <v>3313</v>
      </c>
      <c r="D1125" t="s">
        <v>1009</v>
      </c>
      <c r="E1125" t="s">
        <v>19</v>
      </c>
      <c r="F1125" t="s">
        <v>4944</v>
      </c>
      <c r="G1125" t="s">
        <v>4945</v>
      </c>
      <c r="H1125" s="1">
        <v>18044</v>
      </c>
      <c r="I1125" t="s">
        <v>4710</v>
      </c>
    </row>
    <row r="1126" spans="1:9" x14ac:dyDescent="0.3">
      <c r="A1126">
        <v>1125</v>
      </c>
      <c r="B1126" t="s">
        <v>4946</v>
      </c>
      <c r="C1126" t="s">
        <v>1653</v>
      </c>
      <c r="D1126" t="s">
        <v>1759</v>
      </c>
      <c r="E1126" t="s">
        <v>12</v>
      </c>
      <c r="F1126" t="s">
        <v>4947</v>
      </c>
      <c r="G1126" t="s">
        <v>4948</v>
      </c>
      <c r="H1126" s="1">
        <v>13535</v>
      </c>
      <c r="I1126" t="s">
        <v>997</v>
      </c>
    </row>
    <row r="1127" spans="1:9" x14ac:dyDescent="0.3">
      <c r="A1127">
        <v>1126</v>
      </c>
      <c r="B1127" t="s">
        <v>4949</v>
      </c>
      <c r="C1127" t="s">
        <v>4950</v>
      </c>
      <c r="D1127" t="s">
        <v>3728</v>
      </c>
      <c r="E1127" t="s">
        <v>19</v>
      </c>
      <c r="F1127" t="s">
        <v>4951</v>
      </c>
      <c r="G1127" t="s">
        <v>4952</v>
      </c>
      <c r="H1127" s="1">
        <v>44435</v>
      </c>
      <c r="I1127" t="s">
        <v>4953</v>
      </c>
    </row>
    <row r="1128" spans="1:9" x14ac:dyDescent="0.3">
      <c r="A1128">
        <v>1127</v>
      </c>
      <c r="B1128" t="s">
        <v>4954</v>
      </c>
      <c r="C1128" t="s">
        <v>840</v>
      </c>
      <c r="D1128" t="s">
        <v>4955</v>
      </c>
      <c r="E1128" t="s">
        <v>12</v>
      </c>
      <c r="F1128" t="s">
        <v>4956</v>
      </c>
      <c r="G1128" t="s">
        <v>4957</v>
      </c>
      <c r="H1128" s="1">
        <v>37595</v>
      </c>
      <c r="I1128" t="s">
        <v>2977</v>
      </c>
    </row>
    <row r="1129" spans="1:9" x14ac:dyDescent="0.3">
      <c r="A1129">
        <v>1128</v>
      </c>
      <c r="B1129" t="s">
        <v>4958</v>
      </c>
      <c r="C1129" t="s">
        <v>3700</v>
      </c>
      <c r="D1129" t="s">
        <v>4959</v>
      </c>
      <c r="E1129" t="s">
        <v>12</v>
      </c>
      <c r="F1129" t="s">
        <v>4960</v>
      </c>
      <c r="G1129">
        <f>1-896-55-9275</f>
        <v>-10225</v>
      </c>
      <c r="H1129" s="1">
        <v>24897</v>
      </c>
      <c r="I1129" t="s">
        <v>3586</v>
      </c>
    </row>
    <row r="1130" spans="1:9" x14ac:dyDescent="0.3">
      <c r="A1130">
        <v>1129</v>
      </c>
      <c r="B1130" t="s">
        <v>4961</v>
      </c>
      <c r="C1130" t="s">
        <v>4962</v>
      </c>
      <c r="D1130" t="s">
        <v>4963</v>
      </c>
      <c r="E1130" t="s">
        <v>12</v>
      </c>
      <c r="F1130" t="s">
        <v>4964</v>
      </c>
      <c r="G1130" t="s">
        <v>4965</v>
      </c>
      <c r="H1130" s="1">
        <v>20542</v>
      </c>
      <c r="I1130" t="s">
        <v>4966</v>
      </c>
    </row>
    <row r="1131" spans="1:9" x14ac:dyDescent="0.3">
      <c r="A1131">
        <v>1130</v>
      </c>
      <c r="B1131" t="s">
        <v>4967</v>
      </c>
      <c r="C1131" t="s">
        <v>856</v>
      </c>
      <c r="D1131" t="s">
        <v>1870</v>
      </c>
      <c r="E1131" t="s">
        <v>19</v>
      </c>
      <c r="F1131" t="s">
        <v>4968</v>
      </c>
      <c r="G1131">
        <v>4748040946</v>
      </c>
      <c r="H1131" s="1">
        <v>26430</v>
      </c>
      <c r="I1131" t="s">
        <v>379</v>
      </c>
    </row>
    <row r="1132" spans="1:9" x14ac:dyDescent="0.3">
      <c r="A1132">
        <v>1131</v>
      </c>
      <c r="B1132" t="s">
        <v>4969</v>
      </c>
      <c r="C1132" t="s">
        <v>4970</v>
      </c>
      <c r="D1132" t="s">
        <v>2992</v>
      </c>
      <c r="E1132" t="s">
        <v>12</v>
      </c>
      <c r="F1132" t="s">
        <v>4971</v>
      </c>
      <c r="G1132" t="s">
        <v>4972</v>
      </c>
      <c r="H1132" s="1">
        <v>41438</v>
      </c>
      <c r="I1132" t="s">
        <v>3764</v>
      </c>
    </row>
    <row r="1133" spans="1:9" x14ac:dyDescent="0.3">
      <c r="A1133">
        <v>1132</v>
      </c>
      <c r="B1133" t="s">
        <v>4973</v>
      </c>
      <c r="C1133" t="s">
        <v>862</v>
      </c>
      <c r="D1133" t="s">
        <v>338</v>
      </c>
      <c r="E1133" t="s">
        <v>12</v>
      </c>
      <c r="F1133" t="s">
        <v>4974</v>
      </c>
      <c r="G1133" t="s">
        <v>4975</v>
      </c>
      <c r="H1133" s="1">
        <v>6509</v>
      </c>
      <c r="I1133" t="s">
        <v>1686</v>
      </c>
    </row>
    <row r="1134" spans="1:9" x14ac:dyDescent="0.3">
      <c r="A1134">
        <v>1133</v>
      </c>
      <c r="B1134" t="s">
        <v>4976</v>
      </c>
      <c r="C1134" t="s">
        <v>1125</v>
      </c>
      <c r="D1134" t="s">
        <v>4977</v>
      </c>
      <c r="E1134" t="s">
        <v>19</v>
      </c>
      <c r="F1134" t="s">
        <v>4978</v>
      </c>
      <c r="G1134" t="s">
        <v>4979</v>
      </c>
      <c r="H1134" s="1">
        <v>29164</v>
      </c>
      <c r="I1134" t="s">
        <v>3231</v>
      </c>
    </row>
    <row r="1135" spans="1:9" x14ac:dyDescent="0.3">
      <c r="A1135">
        <v>1134</v>
      </c>
      <c r="B1135" t="s">
        <v>4980</v>
      </c>
      <c r="C1135" t="s">
        <v>1714</v>
      </c>
      <c r="D1135" t="s">
        <v>4981</v>
      </c>
      <c r="E1135" t="s">
        <v>12</v>
      </c>
      <c r="F1135" t="s">
        <v>4982</v>
      </c>
      <c r="G1135" t="s">
        <v>4983</v>
      </c>
      <c r="H1135" s="1">
        <v>3323</v>
      </c>
      <c r="I1135" t="s">
        <v>4984</v>
      </c>
    </row>
    <row r="1136" spans="1:9" x14ac:dyDescent="0.3">
      <c r="A1136">
        <v>1135</v>
      </c>
      <c r="B1136" t="s">
        <v>4985</v>
      </c>
      <c r="C1136" t="s">
        <v>3317</v>
      </c>
      <c r="D1136" t="s">
        <v>4986</v>
      </c>
      <c r="E1136" t="s">
        <v>19</v>
      </c>
      <c r="F1136" t="s">
        <v>4987</v>
      </c>
      <c r="G1136" t="s">
        <v>4988</v>
      </c>
      <c r="H1136" s="1">
        <v>24063</v>
      </c>
      <c r="I1136" t="s">
        <v>1299</v>
      </c>
    </row>
    <row r="1137" spans="1:9" x14ac:dyDescent="0.3">
      <c r="A1137">
        <v>1136</v>
      </c>
      <c r="B1137" t="s">
        <v>4989</v>
      </c>
      <c r="C1137" t="s">
        <v>3188</v>
      </c>
      <c r="D1137" t="s">
        <v>1663</v>
      </c>
      <c r="E1137" t="s">
        <v>12</v>
      </c>
      <c r="F1137" t="s">
        <v>4990</v>
      </c>
      <c r="G1137" t="s">
        <v>4991</v>
      </c>
      <c r="H1137" s="1">
        <v>9474</v>
      </c>
      <c r="I1137" t="s">
        <v>2434</v>
      </c>
    </row>
    <row r="1138" spans="1:9" x14ac:dyDescent="0.3">
      <c r="A1138">
        <v>1137</v>
      </c>
      <c r="B1138" t="s">
        <v>4992</v>
      </c>
      <c r="C1138" t="s">
        <v>4738</v>
      </c>
      <c r="D1138" t="s">
        <v>4993</v>
      </c>
      <c r="E1138" t="s">
        <v>12</v>
      </c>
      <c r="F1138" t="s">
        <v>4994</v>
      </c>
      <c r="G1138" t="s">
        <v>4995</v>
      </c>
      <c r="H1138" s="1">
        <v>21593</v>
      </c>
      <c r="I1138" t="s">
        <v>2765</v>
      </c>
    </row>
    <row r="1139" spans="1:9" x14ac:dyDescent="0.3">
      <c r="A1139">
        <v>1138</v>
      </c>
      <c r="B1139" t="s">
        <v>4996</v>
      </c>
      <c r="C1139" t="s">
        <v>1260</v>
      </c>
      <c r="D1139" t="s">
        <v>1185</v>
      </c>
      <c r="E1139" t="s">
        <v>12</v>
      </c>
      <c r="F1139" t="s">
        <v>4997</v>
      </c>
      <c r="G1139" t="s">
        <v>4998</v>
      </c>
      <c r="H1139" s="1">
        <v>37060</v>
      </c>
      <c r="I1139" t="s">
        <v>3168</v>
      </c>
    </row>
    <row r="1140" spans="1:9" x14ac:dyDescent="0.3">
      <c r="A1140">
        <v>1139</v>
      </c>
      <c r="B1140" t="s">
        <v>4999</v>
      </c>
      <c r="C1140" t="s">
        <v>1625</v>
      </c>
      <c r="D1140" t="s">
        <v>1870</v>
      </c>
      <c r="E1140" t="s">
        <v>12</v>
      </c>
      <c r="F1140" t="s">
        <v>5000</v>
      </c>
      <c r="G1140" t="s">
        <v>5001</v>
      </c>
      <c r="H1140" s="1">
        <v>19583</v>
      </c>
      <c r="I1140" t="s">
        <v>278</v>
      </c>
    </row>
    <row r="1141" spans="1:9" x14ac:dyDescent="0.3">
      <c r="A1141">
        <v>1140</v>
      </c>
      <c r="B1141" t="s">
        <v>5002</v>
      </c>
      <c r="C1141" t="s">
        <v>785</v>
      </c>
      <c r="D1141" t="s">
        <v>3502</v>
      </c>
      <c r="E1141" t="s">
        <v>19</v>
      </c>
      <c r="F1141" t="s">
        <v>5003</v>
      </c>
      <c r="G1141" t="s">
        <v>5004</v>
      </c>
      <c r="H1141" s="1">
        <v>9755</v>
      </c>
      <c r="I1141" t="s">
        <v>3706</v>
      </c>
    </row>
    <row r="1142" spans="1:9" x14ac:dyDescent="0.3">
      <c r="A1142">
        <v>1141</v>
      </c>
      <c r="B1142" t="s">
        <v>5005</v>
      </c>
      <c r="C1142" t="s">
        <v>5006</v>
      </c>
      <c r="D1142" t="s">
        <v>4155</v>
      </c>
      <c r="E1142" t="s">
        <v>12</v>
      </c>
      <c r="F1142" t="s">
        <v>5007</v>
      </c>
      <c r="G1142" t="s">
        <v>5008</v>
      </c>
      <c r="H1142" s="1">
        <v>25118</v>
      </c>
      <c r="I1142" t="s">
        <v>5009</v>
      </c>
    </row>
    <row r="1143" spans="1:9" x14ac:dyDescent="0.3">
      <c r="A1143">
        <v>1142</v>
      </c>
      <c r="B1143" t="s">
        <v>5010</v>
      </c>
      <c r="C1143" t="s">
        <v>310</v>
      </c>
      <c r="D1143" t="s">
        <v>3704</v>
      </c>
      <c r="E1143" t="s">
        <v>12</v>
      </c>
      <c r="F1143" t="s">
        <v>5011</v>
      </c>
      <c r="G1143" t="s">
        <v>5012</v>
      </c>
      <c r="H1143" s="1">
        <v>6321</v>
      </c>
      <c r="I1143" t="s">
        <v>5013</v>
      </c>
    </row>
    <row r="1144" spans="1:9" x14ac:dyDescent="0.3">
      <c r="A1144">
        <v>1143</v>
      </c>
      <c r="B1144" t="s">
        <v>5014</v>
      </c>
      <c r="C1144" t="s">
        <v>3700</v>
      </c>
      <c r="D1144" t="s">
        <v>4399</v>
      </c>
      <c r="E1144" t="s">
        <v>12</v>
      </c>
      <c r="F1144" t="s">
        <v>5015</v>
      </c>
      <c r="G1144" t="s">
        <v>5016</v>
      </c>
      <c r="H1144" s="1">
        <v>40390</v>
      </c>
      <c r="I1144" t="s">
        <v>675</v>
      </c>
    </row>
    <row r="1145" spans="1:9" x14ac:dyDescent="0.3">
      <c r="A1145">
        <v>1144</v>
      </c>
      <c r="B1145" t="s">
        <v>5017</v>
      </c>
      <c r="C1145" t="s">
        <v>979</v>
      </c>
      <c r="D1145" t="s">
        <v>2146</v>
      </c>
      <c r="E1145" t="s">
        <v>12</v>
      </c>
      <c r="F1145" t="s">
        <v>5018</v>
      </c>
      <c r="G1145" t="s">
        <v>5019</v>
      </c>
      <c r="H1145" s="1">
        <v>42695</v>
      </c>
      <c r="I1145" t="s">
        <v>1422</v>
      </c>
    </row>
    <row r="1146" spans="1:9" x14ac:dyDescent="0.3">
      <c r="A1146">
        <v>1145</v>
      </c>
      <c r="B1146" t="s">
        <v>5020</v>
      </c>
      <c r="C1146" t="s">
        <v>2889</v>
      </c>
      <c r="D1146" t="s">
        <v>5021</v>
      </c>
      <c r="E1146" t="s">
        <v>19</v>
      </c>
      <c r="F1146" t="s">
        <v>5022</v>
      </c>
      <c r="G1146" t="s">
        <v>5023</v>
      </c>
      <c r="H1146" s="1">
        <v>33719</v>
      </c>
      <c r="I1146" t="s">
        <v>5024</v>
      </c>
    </row>
    <row r="1147" spans="1:9" x14ac:dyDescent="0.3">
      <c r="A1147">
        <v>1146</v>
      </c>
      <c r="B1147" t="s">
        <v>5025</v>
      </c>
      <c r="C1147" t="s">
        <v>4245</v>
      </c>
      <c r="D1147" t="s">
        <v>994</v>
      </c>
      <c r="E1147" t="s">
        <v>12</v>
      </c>
      <c r="F1147" t="s">
        <v>5026</v>
      </c>
      <c r="G1147">
        <v>2561158378</v>
      </c>
      <c r="H1147" s="1">
        <v>39979</v>
      </c>
      <c r="I1147" t="s">
        <v>3933</v>
      </c>
    </row>
    <row r="1148" spans="1:9" x14ac:dyDescent="0.3">
      <c r="A1148">
        <v>1147</v>
      </c>
      <c r="B1148" t="s">
        <v>5027</v>
      </c>
      <c r="C1148" t="s">
        <v>534</v>
      </c>
      <c r="D1148" t="s">
        <v>1638</v>
      </c>
      <c r="E1148" t="s">
        <v>19</v>
      </c>
      <c r="F1148" t="s">
        <v>5028</v>
      </c>
      <c r="G1148" t="s">
        <v>5029</v>
      </c>
      <c r="H1148" s="1">
        <v>18149</v>
      </c>
      <c r="I1148" t="s">
        <v>301</v>
      </c>
    </row>
    <row r="1149" spans="1:9" x14ac:dyDescent="0.3">
      <c r="A1149">
        <v>1148</v>
      </c>
      <c r="B1149" t="s">
        <v>5030</v>
      </c>
      <c r="C1149" t="s">
        <v>4115</v>
      </c>
      <c r="D1149" t="s">
        <v>3466</v>
      </c>
      <c r="E1149" t="s">
        <v>19</v>
      </c>
      <c r="F1149" t="s">
        <v>5031</v>
      </c>
      <c r="G1149" t="s">
        <v>5032</v>
      </c>
      <c r="H1149" s="1">
        <v>38267</v>
      </c>
      <c r="I1149" t="s">
        <v>1623</v>
      </c>
    </row>
    <row r="1150" spans="1:9" x14ac:dyDescent="0.3">
      <c r="A1150">
        <v>1149</v>
      </c>
      <c r="B1150" t="s">
        <v>5033</v>
      </c>
      <c r="C1150" t="s">
        <v>1560</v>
      </c>
      <c r="D1150" t="s">
        <v>2899</v>
      </c>
      <c r="E1150" t="s">
        <v>19</v>
      </c>
      <c r="F1150" t="s">
        <v>5034</v>
      </c>
      <c r="G1150" t="s">
        <v>5035</v>
      </c>
      <c r="H1150" s="1">
        <v>37908</v>
      </c>
      <c r="I1150" t="s">
        <v>3658</v>
      </c>
    </row>
    <row r="1151" spans="1:9" x14ac:dyDescent="0.3">
      <c r="A1151">
        <v>1150</v>
      </c>
      <c r="B1151" t="s">
        <v>5036</v>
      </c>
      <c r="C1151" t="s">
        <v>2694</v>
      </c>
      <c r="D1151" t="s">
        <v>5037</v>
      </c>
      <c r="E1151" t="s">
        <v>12</v>
      </c>
      <c r="F1151" t="s">
        <v>5038</v>
      </c>
      <c r="G1151" t="s">
        <v>5039</v>
      </c>
      <c r="H1151" s="1">
        <v>43985</v>
      </c>
      <c r="I1151" t="s">
        <v>207</v>
      </c>
    </row>
    <row r="1152" spans="1:9" x14ac:dyDescent="0.3">
      <c r="A1152">
        <v>1151</v>
      </c>
      <c r="B1152" t="s">
        <v>5040</v>
      </c>
      <c r="C1152" t="s">
        <v>2047</v>
      </c>
      <c r="D1152" t="s">
        <v>5041</v>
      </c>
      <c r="E1152" t="s">
        <v>12</v>
      </c>
      <c r="F1152" t="s">
        <v>5042</v>
      </c>
      <c r="G1152" t="s">
        <v>5043</v>
      </c>
      <c r="H1152" s="1">
        <v>31715</v>
      </c>
      <c r="I1152" t="s">
        <v>134</v>
      </c>
    </row>
    <row r="1153" spans="1:9" x14ac:dyDescent="0.3">
      <c r="A1153">
        <v>1152</v>
      </c>
      <c r="B1153" t="s">
        <v>5044</v>
      </c>
      <c r="C1153" t="s">
        <v>2538</v>
      </c>
      <c r="D1153" t="s">
        <v>3135</v>
      </c>
      <c r="E1153" t="s">
        <v>19</v>
      </c>
      <c r="F1153" t="s">
        <v>5045</v>
      </c>
      <c r="G1153" t="s">
        <v>5046</v>
      </c>
      <c r="H1153" s="1">
        <v>32556</v>
      </c>
      <c r="I1153" t="s">
        <v>2364</v>
      </c>
    </row>
    <row r="1154" spans="1:9" x14ac:dyDescent="0.3">
      <c r="A1154">
        <v>1153</v>
      </c>
      <c r="B1154" t="s">
        <v>5047</v>
      </c>
      <c r="C1154" t="s">
        <v>2689</v>
      </c>
      <c r="D1154" t="s">
        <v>76</v>
      </c>
      <c r="E1154" t="s">
        <v>12</v>
      </c>
      <c r="F1154" t="s">
        <v>5048</v>
      </c>
      <c r="G1154" t="s">
        <v>5049</v>
      </c>
      <c r="H1154" s="1">
        <v>26485</v>
      </c>
      <c r="I1154" t="s">
        <v>5050</v>
      </c>
    </row>
    <row r="1155" spans="1:9" x14ac:dyDescent="0.3">
      <c r="A1155">
        <v>1154</v>
      </c>
      <c r="B1155" t="s">
        <v>5051</v>
      </c>
      <c r="C1155" t="s">
        <v>4586</v>
      </c>
      <c r="D1155" t="s">
        <v>4491</v>
      </c>
      <c r="E1155" t="s">
        <v>12</v>
      </c>
      <c r="F1155" t="s">
        <v>5052</v>
      </c>
      <c r="G1155" t="s">
        <v>5053</v>
      </c>
      <c r="H1155" s="1">
        <v>20853</v>
      </c>
      <c r="I1155" t="s">
        <v>2231</v>
      </c>
    </row>
    <row r="1156" spans="1:9" x14ac:dyDescent="0.3">
      <c r="A1156">
        <v>1155</v>
      </c>
      <c r="B1156" t="s">
        <v>5054</v>
      </c>
      <c r="C1156" t="s">
        <v>4721</v>
      </c>
      <c r="D1156" t="s">
        <v>4955</v>
      </c>
      <c r="E1156" t="s">
        <v>19</v>
      </c>
      <c r="F1156" t="s">
        <v>5055</v>
      </c>
      <c r="G1156" t="s">
        <v>5056</v>
      </c>
      <c r="H1156" s="1">
        <v>29494</v>
      </c>
      <c r="I1156" t="s">
        <v>169</v>
      </c>
    </row>
    <row r="1157" spans="1:9" x14ac:dyDescent="0.3">
      <c r="A1157">
        <v>1156</v>
      </c>
      <c r="B1157" t="s">
        <v>5057</v>
      </c>
      <c r="C1157" t="s">
        <v>1836</v>
      </c>
      <c r="D1157" t="s">
        <v>5058</v>
      </c>
      <c r="E1157" t="s">
        <v>19</v>
      </c>
      <c r="F1157" t="s">
        <v>5059</v>
      </c>
      <c r="G1157" t="s">
        <v>5060</v>
      </c>
      <c r="H1157" s="1">
        <v>42760</v>
      </c>
      <c r="I1157" t="s">
        <v>1037</v>
      </c>
    </row>
    <row r="1158" spans="1:9" x14ac:dyDescent="0.3">
      <c r="A1158">
        <v>1157</v>
      </c>
      <c r="B1158" t="s">
        <v>5061</v>
      </c>
      <c r="C1158" t="s">
        <v>1021</v>
      </c>
      <c r="D1158" t="s">
        <v>5062</v>
      </c>
      <c r="E1158" t="s">
        <v>19</v>
      </c>
      <c r="F1158" t="s">
        <v>5063</v>
      </c>
      <c r="G1158" t="s">
        <v>5064</v>
      </c>
      <c r="H1158" s="1">
        <v>11463</v>
      </c>
      <c r="I1158" t="s">
        <v>3469</v>
      </c>
    </row>
    <row r="1159" spans="1:9" x14ac:dyDescent="0.3">
      <c r="A1159">
        <v>1158</v>
      </c>
      <c r="B1159" t="s">
        <v>5065</v>
      </c>
      <c r="C1159" t="s">
        <v>2343</v>
      </c>
      <c r="D1159" t="s">
        <v>1389</v>
      </c>
      <c r="E1159" t="s">
        <v>12</v>
      </c>
      <c r="F1159" t="s">
        <v>5066</v>
      </c>
      <c r="G1159" t="s">
        <v>5067</v>
      </c>
      <c r="H1159" s="1">
        <v>44433</v>
      </c>
      <c r="I1159" t="s">
        <v>33</v>
      </c>
    </row>
    <row r="1160" spans="1:9" x14ac:dyDescent="0.3">
      <c r="A1160">
        <v>1159</v>
      </c>
      <c r="B1160" t="s">
        <v>5068</v>
      </c>
      <c r="C1160" t="s">
        <v>183</v>
      </c>
      <c r="D1160" t="s">
        <v>5069</v>
      </c>
      <c r="E1160" t="s">
        <v>19</v>
      </c>
      <c r="F1160" t="s">
        <v>5070</v>
      </c>
      <c r="G1160" t="s">
        <v>5071</v>
      </c>
      <c r="H1160" s="1">
        <v>41200</v>
      </c>
      <c r="I1160" t="s">
        <v>3331</v>
      </c>
    </row>
    <row r="1161" spans="1:9" x14ac:dyDescent="0.3">
      <c r="A1161">
        <v>1160</v>
      </c>
      <c r="B1161" t="s">
        <v>5072</v>
      </c>
      <c r="C1161" t="s">
        <v>3260</v>
      </c>
      <c r="D1161" t="s">
        <v>3295</v>
      </c>
      <c r="E1161" t="s">
        <v>19</v>
      </c>
      <c r="F1161" t="s">
        <v>5073</v>
      </c>
      <c r="G1161" t="s">
        <v>5074</v>
      </c>
      <c r="H1161" s="1">
        <v>7362</v>
      </c>
      <c r="I1161" t="s">
        <v>1569</v>
      </c>
    </row>
    <row r="1162" spans="1:9" x14ac:dyDescent="0.3">
      <c r="A1162">
        <v>1161</v>
      </c>
      <c r="B1162" t="s">
        <v>5075</v>
      </c>
      <c r="C1162" t="s">
        <v>1998</v>
      </c>
      <c r="D1162" t="s">
        <v>463</v>
      </c>
      <c r="E1162" t="s">
        <v>12</v>
      </c>
      <c r="F1162" t="s">
        <v>5076</v>
      </c>
      <c r="G1162" t="s">
        <v>5077</v>
      </c>
      <c r="H1162" s="1">
        <v>17562</v>
      </c>
      <c r="I1162" t="s">
        <v>1219</v>
      </c>
    </row>
    <row r="1163" spans="1:9" x14ac:dyDescent="0.3">
      <c r="A1163">
        <v>1162</v>
      </c>
      <c r="B1163" t="s">
        <v>5078</v>
      </c>
      <c r="C1163" t="s">
        <v>3588</v>
      </c>
      <c r="D1163" t="s">
        <v>4632</v>
      </c>
      <c r="E1163" t="s">
        <v>19</v>
      </c>
      <c r="F1163" t="s">
        <v>5079</v>
      </c>
      <c r="G1163">
        <v>5134168657</v>
      </c>
      <c r="H1163" s="1">
        <v>35060</v>
      </c>
      <c r="I1163" t="s">
        <v>746</v>
      </c>
    </row>
    <row r="1164" spans="1:9" x14ac:dyDescent="0.3">
      <c r="A1164">
        <v>1163</v>
      </c>
      <c r="B1164" t="s">
        <v>5080</v>
      </c>
      <c r="C1164" t="s">
        <v>2506</v>
      </c>
      <c r="D1164" t="s">
        <v>2702</v>
      </c>
      <c r="E1164" t="s">
        <v>12</v>
      </c>
      <c r="F1164" t="s">
        <v>5081</v>
      </c>
      <c r="G1164" t="s">
        <v>5082</v>
      </c>
      <c r="H1164" s="1">
        <v>11994</v>
      </c>
      <c r="I1164" t="s">
        <v>2714</v>
      </c>
    </row>
    <row r="1165" spans="1:9" x14ac:dyDescent="0.3">
      <c r="A1165">
        <v>1164</v>
      </c>
      <c r="B1165" t="s">
        <v>5083</v>
      </c>
      <c r="C1165" t="s">
        <v>410</v>
      </c>
      <c r="D1165" t="s">
        <v>1994</v>
      </c>
      <c r="E1165" t="s">
        <v>19</v>
      </c>
      <c r="F1165" t="s">
        <v>5084</v>
      </c>
      <c r="G1165" t="s">
        <v>5085</v>
      </c>
      <c r="H1165" s="1">
        <v>22382</v>
      </c>
      <c r="I1165" t="s">
        <v>290</v>
      </c>
    </row>
    <row r="1166" spans="1:9" x14ac:dyDescent="0.3">
      <c r="A1166">
        <v>1165</v>
      </c>
      <c r="B1166" t="s">
        <v>5086</v>
      </c>
      <c r="C1166" t="s">
        <v>1085</v>
      </c>
      <c r="D1166" t="s">
        <v>1638</v>
      </c>
      <c r="E1166" t="s">
        <v>12</v>
      </c>
      <c r="F1166" t="s">
        <v>5087</v>
      </c>
      <c r="G1166" t="s">
        <v>5088</v>
      </c>
      <c r="H1166" s="1">
        <v>37279</v>
      </c>
      <c r="I1166" t="s">
        <v>5089</v>
      </c>
    </row>
    <row r="1167" spans="1:9" x14ac:dyDescent="0.3">
      <c r="A1167">
        <v>1166</v>
      </c>
      <c r="B1167" t="s">
        <v>5090</v>
      </c>
      <c r="C1167" t="s">
        <v>5091</v>
      </c>
      <c r="D1167" t="s">
        <v>5092</v>
      </c>
      <c r="E1167" t="s">
        <v>12</v>
      </c>
      <c r="F1167" t="s">
        <v>5093</v>
      </c>
      <c r="G1167" t="s">
        <v>5094</v>
      </c>
      <c r="H1167" s="1">
        <v>41451</v>
      </c>
      <c r="I1167" t="s">
        <v>2256</v>
      </c>
    </row>
    <row r="1168" spans="1:9" x14ac:dyDescent="0.3">
      <c r="A1168">
        <v>1167</v>
      </c>
      <c r="B1168" t="s">
        <v>5095</v>
      </c>
      <c r="C1168" t="s">
        <v>550</v>
      </c>
      <c r="D1168" t="s">
        <v>1378</v>
      </c>
      <c r="E1168" t="s">
        <v>19</v>
      </c>
      <c r="F1168" t="s">
        <v>5096</v>
      </c>
      <c r="G1168" t="s">
        <v>5097</v>
      </c>
      <c r="H1168" s="1">
        <v>15172</v>
      </c>
      <c r="I1168" t="s">
        <v>3841</v>
      </c>
    </row>
    <row r="1169" spans="1:9" x14ac:dyDescent="0.3">
      <c r="A1169">
        <v>1168</v>
      </c>
      <c r="B1169" t="s">
        <v>5098</v>
      </c>
      <c r="C1169" t="s">
        <v>1295</v>
      </c>
      <c r="D1169" t="s">
        <v>4587</v>
      </c>
      <c r="E1169" t="s">
        <v>12</v>
      </c>
      <c r="F1169" t="s">
        <v>5099</v>
      </c>
      <c r="G1169" t="s">
        <v>5100</v>
      </c>
      <c r="H1169" s="1">
        <v>43355</v>
      </c>
      <c r="I1169" t="s">
        <v>396</v>
      </c>
    </row>
    <row r="1170" spans="1:9" x14ac:dyDescent="0.3">
      <c r="A1170">
        <v>1169</v>
      </c>
      <c r="B1170" t="s">
        <v>5101</v>
      </c>
      <c r="C1170" t="s">
        <v>1341</v>
      </c>
      <c r="D1170" t="s">
        <v>3629</v>
      </c>
      <c r="E1170" t="s">
        <v>12</v>
      </c>
      <c r="F1170" t="s">
        <v>5102</v>
      </c>
      <c r="G1170" t="s">
        <v>5103</v>
      </c>
      <c r="H1170" s="1">
        <v>44590</v>
      </c>
      <c r="I1170" t="s">
        <v>4150</v>
      </c>
    </row>
    <row r="1171" spans="1:9" x14ac:dyDescent="0.3">
      <c r="A1171">
        <v>1170</v>
      </c>
      <c r="B1171" t="s">
        <v>5104</v>
      </c>
      <c r="C1171" t="s">
        <v>902</v>
      </c>
      <c r="D1171" t="s">
        <v>5105</v>
      </c>
      <c r="E1171" t="s">
        <v>12</v>
      </c>
      <c r="F1171" t="s">
        <v>5106</v>
      </c>
      <c r="G1171" t="s">
        <v>5107</v>
      </c>
      <c r="H1171" s="1">
        <v>30040</v>
      </c>
      <c r="I1171" t="s">
        <v>4073</v>
      </c>
    </row>
    <row r="1172" spans="1:9" x14ac:dyDescent="0.3">
      <c r="A1172">
        <v>1171</v>
      </c>
      <c r="B1172" t="s">
        <v>5108</v>
      </c>
      <c r="C1172" t="s">
        <v>5109</v>
      </c>
      <c r="D1172" t="s">
        <v>857</v>
      </c>
      <c r="E1172" t="s">
        <v>12</v>
      </c>
      <c r="F1172" t="s">
        <v>5110</v>
      </c>
      <c r="G1172">
        <f>1-325-272-8474</f>
        <v>-9070</v>
      </c>
      <c r="H1172" s="1">
        <v>4176</v>
      </c>
      <c r="I1172" t="s">
        <v>2790</v>
      </c>
    </row>
    <row r="1173" spans="1:9" x14ac:dyDescent="0.3">
      <c r="A1173">
        <v>1172</v>
      </c>
      <c r="B1173" t="s">
        <v>5111</v>
      </c>
      <c r="C1173" t="s">
        <v>5112</v>
      </c>
      <c r="D1173" t="s">
        <v>64</v>
      </c>
      <c r="E1173" t="s">
        <v>19</v>
      </c>
      <c r="F1173" t="s">
        <v>5113</v>
      </c>
      <c r="G1173" t="s">
        <v>5114</v>
      </c>
      <c r="H1173" s="1">
        <v>23844</v>
      </c>
      <c r="I1173" t="s">
        <v>1991</v>
      </c>
    </row>
    <row r="1174" spans="1:9" x14ac:dyDescent="0.3">
      <c r="A1174">
        <v>1173</v>
      </c>
      <c r="B1174" t="s">
        <v>5115</v>
      </c>
      <c r="C1174" t="s">
        <v>1340</v>
      </c>
      <c r="D1174" t="s">
        <v>5116</v>
      </c>
      <c r="E1174" t="s">
        <v>19</v>
      </c>
      <c r="F1174" t="s">
        <v>5117</v>
      </c>
      <c r="G1174" t="s">
        <v>5118</v>
      </c>
      <c r="H1174" s="1">
        <v>16811</v>
      </c>
      <c r="I1174" t="s">
        <v>1172</v>
      </c>
    </row>
    <row r="1175" spans="1:9" x14ac:dyDescent="0.3">
      <c r="A1175">
        <v>1174</v>
      </c>
      <c r="B1175" t="s">
        <v>5119</v>
      </c>
      <c r="C1175" t="s">
        <v>628</v>
      </c>
      <c r="D1175" t="s">
        <v>5120</v>
      </c>
      <c r="E1175" t="s">
        <v>12</v>
      </c>
      <c r="F1175" t="s">
        <v>5121</v>
      </c>
      <c r="G1175" t="s">
        <v>5122</v>
      </c>
      <c r="H1175" s="1">
        <v>10280</v>
      </c>
      <c r="I1175" t="s">
        <v>5123</v>
      </c>
    </row>
    <row r="1176" spans="1:9" x14ac:dyDescent="0.3">
      <c r="A1176">
        <v>1175</v>
      </c>
      <c r="B1176" t="s">
        <v>5124</v>
      </c>
      <c r="C1176" t="s">
        <v>711</v>
      </c>
      <c r="D1176" t="s">
        <v>1004</v>
      </c>
      <c r="E1176" t="s">
        <v>19</v>
      </c>
      <c r="F1176" t="s">
        <v>5125</v>
      </c>
      <c r="G1176" t="s">
        <v>5126</v>
      </c>
      <c r="H1176" s="1">
        <v>2799</v>
      </c>
      <c r="I1176" t="s">
        <v>1520</v>
      </c>
    </row>
    <row r="1177" spans="1:9" x14ac:dyDescent="0.3">
      <c r="A1177">
        <v>1176</v>
      </c>
      <c r="B1177" t="s">
        <v>5127</v>
      </c>
      <c r="C1177" t="s">
        <v>4495</v>
      </c>
      <c r="D1177" t="s">
        <v>3035</v>
      </c>
      <c r="E1177" t="s">
        <v>12</v>
      </c>
      <c r="F1177" t="s">
        <v>5128</v>
      </c>
      <c r="G1177" t="s">
        <v>5129</v>
      </c>
      <c r="H1177" s="1">
        <v>33405</v>
      </c>
      <c r="I1177" t="s">
        <v>301</v>
      </c>
    </row>
    <row r="1178" spans="1:9" x14ac:dyDescent="0.3">
      <c r="A1178">
        <v>1177</v>
      </c>
      <c r="B1178" t="s">
        <v>5130</v>
      </c>
      <c r="C1178" t="s">
        <v>2803</v>
      </c>
      <c r="D1178" t="s">
        <v>5120</v>
      </c>
      <c r="E1178" t="s">
        <v>12</v>
      </c>
      <c r="F1178" t="s">
        <v>5131</v>
      </c>
      <c r="G1178" t="s">
        <v>5132</v>
      </c>
      <c r="H1178" s="1">
        <v>17774</v>
      </c>
      <c r="I1178" t="s">
        <v>1775</v>
      </c>
    </row>
    <row r="1179" spans="1:9" x14ac:dyDescent="0.3">
      <c r="A1179">
        <v>1178</v>
      </c>
      <c r="B1179" t="s">
        <v>5133</v>
      </c>
      <c r="C1179" t="s">
        <v>5134</v>
      </c>
      <c r="D1179" t="s">
        <v>1901</v>
      </c>
      <c r="E1179" t="s">
        <v>19</v>
      </c>
      <c r="F1179" t="s">
        <v>5135</v>
      </c>
      <c r="G1179" t="s">
        <v>5136</v>
      </c>
      <c r="H1179" s="1">
        <v>12895</v>
      </c>
      <c r="I1179" t="s">
        <v>5137</v>
      </c>
    </row>
    <row r="1180" spans="1:9" x14ac:dyDescent="0.3">
      <c r="A1180">
        <v>1179</v>
      </c>
      <c r="B1180" t="s">
        <v>5138</v>
      </c>
      <c r="C1180" t="s">
        <v>1620</v>
      </c>
      <c r="D1180" t="s">
        <v>3835</v>
      </c>
      <c r="E1180" t="s">
        <v>12</v>
      </c>
      <c r="F1180" t="s">
        <v>5139</v>
      </c>
      <c r="G1180" t="s">
        <v>5140</v>
      </c>
      <c r="H1180" s="1">
        <v>37543</v>
      </c>
      <c r="I1180" t="s">
        <v>482</v>
      </c>
    </row>
    <row r="1181" spans="1:9" x14ac:dyDescent="0.3">
      <c r="A1181">
        <v>1180</v>
      </c>
      <c r="B1181" t="s">
        <v>5141</v>
      </c>
      <c r="C1181" t="s">
        <v>4932</v>
      </c>
      <c r="D1181" t="s">
        <v>3486</v>
      </c>
      <c r="E1181" t="s">
        <v>12</v>
      </c>
      <c r="F1181" t="s">
        <v>5142</v>
      </c>
      <c r="G1181" t="s">
        <v>5143</v>
      </c>
      <c r="H1181" s="1">
        <v>19654</v>
      </c>
      <c r="I1181" t="s">
        <v>5144</v>
      </c>
    </row>
    <row r="1182" spans="1:9" x14ac:dyDescent="0.3">
      <c r="A1182">
        <v>1181</v>
      </c>
      <c r="B1182" t="s">
        <v>5145</v>
      </c>
      <c r="C1182" t="s">
        <v>2441</v>
      </c>
      <c r="D1182" t="s">
        <v>1160</v>
      </c>
      <c r="E1182" t="s">
        <v>12</v>
      </c>
      <c r="F1182" t="s">
        <v>5146</v>
      </c>
      <c r="G1182" t="s">
        <v>5147</v>
      </c>
      <c r="H1182" s="1">
        <v>3150</v>
      </c>
      <c r="I1182" t="s">
        <v>5148</v>
      </c>
    </row>
    <row r="1183" spans="1:9" x14ac:dyDescent="0.3">
      <c r="A1183">
        <v>1182</v>
      </c>
      <c r="B1183" t="s">
        <v>5149</v>
      </c>
      <c r="C1183" t="s">
        <v>5150</v>
      </c>
      <c r="D1183" t="s">
        <v>943</v>
      </c>
      <c r="E1183" t="s">
        <v>19</v>
      </c>
      <c r="F1183" t="s">
        <v>5151</v>
      </c>
      <c r="G1183" t="s">
        <v>5152</v>
      </c>
      <c r="H1183" s="1">
        <v>12553</v>
      </c>
      <c r="I1183" t="s">
        <v>1236</v>
      </c>
    </row>
    <row r="1184" spans="1:9" x14ac:dyDescent="0.3">
      <c r="A1184">
        <v>1183</v>
      </c>
      <c r="B1184" t="s">
        <v>5153</v>
      </c>
      <c r="C1184" t="s">
        <v>974</v>
      </c>
      <c r="D1184" t="s">
        <v>216</v>
      </c>
      <c r="E1184" t="s">
        <v>12</v>
      </c>
      <c r="F1184" t="s">
        <v>5154</v>
      </c>
      <c r="G1184" t="s">
        <v>5155</v>
      </c>
      <c r="H1184" s="1">
        <v>11812</v>
      </c>
      <c r="I1184" t="s">
        <v>1371</v>
      </c>
    </row>
    <row r="1185" spans="1:9" x14ac:dyDescent="0.3">
      <c r="A1185">
        <v>1184</v>
      </c>
      <c r="B1185" t="s">
        <v>5156</v>
      </c>
      <c r="C1185" t="s">
        <v>4311</v>
      </c>
      <c r="D1185" t="s">
        <v>2812</v>
      </c>
      <c r="E1185" t="s">
        <v>12</v>
      </c>
      <c r="F1185" t="s">
        <v>5157</v>
      </c>
      <c r="G1185" t="s">
        <v>5158</v>
      </c>
      <c r="H1185" s="1">
        <v>22767</v>
      </c>
      <c r="I1185" t="s">
        <v>2492</v>
      </c>
    </row>
    <row r="1186" spans="1:9" x14ac:dyDescent="0.3">
      <c r="A1186">
        <v>1185</v>
      </c>
      <c r="B1186" t="s">
        <v>5159</v>
      </c>
      <c r="C1186" t="s">
        <v>4649</v>
      </c>
      <c r="D1186" t="s">
        <v>1966</v>
      </c>
      <c r="E1186" t="s">
        <v>12</v>
      </c>
      <c r="F1186" t="s">
        <v>5160</v>
      </c>
      <c r="G1186" t="s">
        <v>5161</v>
      </c>
      <c r="H1186" s="1">
        <v>31806</v>
      </c>
      <c r="I1186" t="s">
        <v>2907</v>
      </c>
    </row>
    <row r="1187" spans="1:9" x14ac:dyDescent="0.3">
      <c r="A1187">
        <v>1186</v>
      </c>
      <c r="B1187" t="s">
        <v>5162</v>
      </c>
      <c r="C1187" t="s">
        <v>5163</v>
      </c>
      <c r="D1187" t="s">
        <v>3303</v>
      </c>
      <c r="E1187" t="s">
        <v>12</v>
      </c>
      <c r="F1187" t="s">
        <v>5164</v>
      </c>
      <c r="G1187" t="s">
        <v>5165</v>
      </c>
      <c r="H1187" s="1">
        <v>3454</v>
      </c>
      <c r="I1187" t="s">
        <v>5166</v>
      </c>
    </row>
    <row r="1188" spans="1:9" x14ac:dyDescent="0.3">
      <c r="A1188">
        <v>1187</v>
      </c>
      <c r="B1188" t="s">
        <v>5167</v>
      </c>
      <c r="C1188" t="s">
        <v>5168</v>
      </c>
      <c r="D1188" t="s">
        <v>193</v>
      </c>
      <c r="E1188" t="s">
        <v>12</v>
      </c>
      <c r="F1188" t="s">
        <v>5169</v>
      </c>
      <c r="G1188" t="s">
        <v>5170</v>
      </c>
      <c r="H1188" s="1">
        <v>5813</v>
      </c>
      <c r="I1188" t="s">
        <v>5144</v>
      </c>
    </row>
    <row r="1189" spans="1:9" x14ac:dyDescent="0.3">
      <c r="A1189">
        <v>1188</v>
      </c>
      <c r="B1189" t="s">
        <v>5171</v>
      </c>
      <c r="C1189" t="s">
        <v>1164</v>
      </c>
      <c r="D1189" t="s">
        <v>254</v>
      </c>
      <c r="E1189" t="s">
        <v>12</v>
      </c>
      <c r="F1189" t="s">
        <v>5172</v>
      </c>
      <c r="G1189" t="s">
        <v>5173</v>
      </c>
      <c r="H1189" s="1">
        <v>26897</v>
      </c>
      <c r="I1189" t="s">
        <v>5174</v>
      </c>
    </row>
    <row r="1190" spans="1:9" x14ac:dyDescent="0.3">
      <c r="A1190">
        <v>1189</v>
      </c>
      <c r="B1190" t="s">
        <v>5175</v>
      </c>
      <c r="C1190" t="s">
        <v>337</v>
      </c>
      <c r="D1190" t="s">
        <v>2917</v>
      </c>
      <c r="E1190" t="s">
        <v>19</v>
      </c>
      <c r="F1190" t="s">
        <v>5176</v>
      </c>
      <c r="G1190" t="s">
        <v>5177</v>
      </c>
      <c r="H1190" s="1">
        <v>7382</v>
      </c>
      <c r="I1190" t="s">
        <v>957</v>
      </c>
    </row>
    <row r="1191" spans="1:9" x14ac:dyDescent="0.3">
      <c r="A1191">
        <v>1190</v>
      </c>
      <c r="B1191" t="s">
        <v>5178</v>
      </c>
      <c r="C1191" t="s">
        <v>2100</v>
      </c>
      <c r="D1191" t="s">
        <v>5179</v>
      </c>
      <c r="E1191" t="s">
        <v>19</v>
      </c>
      <c r="F1191" t="s">
        <v>5180</v>
      </c>
      <c r="G1191" t="s">
        <v>5181</v>
      </c>
      <c r="H1191" s="1">
        <v>40824</v>
      </c>
      <c r="I1191" t="s">
        <v>2131</v>
      </c>
    </row>
    <row r="1192" spans="1:9" x14ac:dyDescent="0.3">
      <c r="A1192">
        <v>1191</v>
      </c>
      <c r="B1192" t="s">
        <v>5182</v>
      </c>
      <c r="C1192" t="s">
        <v>1153</v>
      </c>
      <c r="D1192" t="s">
        <v>4781</v>
      </c>
      <c r="E1192" t="s">
        <v>19</v>
      </c>
      <c r="F1192" t="s">
        <v>5183</v>
      </c>
      <c r="G1192" t="s">
        <v>5184</v>
      </c>
      <c r="H1192" s="1">
        <v>8673</v>
      </c>
      <c r="I1192" t="s">
        <v>2030</v>
      </c>
    </row>
    <row r="1193" spans="1:9" x14ac:dyDescent="0.3">
      <c r="A1193">
        <v>1192</v>
      </c>
      <c r="B1193" t="s">
        <v>5185</v>
      </c>
      <c r="C1193" t="s">
        <v>1049</v>
      </c>
      <c r="D1193" t="s">
        <v>5186</v>
      </c>
      <c r="E1193" t="s">
        <v>12</v>
      </c>
      <c r="F1193" t="s">
        <v>5187</v>
      </c>
      <c r="G1193" t="s">
        <v>5188</v>
      </c>
      <c r="H1193" s="1">
        <v>33252</v>
      </c>
      <c r="I1193" t="s">
        <v>3121</v>
      </c>
    </row>
    <row r="1194" spans="1:9" x14ac:dyDescent="0.3">
      <c r="A1194">
        <v>1193</v>
      </c>
      <c r="B1194" t="s">
        <v>5189</v>
      </c>
      <c r="C1194" t="s">
        <v>495</v>
      </c>
      <c r="D1194" t="s">
        <v>4558</v>
      </c>
      <c r="E1194" t="s">
        <v>12</v>
      </c>
      <c r="F1194" t="s">
        <v>5190</v>
      </c>
      <c r="G1194" t="s">
        <v>5191</v>
      </c>
      <c r="H1194" s="1">
        <v>40416</v>
      </c>
      <c r="I1194" t="s">
        <v>5192</v>
      </c>
    </row>
    <row r="1195" spans="1:9" x14ac:dyDescent="0.3">
      <c r="A1195">
        <v>1194</v>
      </c>
      <c r="B1195" t="s">
        <v>5193</v>
      </c>
      <c r="C1195" t="s">
        <v>182</v>
      </c>
      <c r="D1195" t="s">
        <v>3055</v>
      </c>
      <c r="E1195" t="s">
        <v>19</v>
      </c>
      <c r="F1195" t="s">
        <v>5194</v>
      </c>
      <c r="G1195" t="s">
        <v>5195</v>
      </c>
      <c r="H1195" s="1">
        <v>17801</v>
      </c>
      <c r="I1195" t="s">
        <v>2301</v>
      </c>
    </row>
    <row r="1196" spans="1:9" x14ac:dyDescent="0.3">
      <c r="A1196">
        <v>1195</v>
      </c>
      <c r="B1196" t="s">
        <v>5196</v>
      </c>
      <c r="C1196" t="s">
        <v>2075</v>
      </c>
      <c r="D1196" t="s">
        <v>3875</v>
      </c>
      <c r="E1196" t="s">
        <v>19</v>
      </c>
      <c r="F1196" t="s">
        <v>5197</v>
      </c>
      <c r="G1196" t="s">
        <v>5198</v>
      </c>
      <c r="H1196" s="1">
        <v>18591</v>
      </c>
      <c r="I1196" t="s">
        <v>134</v>
      </c>
    </row>
    <row r="1197" spans="1:9" x14ac:dyDescent="0.3">
      <c r="A1197">
        <v>1196</v>
      </c>
      <c r="B1197" t="s">
        <v>5199</v>
      </c>
      <c r="C1197" t="s">
        <v>1159</v>
      </c>
      <c r="D1197" t="s">
        <v>2234</v>
      </c>
      <c r="E1197" t="s">
        <v>19</v>
      </c>
      <c r="F1197" t="s">
        <v>5200</v>
      </c>
      <c r="G1197" t="s">
        <v>5201</v>
      </c>
      <c r="H1197" s="1">
        <v>26312</v>
      </c>
      <c r="I1197" t="s">
        <v>290</v>
      </c>
    </row>
    <row r="1198" spans="1:9" x14ac:dyDescent="0.3">
      <c r="A1198">
        <v>1197</v>
      </c>
      <c r="B1198" t="s">
        <v>5202</v>
      </c>
      <c r="C1198" t="s">
        <v>926</v>
      </c>
      <c r="D1198" t="s">
        <v>872</v>
      </c>
      <c r="E1198" t="s">
        <v>12</v>
      </c>
      <c r="F1198" t="s">
        <v>5203</v>
      </c>
      <c r="G1198">
        <f>1-501-920-7187</f>
        <v>-8607</v>
      </c>
      <c r="H1198" s="1">
        <v>22090</v>
      </c>
      <c r="I1198" t="s">
        <v>134</v>
      </c>
    </row>
    <row r="1199" spans="1:9" x14ac:dyDescent="0.3">
      <c r="A1199">
        <v>1198</v>
      </c>
      <c r="B1199" t="s">
        <v>5204</v>
      </c>
      <c r="C1199" t="s">
        <v>999</v>
      </c>
      <c r="D1199" t="s">
        <v>2053</v>
      </c>
      <c r="E1199" t="s">
        <v>19</v>
      </c>
      <c r="F1199" t="s">
        <v>5205</v>
      </c>
      <c r="G1199">
        <v>2336541525</v>
      </c>
      <c r="H1199" s="1">
        <v>35156</v>
      </c>
      <c r="I1199" t="s">
        <v>4564</v>
      </c>
    </row>
    <row r="1200" spans="1:9" x14ac:dyDescent="0.3">
      <c r="A1200">
        <v>1199</v>
      </c>
      <c r="B1200" t="s">
        <v>5206</v>
      </c>
      <c r="C1200" t="s">
        <v>3679</v>
      </c>
      <c r="D1200" t="s">
        <v>2750</v>
      </c>
      <c r="E1200" t="s">
        <v>12</v>
      </c>
      <c r="F1200" t="s">
        <v>5207</v>
      </c>
      <c r="G1200" t="s">
        <v>5208</v>
      </c>
      <c r="H1200" s="1">
        <v>33262</v>
      </c>
      <c r="I1200" t="s">
        <v>67</v>
      </c>
    </row>
    <row r="1201" spans="1:9" x14ac:dyDescent="0.3">
      <c r="A1201">
        <v>1200</v>
      </c>
      <c r="B1201" t="s">
        <v>5209</v>
      </c>
      <c r="C1201" t="s">
        <v>1341</v>
      </c>
      <c r="D1201" t="s">
        <v>2091</v>
      </c>
      <c r="E1201" t="s">
        <v>19</v>
      </c>
      <c r="F1201" t="s">
        <v>5210</v>
      </c>
      <c r="G1201" t="s">
        <v>5211</v>
      </c>
      <c r="H1201" s="1">
        <v>37917</v>
      </c>
      <c r="I1201" t="s">
        <v>2087</v>
      </c>
    </row>
    <row r="1202" spans="1:9" x14ac:dyDescent="0.3">
      <c r="A1202">
        <v>1201</v>
      </c>
      <c r="B1202" t="s">
        <v>5212</v>
      </c>
      <c r="C1202" t="s">
        <v>1159</v>
      </c>
      <c r="D1202" t="s">
        <v>177</v>
      </c>
      <c r="E1202" t="s">
        <v>19</v>
      </c>
      <c r="F1202" t="s">
        <v>5213</v>
      </c>
      <c r="G1202" t="s">
        <v>5214</v>
      </c>
      <c r="H1202" s="1">
        <v>10385</v>
      </c>
      <c r="I1202" t="s">
        <v>2397</v>
      </c>
    </row>
    <row r="1203" spans="1:9" x14ac:dyDescent="0.3">
      <c r="A1203">
        <v>1202</v>
      </c>
      <c r="B1203" t="s">
        <v>5215</v>
      </c>
      <c r="C1203" t="s">
        <v>3150</v>
      </c>
      <c r="D1203" t="s">
        <v>1819</v>
      </c>
      <c r="E1203" t="s">
        <v>19</v>
      </c>
      <c r="F1203" t="s">
        <v>5216</v>
      </c>
      <c r="G1203" t="s">
        <v>5217</v>
      </c>
      <c r="H1203" s="1">
        <v>22367</v>
      </c>
      <c r="I1203" t="s">
        <v>1236</v>
      </c>
    </row>
    <row r="1204" spans="1:9" x14ac:dyDescent="0.3">
      <c r="A1204">
        <v>1203</v>
      </c>
      <c r="B1204" t="s">
        <v>5218</v>
      </c>
      <c r="C1204" t="s">
        <v>5219</v>
      </c>
      <c r="D1204" t="s">
        <v>5220</v>
      </c>
      <c r="E1204" t="s">
        <v>19</v>
      </c>
      <c r="F1204" t="s">
        <v>5221</v>
      </c>
      <c r="G1204" t="s">
        <v>5222</v>
      </c>
      <c r="H1204" s="1">
        <v>11123</v>
      </c>
      <c r="I1204" t="s">
        <v>3071</v>
      </c>
    </row>
    <row r="1205" spans="1:9" x14ac:dyDescent="0.3">
      <c r="A1205">
        <v>1204</v>
      </c>
      <c r="B1205" t="s">
        <v>5223</v>
      </c>
      <c r="C1205" t="s">
        <v>1748</v>
      </c>
      <c r="D1205" t="s">
        <v>5224</v>
      </c>
      <c r="E1205" t="s">
        <v>12</v>
      </c>
      <c r="F1205" t="s">
        <v>5225</v>
      </c>
      <c r="G1205" t="s">
        <v>5226</v>
      </c>
      <c r="H1205" s="1">
        <v>32720</v>
      </c>
      <c r="I1205" t="s">
        <v>5227</v>
      </c>
    </row>
    <row r="1206" spans="1:9" x14ac:dyDescent="0.3">
      <c r="A1206">
        <v>1205</v>
      </c>
      <c r="B1206" t="s">
        <v>5228</v>
      </c>
      <c r="C1206" t="s">
        <v>2187</v>
      </c>
      <c r="D1206" t="s">
        <v>227</v>
      </c>
      <c r="E1206" t="s">
        <v>19</v>
      </c>
      <c r="F1206" t="s">
        <v>5229</v>
      </c>
      <c r="G1206" t="s">
        <v>5230</v>
      </c>
      <c r="H1206" s="1">
        <v>36139</v>
      </c>
      <c r="I1206" t="s">
        <v>3251</v>
      </c>
    </row>
    <row r="1207" spans="1:9" x14ac:dyDescent="0.3">
      <c r="A1207">
        <v>1206</v>
      </c>
      <c r="B1207" t="s">
        <v>5231</v>
      </c>
      <c r="C1207" t="s">
        <v>3150</v>
      </c>
      <c r="D1207" t="s">
        <v>98</v>
      </c>
      <c r="E1207" t="s">
        <v>19</v>
      </c>
      <c r="F1207" t="s">
        <v>5232</v>
      </c>
      <c r="G1207">
        <v>9553670036</v>
      </c>
      <c r="H1207" s="1">
        <v>21409</v>
      </c>
      <c r="I1207" t="s">
        <v>379</v>
      </c>
    </row>
    <row r="1208" spans="1:9" x14ac:dyDescent="0.3">
      <c r="A1208">
        <v>1207</v>
      </c>
      <c r="B1208" t="s">
        <v>5233</v>
      </c>
      <c r="C1208" t="s">
        <v>1363</v>
      </c>
      <c r="D1208" t="s">
        <v>2574</v>
      </c>
      <c r="E1208" t="s">
        <v>12</v>
      </c>
      <c r="F1208" t="s">
        <v>5234</v>
      </c>
      <c r="G1208" t="s">
        <v>5235</v>
      </c>
      <c r="H1208" s="1">
        <v>15040</v>
      </c>
      <c r="I1208" t="s">
        <v>3569</v>
      </c>
    </row>
    <row r="1209" spans="1:9" x14ac:dyDescent="0.3">
      <c r="A1209">
        <v>1208</v>
      </c>
      <c r="B1209" t="s">
        <v>5236</v>
      </c>
      <c r="C1209" t="s">
        <v>3165</v>
      </c>
      <c r="D1209" t="s">
        <v>5237</v>
      </c>
      <c r="E1209" t="s">
        <v>12</v>
      </c>
      <c r="F1209" t="s">
        <v>5238</v>
      </c>
      <c r="G1209" t="s">
        <v>5239</v>
      </c>
      <c r="H1209" s="1">
        <v>23111</v>
      </c>
      <c r="I1209" t="s">
        <v>3586</v>
      </c>
    </row>
    <row r="1210" spans="1:9" x14ac:dyDescent="0.3">
      <c r="A1210">
        <v>1209</v>
      </c>
      <c r="B1210" t="s">
        <v>5240</v>
      </c>
      <c r="C1210" t="s">
        <v>2100</v>
      </c>
      <c r="D1210" t="s">
        <v>5241</v>
      </c>
      <c r="E1210" t="s">
        <v>12</v>
      </c>
      <c r="F1210" t="s">
        <v>5242</v>
      </c>
      <c r="G1210">
        <v>8178396452</v>
      </c>
      <c r="H1210" s="1">
        <v>29570</v>
      </c>
      <c r="I1210" t="s">
        <v>741</v>
      </c>
    </row>
    <row r="1211" spans="1:9" x14ac:dyDescent="0.3">
      <c r="A1211">
        <v>1210</v>
      </c>
      <c r="B1211" t="s">
        <v>5243</v>
      </c>
      <c r="C1211" t="s">
        <v>1534</v>
      </c>
      <c r="D1211" t="s">
        <v>2146</v>
      </c>
      <c r="E1211" t="s">
        <v>12</v>
      </c>
      <c r="F1211" t="s">
        <v>5244</v>
      </c>
      <c r="G1211" t="s">
        <v>5245</v>
      </c>
      <c r="H1211" s="1">
        <v>32352</v>
      </c>
      <c r="I1211" t="s">
        <v>1488</v>
      </c>
    </row>
    <row r="1212" spans="1:9" x14ac:dyDescent="0.3">
      <c r="A1212">
        <v>1211</v>
      </c>
      <c r="B1212" t="s">
        <v>5246</v>
      </c>
      <c r="C1212" t="s">
        <v>108</v>
      </c>
      <c r="D1212" t="s">
        <v>5247</v>
      </c>
      <c r="E1212" t="s">
        <v>19</v>
      </c>
      <c r="F1212" t="s">
        <v>5248</v>
      </c>
      <c r="G1212" t="s">
        <v>5249</v>
      </c>
      <c r="H1212" s="1">
        <v>28457</v>
      </c>
      <c r="I1212" t="s">
        <v>329</v>
      </c>
    </row>
    <row r="1213" spans="1:9" x14ac:dyDescent="0.3">
      <c r="A1213">
        <v>1212</v>
      </c>
      <c r="B1213" t="s">
        <v>5250</v>
      </c>
      <c r="C1213" t="s">
        <v>5062</v>
      </c>
      <c r="D1213" t="s">
        <v>1121</v>
      </c>
      <c r="E1213" t="s">
        <v>12</v>
      </c>
      <c r="F1213" t="s">
        <v>5251</v>
      </c>
      <c r="G1213" t="s">
        <v>5252</v>
      </c>
      <c r="H1213" s="1">
        <v>35703</v>
      </c>
      <c r="I1213" t="s">
        <v>2434</v>
      </c>
    </row>
    <row r="1214" spans="1:9" x14ac:dyDescent="0.3">
      <c r="A1214">
        <v>1213</v>
      </c>
      <c r="B1214" t="s">
        <v>5253</v>
      </c>
      <c r="C1214" t="s">
        <v>2303</v>
      </c>
      <c r="D1214" t="s">
        <v>5254</v>
      </c>
      <c r="E1214" t="s">
        <v>12</v>
      </c>
      <c r="F1214" t="s">
        <v>5255</v>
      </c>
      <c r="G1214">
        <v>2167572191</v>
      </c>
      <c r="H1214" s="1">
        <v>29166</v>
      </c>
      <c r="I1214" t="s">
        <v>697</v>
      </c>
    </row>
    <row r="1215" spans="1:9" x14ac:dyDescent="0.3">
      <c r="A1215">
        <v>1214</v>
      </c>
      <c r="B1215" t="s">
        <v>5256</v>
      </c>
      <c r="C1215" t="s">
        <v>2967</v>
      </c>
      <c r="D1215" t="s">
        <v>1106</v>
      </c>
      <c r="E1215" t="s">
        <v>12</v>
      </c>
      <c r="F1215" t="s">
        <v>5257</v>
      </c>
      <c r="G1215" t="s">
        <v>5258</v>
      </c>
      <c r="H1215" s="1">
        <v>33590</v>
      </c>
      <c r="I1215" t="s">
        <v>924</v>
      </c>
    </row>
    <row r="1216" spans="1:9" x14ac:dyDescent="0.3">
      <c r="A1216">
        <v>1215</v>
      </c>
      <c r="B1216" t="s">
        <v>5259</v>
      </c>
      <c r="C1216" t="s">
        <v>17</v>
      </c>
      <c r="D1216" t="s">
        <v>1346</v>
      </c>
      <c r="E1216" t="s">
        <v>19</v>
      </c>
      <c r="F1216" t="s">
        <v>5260</v>
      </c>
      <c r="G1216" t="s">
        <v>5261</v>
      </c>
      <c r="H1216" s="1">
        <v>4845</v>
      </c>
      <c r="I1216" t="s">
        <v>1288</v>
      </c>
    </row>
    <row r="1217" spans="1:9" x14ac:dyDescent="0.3">
      <c r="A1217">
        <v>1216</v>
      </c>
      <c r="B1217" t="s">
        <v>5262</v>
      </c>
      <c r="C1217" t="s">
        <v>3165</v>
      </c>
      <c r="D1217" t="s">
        <v>2533</v>
      </c>
      <c r="E1217" t="s">
        <v>12</v>
      </c>
      <c r="F1217" t="s">
        <v>5263</v>
      </c>
      <c r="G1217" t="s">
        <v>5264</v>
      </c>
      <c r="H1217" s="1">
        <v>23628</v>
      </c>
      <c r="I1217" t="s">
        <v>85</v>
      </c>
    </row>
    <row r="1218" spans="1:9" x14ac:dyDescent="0.3">
      <c r="A1218">
        <v>1217</v>
      </c>
      <c r="B1218" t="s">
        <v>5265</v>
      </c>
      <c r="C1218" t="s">
        <v>589</v>
      </c>
      <c r="D1218" t="s">
        <v>5266</v>
      </c>
      <c r="E1218" t="s">
        <v>19</v>
      </c>
      <c r="F1218" t="s">
        <v>5267</v>
      </c>
      <c r="G1218" t="s">
        <v>5268</v>
      </c>
      <c r="H1218" s="1">
        <v>31767</v>
      </c>
      <c r="I1218" t="s">
        <v>367</v>
      </c>
    </row>
    <row r="1219" spans="1:9" x14ac:dyDescent="0.3">
      <c r="A1219">
        <v>1218</v>
      </c>
      <c r="B1219" t="s">
        <v>5269</v>
      </c>
      <c r="C1219" t="s">
        <v>621</v>
      </c>
      <c r="D1219" t="s">
        <v>5270</v>
      </c>
      <c r="E1219" t="s">
        <v>19</v>
      </c>
      <c r="F1219" t="s">
        <v>5271</v>
      </c>
      <c r="G1219" t="s">
        <v>5272</v>
      </c>
      <c r="H1219" s="1">
        <v>32795</v>
      </c>
      <c r="I1219" t="s">
        <v>106</v>
      </c>
    </row>
    <row r="1220" spans="1:9" x14ac:dyDescent="0.3">
      <c r="A1220">
        <v>1219</v>
      </c>
      <c r="B1220" t="s">
        <v>5273</v>
      </c>
      <c r="C1220" t="s">
        <v>2938</v>
      </c>
      <c r="D1220" t="s">
        <v>2816</v>
      </c>
      <c r="E1220" t="s">
        <v>19</v>
      </c>
      <c r="F1220" t="s">
        <v>5274</v>
      </c>
      <c r="G1220" t="s">
        <v>5275</v>
      </c>
      <c r="H1220" s="1">
        <v>10409</v>
      </c>
      <c r="I1220" t="s">
        <v>158</v>
      </c>
    </row>
    <row r="1221" spans="1:9" x14ac:dyDescent="0.3">
      <c r="A1221">
        <v>1220</v>
      </c>
      <c r="B1221" t="s">
        <v>5276</v>
      </c>
      <c r="C1221" t="s">
        <v>2420</v>
      </c>
      <c r="D1221" t="s">
        <v>2175</v>
      </c>
      <c r="E1221" t="s">
        <v>19</v>
      </c>
      <c r="F1221" t="s">
        <v>5277</v>
      </c>
      <c r="G1221" t="s">
        <v>5278</v>
      </c>
      <c r="H1221" s="1">
        <v>35071</v>
      </c>
      <c r="I1221" t="s">
        <v>4225</v>
      </c>
    </row>
    <row r="1222" spans="1:9" x14ac:dyDescent="0.3">
      <c r="A1222">
        <v>1221</v>
      </c>
      <c r="B1222" t="s">
        <v>5279</v>
      </c>
      <c r="C1222" t="s">
        <v>5280</v>
      </c>
      <c r="D1222" t="s">
        <v>2723</v>
      </c>
      <c r="E1222" t="s">
        <v>19</v>
      </c>
      <c r="F1222" t="s">
        <v>5281</v>
      </c>
      <c r="G1222">
        <v>7730708326</v>
      </c>
      <c r="H1222" s="1">
        <v>40849</v>
      </c>
      <c r="I1222" t="s">
        <v>2007</v>
      </c>
    </row>
    <row r="1223" spans="1:9" x14ac:dyDescent="0.3">
      <c r="A1223">
        <v>1222</v>
      </c>
      <c r="B1223" t="s">
        <v>5282</v>
      </c>
      <c r="C1223" t="s">
        <v>1987</v>
      </c>
      <c r="D1223" t="s">
        <v>1160</v>
      </c>
      <c r="E1223" t="s">
        <v>12</v>
      </c>
      <c r="F1223" t="s">
        <v>5283</v>
      </c>
      <c r="G1223" t="s">
        <v>5284</v>
      </c>
      <c r="H1223" s="1">
        <v>17471</v>
      </c>
      <c r="I1223" t="s">
        <v>2311</v>
      </c>
    </row>
    <row r="1224" spans="1:9" x14ac:dyDescent="0.3">
      <c r="A1224">
        <v>1223</v>
      </c>
      <c r="B1224" t="s">
        <v>5285</v>
      </c>
      <c r="C1224" t="s">
        <v>5286</v>
      </c>
      <c r="D1224" t="s">
        <v>2344</v>
      </c>
      <c r="E1224" t="s">
        <v>19</v>
      </c>
      <c r="F1224" t="s">
        <v>5287</v>
      </c>
      <c r="G1224" t="s">
        <v>5288</v>
      </c>
      <c r="H1224" s="1">
        <v>41893</v>
      </c>
      <c r="I1224" t="s">
        <v>1883</v>
      </c>
    </row>
    <row r="1225" spans="1:9" x14ac:dyDescent="0.3">
      <c r="A1225">
        <v>1224</v>
      </c>
      <c r="B1225" t="s">
        <v>5289</v>
      </c>
      <c r="C1225" t="s">
        <v>2164</v>
      </c>
      <c r="D1225" t="s">
        <v>4632</v>
      </c>
      <c r="E1225" t="s">
        <v>19</v>
      </c>
      <c r="F1225" t="s">
        <v>5290</v>
      </c>
      <c r="G1225" t="s">
        <v>5291</v>
      </c>
      <c r="H1225" s="1">
        <v>13225</v>
      </c>
      <c r="I1225" t="s">
        <v>3337</v>
      </c>
    </row>
    <row r="1226" spans="1:9" x14ac:dyDescent="0.3">
      <c r="A1226">
        <v>1225</v>
      </c>
      <c r="B1226" t="s">
        <v>5292</v>
      </c>
      <c r="C1226" t="s">
        <v>2672</v>
      </c>
      <c r="D1226" t="s">
        <v>1978</v>
      </c>
      <c r="E1226" t="s">
        <v>12</v>
      </c>
      <c r="F1226" t="s">
        <v>5293</v>
      </c>
      <c r="G1226" t="s">
        <v>5294</v>
      </c>
      <c r="H1226" s="1">
        <v>14584</v>
      </c>
      <c r="I1226" t="s">
        <v>4677</v>
      </c>
    </row>
    <row r="1227" spans="1:9" x14ac:dyDescent="0.3">
      <c r="A1227">
        <v>1226</v>
      </c>
      <c r="B1227" t="s">
        <v>5295</v>
      </c>
      <c r="C1227" t="s">
        <v>2371</v>
      </c>
      <c r="D1227" t="s">
        <v>5296</v>
      </c>
      <c r="E1227" t="s">
        <v>12</v>
      </c>
      <c r="F1227" t="s">
        <v>5297</v>
      </c>
      <c r="G1227" t="s">
        <v>5298</v>
      </c>
      <c r="H1227" s="1">
        <v>25324</v>
      </c>
      <c r="I1227" t="s">
        <v>5299</v>
      </c>
    </row>
    <row r="1228" spans="1:9" x14ac:dyDescent="0.3">
      <c r="A1228">
        <v>1227</v>
      </c>
      <c r="B1228" t="s">
        <v>5300</v>
      </c>
      <c r="C1228" t="s">
        <v>577</v>
      </c>
      <c r="D1228" t="s">
        <v>5301</v>
      </c>
      <c r="E1228" t="s">
        <v>19</v>
      </c>
      <c r="F1228" t="s">
        <v>5302</v>
      </c>
      <c r="G1228" t="s">
        <v>5303</v>
      </c>
      <c r="H1228" s="1">
        <v>6887</v>
      </c>
      <c r="I1228" t="s">
        <v>2915</v>
      </c>
    </row>
    <row r="1229" spans="1:9" x14ac:dyDescent="0.3">
      <c r="A1229">
        <v>1228</v>
      </c>
      <c r="B1229" t="s">
        <v>5304</v>
      </c>
      <c r="C1229" t="s">
        <v>5305</v>
      </c>
      <c r="D1229" t="s">
        <v>5306</v>
      </c>
      <c r="E1229" t="s">
        <v>12</v>
      </c>
      <c r="F1229" t="s">
        <v>5307</v>
      </c>
      <c r="G1229" t="s">
        <v>5308</v>
      </c>
      <c r="H1229" s="1">
        <v>29350</v>
      </c>
      <c r="I1229" t="s">
        <v>2126</v>
      </c>
    </row>
    <row r="1230" spans="1:9" x14ac:dyDescent="0.3">
      <c r="A1230">
        <v>1229</v>
      </c>
      <c r="B1230" t="s">
        <v>5309</v>
      </c>
      <c r="C1230" t="s">
        <v>4541</v>
      </c>
      <c r="D1230" t="s">
        <v>5310</v>
      </c>
      <c r="E1230" t="s">
        <v>19</v>
      </c>
      <c r="F1230" t="s">
        <v>5311</v>
      </c>
      <c r="G1230" t="s">
        <v>5312</v>
      </c>
      <c r="H1230" s="1">
        <v>6456</v>
      </c>
      <c r="I1230" t="s">
        <v>1510</v>
      </c>
    </row>
    <row r="1231" spans="1:9" x14ac:dyDescent="0.3">
      <c r="A1231">
        <v>1230</v>
      </c>
      <c r="B1231" t="s">
        <v>5313</v>
      </c>
      <c r="C1231" t="s">
        <v>5314</v>
      </c>
      <c r="D1231" t="s">
        <v>281</v>
      </c>
      <c r="E1231" t="s">
        <v>12</v>
      </c>
      <c r="F1231" t="s">
        <v>5315</v>
      </c>
      <c r="G1231" t="s">
        <v>5316</v>
      </c>
      <c r="H1231" s="1">
        <v>21469</v>
      </c>
      <c r="I1231" t="s">
        <v>3469</v>
      </c>
    </row>
    <row r="1232" spans="1:9" x14ac:dyDescent="0.3">
      <c r="A1232">
        <v>1231</v>
      </c>
      <c r="B1232" t="s">
        <v>5317</v>
      </c>
      <c r="C1232" t="s">
        <v>767</v>
      </c>
      <c r="D1232" t="s">
        <v>3269</v>
      </c>
      <c r="E1232" t="s">
        <v>19</v>
      </c>
      <c r="F1232" t="s">
        <v>5318</v>
      </c>
      <c r="G1232" t="s">
        <v>5319</v>
      </c>
      <c r="H1232" s="1">
        <v>26069</v>
      </c>
      <c r="I1232" t="s">
        <v>5320</v>
      </c>
    </row>
    <row r="1233" spans="1:9" x14ac:dyDescent="0.3">
      <c r="A1233">
        <v>1232</v>
      </c>
      <c r="B1233" t="s">
        <v>5321</v>
      </c>
      <c r="C1233" t="s">
        <v>1495</v>
      </c>
      <c r="D1233" t="s">
        <v>1759</v>
      </c>
      <c r="E1233" t="s">
        <v>12</v>
      </c>
      <c r="F1233" t="s">
        <v>5322</v>
      </c>
      <c r="G1233" t="s">
        <v>5323</v>
      </c>
      <c r="H1233" s="1">
        <v>31576</v>
      </c>
      <c r="I1233" t="s">
        <v>1569</v>
      </c>
    </row>
    <row r="1234" spans="1:9" x14ac:dyDescent="0.3">
      <c r="A1234">
        <v>1233</v>
      </c>
      <c r="B1234" t="s">
        <v>5324</v>
      </c>
      <c r="C1234" t="s">
        <v>1414</v>
      </c>
      <c r="D1234" t="s">
        <v>2293</v>
      </c>
      <c r="E1234" t="s">
        <v>19</v>
      </c>
      <c r="F1234" t="s">
        <v>5325</v>
      </c>
      <c r="G1234" t="s">
        <v>5326</v>
      </c>
      <c r="H1234" s="1">
        <v>9048</v>
      </c>
      <c r="I1234" t="s">
        <v>3469</v>
      </c>
    </row>
    <row r="1235" spans="1:9" x14ac:dyDescent="0.3">
      <c r="A1235">
        <v>1234</v>
      </c>
      <c r="B1235" t="s">
        <v>5327</v>
      </c>
      <c r="C1235" t="s">
        <v>5328</v>
      </c>
      <c r="D1235" t="s">
        <v>172</v>
      </c>
      <c r="E1235" t="s">
        <v>12</v>
      </c>
      <c r="F1235" t="s">
        <v>5329</v>
      </c>
      <c r="G1235" t="s">
        <v>5330</v>
      </c>
      <c r="H1235" s="1">
        <v>37983</v>
      </c>
      <c r="I1235" t="s">
        <v>4177</v>
      </c>
    </row>
    <row r="1236" spans="1:9" x14ac:dyDescent="0.3">
      <c r="A1236">
        <v>1235</v>
      </c>
      <c r="B1236" t="s">
        <v>5331</v>
      </c>
      <c r="C1236" t="s">
        <v>2872</v>
      </c>
      <c r="D1236" t="s">
        <v>5332</v>
      </c>
      <c r="E1236" t="s">
        <v>19</v>
      </c>
      <c r="F1236" t="s">
        <v>5333</v>
      </c>
      <c r="G1236">
        <v>9336931703</v>
      </c>
      <c r="H1236" s="1">
        <v>27145</v>
      </c>
      <c r="I1236" t="s">
        <v>5334</v>
      </c>
    </row>
    <row r="1237" spans="1:9" x14ac:dyDescent="0.3">
      <c r="A1237">
        <v>1236</v>
      </c>
      <c r="B1237" t="s">
        <v>5335</v>
      </c>
      <c r="C1237" t="s">
        <v>3427</v>
      </c>
      <c r="D1237" t="s">
        <v>115</v>
      </c>
      <c r="E1237" t="s">
        <v>12</v>
      </c>
      <c r="F1237" t="s">
        <v>5336</v>
      </c>
      <c r="G1237">
        <f>1-518-20-9902</f>
        <v>-10439</v>
      </c>
      <c r="H1237" s="1">
        <v>41235</v>
      </c>
      <c r="I1237" t="s">
        <v>5337</v>
      </c>
    </row>
    <row r="1238" spans="1:9" x14ac:dyDescent="0.3">
      <c r="A1238">
        <v>1237</v>
      </c>
      <c r="B1238" t="s">
        <v>5338</v>
      </c>
      <c r="C1238" t="s">
        <v>1522</v>
      </c>
      <c r="D1238" t="s">
        <v>3629</v>
      </c>
      <c r="E1238" t="s">
        <v>12</v>
      </c>
      <c r="F1238" t="s">
        <v>5339</v>
      </c>
      <c r="G1238" t="s">
        <v>5340</v>
      </c>
      <c r="H1238" s="1">
        <v>31289</v>
      </c>
      <c r="I1238" t="s">
        <v>1483</v>
      </c>
    </row>
    <row r="1239" spans="1:9" x14ac:dyDescent="0.3">
      <c r="A1239">
        <v>1238</v>
      </c>
      <c r="B1239" t="s">
        <v>5341</v>
      </c>
      <c r="C1239" t="s">
        <v>136</v>
      </c>
      <c r="D1239" t="s">
        <v>743</v>
      </c>
      <c r="E1239" t="s">
        <v>19</v>
      </c>
      <c r="F1239" t="s">
        <v>5342</v>
      </c>
      <c r="G1239" t="s">
        <v>5343</v>
      </c>
      <c r="H1239" s="1">
        <v>43980</v>
      </c>
      <c r="I1239" t="s">
        <v>2401</v>
      </c>
    </row>
    <row r="1240" spans="1:9" x14ac:dyDescent="0.3">
      <c r="A1240">
        <v>1239</v>
      </c>
      <c r="B1240" t="s">
        <v>5344</v>
      </c>
      <c r="C1240" t="s">
        <v>5345</v>
      </c>
      <c r="D1240" t="s">
        <v>315</v>
      </c>
      <c r="E1240" t="s">
        <v>19</v>
      </c>
      <c r="F1240" t="s">
        <v>5346</v>
      </c>
      <c r="G1240" t="s">
        <v>5347</v>
      </c>
      <c r="H1240" s="1">
        <v>26233</v>
      </c>
      <c r="I1240" t="s">
        <v>860</v>
      </c>
    </row>
    <row r="1241" spans="1:9" x14ac:dyDescent="0.3">
      <c r="A1241">
        <v>1240</v>
      </c>
      <c r="B1241" t="s">
        <v>5348</v>
      </c>
      <c r="C1241" t="s">
        <v>4464</v>
      </c>
      <c r="D1241" t="s">
        <v>5349</v>
      </c>
      <c r="E1241" t="s">
        <v>19</v>
      </c>
      <c r="F1241" t="s">
        <v>5350</v>
      </c>
      <c r="G1241" t="s">
        <v>5351</v>
      </c>
      <c r="H1241" s="1">
        <v>33090</v>
      </c>
      <c r="I1241" t="s">
        <v>4053</v>
      </c>
    </row>
    <row r="1242" spans="1:9" x14ac:dyDescent="0.3">
      <c r="A1242">
        <v>1241</v>
      </c>
      <c r="B1242" t="s">
        <v>5352</v>
      </c>
      <c r="C1242" t="s">
        <v>621</v>
      </c>
      <c r="D1242" t="s">
        <v>4806</v>
      </c>
      <c r="E1242" t="s">
        <v>12</v>
      </c>
      <c r="F1242" t="s">
        <v>5353</v>
      </c>
      <c r="G1242" t="s">
        <v>5354</v>
      </c>
      <c r="H1242" s="1">
        <v>30026</v>
      </c>
      <c r="I1242" t="s">
        <v>5355</v>
      </c>
    </row>
    <row r="1243" spans="1:9" x14ac:dyDescent="0.3">
      <c r="A1243">
        <v>1242</v>
      </c>
      <c r="B1243" t="s">
        <v>5356</v>
      </c>
      <c r="C1243" t="s">
        <v>320</v>
      </c>
      <c r="D1243" t="s">
        <v>5357</v>
      </c>
      <c r="E1243" t="s">
        <v>19</v>
      </c>
      <c r="F1243" t="s">
        <v>5358</v>
      </c>
      <c r="G1243" t="s">
        <v>5359</v>
      </c>
      <c r="H1243" s="1">
        <v>26170</v>
      </c>
      <c r="I1243" t="s">
        <v>5360</v>
      </c>
    </row>
    <row r="1244" spans="1:9" x14ac:dyDescent="0.3">
      <c r="A1244">
        <v>1243</v>
      </c>
      <c r="B1244" t="s">
        <v>5361</v>
      </c>
      <c r="C1244" t="s">
        <v>2909</v>
      </c>
      <c r="D1244" t="s">
        <v>780</v>
      </c>
      <c r="E1244" t="s">
        <v>12</v>
      </c>
      <c r="F1244" t="s">
        <v>5362</v>
      </c>
      <c r="G1244" t="s">
        <v>5363</v>
      </c>
      <c r="H1244" s="1">
        <v>40375</v>
      </c>
      <c r="I1244" t="s">
        <v>1288</v>
      </c>
    </row>
    <row r="1245" spans="1:9" x14ac:dyDescent="0.3">
      <c r="A1245">
        <v>1244</v>
      </c>
      <c r="B1245" t="s">
        <v>5364</v>
      </c>
      <c r="C1245" t="s">
        <v>3383</v>
      </c>
      <c r="D1245" t="s">
        <v>3540</v>
      </c>
      <c r="E1245" t="s">
        <v>12</v>
      </c>
      <c r="F1245" t="s">
        <v>5365</v>
      </c>
      <c r="G1245" t="s">
        <v>5366</v>
      </c>
      <c r="H1245" s="1">
        <v>25273</v>
      </c>
      <c r="I1245" t="s">
        <v>2798</v>
      </c>
    </row>
    <row r="1246" spans="1:9" x14ac:dyDescent="0.3">
      <c r="A1246">
        <v>1245</v>
      </c>
      <c r="B1246" t="s">
        <v>5367</v>
      </c>
      <c r="C1246" t="s">
        <v>1044</v>
      </c>
      <c r="D1246" t="s">
        <v>1518</v>
      </c>
      <c r="E1246" t="s">
        <v>12</v>
      </c>
      <c r="F1246" t="s">
        <v>5368</v>
      </c>
      <c r="G1246" t="s">
        <v>5369</v>
      </c>
      <c r="H1246" s="1">
        <v>36980</v>
      </c>
      <c r="I1246" t="s">
        <v>22</v>
      </c>
    </row>
    <row r="1247" spans="1:9" x14ac:dyDescent="0.3">
      <c r="A1247">
        <v>1246</v>
      </c>
      <c r="B1247" t="s">
        <v>5370</v>
      </c>
      <c r="C1247" t="s">
        <v>3480</v>
      </c>
      <c r="D1247" t="s">
        <v>1512</v>
      </c>
      <c r="E1247" t="s">
        <v>19</v>
      </c>
      <c r="F1247" t="s">
        <v>5371</v>
      </c>
      <c r="G1247" t="s">
        <v>5372</v>
      </c>
      <c r="H1247" s="1">
        <v>28230</v>
      </c>
      <c r="I1247" t="s">
        <v>2306</v>
      </c>
    </row>
    <row r="1248" spans="1:9" x14ac:dyDescent="0.3">
      <c r="A1248">
        <v>1247</v>
      </c>
      <c r="B1248" t="s">
        <v>5373</v>
      </c>
      <c r="C1248" t="s">
        <v>5374</v>
      </c>
      <c r="D1248" t="s">
        <v>2112</v>
      </c>
      <c r="E1248" t="s">
        <v>12</v>
      </c>
      <c r="F1248" t="s">
        <v>5375</v>
      </c>
      <c r="G1248" t="s">
        <v>5376</v>
      </c>
      <c r="H1248" s="1">
        <v>30064</v>
      </c>
      <c r="I1248" t="s">
        <v>2601</v>
      </c>
    </row>
    <row r="1249" spans="1:9" x14ac:dyDescent="0.3">
      <c r="A1249">
        <v>1248</v>
      </c>
      <c r="B1249" t="s">
        <v>5377</v>
      </c>
      <c r="C1249" t="s">
        <v>468</v>
      </c>
      <c r="D1249" t="s">
        <v>1539</v>
      </c>
      <c r="E1249" t="s">
        <v>12</v>
      </c>
      <c r="F1249" t="s">
        <v>5378</v>
      </c>
      <c r="G1249" t="s">
        <v>5379</v>
      </c>
      <c r="H1249" s="1">
        <v>41322</v>
      </c>
      <c r="I1249" t="s">
        <v>385</v>
      </c>
    </row>
    <row r="1250" spans="1:9" x14ac:dyDescent="0.3">
      <c r="A1250">
        <v>1249</v>
      </c>
      <c r="B1250" t="s">
        <v>5380</v>
      </c>
      <c r="C1250" t="s">
        <v>3691</v>
      </c>
      <c r="D1250" t="s">
        <v>5381</v>
      </c>
      <c r="E1250" t="s">
        <v>12</v>
      </c>
      <c r="F1250" t="s">
        <v>5382</v>
      </c>
      <c r="G1250" t="s">
        <v>5383</v>
      </c>
      <c r="H1250" s="1">
        <v>8578</v>
      </c>
      <c r="I1250" t="s">
        <v>881</v>
      </c>
    </row>
    <row r="1251" spans="1:9" x14ac:dyDescent="0.3">
      <c r="A1251">
        <v>1250</v>
      </c>
      <c r="B1251" t="s">
        <v>5384</v>
      </c>
      <c r="C1251" t="s">
        <v>2694</v>
      </c>
      <c r="D1251" t="s">
        <v>943</v>
      </c>
      <c r="E1251" t="s">
        <v>19</v>
      </c>
      <c r="F1251" t="s">
        <v>5385</v>
      </c>
      <c r="G1251" t="s">
        <v>5386</v>
      </c>
      <c r="H1251" s="1">
        <v>21670</v>
      </c>
      <c r="I1251" t="s">
        <v>900</v>
      </c>
    </row>
    <row r="1252" spans="1:9" x14ac:dyDescent="0.3">
      <c r="A1252">
        <v>1251</v>
      </c>
      <c r="B1252" t="s">
        <v>5387</v>
      </c>
      <c r="C1252" t="s">
        <v>4004</v>
      </c>
      <c r="D1252" t="s">
        <v>1415</v>
      </c>
      <c r="E1252" t="s">
        <v>12</v>
      </c>
      <c r="F1252" t="s">
        <v>5388</v>
      </c>
      <c r="G1252">
        <v>3817872448</v>
      </c>
      <c r="H1252" s="1">
        <v>9897</v>
      </c>
      <c r="I1252" t="s">
        <v>1510</v>
      </c>
    </row>
    <row r="1253" spans="1:9" x14ac:dyDescent="0.3">
      <c r="A1253">
        <v>1252</v>
      </c>
      <c r="B1253" t="s">
        <v>5389</v>
      </c>
      <c r="C1253" t="s">
        <v>628</v>
      </c>
      <c r="D1253" t="s">
        <v>2974</v>
      </c>
      <c r="E1253" t="s">
        <v>19</v>
      </c>
      <c r="F1253" t="s">
        <v>5390</v>
      </c>
      <c r="G1253" t="s">
        <v>5391</v>
      </c>
      <c r="H1253" s="1">
        <v>19903</v>
      </c>
      <c r="I1253" t="s">
        <v>597</v>
      </c>
    </row>
    <row r="1254" spans="1:9" x14ac:dyDescent="0.3">
      <c r="A1254">
        <v>1253</v>
      </c>
      <c r="B1254" t="s">
        <v>5392</v>
      </c>
      <c r="C1254" t="s">
        <v>2039</v>
      </c>
      <c r="D1254" t="s">
        <v>4959</v>
      </c>
      <c r="E1254" t="s">
        <v>12</v>
      </c>
      <c r="F1254" t="s">
        <v>5393</v>
      </c>
      <c r="G1254" t="s">
        <v>5394</v>
      </c>
      <c r="H1254" s="1">
        <v>4121</v>
      </c>
      <c r="I1254" t="s">
        <v>385</v>
      </c>
    </row>
    <row r="1255" spans="1:9" x14ac:dyDescent="0.3">
      <c r="A1255">
        <v>1254</v>
      </c>
      <c r="B1255" t="s">
        <v>5395</v>
      </c>
      <c r="C1255" t="s">
        <v>2716</v>
      </c>
      <c r="D1255" t="s">
        <v>1126</v>
      </c>
      <c r="E1255" t="s">
        <v>12</v>
      </c>
      <c r="F1255" t="s">
        <v>5396</v>
      </c>
      <c r="G1255">
        <v>4630788901</v>
      </c>
      <c r="H1255" s="1">
        <v>27455</v>
      </c>
      <c r="I1255" t="s">
        <v>1520</v>
      </c>
    </row>
    <row r="1256" spans="1:9" x14ac:dyDescent="0.3">
      <c r="A1256">
        <v>1255</v>
      </c>
      <c r="B1256" t="s">
        <v>5397</v>
      </c>
      <c r="C1256" t="s">
        <v>5398</v>
      </c>
      <c r="D1256" t="s">
        <v>1595</v>
      </c>
      <c r="E1256" t="s">
        <v>12</v>
      </c>
      <c r="F1256" t="s">
        <v>5399</v>
      </c>
      <c r="G1256" t="s">
        <v>5400</v>
      </c>
      <c r="H1256" s="1">
        <v>40981</v>
      </c>
      <c r="I1256" t="s">
        <v>5401</v>
      </c>
    </row>
    <row r="1257" spans="1:9" x14ac:dyDescent="0.3">
      <c r="A1257">
        <v>1256</v>
      </c>
      <c r="B1257" t="s">
        <v>5402</v>
      </c>
      <c r="C1257" t="s">
        <v>269</v>
      </c>
      <c r="D1257" t="s">
        <v>3589</v>
      </c>
      <c r="E1257" t="s">
        <v>19</v>
      </c>
      <c r="F1257" t="s">
        <v>5403</v>
      </c>
      <c r="G1257" t="s">
        <v>5404</v>
      </c>
      <c r="H1257" s="1">
        <v>14083</v>
      </c>
      <c r="I1257" t="s">
        <v>783</v>
      </c>
    </row>
    <row r="1258" spans="1:9" x14ac:dyDescent="0.3">
      <c r="A1258">
        <v>1257</v>
      </c>
      <c r="B1258" t="s">
        <v>5405</v>
      </c>
      <c r="C1258" t="s">
        <v>2872</v>
      </c>
      <c r="D1258" t="s">
        <v>5406</v>
      </c>
      <c r="E1258" t="s">
        <v>19</v>
      </c>
      <c r="F1258" t="s">
        <v>5407</v>
      </c>
      <c r="G1258" t="s">
        <v>5408</v>
      </c>
      <c r="H1258" s="1">
        <v>37942</v>
      </c>
      <c r="I1258" t="s">
        <v>2569</v>
      </c>
    </row>
    <row r="1259" spans="1:9" x14ac:dyDescent="0.3">
      <c r="A1259">
        <v>1258</v>
      </c>
      <c r="B1259" t="s">
        <v>5409</v>
      </c>
      <c r="C1259" t="s">
        <v>5410</v>
      </c>
      <c r="D1259" t="s">
        <v>513</v>
      </c>
      <c r="E1259" t="s">
        <v>12</v>
      </c>
      <c r="F1259" t="s">
        <v>5411</v>
      </c>
      <c r="G1259" t="s">
        <v>5412</v>
      </c>
      <c r="H1259" s="1">
        <v>22428</v>
      </c>
      <c r="I1259" t="s">
        <v>2369</v>
      </c>
    </row>
    <row r="1260" spans="1:9" x14ac:dyDescent="0.3">
      <c r="A1260">
        <v>1259</v>
      </c>
      <c r="B1260" t="s">
        <v>5413</v>
      </c>
      <c r="C1260" t="s">
        <v>1678</v>
      </c>
      <c r="D1260" t="s">
        <v>5116</v>
      </c>
      <c r="E1260" t="s">
        <v>12</v>
      </c>
      <c r="F1260" t="s">
        <v>5414</v>
      </c>
      <c r="G1260" t="s">
        <v>5415</v>
      </c>
      <c r="H1260" s="1">
        <v>7247</v>
      </c>
      <c r="I1260" t="s">
        <v>2624</v>
      </c>
    </row>
    <row r="1261" spans="1:9" x14ac:dyDescent="0.3">
      <c r="A1261">
        <v>1260</v>
      </c>
      <c r="B1261" t="s">
        <v>5416</v>
      </c>
      <c r="C1261" t="s">
        <v>993</v>
      </c>
      <c r="D1261" t="s">
        <v>1227</v>
      </c>
      <c r="E1261" t="s">
        <v>19</v>
      </c>
      <c r="F1261" t="s">
        <v>5417</v>
      </c>
      <c r="G1261" t="s">
        <v>5418</v>
      </c>
      <c r="H1261" s="1">
        <v>44269</v>
      </c>
      <c r="I1261" t="s">
        <v>3596</v>
      </c>
    </row>
    <row r="1262" spans="1:9" x14ac:dyDescent="0.3">
      <c r="A1262">
        <v>1261</v>
      </c>
      <c r="B1262" t="s">
        <v>5419</v>
      </c>
      <c r="C1262" t="s">
        <v>3260</v>
      </c>
      <c r="D1262" t="s">
        <v>572</v>
      </c>
      <c r="E1262" t="s">
        <v>12</v>
      </c>
      <c r="F1262" t="s">
        <v>5420</v>
      </c>
      <c r="G1262" t="s">
        <v>5421</v>
      </c>
      <c r="H1262" s="1">
        <v>18041</v>
      </c>
      <c r="I1262" t="s">
        <v>5192</v>
      </c>
    </row>
    <row r="1263" spans="1:9" x14ac:dyDescent="0.3">
      <c r="A1263">
        <v>1262</v>
      </c>
      <c r="B1263" t="s">
        <v>5422</v>
      </c>
      <c r="C1263" t="s">
        <v>3128</v>
      </c>
      <c r="D1263" t="s">
        <v>3704</v>
      </c>
      <c r="E1263" t="s">
        <v>12</v>
      </c>
      <c r="F1263" t="s">
        <v>5423</v>
      </c>
      <c r="G1263" t="s">
        <v>5424</v>
      </c>
      <c r="H1263" s="1">
        <v>18172</v>
      </c>
      <c r="I1263" t="s">
        <v>1396</v>
      </c>
    </row>
    <row r="1264" spans="1:9" x14ac:dyDescent="0.3">
      <c r="A1264">
        <v>1263</v>
      </c>
      <c r="B1264" t="s">
        <v>5425</v>
      </c>
      <c r="C1264" t="s">
        <v>398</v>
      </c>
      <c r="D1264" t="s">
        <v>5426</v>
      </c>
      <c r="E1264" t="s">
        <v>19</v>
      </c>
      <c r="F1264" t="s">
        <v>5427</v>
      </c>
      <c r="G1264" t="s">
        <v>5428</v>
      </c>
      <c r="H1264" s="1">
        <v>10796</v>
      </c>
      <c r="I1264" t="s">
        <v>587</v>
      </c>
    </row>
    <row r="1265" spans="1:9" x14ac:dyDescent="0.3">
      <c r="A1265">
        <v>1264</v>
      </c>
      <c r="B1265" t="s">
        <v>5429</v>
      </c>
      <c r="C1265" t="s">
        <v>1015</v>
      </c>
      <c r="D1265" t="s">
        <v>2205</v>
      </c>
      <c r="E1265" t="s">
        <v>12</v>
      </c>
      <c r="F1265" t="s">
        <v>5430</v>
      </c>
      <c r="G1265" t="s">
        <v>5431</v>
      </c>
      <c r="H1265" s="1">
        <v>17354</v>
      </c>
      <c r="I1265" t="s">
        <v>4984</v>
      </c>
    </row>
    <row r="1266" spans="1:9" x14ac:dyDescent="0.3">
      <c r="A1266">
        <v>1265</v>
      </c>
      <c r="B1266" t="s">
        <v>5432</v>
      </c>
      <c r="C1266" t="s">
        <v>534</v>
      </c>
      <c r="D1266" t="s">
        <v>5433</v>
      </c>
      <c r="E1266" t="s">
        <v>12</v>
      </c>
      <c r="F1266" t="s">
        <v>5434</v>
      </c>
      <c r="G1266" t="s">
        <v>5435</v>
      </c>
      <c r="H1266" s="1">
        <v>22574</v>
      </c>
      <c r="I1266" t="s">
        <v>15</v>
      </c>
    </row>
    <row r="1267" spans="1:9" x14ac:dyDescent="0.3">
      <c r="A1267">
        <v>1266</v>
      </c>
      <c r="B1267" t="s">
        <v>5436</v>
      </c>
      <c r="C1267" t="s">
        <v>3260</v>
      </c>
      <c r="D1267" t="s">
        <v>376</v>
      </c>
      <c r="E1267" t="s">
        <v>12</v>
      </c>
      <c r="F1267" t="s">
        <v>5437</v>
      </c>
      <c r="G1267" t="s">
        <v>5438</v>
      </c>
      <c r="H1267" s="1">
        <v>2653</v>
      </c>
      <c r="I1267" t="s">
        <v>946</v>
      </c>
    </row>
    <row r="1268" spans="1:9" x14ac:dyDescent="0.3">
      <c r="A1268">
        <v>1267</v>
      </c>
      <c r="B1268" t="s">
        <v>5439</v>
      </c>
      <c r="C1268" t="s">
        <v>4092</v>
      </c>
      <c r="D1268" t="s">
        <v>1296</v>
      </c>
      <c r="E1268" t="s">
        <v>12</v>
      </c>
      <c r="F1268" t="s">
        <v>5440</v>
      </c>
      <c r="G1268" t="s">
        <v>5441</v>
      </c>
      <c r="H1268" s="1">
        <v>35803</v>
      </c>
      <c r="I1268" t="s">
        <v>329</v>
      </c>
    </row>
    <row r="1269" spans="1:9" x14ac:dyDescent="0.3">
      <c r="A1269">
        <v>1268</v>
      </c>
      <c r="B1269" t="s">
        <v>5442</v>
      </c>
      <c r="C1269" t="s">
        <v>5374</v>
      </c>
      <c r="D1269" t="s">
        <v>3898</v>
      </c>
      <c r="E1269" t="s">
        <v>19</v>
      </c>
      <c r="F1269" t="s">
        <v>5443</v>
      </c>
      <c r="G1269" t="s">
        <v>5444</v>
      </c>
      <c r="H1269" s="1">
        <v>5947</v>
      </c>
      <c r="I1269" t="s">
        <v>802</v>
      </c>
    </row>
    <row r="1270" spans="1:9" x14ac:dyDescent="0.3">
      <c r="A1270">
        <v>1269</v>
      </c>
      <c r="B1270" t="s">
        <v>5445</v>
      </c>
      <c r="C1270" t="s">
        <v>1471</v>
      </c>
      <c r="D1270" t="s">
        <v>3810</v>
      </c>
      <c r="E1270" t="s">
        <v>19</v>
      </c>
      <c r="F1270" t="s">
        <v>5446</v>
      </c>
      <c r="G1270" t="s">
        <v>5447</v>
      </c>
      <c r="H1270" s="1">
        <v>17654</v>
      </c>
      <c r="I1270" t="s">
        <v>15</v>
      </c>
    </row>
    <row r="1271" spans="1:9" x14ac:dyDescent="0.3">
      <c r="A1271">
        <v>1270</v>
      </c>
      <c r="B1271" t="s">
        <v>5448</v>
      </c>
      <c r="C1271" t="s">
        <v>4932</v>
      </c>
      <c r="D1271" t="s">
        <v>508</v>
      </c>
      <c r="E1271" t="s">
        <v>19</v>
      </c>
      <c r="F1271" t="s">
        <v>5449</v>
      </c>
      <c r="G1271">
        <v>1931077940</v>
      </c>
      <c r="H1271" s="1">
        <v>38784</v>
      </c>
      <c r="I1271" t="s">
        <v>1177</v>
      </c>
    </row>
    <row r="1272" spans="1:9" x14ac:dyDescent="0.3">
      <c r="A1272">
        <v>1271</v>
      </c>
      <c r="B1272" t="s">
        <v>5450</v>
      </c>
      <c r="C1272" t="s">
        <v>2800</v>
      </c>
      <c r="D1272" t="s">
        <v>2872</v>
      </c>
      <c r="E1272" t="s">
        <v>12</v>
      </c>
      <c r="F1272" t="s">
        <v>5451</v>
      </c>
      <c r="G1272">
        <v>9192245625</v>
      </c>
      <c r="H1272" s="1">
        <v>34910</v>
      </c>
      <c r="I1272" t="s">
        <v>1504</v>
      </c>
    </row>
    <row r="1273" spans="1:9" x14ac:dyDescent="0.3">
      <c r="A1273">
        <v>1272</v>
      </c>
      <c r="B1273" t="s">
        <v>5452</v>
      </c>
      <c r="C1273" t="s">
        <v>4707</v>
      </c>
      <c r="D1273" t="s">
        <v>2636</v>
      </c>
      <c r="E1273" t="s">
        <v>12</v>
      </c>
      <c r="F1273" t="s">
        <v>5453</v>
      </c>
      <c r="G1273" t="s">
        <v>5454</v>
      </c>
      <c r="H1273" s="1">
        <v>22748</v>
      </c>
      <c r="I1273" t="s">
        <v>1775</v>
      </c>
    </row>
    <row r="1274" spans="1:9" x14ac:dyDescent="0.3">
      <c r="A1274">
        <v>1273</v>
      </c>
      <c r="B1274" t="s">
        <v>5455</v>
      </c>
      <c r="C1274" t="s">
        <v>3050</v>
      </c>
      <c r="D1274" t="s">
        <v>3397</v>
      </c>
      <c r="E1274" t="s">
        <v>12</v>
      </c>
      <c r="F1274" t="s">
        <v>5456</v>
      </c>
      <c r="G1274" t="s">
        <v>5457</v>
      </c>
      <c r="H1274" s="1">
        <v>11540</v>
      </c>
      <c r="I1274" t="s">
        <v>61</v>
      </c>
    </row>
    <row r="1275" spans="1:9" x14ac:dyDescent="0.3">
      <c r="A1275">
        <v>1274</v>
      </c>
      <c r="B1275" t="s">
        <v>5458</v>
      </c>
      <c r="C1275" t="s">
        <v>102</v>
      </c>
      <c r="D1275" t="s">
        <v>4452</v>
      </c>
      <c r="E1275" t="s">
        <v>19</v>
      </c>
      <c r="F1275" t="s">
        <v>5459</v>
      </c>
      <c r="G1275" t="s">
        <v>5460</v>
      </c>
      <c r="H1275" s="1">
        <v>17154</v>
      </c>
      <c r="I1275" t="s">
        <v>2036</v>
      </c>
    </row>
    <row r="1276" spans="1:9" x14ac:dyDescent="0.3">
      <c r="A1276">
        <v>1275</v>
      </c>
      <c r="B1276" t="s">
        <v>5461</v>
      </c>
      <c r="C1276" t="s">
        <v>785</v>
      </c>
      <c r="D1276" t="s">
        <v>856</v>
      </c>
      <c r="E1276" t="s">
        <v>19</v>
      </c>
      <c r="F1276" t="s">
        <v>5462</v>
      </c>
      <c r="G1276" t="s">
        <v>5463</v>
      </c>
      <c r="H1276" s="1">
        <v>30141</v>
      </c>
      <c r="I1276" t="s">
        <v>5227</v>
      </c>
    </row>
    <row r="1277" spans="1:9" x14ac:dyDescent="0.3">
      <c r="A1277">
        <v>1276</v>
      </c>
      <c r="B1277" t="s">
        <v>5464</v>
      </c>
      <c r="C1277" t="s">
        <v>404</v>
      </c>
      <c r="D1277" t="s">
        <v>4182</v>
      </c>
      <c r="E1277" t="s">
        <v>12</v>
      </c>
      <c r="F1277" t="s">
        <v>5465</v>
      </c>
      <c r="G1277" t="s">
        <v>5466</v>
      </c>
      <c r="H1277" s="1">
        <v>17584</v>
      </c>
      <c r="I1277" t="s">
        <v>4440</v>
      </c>
    </row>
    <row r="1278" spans="1:9" x14ac:dyDescent="0.3">
      <c r="A1278">
        <v>1277</v>
      </c>
      <c r="B1278" t="s">
        <v>5467</v>
      </c>
      <c r="C1278" t="s">
        <v>1703</v>
      </c>
      <c r="D1278" t="s">
        <v>2424</v>
      </c>
      <c r="E1278" t="s">
        <v>12</v>
      </c>
      <c r="F1278" t="s">
        <v>5468</v>
      </c>
      <c r="G1278" t="s">
        <v>5469</v>
      </c>
      <c r="H1278" s="1">
        <v>40494</v>
      </c>
      <c r="I1278" t="s">
        <v>1078</v>
      </c>
    </row>
    <row r="1279" spans="1:9" x14ac:dyDescent="0.3">
      <c r="A1279">
        <v>1278</v>
      </c>
      <c r="B1279" t="s">
        <v>5470</v>
      </c>
      <c r="C1279" t="s">
        <v>1419</v>
      </c>
      <c r="D1279" t="s">
        <v>2394</v>
      </c>
      <c r="E1279" t="s">
        <v>19</v>
      </c>
      <c r="F1279" t="s">
        <v>5471</v>
      </c>
      <c r="G1279" t="s">
        <v>5472</v>
      </c>
      <c r="H1279" s="1">
        <v>32504</v>
      </c>
      <c r="I1279" t="s">
        <v>414</v>
      </c>
    </row>
    <row r="1280" spans="1:9" x14ac:dyDescent="0.3">
      <c r="A1280">
        <v>1279</v>
      </c>
      <c r="B1280" t="s">
        <v>5473</v>
      </c>
      <c r="C1280" t="s">
        <v>1729</v>
      </c>
      <c r="D1280" t="s">
        <v>227</v>
      </c>
      <c r="E1280" t="s">
        <v>12</v>
      </c>
      <c r="F1280" t="s">
        <v>5474</v>
      </c>
      <c r="G1280" t="s">
        <v>5475</v>
      </c>
      <c r="H1280" s="1">
        <v>39333</v>
      </c>
      <c r="I1280" t="s">
        <v>5476</v>
      </c>
    </row>
    <row r="1281" spans="1:9" x14ac:dyDescent="0.3">
      <c r="A1281">
        <v>1280</v>
      </c>
      <c r="B1281" t="s">
        <v>5477</v>
      </c>
      <c r="C1281" t="s">
        <v>705</v>
      </c>
      <c r="D1281" t="s">
        <v>1144</v>
      </c>
      <c r="E1281" t="s">
        <v>12</v>
      </c>
      <c r="F1281" t="s">
        <v>5478</v>
      </c>
      <c r="G1281" t="s">
        <v>5479</v>
      </c>
      <c r="H1281" s="1">
        <v>43980</v>
      </c>
      <c r="I1281" t="s">
        <v>2030</v>
      </c>
    </row>
    <row r="1282" spans="1:9" x14ac:dyDescent="0.3">
      <c r="A1282">
        <v>1281</v>
      </c>
      <c r="B1282" t="s">
        <v>5480</v>
      </c>
      <c r="C1282" t="s">
        <v>5286</v>
      </c>
      <c r="D1282" t="s">
        <v>3356</v>
      </c>
      <c r="E1282" t="s">
        <v>19</v>
      </c>
      <c r="F1282" t="s">
        <v>5481</v>
      </c>
      <c r="G1282" t="s">
        <v>5482</v>
      </c>
      <c r="H1282" s="1">
        <v>28377</v>
      </c>
      <c r="I1282" t="s">
        <v>2051</v>
      </c>
    </row>
    <row r="1283" spans="1:9" x14ac:dyDescent="0.3">
      <c r="A1283">
        <v>1282</v>
      </c>
      <c r="B1283" t="s">
        <v>5483</v>
      </c>
      <c r="C1283" t="s">
        <v>1944</v>
      </c>
      <c r="D1283" t="s">
        <v>3629</v>
      </c>
      <c r="E1283" t="s">
        <v>19</v>
      </c>
      <c r="F1283" t="s">
        <v>5484</v>
      </c>
      <c r="G1283" t="s">
        <v>5485</v>
      </c>
      <c r="H1283" s="1">
        <v>17996</v>
      </c>
      <c r="I1283" t="s">
        <v>675</v>
      </c>
    </row>
    <row r="1284" spans="1:9" x14ac:dyDescent="0.3">
      <c r="A1284">
        <v>1283</v>
      </c>
      <c r="B1284" t="s">
        <v>5486</v>
      </c>
      <c r="C1284" t="s">
        <v>555</v>
      </c>
      <c r="D1284" t="s">
        <v>1461</v>
      </c>
      <c r="E1284" t="s">
        <v>19</v>
      </c>
      <c r="F1284" t="s">
        <v>5487</v>
      </c>
      <c r="G1284" t="s">
        <v>5488</v>
      </c>
      <c r="H1284" s="1">
        <v>35154</v>
      </c>
      <c r="I1284" t="s">
        <v>1908</v>
      </c>
    </row>
    <row r="1285" spans="1:9" x14ac:dyDescent="0.3">
      <c r="A1285">
        <v>1284</v>
      </c>
      <c r="B1285" t="s">
        <v>5489</v>
      </c>
      <c r="C1285" t="s">
        <v>3601</v>
      </c>
      <c r="D1285" t="s">
        <v>1539</v>
      </c>
      <c r="E1285" t="s">
        <v>19</v>
      </c>
      <c r="F1285" t="s">
        <v>5490</v>
      </c>
      <c r="G1285" t="s">
        <v>5491</v>
      </c>
      <c r="H1285" s="1">
        <v>7691</v>
      </c>
      <c r="I1285" t="s">
        <v>1177</v>
      </c>
    </row>
    <row r="1286" spans="1:9" x14ac:dyDescent="0.3">
      <c r="A1286">
        <v>1285</v>
      </c>
      <c r="B1286" t="s">
        <v>5492</v>
      </c>
      <c r="C1286" t="s">
        <v>5493</v>
      </c>
      <c r="D1286" t="s">
        <v>332</v>
      </c>
      <c r="E1286" t="s">
        <v>19</v>
      </c>
      <c r="F1286" t="s">
        <v>5494</v>
      </c>
      <c r="G1286" t="s">
        <v>5495</v>
      </c>
      <c r="H1286" s="1">
        <v>25692</v>
      </c>
      <c r="I1286" t="s">
        <v>1520</v>
      </c>
    </row>
    <row r="1287" spans="1:9" x14ac:dyDescent="0.3">
      <c r="A1287">
        <v>1286</v>
      </c>
      <c r="B1287" t="s">
        <v>5496</v>
      </c>
      <c r="C1287" t="s">
        <v>1748</v>
      </c>
      <c r="D1287" t="s">
        <v>5497</v>
      </c>
      <c r="E1287" t="s">
        <v>19</v>
      </c>
      <c r="F1287" t="s">
        <v>5498</v>
      </c>
      <c r="G1287" t="s">
        <v>5499</v>
      </c>
      <c r="H1287" s="1">
        <v>35792</v>
      </c>
      <c r="I1287" t="s">
        <v>1904</v>
      </c>
    </row>
    <row r="1288" spans="1:9" x14ac:dyDescent="0.3">
      <c r="A1288">
        <v>1287</v>
      </c>
      <c r="B1288" t="s">
        <v>5500</v>
      </c>
      <c r="C1288" t="s">
        <v>2762</v>
      </c>
      <c r="D1288" t="s">
        <v>5501</v>
      </c>
      <c r="E1288" t="s">
        <v>19</v>
      </c>
      <c r="F1288" t="s">
        <v>5502</v>
      </c>
      <c r="G1288" t="s">
        <v>5503</v>
      </c>
      <c r="H1288" s="1">
        <v>10667</v>
      </c>
      <c r="I1288" t="s">
        <v>2223</v>
      </c>
    </row>
    <row r="1289" spans="1:9" x14ac:dyDescent="0.3">
      <c r="A1289">
        <v>1288</v>
      </c>
      <c r="B1289" t="s">
        <v>5504</v>
      </c>
      <c r="C1289" t="s">
        <v>75</v>
      </c>
      <c r="D1289" t="s">
        <v>606</v>
      </c>
      <c r="E1289" t="s">
        <v>19</v>
      </c>
      <c r="F1289" t="s">
        <v>5505</v>
      </c>
      <c r="G1289" t="s">
        <v>5506</v>
      </c>
      <c r="H1289" s="1">
        <v>16446</v>
      </c>
      <c r="I1289" t="s">
        <v>5507</v>
      </c>
    </row>
    <row r="1290" spans="1:9" x14ac:dyDescent="0.3">
      <c r="A1290">
        <v>1289</v>
      </c>
      <c r="B1290" t="s">
        <v>5508</v>
      </c>
      <c r="C1290" t="s">
        <v>1015</v>
      </c>
      <c r="D1290" t="s">
        <v>2075</v>
      </c>
      <c r="E1290" t="s">
        <v>19</v>
      </c>
      <c r="F1290" t="s">
        <v>5509</v>
      </c>
      <c r="G1290" t="s">
        <v>5510</v>
      </c>
      <c r="H1290" s="1">
        <v>30071</v>
      </c>
      <c r="I1290" t="s">
        <v>537</v>
      </c>
    </row>
    <row r="1291" spans="1:9" x14ac:dyDescent="0.3">
      <c r="A1291">
        <v>1290</v>
      </c>
      <c r="B1291" t="s">
        <v>5511</v>
      </c>
      <c r="C1291" t="s">
        <v>4932</v>
      </c>
      <c r="D1291" t="s">
        <v>5512</v>
      </c>
      <c r="E1291" t="s">
        <v>12</v>
      </c>
      <c r="F1291" t="s">
        <v>5513</v>
      </c>
      <c r="G1291" t="s">
        <v>5514</v>
      </c>
      <c r="H1291" s="1">
        <v>5237</v>
      </c>
      <c r="I1291" t="s">
        <v>3817</v>
      </c>
    </row>
    <row r="1292" spans="1:9" x14ac:dyDescent="0.3">
      <c r="A1292">
        <v>1291</v>
      </c>
      <c r="B1292" t="s">
        <v>5515</v>
      </c>
      <c r="C1292" t="s">
        <v>810</v>
      </c>
      <c r="D1292" t="s">
        <v>4344</v>
      </c>
      <c r="E1292" t="s">
        <v>19</v>
      </c>
      <c r="F1292" t="s">
        <v>5516</v>
      </c>
      <c r="G1292" t="s">
        <v>5517</v>
      </c>
      <c r="H1292" s="1">
        <v>39689</v>
      </c>
      <c r="I1292" t="s">
        <v>1618</v>
      </c>
    </row>
    <row r="1293" spans="1:9" x14ac:dyDescent="0.3">
      <c r="A1293">
        <v>1292</v>
      </c>
      <c r="B1293" t="s">
        <v>5518</v>
      </c>
      <c r="C1293" t="s">
        <v>3897</v>
      </c>
      <c r="D1293" t="s">
        <v>677</v>
      </c>
      <c r="E1293" t="s">
        <v>19</v>
      </c>
      <c r="F1293" t="s">
        <v>5519</v>
      </c>
      <c r="G1293" t="s">
        <v>5520</v>
      </c>
      <c r="H1293" s="1">
        <v>24738</v>
      </c>
      <c r="I1293" t="s">
        <v>90</v>
      </c>
    </row>
    <row r="1294" spans="1:9" x14ac:dyDescent="0.3">
      <c r="A1294">
        <v>1293</v>
      </c>
      <c r="B1294" t="s">
        <v>5521</v>
      </c>
      <c r="C1294" t="s">
        <v>1341</v>
      </c>
      <c r="D1294" t="s">
        <v>1778</v>
      </c>
      <c r="E1294" t="s">
        <v>12</v>
      </c>
      <c r="F1294" t="s">
        <v>5522</v>
      </c>
      <c r="G1294" t="s">
        <v>5523</v>
      </c>
      <c r="H1294" s="1">
        <v>8780</v>
      </c>
      <c r="I1294" t="s">
        <v>2454</v>
      </c>
    </row>
    <row r="1295" spans="1:9" x14ac:dyDescent="0.3">
      <c r="A1295">
        <v>1294</v>
      </c>
      <c r="B1295" t="s">
        <v>5524</v>
      </c>
      <c r="C1295" t="s">
        <v>5525</v>
      </c>
      <c r="D1295" t="s">
        <v>5526</v>
      </c>
      <c r="E1295" t="s">
        <v>19</v>
      </c>
      <c r="F1295" t="s">
        <v>5527</v>
      </c>
      <c r="G1295" t="s">
        <v>5528</v>
      </c>
      <c r="H1295" s="1">
        <v>42194</v>
      </c>
      <c r="I1295" t="s">
        <v>5137</v>
      </c>
    </row>
    <row r="1296" spans="1:9" x14ac:dyDescent="0.3">
      <c r="A1296">
        <v>1295</v>
      </c>
      <c r="B1296" t="s">
        <v>5529</v>
      </c>
      <c r="C1296" t="s">
        <v>518</v>
      </c>
      <c r="D1296" t="s">
        <v>5530</v>
      </c>
      <c r="E1296" t="s">
        <v>19</v>
      </c>
      <c r="F1296" t="s">
        <v>5531</v>
      </c>
      <c r="G1296">
        <v>2993847837</v>
      </c>
      <c r="H1296" s="1">
        <v>15767</v>
      </c>
      <c r="I1296" t="s">
        <v>2569</v>
      </c>
    </row>
    <row r="1297" spans="1:9" x14ac:dyDescent="0.3">
      <c r="A1297">
        <v>1296</v>
      </c>
      <c r="B1297" t="s">
        <v>5532</v>
      </c>
      <c r="C1297" t="s">
        <v>761</v>
      </c>
      <c r="D1297" t="s">
        <v>2054</v>
      </c>
      <c r="E1297" t="s">
        <v>19</v>
      </c>
      <c r="F1297" t="s">
        <v>5533</v>
      </c>
      <c r="G1297" t="s">
        <v>5534</v>
      </c>
      <c r="H1297" s="1">
        <v>17520</v>
      </c>
      <c r="I1297" t="s">
        <v>219</v>
      </c>
    </row>
    <row r="1298" spans="1:9" x14ac:dyDescent="0.3">
      <c r="A1298">
        <v>1297</v>
      </c>
      <c r="B1298" t="s">
        <v>5535</v>
      </c>
      <c r="C1298" t="s">
        <v>2016</v>
      </c>
      <c r="D1298" t="s">
        <v>5254</v>
      </c>
      <c r="E1298" t="s">
        <v>12</v>
      </c>
      <c r="F1298" t="s">
        <v>5536</v>
      </c>
      <c r="G1298" t="s">
        <v>5537</v>
      </c>
      <c r="H1298" s="1">
        <v>36774</v>
      </c>
      <c r="I1298" t="s">
        <v>4280</v>
      </c>
    </row>
    <row r="1299" spans="1:9" x14ac:dyDescent="0.3">
      <c r="A1299">
        <v>1298</v>
      </c>
      <c r="B1299" t="s">
        <v>5538</v>
      </c>
      <c r="C1299" t="s">
        <v>4738</v>
      </c>
      <c r="D1299" t="s">
        <v>3819</v>
      </c>
      <c r="E1299" t="s">
        <v>19</v>
      </c>
      <c r="F1299" t="s">
        <v>5539</v>
      </c>
      <c r="G1299" t="s">
        <v>5540</v>
      </c>
      <c r="H1299" s="1">
        <v>39035</v>
      </c>
      <c r="I1299" t="s">
        <v>1412</v>
      </c>
    </row>
    <row r="1300" spans="1:9" x14ac:dyDescent="0.3">
      <c r="A1300">
        <v>1299</v>
      </c>
      <c r="B1300" t="s">
        <v>5541</v>
      </c>
      <c r="C1300" t="s">
        <v>1729</v>
      </c>
      <c r="D1300" t="s">
        <v>177</v>
      </c>
      <c r="E1300" t="s">
        <v>12</v>
      </c>
      <c r="F1300" t="s">
        <v>5542</v>
      </c>
      <c r="G1300" t="s">
        <v>5543</v>
      </c>
      <c r="H1300" s="1">
        <v>31127</v>
      </c>
      <c r="I1300" t="s">
        <v>2479</v>
      </c>
    </row>
    <row r="1301" spans="1:9" x14ac:dyDescent="0.3">
      <c r="A1301">
        <v>1300</v>
      </c>
      <c r="B1301" t="s">
        <v>5544</v>
      </c>
      <c r="C1301" t="s">
        <v>2716</v>
      </c>
      <c r="D1301" t="s">
        <v>5545</v>
      </c>
      <c r="E1301" t="s">
        <v>19</v>
      </c>
      <c r="F1301" t="s">
        <v>5546</v>
      </c>
      <c r="G1301" t="s">
        <v>5547</v>
      </c>
      <c r="H1301" s="1">
        <v>38569</v>
      </c>
      <c r="I1301" t="s">
        <v>5548</v>
      </c>
    </row>
    <row r="1302" spans="1:9" x14ac:dyDescent="0.3">
      <c r="A1302">
        <v>1301</v>
      </c>
      <c r="B1302" t="s">
        <v>5549</v>
      </c>
      <c r="C1302" t="s">
        <v>5006</v>
      </c>
      <c r="D1302" t="s">
        <v>1935</v>
      </c>
      <c r="E1302" t="s">
        <v>12</v>
      </c>
      <c r="F1302" t="s">
        <v>5550</v>
      </c>
      <c r="G1302" t="s">
        <v>5551</v>
      </c>
      <c r="H1302" s="1">
        <v>6391</v>
      </c>
      <c r="I1302" t="s">
        <v>1942</v>
      </c>
    </row>
    <row r="1303" spans="1:9" x14ac:dyDescent="0.3">
      <c r="A1303">
        <v>1302</v>
      </c>
      <c r="B1303" t="s">
        <v>5552</v>
      </c>
      <c r="C1303" t="s">
        <v>5553</v>
      </c>
      <c r="D1303" t="s">
        <v>2467</v>
      </c>
      <c r="E1303" t="s">
        <v>19</v>
      </c>
      <c r="F1303" t="s">
        <v>5554</v>
      </c>
      <c r="G1303" t="s">
        <v>5555</v>
      </c>
      <c r="H1303" s="1">
        <v>26599</v>
      </c>
      <c r="I1303" t="s">
        <v>1926</v>
      </c>
    </row>
    <row r="1304" spans="1:9" x14ac:dyDescent="0.3">
      <c r="A1304">
        <v>1303</v>
      </c>
      <c r="B1304" t="s">
        <v>5556</v>
      </c>
      <c r="C1304" t="s">
        <v>2967</v>
      </c>
      <c r="D1304" t="s">
        <v>2421</v>
      </c>
      <c r="E1304" t="s">
        <v>12</v>
      </c>
      <c r="F1304" t="s">
        <v>5557</v>
      </c>
      <c r="G1304" t="s">
        <v>5558</v>
      </c>
      <c r="H1304" s="1">
        <v>6892</v>
      </c>
      <c r="I1304" t="s">
        <v>3569</v>
      </c>
    </row>
    <row r="1305" spans="1:9" x14ac:dyDescent="0.3">
      <c r="A1305">
        <v>1304</v>
      </c>
      <c r="B1305" t="s">
        <v>5559</v>
      </c>
      <c r="C1305" t="s">
        <v>4623</v>
      </c>
      <c r="D1305" t="s">
        <v>4339</v>
      </c>
      <c r="E1305" t="s">
        <v>12</v>
      </c>
      <c r="F1305" t="s">
        <v>5560</v>
      </c>
      <c r="G1305" t="s">
        <v>5561</v>
      </c>
      <c r="H1305" s="1">
        <v>34777</v>
      </c>
      <c r="I1305" t="s">
        <v>5562</v>
      </c>
    </row>
    <row r="1306" spans="1:9" x14ac:dyDescent="0.3">
      <c r="A1306">
        <v>1305</v>
      </c>
      <c r="B1306" t="s">
        <v>5563</v>
      </c>
      <c r="C1306" t="s">
        <v>2701</v>
      </c>
      <c r="D1306" t="s">
        <v>1772</v>
      </c>
      <c r="E1306" t="s">
        <v>12</v>
      </c>
      <c r="F1306" t="s">
        <v>5564</v>
      </c>
      <c r="G1306" t="s">
        <v>5565</v>
      </c>
      <c r="H1306" s="1">
        <v>5151</v>
      </c>
      <c r="I1306" t="s">
        <v>5566</v>
      </c>
    </row>
    <row r="1307" spans="1:9" x14ac:dyDescent="0.3">
      <c r="A1307">
        <v>1306</v>
      </c>
      <c r="B1307" t="s">
        <v>5567</v>
      </c>
      <c r="C1307" t="s">
        <v>555</v>
      </c>
      <c r="D1307" t="s">
        <v>5179</v>
      </c>
      <c r="E1307" t="s">
        <v>12</v>
      </c>
      <c r="F1307" t="s">
        <v>5568</v>
      </c>
      <c r="G1307" t="s">
        <v>5569</v>
      </c>
      <c r="H1307" s="1">
        <v>42637</v>
      </c>
      <c r="I1307" t="s">
        <v>637</v>
      </c>
    </row>
    <row r="1308" spans="1:9" x14ac:dyDescent="0.3">
      <c r="A1308">
        <v>1307</v>
      </c>
      <c r="B1308" t="s">
        <v>5570</v>
      </c>
      <c r="C1308" t="s">
        <v>1630</v>
      </c>
      <c r="D1308" t="s">
        <v>4068</v>
      </c>
      <c r="E1308" t="s">
        <v>12</v>
      </c>
      <c r="F1308" t="s">
        <v>5571</v>
      </c>
      <c r="G1308">
        <v>6999011733</v>
      </c>
      <c r="H1308" s="1">
        <v>37136</v>
      </c>
      <c r="I1308" t="s">
        <v>3199</v>
      </c>
    </row>
    <row r="1309" spans="1:9" x14ac:dyDescent="0.3">
      <c r="A1309">
        <v>1308</v>
      </c>
      <c r="B1309" t="s">
        <v>5572</v>
      </c>
      <c r="C1309" t="s">
        <v>1796</v>
      </c>
      <c r="D1309" t="s">
        <v>1415</v>
      </c>
      <c r="E1309" t="s">
        <v>19</v>
      </c>
      <c r="F1309" t="s">
        <v>5573</v>
      </c>
      <c r="G1309" t="s">
        <v>5574</v>
      </c>
      <c r="H1309" s="1">
        <v>29421</v>
      </c>
      <c r="I1309" t="s">
        <v>670</v>
      </c>
    </row>
    <row r="1310" spans="1:9" x14ac:dyDescent="0.3">
      <c r="A1310">
        <v>1309</v>
      </c>
      <c r="B1310" t="s">
        <v>5575</v>
      </c>
      <c r="C1310" t="s">
        <v>2027</v>
      </c>
      <c r="D1310" t="s">
        <v>2137</v>
      </c>
      <c r="E1310" t="s">
        <v>19</v>
      </c>
      <c r="F1310" t="s">
        <v>5576</v>
      </c>
      <c r="G1310" t="s">
        <v>5577</v>
      </c>
      <c r="H1310" s="1">
        <v>26862</v>
      </c>
      <c r="I1310" t="s">
        <v>4101</v>
      </c>
    </row>
    <row r="1311" spans="1:9" x14ac:dyDescent="0.3">
      <c r="A1311">
        <v>1310</v>
      </c>
      <c r="B1311" t="s">
        <v>5578</v>
      </c>
      <c r="C1311" t="s">
        <v>1319</v>
      </c>
      <c r="D1311" t="s">
        <v>4734</v>
      </c>
      <c r="E1311" t="s">
        <v>12</v>
      </c>
      <c r="F1311" t="s">
        <v>5579</v>
      </c>
      <c r="G1311">
        <v>8810976757</v>
      </c>
      <c r="H1311" s="1">
        <v>28518</v>
      </c>
      <c r="I1311" t="s">
        <v>241</v>
      </c>
    </row>
    <row r="1312" spans="1:9" x14ac:dyDescent="0.3">
      <c r="A1312">
        <v>1311</v>
      </c>
      <c r="B1312" t="s">
        <v>5580</v>
      </c>
      <c r="C1312" t="s">
        <v>1232</v>
      </c>
      <c r="D1312" t="s">
        <v>1740</v>
      </c>
      <c r="E1312" t="s">
        <v>19</v>
      </c>
      <c r="F1312" t="s">
        <v>5581</v>
      </c>
      <c r="G1312">
        <f>1-150-804-6660</f>
        <v>-7613</v>
      </c>
      <c r="H1312" s="1">
        <v>25851</v>
      </c>
      <c r="I1312" t="s">
        <v>1504</v>
      </c>
    </row>
    <row r="1313" spans="1:9" x14ac:dyDescent="0.3">
      <c r="A1313">
        <v>1312</v>
      </c>
      <c r="B1313" t="s">
        <v>5582</v>
      </c>
      <c r="C1313" t="s">
        <v>4707</v>
      </c>
      <c r="D1313" t="s">
        <v>3422</v>
      </c>
      <c r="E1313" t="s">
        <v>12</v>
      </c>
      <c r="F1313" t="s">
        <v>5583</v>
      </c>
      <c r="G1313" t="s">
        <v>5584</v>
      </c>
      <c r="H1313" s="1">
        <v>8125</v>
      </c>
      <c r="I1313" t="s">
        <v>202</v>
      </c>
    </row>
    <row r="1314" spans="1:9" x14ac:dyDescent="0.3">
      <c r="A1314">
        <v>1313</v>
      </c>
      <c r="B1314" t="s">
        <v>5585</v>
      </c>
      <c r="C1314" t="s">
        <v>1932</v>
      </c>
      <c r="D1314" t="s">
        <v>5586</v>
      </c>
      <c r="E1314" t="s">
        <v>19</v>
      </c>
      <c r="F1314" t="s">
        <v>5587</v>
      </c>
      <c r="G1314">
        <f>1-438-237-1492</f>
        <v>-2166</v>
      </c>
      <c r="H1314" s="1">
        <v>31688</v>
      </c>
      <c r="I1314" t="s">
        <v>870</v>
      </c>
    </row>
    <row r="1315" spans="1:9" x14ac:dyDescent="0.3">
      <c r="A1315">
        <v>1314</v>
      </c>
      <c r="B1315" t="s">
        <v>5588</v>
      </c>
      <c r="C1315" t="s">
        <v>226</v>
      </c>
      <c r="D1315" t="s">
        <v>584</v>
      </c>
      <c r="E1315" t="s">
        <v>19</v>
      </c>
      <c r="F1315" t="s">
        <v>5589</v>
      </c>
      <c r="G1315">
        <f>1-544-285-9019</f>
        <v>-9847</v>
      </c>
      <c r="H1315" s="1">
        <v>23516</v>
      </c>
      <c r="I1315" t="s">
        <v>592</v>
      </c>
    </row>
    <row r="1316" spans="1:9" x14ac:dyDescent="0.3">
      <c r="A1316">
        <v>1315</v>
      </c>
      <c r="B1316" t="s">
        <v>5590</v>
      </c>
      <c r="C1316" t="s">
        <v>3150</v>
      </c>
      <c r="D1316" t="s">
        <v>3295</v>
      </c>
      <c r="E1316" t="s">
        <v>12</v>
      </c>
      <c r="F1316" t="s">
        <v>5591</v>
      </c>
      <c r="G1316">
        <v>361568733</v>
      </c>
      <c r="H1316" s="1">
        <v>38264</v>
      </c>
      <c r="I1316" t="s">
        <v>890</v>
      </c>
    </row>
    <row r="1317" spans="1:9" x14ac:dyDescent="0.3">
      <c r="A1317">
        <v>1316</v>
      </c>
      <c r="B1317" t="s">
        <v>5592</v>
      </c>
      <c r="C1317" t="s">
        <v>5593</v>
      </c>
      <c r="D1317" t="s">
        <v>5381</v>
      </c>
      <c r="E1317" t="s">
        <v>19</v>
      </c>
      <c r="F1317" t="s">
        <v>5594</v>
      </c>
      <c r="G1317" t="s">
        <v>5595</v>
      </c>
      <c r="H1317" s="1">
        <v>31749</v>
      </c>
      <c r="I1317" t="s">
        <v>4413</v>
      </c>
    </row>
    <row r="1318" spans="1:9" x14ac:dyDescent="0.3">
      <c r="A1318">
        <v>1317</v>
      </c>
      <c r="B1318" t="s">
        <v>5596</v>
      </c>
      <c r="C1318" t="s">
        <v>5597</v>
      </c>
      <c r="D1318" t="s">
        <v>5598</v>
      </c>
      <c r="E1318" t="s">
        <v>19</v>
      </c>
      <c r="F1318" t="s">
        <v>5599</v>
      </c>
      <c r="G1318" t="s">
        <v>5600</v>
      </c>
      <c r="H1318" s="1">
        <v>32805</v>
      </c>
      <c r="I1318" t="s">
        <v>5601</v>
      </c>
    </row>
    <row r="1319" spans="1:9" x14ac:dyDescent="0.3">
      <c r="A1319">
        <v>1318</v>
      </c>
      <c r="B1319" t="s">
        <v>5602</v>
      </c>
      <c r="C1319" t="s">
        <v>1610</v>
      </c>
      <c r="D1319" t="s">
        <v>5332</v>
      </c>
      <c r="E1319" t="s">
        <v>19</v>
      </c>
      <c r="F1319" t="s">
        <v>5603</v>
      </c>
      <c r="G1319" t="s">
        <v>5604</v>
      </c>
      <c r="H1319" s="1">
        <v>21328</v>
      </c>
      <c r="I1319" t="s">
        <v>3152</v>
      </c>
    </row>
    <row r="1320" spans="1:9" x14ac:dyDescent="0.3">
      <c r="A1320">
        <v>1319</v>
      </c>
      <c r="B1320" t="s">
        <v>5605</v>
      </c>
      <c r="C1320" t="s">
        <v>3142</v>
      </c>
      <c r="D1320" t="s">
        <v>5606</v>
      </c>
      <c r="E1320" t="s">
        <v>19</v>
      </c>
      <c r="F1320" t="s">
        <v>5607</v>
      </c>
      <c r="G1320" t="s">
        <v>5608</v>
      </c>
      <c r="H1320" s="1">
        <v>42422</v>
      </c>
      <c r="I1320" t="s">
        <v>1074</v>
      </c>
    </row>
    <row r="1321" spans="1:9" x14ac:dyDescent="0.3">
      <c r="A1321">
        <v>1320</v>
      </c>
      <c r="B1321" t="s">
        <v>5609</v>
      </c>
      <c r="C1321" t="s">
        <v>1097</v>
      </c>
      <c r="D1321" t="s">
        <v>2489</v>
      </c>
      <c r="E1321" t="s">
        <v>12</v>
      </c>
      <c r="F1321" t="s">
        <v>5610</v>
      </c>
      <c r="G1321" t="s">
        <v>5611</v>
      </c>
      <c r="H1321" s="1">
        <v>27307</v>
      </c>
      <c r="I1321" t="s">
        <v>2376</v>
      </c>
    </row>
    <row r="1322" spans="1:9" x14ac:dyDescent="0.3">
      <c r="A1322">
        <v>1321</v>
      </c>
      <c r="B1322" t="s">
        <v>5612</v>
      </c>
      <c r="C1322" t="s">
        <v>5613</v>
      </c>
      <c r="D1322" t="s">
        <v>964</v>
      </c>
      <c r="E1322" t="s">
        <v>19</v>
      </c>
      <c r="F1322" t="s">
        <v>5614</v>
      </c>
      <c r="G1322" t="s">
        <v>5615</v>
      </c>
      <c r="H1322" s="1">
        <v>28786</v>
      </c>
      <c r="I1322" t="s">
        <v>313</v>
      </c>
    </row>
    <row r="1323" spans="1:9" x14ac:dyDescent="0.3">
      <c r="A1323">
        <v>1322</v>
      </c>
      <c r="B1323" t="s">
        <v>5616</v>
      </c>
      <c r="C1323" t="s">
        <v>2053</v>
      </c>
      <c r="D1323" t="s">
        <v>4747</v>
      </c>
      <c r="E1323" t="s">
        <v>19</v>
      </c>
      <c r="F1323" t="s">
        <v>5617</v>
      </c>
      <c r="G1323" t="s">
        <v>5618</v>
      </c>
      <c r="H1323" s="1">
        <v>11270</v>
      </c>
      <c r="I1323" t="s">
        <v>900</v>
      </c>
    </row>
    <row r="1324" spans="1:9" x14ac:dyDescent="0.3">
      <c r="A1324">
        <v>1323</v>
      </c>
      <c r="B1324" t="s">
        <v>5619</v>
      </c>
      <c r="C1324" t="s">
        <v>332</v>
      </c>
      <c r="D1324" t="s">
        <v>5620</v>
      </c>
      <c r="E1324" t="s">
        <v>12</v>
      </c>
      <c r="F1324" t="s">
        <v>5621</v>
      </c>
      <c r="G1324" t="s">
        <v>5622</v>
      </c>
      <c r="H1324" s="1">
        <v>21672</v>
      </c>
      <c r="I1324" t="s">
        <v>3121</v>
      </c>
    </row>
    <row r="1325" spans="1:9" x14ac:dyDescent="0.3">
      <c r="A1325">
        <v>1324</v>
      </c>
      <c r="B1325" t="s">
        <v>5623</v>
      </c>
      <c r="C1325" t="s">
        <v>611</v>
      </c>
      <c r="D1325" t="s">
        <v>5624</v>
      </c>
      <c r="E1325" t="s">
        <v>19</v>
      </c>
      <c r="F1325" t="s">
        <v>5625</v>
      </c>
      <c r="G1325">
        <v>1713316120</v>
      </c>
      <c r="H1325" s="1">
        <v>15219</v>
      </c>
      <c r="I1325" t="s">
        <v>2178</v>
      </c>
    </row>
    <row r="1326" spans="1:9" x14ac:dyDescent="0.3">
      <c r="A1326">
        <v>1325</v>
      </c>
      <c r="B1326" t="s">
        <v>5626</v>
      </c>
      <c r="C1326" t="s">
        <v>1340</v>
      </c>
      <c r="D1326" t="s">
        <v>5627</v>
      </c>
      <c r="E1326" t="s">
        <v>19</v>
      </c>
      <c r="F1326" t="s">
        <v>5628</v>
      </c>
      <c r="G1326" t="s">
        <v>5629</v>
      </c>
      <c r="H1326" s="1">
        <v>22679</v>
      </c>
      <c r="I1326" t="s">
        <v>3029</v>
      </c>
    </row>
    <row r="1327" spans="1:9" x14ac:dyDescent="0.3">
      <c r="A1327">
        <v>1326</v>
      </c>
      <c r="B1327" t="s">
        <v>5630</v>
      </c>
      <c r="C1327" t="s">
        <v>286</v>
      </c>
      <c r="D1327" t="s">
        <v>5631</v>
      </c>
      <c r="E1327" t="s">
        <v>12</v>
      </c>
      <c r="F1327" t="s">
        <v>5632</v>
      </c>
      <c r="G1327" t="s">
        <v>5633</v>
      </c>
      <c r="H1327" s="1">
        <v>9267</v>
      </c>
      <c r="I1327" t="s">
        <v>5355</v>
      </c>
    </row>
    <row r="1328" spans="1:9" x14ac:dyDescent="0.3">
      <c r="A1328">
        <v>1327</v>
      </c>
      <c r="B1328" t="s">
        <v>5634</v>
      </c>
      <c r="C1328" t="s">
        <v>1748</v>
      </c>
      <c r="D1328" t="s">
        <v>4399</v>
      </c>
      <c r="E1328" t="s">
        <v>12</v>
      </c>
      <c r="F1328" t="s">
        <v>5635</v>
      </c>
      <c r="G1328" t="s">
        <v>5636</v>
      </c>
      <c r="H1328" s="1">
        <v>35938</v>
      </c>
      <c r="I1328" t="s">
        <v>4652</v>
      </c>
    </row>
    <row r="1329" spans="1:9" x14ac:dyDescent="0.3">
      <c r="A1329">
        <v>1328</v>
      </c>
      <c r="B1329" t="s">
        <v>5637</v>
      </c>
      <c r="C1329" t="s">
        <v>1796</v>
      </c>
      <c r="D1329" t="s">
        <v>2932</v>
      </c>
      <c r="E1329" t="s">
        <v>19</v>
      </c>
      <c r="F1329" t="s">
        <v>5638</v>
      </c>
      <c r="G1329" t="s">
        <v>5639</v>
      </c>
      <c r="H1329" s="1">
        <v>44335</v>
      </c>
      <c r="I1329" t="s">
        <v>3071</v>
      </c>
    </row>
    <row r="1330" spans="1:9" x14ac:dyDescent="0.3">
      <c r="A1330">
        <v>1329</v>
      </c>
      <c r="B1330" t="s">
        <v>5640</v>
      </c>
      <c r="C1330" t="s">
        <v>2108</v>
      </c>
      <c r="D1330" t="s">
        <v>1092</v>
      </c>
      <c r="E1330" t="s">
        <v>19</v>
      </c>
      <c r="F1330" t="s">
        <v>5641</v>
      </c>
      <c r="G1330" t="s">
        <v>5642</v>
      </c>
      <c r="H1330" s="1">
        <v>42072</v>
      </c>
      <c r="I1330" t="s">
        <v>5643</v>
      </c>
    </row>
    <row r="1331" spans="1:9" x14ac:dyDescent="0.3">
      <c r="A1331">
        <v>1330</v>
      </c>
      <c r="B1331" t="s">
        <v>5644</v>
      </c>
      <c r="C1331" t="s">
        <v>550</v>
      </c>
      <c r="D1331" t="s">
        <v>5645</v>
      </c>
      <c r="E1331" t="s">
        <v>12</v>
      </c>
      <c r="F1331" t="s">
        <v>5646</v>
      </c>
      <c r="G1331">
        <f>1-4-10-2663</f>
        <v>-2676</v>
      </c>
      <c r="H1331" s="1">
        <v>43816</v>
      </c>
      <c r="I1331" t="s">
        <v>22</v>
      </c>
    </row>
    <row r="1332" spans="1:9" x14ac:dyDescent="0.3">
      <c r="A1332">
        <v>1331</v>
      </c>
      <c r="B1332" t="s">
        <v>5647</v>
      </c>
      <c r="C1332" t="s">
        <v>942</v>
      </c>
      <c r="D1332" t="s">
        <v>5062</v>
      </c>
      <c r="E1332" t="s">
        <v>19</v>
      </c>
      <c r="F1332" t="s">
        <v>5648</v>
      </c>
      <c r="G1332" t="s">
        <v>5649</v>
      </c>
      <c r="H1332" s="1">
        <v>10878</v>
      </c>
      <c r="I1332" t="s">
        <v>5650</v>
      </c>
    </row>
    <row r="1333" spans="1:9" x14ac:dyDescent="0.3">
      <c r="A1333">
        <v>1332</v>
      </c>
      <c r="B1333" t="s">
        <v>5651</v>
      </c>
      <c r="C1333" t="s">
        <v>4399</v>
      </c>
      <c r="D1333" t="s">
        <v>5652</v>
      </c>
      <c r="E1333" t="s">
        <v>19</v>
      </c>
      <c r="F1333" t="s">
        <v>5653</v>
      </c>
      <c r="G1333">
        <v>6756674772</v>
      </c>
      <c r="H1333" s="1">
        <v>18524</v>
      </c>
      <c r="I1333" t="s">
        <v>3636</v>
      </c>
    </row>
    <row r="1334" spans="1:9" x14ac:dyDescent="0.3">
      <c r="A1334">
        <v>1333</v>
      </c>
      <c r="B1334" t="s">
        <v>5654</v>
      </c>
      <c r="C1334" t="s">
        <v>672</v>
      </c>
      <c r="D1334" t="s">
        <v>3372</v>
      </c>
      <c r="E1334" t="s">
        <v>19</v>
      </c>
      <c r="F1334" t="s">
        <v>5655</v>
      </c>
      <c r="G1334" t="s">
        <v>5656</v>
      </c>
      <c r="H1334" s="1">
        <v>38517</v>
      </c>
      <c r="I1334" t="s">
        <v>373</v>
      </c>
    </row>
    <row r="1335" spans="1:9" x14ac:dyDescent="0.3">
      <c r="A1335">
        <v>1334</v>
      </c>
      <c r="B1335" t="s">
        <v>5657</v>
      </c>
      <c r="C1335" t="s">
        <v>4582</v>
      </c>
      <c r="D1335" t="s">
        <v>4986</v>
      </c>
      <c r="E1335" t="s">
        <v>12</v>
      </c>
      <c r="F1335" t="s">
        <v>5658</v>
      </c>
      <c r="G1335" t="s">
        <v>5659</v>
      </c>
      <c r="H1335" s="1">
        <v>33925</v>
      </c>
      <c r="I1335" t="s">
        <v>2172</v>
      </c>
    </row>
    <row r="1336" spans="1:9" x14ac:dyDescent="0.3">
      <c r="A1336">
        <v>1335</v>
      </c>
      <c r="B1336" t="s">
        <v>5660</v>
      </c>
      <c r="C1336" t="s">
        <v>3651</v>
      </c>
      <c r="D1336" t="s">
        <v>4385</v>
      </c>
      <c r="E1336" t="s">
        <v>19</v>
      </c>
      <c r="F1336" t="s">
        <v>5661</v>
      </c>
      <c r="G1336" t="s">
        <v>5662</v>
      </c>
      <c r="H1336" s="1">
        <v>37482</v>
      </c>
      <c r="I1336" t="s">
        <v>1908</v>
      </c>
    </row>
    <row r="1337" spans="1:9" x14ac:dyDescent="0.3">
      <c r="A1337">
        <v>1336</v>
      </c>
      <c r="B1337" t="s">
        <v>5663</v>
      </c>
      <c r="C1337" t="s">
        <v>5664</v>
      </c>
      <c r="D1337" t="s">
        <v>5665</v>
      </c>
      <c r="E1337" t="s">
        <v>12</v>
      </c>
      <c r="F1337" t="s">
        <v>5666</v>
      </c>
      <c r="G1337" t="s">
        <v>5667</v>
      </c>
      <c r="H1337" s="1">
        <v>35397</v>
      </c>
      <c r="I1337" t="s">
        <v>2002</v>
      </c>
    </row>
    <row r="1338" spans="1:9" x14ac:dyDescent="0.3">
      <c r="A1338">
        <v>1337</v>
      </c>
      <c r="B1338" t="s">
        <v>5668</v>
      </c>
      <c r="C1338" t="s">
        <v>4637</v>
      </c>
      <c r="D1338" t="s">
        <v>5669</v>
      </c>
      <c r="E1338" t="s">
        <v>12</v>
      </c>
      <c r="F1338" t="s">
        <v>5670</v>
      </c>
      <c r="G1338" t="s">
        <v>5671</v>
      </c>
      <c r="H1338" s="1">
        <v>31228</v>
      </c>
      <c r="I1338" t="s">
        <v>2639</v>
      </c>
    </row>
    <row r="1339" spans="1:9" x14ac:dyDescent="0.3">
      <c r="A1339">
        <v>1338</v>
      </c>
      <c r="B1339" t="s">
        <v>5672</v>
      </c>
      <c r="C1339" t="s">
        <v>1584</v>
      </c>
      <c r="D1339" t="s">
        <v>4751</v>
      </c>
      <c r="E1339" t="s">
        <v>12</v>
      </c>
      <c r="F1339" t="s">
        <v>5673</v>
      </c>
      <c r="G1339" t="s">
        <v>5674</v>
      </c>
      <c r="H1339" s="1">
        <v>14196</v>
      </c>
      <c r="I1339" t="s">
        <v>1019</v>
      </c>
    </row>
    <row r="1340" spans="1:9" x14ac:dyDescent="0.3">
      <c r="A1340">
        <v>1339</v>
      </c>
      <c r="B1340" t="s">
        <v>5675</v>
      </c>
      <c r="C1340" t="s">
        <v>5168</v>
      </c>
      <c r="D1340" t="s">
        <v>718</v>
      </c>
      <c r="E1340" t="s">
        <v>19</v>
      </c>
      <c r="F1340" t="s">
        <v>5676</v>
      </c>
      <c r="G1340" t="s">
        <v>5677</v>
      </c>
      <c r="H1340" s="1">
        <v>30614</v>
      </c>
      <c r="I1340" t="s">
        <v>2219</v>
      </c>
    </row>
    <row r="1341" spans="1:9" x14ac:dyDescent="0.3">
      <c r="A1341">
        <v>1340</v>
      </c>
      <c r="B1341" t="s">
        <v>5678</v>
      </c>
      <c r="C1341" t="s">
        <v>3784</v>
      </c>
      <c r="D1341" t="s">
        <v>4831</v>
      </c>
      <c r="E1341" t="s">
        <v>12</v>
      </c>
      <c r="F1341" t="s">
        <v>5679</v>
      </c>
      <c r="G1341" t="s">
        <v>5680</v>
      </c>
      <c r="H1341" s="1">
        <v>29713</v>
      </c>
      <c r="I1341" t="s">
        <v>3404</v>
      </c>
    </row>
    <row r="1342" spans="1:9" x14ac:dyDescent="0.3">
      <c r="A1342">
        <v>1341</v>
      </c>
      <c r="B1342" t="s">
        <v>5681</v>
      </c>
      <c r="C1342" t="s">
        <v>2283</v>
      </c>
      <c r="D1342" t="s">
        <v>1210</v>
      </c>
      <c r="E1342" t="s">
        <v>19</v>
      </c>
      <c r="F1342" t="s">
        <v>5682</v>
      </c>
      <c r="G1342" t="s">
        <v>5683</v>
      </c>
      <c r="H1342" s="1">
        <v>39011</v>
      </c>
      <c r="I1342" t="s">
        <v>1520</v>
      </c>
    </row>
    <row r="1343" spans="1:9" x14ac:dyDescent="0.3">
      <c r="A1343">
        <v>1342</v>
      </c>
      <c r="B1343" t="s">
        <v>5684</v>
      </c>
      <c r="C1343" t="s">
        <v>5685</v>
      </c>
      <c r="D1343" t="s">
        <v>2903</v>
      </c>
      <c r="E1343" t="s">
        <v>19</v>
      </c>
      <c r="F1343" t="s">
        <v>5686</v>
      </c>
      <c r="G1343" t="s">
        <v>5687</v>
      </c>
      <c r="H1343" s="1">
        <v>14756</v>
      </c>
      <c r="I1343" t="s">
        <v>5548</v>
      </c>
    </row>
    <row r="1344" spans="1:9" x14ac:dyDescent="0.3">
      <c r="A1344">
        <v>1343</v>
      </c>
      <c r="B1344" t="s">
        <v>5688</v>
      </c>
      <c r="C1344" t="s">
        <v>2694</v>
      </c>
      <c r="D1344" t="s">
        <v>1590</v>
      </c>
      <c r="E1344" t="s">
        <v>12</v>
      </c>
      <c r="F1344" t="s">
        <v>5689</v>
      </c>
      <c r="G1344" t="s">
        <v>5690</v>
      </c>
      <c r="H1344" s="1">
        <v>27215</v>
      </c>
      <c r="I1344" t="s">
        <v>765</v>
      </c>
    </row>
    <row r="1345" spans="1:9" x14ac:dyDescent="0.3">
      <c r="A1345">
        <v>1344</v>
      </c>
      <c r="B1345" t="s">
        <v>5691</v>
      </c>
      <c r="C1345" t="s">
        <v>3724</v>
      </c>
      <c r="D1345" t="s">
        <v>5692</v>
      </c>
      <c r="E1345" t="s">
        <v>19</v>
      </c>
      <c r="F1345" t="s">
        <v>5693</v>
      </c>
      <c r="G1345" t="s">
        <v>5694</v>
      </c>
      <c r="H1345" s="1">
        <v>38732</v>
      </c>
      <c r="I1345" t="s">
        <v>2025</v>
      </c>
    </row>
    <row r="1346" spans="1:9" x14ac:dyDescent="0.3">
      <c r="A1346">
        <v>1345</v>
      </c>
      <c r="B1346" t="s">
        <v>5695</v>
      </c>
      <c r="C1346" t="s">
        <v>877</v>
      </c>
      <c r="D1346" t="s">
        <v>4476</v>
      </c>
      <c r="E1346" t="s">
        <v>12</v>
      </c>
      <c r="F1346" t="s">
        <v>5696</v>
      </c>
      <c r="G1346" t="s">
        <v>5697</v>
      </c>
      <c r="H1346" s="1">
        <v>3095</v>
      </c>
      <c r="I1346" t="s">
        <v>5050</v>
      </c>
    </row>
    <row r="1347" spans="1:9" x14ac:dyDescent="0.3">
      <c r="A1347">
        <v>1346</v>
      </c>
      <c r="B1347" t="s">
        <v>5698</v>
      </c>
      <c r="C1347" t="s">
        <v>3999</v>
      </c>
      <c r="D1347" t="s">
        <v>5631</v>
      </c>
      <c r="E1347" t="s">
        <v>19</v>
      </c>
      <c r="F1347" t="s">
        <v>5699</v>
      </c>
      <c r="G1347" t="s">
        <v>5700</v>
      </c>
      <c r="H1347" s="1">
        <v>31908</v>
      </c>
      <c r="I1347" t="s">
        <v>4394</v>
      </c>
    </row>
    <row r="1348" spans="1:9" x14ac:dyDescent="0.3">
      <c r="A1348">
        <v>1347</v>
      </c>
      <c r="B1348" t="s">
        <v>5701</v>
      </c>
      <c r="C1348" t="s">
        <v>555</v>
      </c>
      <c r="D1348" t="s">
        <v>5702</v>
      </c>
      <c r="E1348" t="s">
        <v>19</v>
      </c>
      <c r="F1348" t="s">
        <v>5703</v>
      </c>
      <c r="G1348" t="s">
        <v>5704</v>
      </c>
      <c r="H1348" s="1">
        <v>19492</v>
      </c>
      <c r="I1348" t="s">
        <v>1099</v>
      </c>
    </row>
    <row r="1349" spans="1:9" x14ac:dyDescent="0.3">
      <c r="A1349">
        <v>1348</v>
      </c>
      <c r="B1349" t="s">
        <v>5705</v>
      </c>
      <c r="C1349" t="s">
        <v>1153</v>
      </c>
      <c r="D1349" t="s">
        <v>1778</v>
      </c>
      <c r="E1349" t="s">
        <v>19</v>
      </c>
      <c r="F1349" t="s">
        <v>5706</v>
      </c>
      <c r="G1349">
        <v>2327732457</v>
      </c>
      <c r="H1349" s="1">
        <v>40242</v>
      </c>
      <c r="I1349" t="s">
        <v>1366</v>
      </c>
    </row>
    <row r="1350" spans="1:9" x14ac:dyDescent="0.3">
      <c r="A1350">
        <v>1349</v>
      </c>
      <c r="B1350" t="s">
        <v>5707</v>
      </c>
      <c r="C1350" t="s">
        <v>5597</v>
      </c>
      <c r="D1350" t="s">
        <v>417</v>
      </c>
      <c r="E1350" t="s">
        <v>12</v>
      </c>
      <c r="F1350" t="s">
        <v>5708</v>
      </c>
      <c r="G1350" t="s">
        <v>5709</v>
      </c>
      <c r="H1350" s="1">
        <v>13692</v>
      </c>
      <c r="I1350" t="s">
        <v>1422</v>
      </c>
    </row>
    <row r="1351" spans="1:9" x14ac:dyDescent="0.3">
      <c r="A1351">
        <v>1350</v>
      </c>
      <c r="B1351" t="s">
        <v>5710</v>
      </c>
      <c r="C1351" t="s">
        <v>2510</v>
      </c>
      <c r="D1351" t="s">
        <v>1233</v>
      </c>
      <c r="E1351" t="s">
        <v>19</v>
      </c>
      <c r="F1351" t="s">
        <v>5711</v>
      </c>
      <c r="G1351" t="s">
        <v>5712</v>
      </c>
      <c r="H1351" s="1">
        <v>34482</v>
      </c>
      <c r="I1351" t="s">
        <v>537</v>
      </c>
    </row>
    <row r="1352" spans="1:9" x14ac:dyDescent="0.3">
      <c r="A1352">
        <v>1351</v>
      </c>
      <c r="B1352" t="s">
        <v>5713</v>
      </c>
      <c r="C1352" t="s">
        <v>524</v>
      </c>
      <c r="D1352" t="s">
        <v>3368</v>
      </c>
      <c r="E1352" t="s">
        <v>19</v>
      </c>
      <c r="F1352" t="s">
        <v>5714</v>
      </c>
      <c r="G1352" t="s">
        <v>5715</v>
      </c>
      <c r="H1352" s="1">
        <v>15552</v>
      </c>
      <c r="I1352" t="s">
        <v>5192</v>
      </c>
    </row>
    <row r="1353" spans="1:9" x14ac:dyDescent="0.3">
      <c r="A1353">
        <v>1352</v>
      </c>
      <c r="B1353" t="s">
        <v>5716</v>
      </c>
      <c r="C1353" t="s">
        <v>243</v>
      </c>
      <c r="D1353" t="s">
        <v>3602</v>
      </c>
      <c r="E1353" t="s">
        <v>12</v>
      </c>
      <c r="F1353" t="s">
        <v>5717</v>
      </c>
      <c r="G1353" t="s">
        <v>5718</v>
      </c>
      <c r="H1353" s="1">
        <v>11081</v>
      </c>
      <c r="I1353" t="s">
        <v>5719</v>
      </c>
    </row>
    <row r="1354" spans="1:9" x14ac:dyDescent="0.3">
      <c r="A1354">
        <v>1353</v>
      </c>
      <c r="B1354" t="s">
        <v>5720</v>
      </c>
      <c r="C1354" t="s">
        <v>309</v>
      </c>
      <c r="D1354" t="s">
        <v>1869</v>
      </c>
      <c r="E1354" t="s">
        <v>19</v>
      </c>
      <c r="F1354" t="s">
        <v>5721</v>
      </c>
      <c r="G1354">
        <f>1-183-827-8435</f>
        <v>-9444</v>
      </c>
      <c r="H1354" s="1">
        <v>5272</v>
      </c>
      <c r="I1354" t="s">
        <v>5601</v>
      </c>
    </row>
    <row r="1355" spans="1:9" x14ac:dyDescent="0.3">
      <c r="A1355">
        <v>1354</v>
      </c>
      <c r="B1355" t="s">
        <v>5722</v>
      </c>
      <c r="C1355" t="s">
        <v>2299</v>
      </c>
      <c r="D1355" t="s">
        <v>4873</v>
      </c>
      <c r="E1355" t="s">
        <v>12</v>
      </c>
      <c r="F1355" t="s">
        <v>5723</v>
      </c>
      <c r="G1355" t="s">
        <v>5724</v>
      </c>
      <c r="H1355" s="1">
        <v>7930</v>
      </c>
      <c r="I1355" t="s">
        <v>5725</v>
      </c>
    </row>
    <row r="1356" spans="1:9" x14ac:dyDescent="0.3">
      <c r="A1356">
        <v>1355</v>
      </c>
      <c r="B1356" s="2" t="s">
        <v>5726</v>
      </c>
      <c r="C1356" t="s">
        <v>677</v>
      </c>
      <c r="D1356" t="s">
        <v>204</v>
      </c>
      <c r="E1356" t="s">
        <v>12</v>
      </c>
      <c r="F1356" t="s">
        <v>5727</v>
      </c>
      <c r="G1356" t="s">
        <v>5728</v>
      </c>
      <c r="H1356" s="1">
        <v>43515</v>
      </c>
      <c r="I1356" t="s">
        <v>4428</v>
      </c>
    </row>
    <row r="1357" spans="1:9" x14ac:dyDescent="0.3">
      <c r="A1357">
        <v>1356</v>
      </c>
      <c r="B1357" t="s">
        <v>5729</v>
      </c>
      <c r="C1357" t="s">
        <v>677</v>
      </c>
      <c r="D1357" t="s">
        <v>3898</v>
      </c>
      <c r="E1357" t="s">
        <v>12</v>
      </c>
      <c r="F1357" t="s">
        <v>5730</v>
      </c>
      <c r="G1357" t="s">
        <v>5731</v>
      </c>
      <c r="H1357" s="1">
        <v>31188</v>
      </c>
      <c r="I1357" t="s">
        <v>1013</v>
      </c>
    </row>
    <row r="1358" spans="1:9" x14ac:dyDescent="0.3">
      <c r="A1358">
        <v>1357</v>
      </c>
      <c r="B1358" t="s">
        <v>5732</v>
      </c>
      <c r="C1358" t="s">
        <v>2060</v>
      </c>
      <c r="D1358" t="s">
        <v>5733</v>
      </c>
      <c r="E1358" t="s">
        <v>19</v>
      </c>
      <c r="F1358" t="s">
        <v>5734</v>
      </c>
      <c r="G1358" t="s">
        <v>5735</v>
      </c>
      <c r="H1358" s="1">
        <v>25614</v>
      </c>
      <c r="I1358" t="s">
        <v>2172</v>
      </c>
    </row>
    <row r="1359" spans="1:9" x14ac:dyDescent="0.3">
      <c r="A1359">
        <v>1358</v>
      </c>
      <c r="B1359" t="s">
        <v>5736</v>
      </c>
      <c r="C1359" t="s">
        <v>3018</v>
      </c>
      <c r="D1359" t="s">
        <v>2997</v>
      </c>
      <c r="E1359" t="s">
        <v>12</v>
      </c>
      <c r="F1359" t="s">
        <v>5737</v>
      </c>
      <c r="G1359" t="s">
        <v>5738</v>
      </c>
      <c r="H1359" s="1">
        <v>2379</v>
      </c>
      <c r="I1359" t="s">
        <v>180</v>
      </c>
    </row>
    <row r="1360" spans="1:9" x14ac:dyDescent="0.3">
      <c r="A1360">
        <v>1359</v>
      </c>
      <c r="B1360" t="s">
        <v>5739</v>
      </c>
      <c r="C1360" t="s">
        <v>2532</v>
      </c>
      <c r="D1360" t="s">
        <v>5740</v>
      </c>
      <c r="E1360" t="s">
        <v>12</v>
      </c>
      <c r="F1360" t="s">
        <v>5741</v>
      </c>
      <c r="G1360" t="s">
        <v>5742</v>
      </c>
      <c r="H1360" s="1">
        <v>11470</v>
      </c>
      <c r="I1360" t="s">
        <v>5192</v>
      </c>
    </row>
    <row r="1361" spans="1:9" x14ac:dyDescent="0.3">
      <c r="A1361">
        <v>1360</v>
      </c>
      <c r="B1361" t="s">
        <v>5743</v>
      </c>
      <c r="C1361" t="s">
        <v>1003</v>
      </c>
      <c r="D1361" t="s">
        <v>5744</v>
      </c>
      <c r="E1361" t="s">
        <v>19</v>
      </c>
      <c r="F1361" t="s">
        <v>5745</v>
      </c>
      <c r="G1361" t="s">
        <v>5746</v>
      </c>
      <c r="H1361" s="1">
        <v>38476</v>
      </c>
      <c r="I1361" t="s">
        <v>2251</v>
      </c>
    </row>
    <row r="1362" spans="1:9" x14ac:dyDescent="0.3">
      <c r="A1362">
        <v>1361</v>
      </c>
      <c r="B1362" t="s">
        <v>5747</v>
      </c>
      <c r="C1362" t="s">
        <v>1764</v>
      </c>
      <c r="D1362" t="s">
        <v>2431</v>
      </c>
      <c r="E1362" t="s">
        <v>12</v>
      </c>
      <c r="F1362" t="s">
        <v>5748</v>
      </c>
      <c r="G1362" t="s">
        <v>5749</v>
      </c>
      <c r="H1362" s="1">
        <v>43468</v>
      </c>
      <c r="I1362" t="s">
        <v>3231</v>
      </c>
    </row>
    <row r="1363" spans="1:9" x14ac:dyDescent="0.3">
      <c r="A1363">
        <v>1362</v>
      </c>
      <c r="B1363" t="s">
        <v>5750</v>
      </c>
      <c r="C1363" t="s">
        <v>5751</v>
      </c>
      <c r="D1363" t="s">
        <v>4227</v>
      </c>
      <c r="E1363" t="s">
        <v>12</v>
      </c>
      <c r="F1363" t="s">
        <v>5752</v>
      </c>
      <c r="G1363" t="s">
        <v>5753</v>
      </c>
      <c r="H1363" s="1">
        <v>37958</v>
      </c>
      <c r="I1363" t="s">
        <v>2778</v>
      </c>
    </row>
    <row r="1364" spans="1:9" x14ac:dyDescent="0.3">
      <c r="A1364">
        <v>1363</v>
      </c>
      <c r="B1364" t="s">
        <v>5754</v>
      </c>
      <c r="C1364" t="s">
        <v>5664</v>
      </c>
      <c r="D1364" t="s">
        <v>1144</v>
      </c>
      <c r="E1364" t="s">
        <v>12</v>
      </c>
      <c r="F1364" t="s">
        <v>5755</v>
      </c>
      <c r="G1364" t="s">
        <v>5756</v>
      </c>
      <c r="H1364" s="1">
        <v>3290</v>
      </c>
      <c r="I1364" t="s">
        <v>1412</v>
      </c>
    </row>
    <row r="1365" spans="1:9" x14ac:dyDescent="0.3">
      <c r="A1365">
        <v>1364</v>
      </c>
      <c r="B1365" t="s">
        <v>5757</v>
      </c>
      <c r="C1365" t="s">
        <v>2221</v>
      </c>
      <c r="D1365" t="s">
        <v>1590</v>
      </c>
      <c r="E1365" t="s">
        <v>12</v>
      </c>
      <c r="F1365" t="s">
        <v>5758</v>
      </c>
      <c r="G1365">
        <v>1520069290</v>
      </c>
      <c r="H1365" s="1">
        <v>40825</v>
      </c>
      <c r="I1365" t="s">
        <v>5759</v>
      </c>
    </row>
    <row r="1366" spans="1:9" x14ac:dyDescent="0.3">
      <c r="A1366">
        <v>1365</v>
      </c>
      <c r="B1366" t="s">
        <v>5760</v>
      </c>
      <c r="C1366" t="s">
        <v>2027</v>
      </c>
      <c r="D1366" t="s">
        <v>3502</v>
      </c>
      <c r="E1366" t="s">
        <v>19</v>
      </c>
      <c r="F1366" t="s">
        <v>5761</v>
      </c>
      <c r="G1366" t="s">
        <v>5762</v>
      </c>
      <c r="H1366" s="1">
        <v>5386</v>
      </c>
      <c r="I1366" t="s">
        <v>5763</v>
      </c>
    </row>
    <row r="1367" spans="1:9" x14ac:dyDescent="0.3">
      <c r="A1367">
        <v>1366</v>
      </c>
      <c r="B1367" t="s">
        <v>5764</v>
      </c>
      <c r="C1367" t="s">
        <v>4258</v>
      </c>
      <c r="D1367" t="s">
        <v>5765</v>
      </c>
      <c r="E1367" t="s">
        <v>12</v>
      </c>
      <c r="F1367" t="s">
        <v>5766</v>
      </c>
      <c r="G1367">
        <v>670980494</v>
      </c>
      <c r="H1367" s="1">
        <v>21445</v>
      </c>
      <c r="I1367" t="s">
        <v>1031</v>
      </c>
    </row>
    <row r="1368" spans="1:9" x14ac:dyDescent="0.3">
      <c r="A1368">
        <v>1367</v>
      </c>
      <c r="B1368" t="s">
        <v>5767</v>
      </c>
      <c r="C1368" t="s">
        <v>5768</v>
      </c>
      <c r="D1368" t="s">
        <v>393</v>
      </c>
      <c r="E1368" t="s">
        <v>12</v>
      </c>
      <c r="F1368" t="s">
        <v>5769</v>
      </c>
      <c r="G1368" t="s">
        <v>5770</v>
      </c>
      <c r="H1368" s="1">
        <v>28839</v>
      </c>
      <c r="I1368" t="s">
        <v>4046</v>
      </c>
    </row>
    <row r="1369" spans="1:9" x14ac:dyDescent="0.3">
      <c r="A1369">
        <v>1368</v>
      </c>
      <c r="B1369" t="s">
        <v>5771</v>
      </c>
      <c r="C1369" t="s">
        <v>1796</v>
      </c>
      <c r="D1369" t="s">
        <v>5772</v>
      </c>
      <c r="E1369" t="s">
        <v>12</v>
      </c>
      <c r="F1369" t="s">
        <v>5773</v>
      </c>
      <c r="G1369">
        <v>6268077650</v>
      </c>
      <c r="H1369" s="1">
        <v>24621</v>
      </c>
      <c r="I1369" t="s">
        <v>2674</v>
      </c>
    </row>
    <row r="1370" spans="1:9" x14ac:dyDescent="0.3">
      <c r="A1370">
        <v>1369</v>
      </c>
      <c r="B1370" t="s">
        <v>5774</v>
      </c>
      <c r="C1370" t="s">
        <v>3325</v>
      </c>
      <c r="D1370" t="s">
        <v>5765</v>
      </c>
      <c r="E1370" t="s">
        <v>19</v>
      </c>
      <c r="F1370" t="s">
        <v>5775</v>
      </c>
      <c r="G1370" t="s">
        <v>5776</v>
      </c>
      <c r="H1370" s="1">
        <v>35330</v>
      </c>
      <c r="I1370" t="s">
        <v>3323</v>
      </c>
    </row>
    <row r="1371" spans="1:9" x14ac:dyDescent="0.3">
      <c r="A1371">
        <v>1370</v>
      </c>
      <c r="B1371" t="s">
        <v>5777</v>
      </c>
      <c r="C1371" t="s">
        <v>2488</v>
      </c>
      <c r="D1371" t="s">
        <v>451</v>
      </c>
      <c r="E1371" t="s">
        <v>19</v>
      </c>
      <c r="F1371" t="s">
        <v>5778</v>
      </c>
      <c r="G1371" t="s">
        <v>5779</v>
      </c>
      <c r="H1371" s="1">
        <v>8580</v>
      </c>
      <c r="I1371" t="s">
        <v>3799</v>
      </c>
    </row>
    <row r="1372" spans="1:9" x14ac:dyDescent="0.3">
      <c r="A1372">
        <v>1371</v>
      </c>
      <c r="B1372" t="s">
        <v>5780</v>
      </c>
      <c r="C1372" t="s">
        <v>2233</v>
      </c>
      <c r="D1372" t="s">
        <v>878</v>
      </c>
      <c r="E1372" t="s">
        <v>19</v>
      </c>
      <c r="F1372" t="s">
        <v>5781</v>
      </c>
      <c r="G1372">
        <v>8955282598</v>
      </c>
      <c r="H1372" s="1">
        <v>31646</v>
      </c>
      <c r="I1372" t="s">
        <v>2942</v>
      </c>
    </row>
    <row r="1373" spans="1:9" x14ac:dyDescent="0.3">
      <c r="A1373">
        <v>1372</v>
      </c>
      <c r="B1373" t="s">
        <v>5782</v>
      </c>
      <c r="C1373" t="s">
        <v>5783</v>
      </c>
      <c r="D1373" t="s">
        <v>5784</v>
      </c>
      <c r="E1373" t="s">
        <v>19</v>
      </c>
      <c r="F1373" t="s">
        <v>5785</v>
      </c>
      <c r="G1373" t="s">
        <v>5786</v>
      </c>
      <c r="H1373" s="1">
        <v>41863</v>
      </c>
      <c r="I1373" t="s">
        <v>5787</v>
      </c>
    </row>
    <row r="1374" spans="1:9" x14ac:dyDescent="0.3">
      <c r="A1374">
        <v>1373</v>
      </c>
      <c r="B1374" t="s">
        <v>5788</v>
      </c>
      <c r="C1374" t="s">
        <v>165</v>
      </c>
      <c r="D1374" t="s">
        <v>457</v>
      </c>
      <c r="E1374" t="s">
        <v>12</v>
      </c>
      <c r="F1374" t="s">
        <v>5789</v>
      </c>
      <c r="G1374" t="s">
        <v>5790</v>
      </c>
      <c r="H1374" s="1">
        <v>39740</v>
      </c>
      <c r="I1374" t="s">
        <v>5791</v>
      </c>
    </row>
    <row r="1375" spans="1:9" x14ac:dyDescent="0.3">
      <c r="A1375">
        <v>1374</v>
      </c>
      <c r="B1375" t="s">
        <v>5792</v>
      </c>
      <c r="C1375" t="s">
        <v>332</v>
      </c>
      <c r="D1375" t="s">
        <v>1254</v>
      </c>
      <c r="E1375" t="s">
        <v>12</v>
      </c>
      <c r="F1375" t="s">
        <v>5793</v>
      </c>
      <c r="G1375">
        <v>2705034629</v>
      </c>
      <c r="H1375" s="1">
        <v>27438</v>
      </c>
      <c r="I1375" t="s">
        <v>625</v>
      </c>
    </row>
    <row r="1376" spans="1:9" x14ac:dyDescent="0.3">
      <c r="A1376">
        <v>1375</v>
      </c>
      <c r="B1376" t="s">
        <v>5794</v>
      </c>
      <c r="C1376" t="s">
        <v>621</v>
      </c>
      <c r="D1376" t="s">
        <v>5795</v>
      </c>
      <c r="E1376" t="s">
        <v>12</v>
      </c>
      <c r="F1376" t="s">
        <v>5796</v>
      </c>
      <c r="G1376" t="s">
        <v>5797</v>
      </c>
      <c r="H1376" s="1">
        <v>37981</v>
      </c>
      <c r="I1376" t="s">
        <v>5476</v>
      </c>
    </row>
    <row r="1377" spans="1:9" x14ac:dyDescent="0.3">
      <c r="A1377">
        <v>1376</v>
      </c>
      <c r="B1377" t="s">
        <v>5798</v>
      </c>
      <c r="C1377" t="s">
        <v>5150</v>
      </c>
      <c r="D1377" t="s">
        <v>5799</v>
      </c>
      <c r="E1377" t="s">
        <v>12</v>
      </c>
      <c r="F1377" t="s">
        <v>5800</v>
      </c>
      <c r="G1377" t="s">
        <v>5801</v>
      </c>
      <c r="H1377" s="1">
        <v>21861</v>
      </c>
      <c r="I1377" t="s">
        <v>5802</v>
      </c>
    </row>
    <row r="1378" spans="1:9" x14ac:dyDescent="0.3">
      <c r="A1378">
        <v>1377</v>
      </c>
      <c r="B1378" t="s">
        <v>5803</v>
      </c>
      <c r="C1378" t="s">
        <v>2938</v>
      </c>
      <c r="D1378" t="s">
        <v>5795</v>
      </c>
      <c r="E1378" t="s">
        <v>12</v>
      </c>
      <c r="F1378" t="s">
        <v>5804</v>
      </c>
      <c r="G1378">
        <f>1-989-730-2111</f>
        <v>-3829</v>
      </c>
      <c r="H1378" s="1">
        <v>3767</v>
      </c>
      <c r="I1378" t="s">
        <v>1775</v>
      </c>
    </row>
    <row r="1379" spans="1:9" x14ac:dyDescent="0.3">
      <c r="A1379">
        <v>1378</v>
      </c>
      <c r="B1379" t="s">
        <v>5805</v>
      </c>
      <c r="C1379" t="s">
        <v>1955</v>
      </c>
      <c r="D1379" t="s">
        <v>4624</v>
      </c>
      <c r="E1379" t="s">
        <v>19</v>
      </c>
      <c r="F1379" t="s">
        <v>5806</v>
      </c>
      <c r="G1379" t="s">
        <v>5807</v>
      </c>
      <c r="H1379" s="1">
        <v>17476</v>
      </c>
      <c r="I1379" t="s">
        <v>1095</v>
      </c>
    </row>
    <row r="1380" spans="1:9" x14ac:dyDescent="0.3">
      <c r="A1380">
        <v>1379</v>
      </c>
      <c r="B1380" t="s">
        <v>5808</v>
      </c>
      <c r="C1380" t="s">
        <v>1195</v>
      </c>
      <c r="D1380" t="s">
        <v>5809</v>
      </c>
      <c r="E1380" t="s">
        <v>12</v>
      </c>
      <c r="F1380" t="s">
        <v>5810</v>
      </c>
      <c r="G1380" t="s">
        <v>5811</v>
      </c>
      <c r="H1380" s="1">
        <v>14868</v>
      </c>
      <c r="I1380" t="s">
        <v>329</v>
      </c>
    </row>
    <row r="1381" spans="1:9" x14ac:dyDescent="0.3">
      <c r="A1381">
        <v>1380</v>
      </c>
      <c r="B1381" t="s">
        <v>5812</v>
      </c>
      <c r="C1381" t="s">
        <v>3031</v>
      </c>
      <c r="D1381" t="s">
        <v>1154</v>
      </c>
      <c r="E1381" t="s">
        <v>12</v>
      </c>
      <c r="F1381" t="s">
        <v>5813</v>
      </c>
      <c r="G1381" t="s">
        <v>5814</v>
      </c>
      <c r="H1381" s="1">
        <v>22595</v>
      </c>
      <c r="I1381" t="s">
        <v>844</v>
      </c>
    </row>
    <row r="1382" spans="1:9" x14ac:dyDescent="0.3">
      <c r="A1382">
        <v>1381</v>
      </c>
      <c r="B1382" t="s">
        <v>5815</v>
      </c>
      <c r="C1382" t="s">
        <v>5816</v>
      </c>
      <c r="D1382" t="s">
        <v>525</v>
      </c>
      <c r="E1382" t="s">
        <v>19</v>
      </c>
      <c r="F1382" t="s">
        <v>5817</v>
      </c>
      <c r="G1382" t="s">
        <v>5818</v>
      </c>
      <c r="H1382" s="1">
        <v>15148</v>
      </c>
      <c r="I1382" t="s">
        <v>1904</v>
      </c>
    </row>
    <row r="1383" spans="1:9" x14ac:dyDescent="0.3">
      <c r="A1383">
        <v>1382</v>
      </c>
      <c r="B1383" t="s">
        <v>5819</v>
      </c>
      <c r="C1383" t="s">
        <v>108</v>
      </c>
      <c r="D1383" t="s">
        <v>1501</v>
      </c>
      <c r="E1383" t="s">
        <v>12</v>
      </c>
      <c r="F1383" t="s">
        <v>5820</v>
      </c>
      <c r="G1383">
        <v>5561504230</v>
      </c>
      <c r="H1383" s="1">
        <v>35882</v>
      </c>
      <c r="I1383" t="s">
        <v>2790</v>
      </c>
    </row>
    <row r="1384" spans="1:9" x14ac:dyDescent="0.3">
      <c r="A1384">
        <v>1383</v>
      </c>
      <c r="B1384" t="s">
        <v>5821</v>
      </c>
      <c r="C1384" t="s">
        <v>5006</v>
      </c>
      <c r="D1384" t="s">
        <v>2431</v>
      </c>
      <c r="E1384" t="s">
        <v>12</v>
      </c>
      <c r="F1384" t="s">
        <v>5822</v>
      </c>
      <c r="G1384" t="s">
        <v>5823</v>
      </c>
      <c r="H1384" s="1">
        <v>21196</v>
      </c>
      <c r="I1384" t="s">
        <v>3087</v>
      </c>
    </row>
    <row r="1385" spans="1:9" x14ac:dyDescent="0.3">
      <c r="A1385">
        <v>1384</v>
      </c>
      <c r="B1385" t="s">
        <v>5824</v>
      </c>
      <c r="C1385" t="s">
        <v>3006</v>
      </c>
      <c r="D1385" t="s">
        <v>1555</v>
      </c>
      <c r="E1385" t="s">
        <v>12</v>
      </c>
      <c r="F1385" t="s">
        <v>5825</v>
      </c>
      <c r="G1385" t="s">
        <v>5826</v>
      </c>
      <c r="H1385" s="1">
        <v>17104</v>
      </c>
      <c r="I1385" t="s">
        <v>1157</v>
      </c>
    </row>
    <row r="1386" spans="1:9" x14ac:dyDescent="0.3">
      <c r="A1386">
        <v>1385</v>
      </c>
      <c r="B1386" t="s">
        <v>5827</v>
      </c>
      <c r="C1386" t="s">
        <v>1764</v>
      </c>
      <c r="D1386" t="s">
        <v>4811</v>
      </c>
      <c r="E1386" t="s">
        <v>12</v>
      </c>
      <c r="F1386" t="s">
        <v>5828</v>
      </c>
      <c r="G1386" t="s">
        <v>5829</v>
      </c>
      <c r="H1386" s="1">
        <v>4796</v>
      </c>
      <c r="I1386" t="s">
        <v>5830</v>
      </c>
    </row>
    <row r="1387" spans="1:9" x14ac:dyDescent="0.3">
      <c r="A1387">
        <v>1386</v>
      </c>
      <c r="B1387" t="s">
        <v>5831</v>
      </c>
      <c r="C1387" t="s">
        <v>310</v>
      </c>
      <c r="D1387" t="s">
        <v>743</v>
      </c>
      <c r="E1387" t="s">
        <v>12</v>
      </c>
      <c r="F1387" t="s">
        <v>5832</v>
      </c>
      <c r="G1387" t="s">
        <v>5833</v>
      </c>
      <c r="H1387" s="1">
        <v>23864</v>
      </c>
      <c r="I1387" t="s">
        <v>5834</v>
      </c>
    </row>
    <row r="1388" spans="1:9" x14ac:dyDescent="0.3">
      <c r="A1388">
        <v>1387</v>
      </c>
      <c r="B1388" t="s">
        <v>5835</v>
      </c>
      <c r="C1388" t="s">
        <v>501</v>
      </c>
      <c r="D1388" t="s">
        <v>2437</v>
      </c>
      <c r="E1388" t="s">
        <v>12</v>
      </c>
      <c r="F1388" t="s">
        <v>5836</v>
      </c>
      <c r="G1388" t="s">
        <v>5837</v>
      </c>
      <c r="H1388" s="1">
        <v>17093</v>
      </c>
      <c r="I1388" t="s">
        <v>373</v>
      </c>
    </row>
    <row r="1389" spans="1:9" x14ac:dyDescent="0.3">
      <c r="A1389">
        <v>1388</v>
      </c>
      <c r="B1389" t="s">
        <v>5838</v>
      </c>
      <c r="C1389" t="s">
        <v>507</v>
      </c>
      <c r="D1389" t="s">
        <v>4523</v>
      </c>
      <c r="E1389" t="s">
        <v>19</v>
      </c>
      <c r="F1389" t="s">
        <v>5839</v>
      </c>
      <c r="G1389" t="s">
        <v>5840</v>
      </c>
      <c r="H1389" s="1">
        <v>10297</v>
      </c>
      <c r="I1389" t="s">
        <v>730</v>
      </c>
    </row>
    <row r="1390" spans="1:9" x14ac:dyDescent="0.3">
      <c r="A1390">
        <v>1389</v>
      </c>
      <c r="B1390" t="s">
        <v>5841</v>
      </c>
      <c r="C1390" t="s">
        <v>4566</v>
      </c>
      <c r="D1390" t="s">
        <v>3068</v>
      </c>
      <c r="E1390" t="s">
        <v>12</v>
      </c>
      <c r="F1390" t="s">
        <v>5842</v>
      </c>
      <c r="G1390" t="s">
        <v>5843</v>
      </c>
      <c r="H1390" s="1">
        <v>12185</v>
      </c>
      <c r="I1390" t="s">
        <v>1230</v>
      </c>
    </row>
    <row r="1391" spans="1:9" x14ac:dyDescent="0.3">
      <c r="A1391">
        <v>1390</v>
      </c>
      <c r="B1391" t="s">
        <v>5844</v>
      </c>
      <c r="C1391" t="s">
        <v>5845</v>
      </c>
      <c r="D1391" t="s">
        <v>5846</v>
      </c>
      <c r="E1391" t="s">
        <v>12</v>
      </c>
      <c r="F1391" t="s">
        <v>5847</v>
      </c>
      <c r="G1391" t="s">
        <v>5848</v>
      </c>
      <c r="H1391" s="1">
        <v>44583</v>
      </c>
      <c r="I1391" t="s">
        <v>3087</v>
      </c>
    </row>
    <row r="1392" spans="1:9" x14ac:dyDescent="0.3">
      <c r="A1392">
        <v>1391</v>
      </c>
      <c r="B1392" t="s">
        <v>5849</v>
      </c>
      <c r="C1392" t="s">
        <v>2951</v>
      </c>
      <c r="D1392" t="s">
        <v>204</v>
      </c>
      <c r="E1392" t="s">
        <v>19</v>
      </c>
      <c r="F1392" t="s">
        <v>5850</v>
      </c>
      <c r="G1392">
        <v>9999182708</v>
      </c>
      <c r="H1392" s="1">
        <v>22841</v>
      </c>
      <c r="I1392" t="s">
        <v>1794</v>
      </c>
    </row>
    <row r="1393" spans="1:9" x14ac:dyDescent="0.3">
      <c r="A1393">
        <v>1392</v>
      </c>
      <c r="B1393" t="s">
        <v>5851</v>
      </c>
      <c r="C1393" t="s">
        <v>87</v>
      </c>
      <c r="D1393" t="s">
        <v>2621</v>
      </c>
      <c r="E1393" t="s">
        <v>19</v>
      </c>
      <c r="F1393" t="s">
        <v>5852</v>
      </c>
      <c r="G1393" t="s">
        <v>5853</v>
      </c>
      <c r="H1393" s="1">
        <v>18353</v>
      </c>
      <c r="I1393" t="s">
        <v>637</v>
      </c>
    </row>
    <row r="1394" spans="1:9" x14ac:dyDescent="0.3">
      <c r="A1394">
        <v>1393</v>
      </c>
      <c r="B1394" t="s">
        <v>5854</v>
      </c>
      <c r="C1394" t="s">
        <v>3679</v>
      </c>
      <c r="D1394" t="s">
        <v>4624</v>
      </c>
      <c r="E1394" t="s">
        <v>12</v>
      </c>
      <c r="F1394" t="s">
        <v>5855</v>
      </c>
      <c r="G1394" t="s">
        <v>5856</v>
      </c>
      <c r="H1394" s="1">
        <v>4229</v>
      </c>
      <c r="I1394" t="s">
        <v>2683</v>
      </c>
    </row>
    <row r="1395" spans="1:9" x14ac:dyDescent="0.3">
      <c r="A1395">
        <v>1394</v>
      </c>
      <c r="B1395" t="s">
        <v>5857</v>
      </c>
      <c r="C1395" t="s">
        <v>2481</v>
      </c>
      <c r="D1395" t="s">
        <v>5858</v>
      </c>
      <c r="E1395" t="s">
        <v>12</v>
      </c>
      <c r="F1395" t="s">
        <v>5859</v>
      </c>
      <c r="G1395" t="s">
        <v>5860</v>
      </c>
      <c r="H1395" s="1">
        <v>25290</v>
      </c>
      <c r="I1395" t="s">
        <v>3677</v>
      </c>
    </row>
    <row r="1396" spans="1:9" x14ac:dyDescent="0.3">
      <c r="A1396">
        <v>1395</v>
      </c>
      <c r="B1396" t="s">
        <v>5861</v>
      </c>
      <c r="C1396" t="s">
        <v>439</v>
      </c>
      <c r="D1396" t="s">
        <v>1654</v>
      </c>
      <c r="E1396" t="s">
        <v>19</v>
      </c>
      <c r="F1396" t="s">
        <v>5862</v>
      </c>
      <c r="G1396" t="s">
        <v>5863</v>
      </c>
      <c r="H1396" s="1">
        <v>2816</v>
      </c>
      <c r="I1396" t="s">
        <v>448</v>
      </c>
    </row>
    <row r="1397" spans="1:9" x14ac:dyDescent="0.3">
      <c r="A1397">
        <v>1396</v>
      </c>
      <c r="B1397" t="s">
        <v>5864</v>
      </c>
      <c r="C1397" t="s">
        <v>5865</v>
      </c>
      <c r="D1397" t="s">
        <v>2451</v>
      </c>
      <c r="E1397" t="s">
        <v>12</v>
      </c>
      <c r="F1397" t="s">
        <v>5866</v>
      </c>
      <c r="G1397" t="s">
        <v>5867</v>
      </c>
      <c r="H1397" s="1">
        <v>37952</v>
      </c>
      <c r="I1397" t="s">
        <v>5148</v>
      </c>
    </row>
    <row r="1398" spans="1:9" x14ac:dyDescent="0.3">
      <c r="A1398">
        <v>1397</v>
      </c>
      <c r="B1398" t="s">
        <v>5868</v>
      </c>
      <c r="C1398" t="s">
        <v>3514</v>
      </c>
      <c r="D1398" t="s">
        <v>5869</v>
      </c>
      <c r="E1398" t="s">
        <v>12</v>
      </c>
      <c r="F1398" t="s">
        <v>5870</v>
      </c>
      <c r="G1398" t="s">
        <v>5871</v>
      </c>
      <c r="H1398" s="1">
        <v>33425</v>
      </c>
      <c r="I1398" t="s">
        <v>1285</v>
      </c>
    </row>
    <row r="1399" spans="1:9" x14ac:dyDescent="0.3">
      <c r="A1399">
        <v>1398</v>
      </c>
      <c r="B1399" t="s">
        <v>5872</v>
      </c>
      <c r="C1399" t="s">
        <v>102</v>
      </c>
      <c r="D1399" t="s">
        <v>4005</v>
      </c>
      <c r="E1399" t="s">
        <v>12</v>
      </c>
      <c r="F1399" t="s">
        <v>5873</v>
      </c>
      <c r="G1399" t="s">
        <v>5874</v>
      </c>
      <c r="H1399" s="1">
        <v>41923</v>
      </c>
      <c r="I1399" t="s">
        <v>5875</v>
      </c>
    </row>
    <row r="1400" spans="1:9" x14ac:dyDescent="0.3">
      <c r="A1400">
        <v>1399</v>
      </c>
      <c r="B1400" t="s">
        <v>5876</v>
      </c>
      <c r="C1400" t="s">
        <v>3696</v>
      </c>
      <c r="D1400" t="s">
        <v>1595</v>
      </c>
      <c r="E1400" t="s">
        <v>19</v>
      </c>
      <c r="F1400" t="s">
        <v>5877</v>
      </c>
      <c r="G1400">
        <v>2383840231</v>
      </c>
      <c r="H1400" s="1">
        <v>22999</v>
      </c>
      <c r="I1400" t="s">
        <v>4002</v>
      </c>
    </row>
    <row r="1401" spans="1:9" x14ac:dyDescent="0.3">
      <c r="A1401">
        <v>1400</v>
      </c>
      <c r="B1401" t="s">
        <v>5878</v>
      </c>
      <c r="C1401" t="s">
        <v>4541</v>
      </c>
      <c r="D1401" t="s">
        <v>3819</v>
      </c>
      <c r="E1401" t="s">
        <v>12</v>
      </c>
      <c r="F1401" t="s">
        <v>5879</v>
      </c>
      <c r="G1401">
        <f>1-13-221-6326</f>
        <v>-6559</v>
      </c>
      <c r="H1401" s="1">
        <v>32695</v>
      </c>
      <c r="I1401" t="s">
        <v>5174</v>
      </c>
    </row>
    <row r="1402" spans="1:9" x14ac:dyDescent="0.3">
      <c r="A1402">
        <v>1401</v>
      </c>
      <c r="B1402" t="s">
        <v>5880</v>
      </c>
      <c r="C1402" t="s">
        <v>2060</v>
      </c>
      <c r="D1402" t="s">
        <v>2992</v>
      </c>
      <c r="E1402" t="s">
        <v>19</v>
      </c>
      <c r="F1402" t="s">
        <v>5881</v>
      </c>
      <c r="G1402" t="s">
        <v>5882</v>
      </c>
      <c r="H1402" s="1">
        <v>18009</v>
      </c>
      <c r="I1402" t="s">
        <v>2474</v>
      </c>
    </row>
    <row r="1403" spans="1:9" x14ac:dyDescent="0.3">
      <c r="A1403">
        <v>1402</v>
      </c>
      <c r="B1403" t="s">
        <v>5883</v>
      </c>
      <c r="C1403" t="s">
        <v>2388</v>
      </c>
      <c r="D1403" t="s">
        <v>2575</v>
      </c>
      <c r="E1403" t="s">
        <v>12</v>
      </c>
      <c r="F1403" t="s">
        <v>5884</v>
      </c>
      <c r="G1403" t="s">
        <v>5885</v>
      </c>
      <c r="H1403" s="1">
        <v>8228</v>
      </c>
      <c r="I1403" t="s">
        <v>1361</v>
      </c>
    </row>
    <row r="1404" spans="1:9" x14ac:dyDescent="0.3">
      <c r="A1404">
        <v>1403</v>
      </c>
      <c r="B1404" t="s">
        <v>5886</v>
      </c>
      <c r="C1404" t="s">
        <v>5751</v>
      </c>
      <c r="D1404" t="s">
        <v>2932</v>
      </c>
      <c r="E1404" t="s">
        <v>12</v>
      </c>
      <c r="F1404" t="s">
        <v>5887</v>
      </c>
      <c r="G1404" t="s">
        <v>5888</v>
      </c>
      <c r="H1404" s="1">
        <v>35927</v>
      </c>
      <c r="I1404" t="s">
        <v>2639</v>
      </c>
    </row>
    <row r="1405" spans="1:9" x14ac:dyDescent="0.3">
      <c r="A1405">
        <v>1404</v>
      </c>
      <c r="B1405" t="s">
        <v>5889</v>
      </c>
      <c r="C1405" t="s">
        <v>1987</v>
      </c>
      <c r="D1405" t="s">
        <v>5890</v>
      </c>
      <c r="E1405" t="s">
        <v>12</v>
      </c>
      <c r="F1405" t="s">
        <v>5891</v>
      </c>
      <c r="G1405" t="s">
        <v>5892</v>
      </c>
      <c r="H1405" s="1">
        <v>18090</v>
      </c>
      <c r="I1405" t="s">
        <v>169</v>
      </c>
    </row>
    <row r="1406" spans="1:9" x14ac:dyDescent="0.3">
      <c r="A1406">
        <v>1405</v>
      </c>
      <c r="B1406" t="s">
        <v>5893</v>
      </c>
      <c r="C1406" t="s">
        <v>2762</v>
      </c>
      <c r="D1406" t="s">
        <v>4304</v>
      </c>
      <c r="E1406" t="s">
        <v>19</v>
      </c>
      <c r="F1406" t="s">
        <v>5894</v>
      </c>
      <c r="G1406" t="s">
        <v>5895</v>
      </c>
      <c r="H1406" s="1">
        <v>42889</v>
      </c>
      <c r="I1406" t="s">
        <v>5896</v>
      </c>
    </row>
    <row r="1407" spans="1:9" x14ac:dyDescent="0.3">
      <c r="A1407">
        <v>1406</v>
      </c>
      <c r="B1407" t="s">
        <v>5897</v>
      </c>
      <c r="C1407" t="s">
        <v>298</v>
      </c>
      <c r="D1407" t="s">
        <v>475</v>
      </c>
      <c r="E1407" t="s">
        <v>12</v>
      </c>
      <c r="F1407" t="s">
        <v>5898</v>
      </c>
      <c r="G1407">
        <f>1-312-109-3240</f>
        <v>-3660</v>
      </c>
      <c r="H1407" s="1">
        <v>38919</v>
      </c>
      <c r="I1407" t="s">
        <v>1066</v>
      </c>
    </row>
    <row r="1408" spans="1:9" x14ac:dyDescent="0.3">
      <c r="A1408">
        <v>1407</v>
      </c>
      <c r="B1408" t="s">
        <v>5899</v>
      </c>
      <c r="C1408" t="s">
        <v>1993</v>
      </c>
      <c r="D1408" t="s">
        <v>2872</v>
      </c>
      <c r="E1408" t="s">
        <v>12</v>
      </c>
      <c r="F1408" t="s">
        <v>5900</v>
      </c>
      <c r="G1408" t="s">
        <v>5901</v>
      </c>
      <c r="H1408" s="1">
        <v>19450</v>
      </c>
      <c r="I1408" t="s">
        <v>313</v>
      </c>
    </row>
    <row r="1409" spans="1:9" x14ac:dyDescent="0.3">
      <c r="A1409">
        <v>1408</v>
      </c>
      <c r="B1409" t="s">
        <v>5902</v>
      </c>
      <c r="C1409" t="s">
        <v>1625</v>
      </c>
      <c r="D1409" t="s">
        <v>572</v>
      </c>
      <c r="E1409" t="s">
        <v>19</v>
      </c>
      <c r="F1409" t="s">
        <v>5903</v>
      </c>
      <c r="G1409" t="s">
        <v>5904</v>
      </c>
      <c r="H1409" s="1">
        <v>25252</v>
      </c>
      <c r="I1409" t="s">
        <v>1676</v>
      </c>
    </row>
    <row r="1410" spans="1:9" x14ac:dyDescent="0.3">
      <c r="A1410">
        <v>1409</v>
      </c>
      <c r="B1410" t="s">
        <v>5905</v>
      </c>
      <c r="C1410" t="s">
        <v>3448</v>
      </c>
      <c r="D1410" t="s">
        <v>5906</v>
      </c>
      <c r="E1410" t="s">
        <v>12</v>
      </c>
      <c r="F1410" t="s">
        <v>5907</v>
      </c>
      <c r="G1410" t="s">
        <v>5908</v>
      </c>
      <c r="H1410" s="1">
        <v>12733</v>
      </c>
      <c r="I1410" t="s">
        <v>5909</v>
      </c>
    </row>
    <row r="1411" spans="1:9" x14ac:dyDescent="0.3">
      <c r="A1411">
        <v>1410</v>
      </c>
      <c r="B1411" t="s">
        <v>5910</v>
      </c>
      <c r="C1411" t="s">
        <v>5911</v>
      </c>
      <c r="D1411" t="s">
        <v>5912</v>
      </c>
      <c r="E1411" t="s">
        <v>12</v>
      </c>
      <c r="F1411" t="s">
        <v>5913</v>
      </c>
      <c r="G1411" t="s">
        <v>5914</v>
      </c>
      <c r="H1411" s="1">
        <v>17999</v>
      </c>
      <c r="I1411" t="s">
        <v>691</v>
      </c>
    </row>
    <row r="1412" spans="1:9" x14ac:dyDescent="0.3">
      <c r="A1412">
        <v>1411</v>
      </c>
      <c r="B1412" t="s">
        <v>5915</v>
      </c>
      <c r="C1412" t="s">
        <v>474</v>
      </c>
      <c r="D1412" t="s">
        <v>5916</v>
      </c>
      <c r="E1412" t="s">
        <v>12</v>
      </c>
      <c r="F1412" t="s">
        <v>5917</v>
      </c>
      <c r="G1412" t="s">
        <v>5918</v>
      </c>
      <c r="H1412" s="1">
        <v>42025</v>
      </c>
      <c r="I1412" t="s">
        <v>721</v>
      </c>
    </row>
    <row r="1413" spans="1:9" x14ac:dyDescent="0.3">
      <c r="A1413">
        <v>1412</v>
      </c>
      <c r="B1413" t="s">
        <v>5919</v>
      </c>
      <c r="C1413" t="s">
        <v>1190</v>
      </c>
      <c r="D1413" t="s">
        <v>1441</v>
      </c>
      <c r="E1413" t="s">
        <v>19</v>
      </c>
      <c r="F1413" t="s">
        <v>5920</v>
      </c>
      <c r="G1413" t="s">
        <v>5921</v>
      </c>
      <c r="H1413" s="1">
        <v>8852</v>
      </c>
      <c r="I1413" t="s">
        <v>848</v>
      </c>
    </row>
    <row r="1414" spans="1:9" x14ac:dyDescent="0.3">
      <c r="A1414">
        <v>1413</v>
      </c>
      <c r="B1414" t="s">
        <v>5922</v>
      </c>
      <c r="C1414" t="s">
        <v>1605</v>
      </c>
      <c r="D1414" t="s">
        <v>2262</v>
      </c>
      <c r="E1414" t="s">
        <v>12</v>
      </c>
      <c r="F1414" t="s">
        <v>5923</v>
      </c>
      <c r="G1414" t="s">
        <v>5924</v>
      </c>
      <c r="H1414" s="1">
        <v>44512</v>
      </c>
      <c r="I1414" t="s">
        <v>4309</v>
      </c>
    </row>
    <row r="1415" spans="1:9" x14ac:dyDescent="0.3">
      <c r="A1415">
        <v>1414</v>
      </c>
      <c r="B1415" t="s">
        <v>5925</v>
      </c>
      <c r="C1415" t="s">
        <v>5926</v>
      </c>
      <c r="D1415" t="s">
        <v>3915</v>
      </c>
      <c r="E1415" t="s">
        <v>12</v>
      </c>
      <c r="F1415" t="s">
        <v>5927</v>
      </c>
      <c r="G1415" t="s">
        <v>5928</v>
      </c>
      <c r="H1415" s="1">
        <v>35354</v>
      </c>
      <c r="I1415" t="s">
        <v>5643</v>
      </c>
    </row>
    <row r="1416" spans="1:9" x14ac:dyDescent="0.3">
      <c r="A1416">
        <v>1415</v>
      </c>
      <c r="B1416" t="s">
        <v>5929</v>
      </c>
      <c r="C1416" t="s">
        <v>5493</v>
      </c>
      <c r="D1416" t="s">
        <v>4963</v>
      </c>
      <c r="E1416" t="s">
        <v>12</v>
      </c>
      <c r="F1416" t="s">
        <v>5930</v>
      </c>
      <c r="G1416" t="s">
        <v>5931</v>
      </c>
      <c r="H1416" s="1">
        <v>39567</v>
      </c>
      <c r="I1416" t="s">
        <v>2219</v>
      </c>
    </row>
    <row r="1417" spans="1:9" x14ac:dyDescent="0.3">
      <c r="A1417">
        <v>1416</v>
      </c>
      <c r="B1417" t="s">
        <v>5932</v>
      </c>
      <c r="C1417" t="s">
        <v>3421</v>
      </c>
      <c r="D1417" t="s">
        <v>4430</v>
      </c>
      <c r="E1417" t="s">
        <v>19</v>
      </c>
      <c r="F1417" t="s">
        <v>5933</v>
      </c>
      <c r="G1417" t="s">
        <v>5934</v>
      </c>
      <c r="H1417" s="1">
        <v>40390</v>
      </c>
      <c r="I1417" t="s">
        <v>3957</v>
      </c>
    </row>
    <row r="1418" spans="1:9" x14ac:dyDescent="0.3">
      <c r="A1418">
        <v>1417</v>
      </c>
      <c r="B1418" t="s">
        <v>5935</v>
      </c>
      <c r="C1418" t="s">
        <v>5936</v>
      </c>
      <c r="D1418" t="s">
        <v>4873</v>
      </c>
      <c r="E1418" t="s">
        <v>12</v>
      </c>
      <c r="F1418" t="s">
        <v>5937</v>
      </c>
      <c r="G1418" t="s">
        <v>5938</v>
      </c>
      <c r="H1418" s="1">
        <v>22064</v>
      </c>
      <c r="I1418" t="s">
        <v>2662</v>
      </c>
    </row>
    <row r="1419" spans="1:9" x14ac:dyDescent="0.3">
      <c r="A1419">
        <v>1418</v>
      </c>
      <c r="B1419" t="s">
        <v>5939</v>
      </c>
      <c r="C1419" t="s">
        <v>2450</v>
      </c>
      <c r="D1419" t="s">
        <v>1595</v>
      </c>
      <c r="E1419" t="s">
        <v>19</v>
      </c>
      <c r="F1419" t="s">
        <v>5940</v>
      </c>
      <c r="G1419" t="s">
        <v>5941</v>
      </c>
      <c r="H1419" s="1">
        <v>40880</v>
      </c>
      <c r="I1419" t="s">
        <v>1236</v>
      </c>
    </row>
    <row r="1420" spans="1:9" x14ac:dyDescent="0.3">
      <c r="A1420">
        <v>1419</v>
      </c>
      <c r="B1420" t="s">
        <v>5942</v>
      </c>
      <c r="C1420" t="s">
        <v>1796</v>
      </c>
      <c r="D1420" t="s">
        <v>3525</v>
      </c>
      <c r="E1420" t="s">
        <v>12</v>
      </c>
      <c r="F1420" t="s">
        <v>5943</v>
      </c>
      <c r="G1420" t="s">
        <v>5944</v>
      </c>
      <c r="H1420" s="1">
        <v>22629</v>
      </c>
      <c r="I1420" t="s">
        <v>715</v>
      </c>
    </row>
    <row r="1421" spans="1:9" x14ac:dyDescent="0.3">
      <c r="A1421">
        <v>1420</v>
      </c>
      <c r="B1421" t="s">
        <v>5945</v>
      </c>
      <c r="C1421" t="s">
        <v>3892</v>
      </c>
      <c r="D1421" t="s">
        <v>2009</v>
      </c>
      <c r="E1421" t="s">
        <v>19</v>
      </c>
      <c r="F1421" t="s">
        <v>5946</v>
      </c>
      <c r="G1421" t="s">
        <v>5947</v>
      </c>
      <c r="H1421" s="1">
        <v>5871</v>
      </c>
      <c r="I1421" t="s">
        <v>2193</v>
      </c>
    </row>
    <row r="1422" spans="1:9" x14ac:dyDescent="0.3">
      <c r="A1422">
        <v>1421</v>
      </c>
      <c r="B1422" t="s">
        <v>5948</v>
      </c>
      <c r="C1422" t="s">
        <v>589</v>
      </c>
      <c r="D1422" t="s">
        <v>584</v>
      </c>
      <c r="E1422" t="s">
        <v>12</v>
      </c>
      <c r="F1422" t="s">
        <v>5949</v>
      </c>
      <c r="G1422" t="s">
        <v>5950</v>
      </c>
      <c r="H1422" s="1">
        <v>36944</v>
      </c>
      <c r="I1422" t="s">
        <v>2057</v>
      </c>
    </row>
    <row r="1423" spans="1:9" x14ac:dyDescent="0.3">
      <c r="A1423">
        <v>1422</v>
      </c>
      <c r="B1423" t="s">
        <v>5951</v>
      </c>
      <c r="C1423" t="s">
        <v>303</v>
      </c>
      <c r="D1423" t="s">
        <v>932</v>
      </c>
      <c r="E1423" t="s">
        <v>12</v>
      </c>
      <c r="F1423" t="s">
        <v>5952</v>
      </c>
      <c r="G1423" t="s">
        <v>5953</v>
      </c>
      <c r="H1423" s="1">
        <v>20347</v>
      </c>
      <c r="I1423" t="s">
        <v>44</v>
      </c>
    </row>
    <row r="1424" spans="1:9" x14ac:dyDescent="0.3">
      <c r="A1424">
        <v>1423</v>
      </c>
      <c r="B1424" t="s">
        <v>5954</v>
      </c>
      <c r="C1424" t="s">
        <v>1450</v>
      </c>
      <c r="D1424" t="s">
        <v>1451</v>
      </c>
      <c r="E1424" t="s">
        <v>19</v>
      </c>
      <c r="F1424" t="s">
        <v>5955</v>
      </c>
      <c r="G1424" t="s">
        <v>5956</v>
      </c>
      <c r="H1424" s="1">
        <v>37288</v>
      </c>
      <c r="I1424" t="s">
        <v>1439</v>
      </c>
    </row>
    <row r="1425" spans="1:9" x14ac:dyDescent="0.3">
      <c r="A1425">
        <v>1424</v>
      </c>
      <c r="B1425" t="s">
        <v>5957</v>
      </c>
      <c r="C1425" t="s">
        <v>3712</v>
      </c>
      <c r="D1425" t="s">
        <v>3237</v>
      </c>
      <c r="E1425" t="s">
        <v>19</v>
      </c>
      <c r="F1425" t="s">
        <v>5958</v>
      </c>
      <c r="G1425">
        <v>9500693383</v>
      </c>
      <c r="H1425" s="1">
        <v>41310</v>
      </c>
      <c r="I1425" t="s">
        <v>5050</v>
      </c>
    </row>
    <row r="1426" spans="1:9" x14ac:dyDescent="0.3">
      <c r="A1426">
        <v>1425</v>
      </c>
      <c r="B1426" t="s">
        <v>5959</v>
      </c>
      <c r="C1426" t="s">
        <v>5345</v>
      </c>
      <c r="D1426" t="s">
        <v>1813</v>
      </c>
      <c r="E1426" t="s">
        <v>19</v>
      </c>
      <c r="F1426" t="s">
        <v>5960</v>
      </c>
      <c r="G1426" t="s">
        <v>5961</v>
      </c>
      <c r="H1426" s="1">
        <v>6674</v>
      </c>
      <c r="I1426" t="s">
        <v>1338</v>
      </c>
    </row>
    <row r="1427" spans="1:9" x14ac:dyDescent="0.3">
      <c r="A1427">
        <v>1426</v>
      </c>
      <c r="B1427" t="s">
        <v>5962</v>
      </c>
      <c r="C1427" t="s">
        <v>4004</v>
      </c>
      <c r="D1427" t="s">
        <v>5963</v>
      </c>
      <c r="E1427" t="s">
        <v>12</v>
      </c>
      <c r="F1427" t="s">
        <v>5964</v>
      </c>
      <c r="G1427" t="s">
        <v>5965</v>
      </c>
      <c r="H1427" s="1">
        <v>38907</v>
      </c>
      <c r="I1427" t="s">
        <v>2460</v>
      </c>
    </row>
    <row r="1428" spans="1:9" x14ac:dyDescent="0.3">
      <c r="A1428">
        <v>1427</v>
      </c>
      <c r="B1428" t="s">
        <v>5966</v>
      </c>
      <c r="C1428" t="s">
        <v>5645</v>
      </c>
      <c r="D1428" t="s">
        <v>688</v>
      </c>
      <c r="E1428" t="s">
        <v>19</v>
      </c>
      <c r="F1428" t="s">
        <v>5967</v>
      </c>
      <c r="G1428" t="s">
        <v>5968</v>
      </c>
      <c r="H1428" s="1">
        <v>34390</v>
      </c>
      <c r="I1428" t="s">
        <v>1976</v>
      </c>
    </row>
    <row r="1429" spans="1:9" x14ac:dyDescent="0.3">
      <c r="A1429">
        <v>1428</v>
      </c>
      <c r="B1429" t="s">
        <v>5969</v>
      </c>
      <c r="C1429" t="s">
        <v>2100</v>
      </c>
      <c r="D1429" t="s">
        <v>2944</v>
      </c>
      <c r="E1429" t="s">
        <v>12</v>
      </c>
      <c r="F1429" t="s">
        <v>5970</v>
      </c>
      <c r="G1429" t="s">
        <v>5971</v>
      </c>
      <c r="H1429" s="1">
        <v>31044</v>
      </c>
      <c r="I1429" t="s">
        <v>1493</v>
      </c>
    </row>
    <row r="1430" spans="1:9" x14ac:dyDescent="0.3">
      <c r="A1430">
        <v>1429</v>
      </c>
      <c r="B1430" t="s">
        <v>5972</v>
      </c>
      <c r="C1430" t="s">
        <v>3273</v>
      </c>
      <c r="D1430" t="s">
        <v>612</v>
      </c>
      <c r="E1430" t="s">
        <v>19</v>
      </c>
      <c r="F1430" t="s">
        <v>5973</v>
      </c>
      <c r="G1430" t="s">
        <v>5974</v>
      </c>
      <c r="H1430" s="1">
        <v>23278</v>
      </c>
      <c r="I1430" t="s">
        <v>890</v>
      </c>
    </row>
    <row r="1431" spans="1:9" x14ac:dyDescent="0.3">
      <c r="A1431">
        <v>1430</v>
      </c>
      <c r="B1431" t="s">
        <v>5975</v>
      </c>
      <c r="C1431" t="s">
        <v>4591</v>
      </c>
      <c r="D1431" t="s">
        <v>1063</v>
      </c>
      <c r="E1431" t="s">
        <v>19</v>
      </c>
      <c r="F1431" t="s">
        <v>5976</v>
      </c>
      <c r="G1431" t="s">
        <v>5977</v>
      </c>
      <c r="H1431" s="1">
        <v>6594</v>
      </c>
      <c r="I1431" t="s">
        <v>3949</v>
      </c>
    </row>
    <row r="1432" spans="1:9" x14ac:dyDescent="0.3">
      <c r="A1432">
        <v>1431</v>
      </c>
      <c r="B1432" t="s">
        <v>5978</v>
      </c>
      <c r="C1432" t="s">
        <v>5979</v>
      </c>
      <c r="D1432" t="s">
        <v>3291</v>
      </c>
      <c r="E1432" t="s">
        <v>12</v>
      </c>
      <c r="F1432" t="s">
        <v>5980</v>
      </c>
      <c r="G1432" t="s">
        <v>5981</v>
      </c>
      <c r="H1432" s="1">
        <v>14694</v>
      </c>
      <c r="I1432" t="s">
        <v>478</v>
      </c>
    </row>
    <row r="1433" spans="1:9" x14ac:dyDescent="0.3">
      <c r="A1433">
        <v>1432</v>
      </c>
      <c r="B1433" t="s">
        <v>5982</v>
      </c>
      <c r="C1433" t="s">
        <v>4733</v>
      </c>
      <c r="D1433" t="s">
        <v>5765</v>
      </c>
      <c r="E1433" t="s">
        <v>19</v>
      </c>
      <c r="F1433" t="s">
        <v>5983</v>
      </c>
      <c r="G1433" t="s">
        <v>5984</v>
      </c>
      <c r="H1433" s="1">
        <v>9932</v>
      </c>
      <c r="I1433" t="s">
        <v>3021</v>
      </c>
    </row>
    <row r="1434" spans="1:9" x14ac:dyDescent="0.3">
      <c r="A1434">
        <v>1433</v>
      </c>
      <c r="B1434" t="s">
        <v>5985</v>
      </c>
      <c r="C1434" t="s">
        <v>1405</v>
      </c>
      <c r="D1434" t="s">
        <v>5986</v>
      </c>
      <c r="E1434" t="s">
        <v>19</v>
      </c>
      <c r="F1434" t="s">
        <v>5987</v>
      </c>
      <c r="G1434" t="s">
        <v>5988</v>
      </c>
      <c r="H1434" s="1">
        <v>36193</v>
      </c>
      <c r="I1434" t="s">
        <v>5787</v>
      </c>
    </row>
    <row r="1435" spans="1:9" x14ac:dyDescent="0.3">
      <c r="A1435">
        <v>1434</v>
      </c>
      <c r="B1435" t="s">
        <v>5989</v>
      </c>
      <c r="C1435" t="s">
        <v>10</v>
      </c>
      <c r="D1435" t="s">
        <v>3767</v>
      </c>
      <c r="E1435" t="s">
        <v>12</v>
      </c>
      <c r="F1435" t="s">
        <v>5990</v>
      </c>
      <c r="G1435" t="s">
        <v>5991</v>
      </c>
      <c r="H1435" s="1">
        <v>3177</v>
      </c>
      <c r="I1435" t="s">
        <v>5148</v>
      </c>
    </row>
    <row r="1436" spans="1:9" x14ac:dyDescent="0.3">
      <c r="A1436">
        <v>1435</v>
      </c>
      <c r="B1436" t="s">
        <v>5992</v>
      </c>
      <c r="C1436" t="s">
        <v>2456</v>
      </c>
      <c r="D1436" t="s">
        <v>4567</v>
      </c>
      <c r="E1436" t="s">
        <v>19</v>
      </c>
      <c r="F1436" t="s">
        <v>5993</v>
      </c>
      <c r="G1436" t="s">
        <v>5994</v>
      </c>
      <c r="H1436" s="1">
        <v>34238</v>
      </c>
      <c r="I1436" t="s">
        <v>44</v>
      </c>
    </row>
    <row r="1437" spans="1:9" x14ac:dyDescent="0.3">
      <c r="A1437">
        <v>1436</v>
      </c>
      <c r="B1437" t="s">
        <v>5995</v>
      </c>
      <c r="C1437" t="s">
        <v>3753</v>
      </c>
      <c r="D1437" t="s">
        <v>4373</v>
      </c>
      <c r="E1437" t="s">
        <v>19</v>
      </c>
      <c r="F1437" t="s">
        <v>5996</v>
      </c>
      <c r="G1437" t="s">
        <v>5997</v>
      </c>
      <c r="H1437" s="1">
        <v>40835</v>
      </c>
      <c r="I1437" t="s">
        <v>499</v>
      </c>
    </row>
    <row r="1438" spans="1:9" x14ac:dyDescent="0.3">
      <c r="A1438">
        <v>1437</v>
      </c>
      <c r="B1438" t="s">
        <v>5998</v>
      </c>
      <c r="C1438" t="s">
        <v>40</v>
      </c>
      <c r="D1438" t="s">
        <v>1876</v>
      </c>
      <c r="E1438" t="s">
        <v>19</v>
      </c>
      <c r="F1438" t="s">
        <v>5999</v>
      </c>
      <c r="G1438" t="s">
        <v>6000</v>
      </c>
      <c r="H1438" s="1">
        <v>31301</v>
      </c>
      <c r="I1438" t="s">
        <v>3860</v>
      </c>
    </row>
    <row r="1439" spans="1:9" x14ac:dyDescent="0.3">
      <c r="A1439">
        <v>1438</v>
      </c>
      <c r="B1439" t="s">
        <v>6001</v>
      </c>
      <c r="C1439" t="s">
        <v>221</v>
      </c>
      <c r="D1439" t="s">
        <v>2650</v>
      </c>
      <c r="E1439" t="s">
        <v>19</v>
      </c>
      <c r="F1439" t="s">
        <v>6002</v>
      </c>
      <c r="G1439" t="s">
        <v>6003</v>
      </c>
      <c r="H1439" s="1">
        <v>12532</v>
      </c>
      <c r="I1439" t="s">
        <v>3764</v>
      </c>
    </row>
    <row r="1440" spans="1:9" x14ac:dyDescent="0.3">
      <c r="A1440">
        <v>1439</v>
      </c>
      <c r="B1440" t="s">
        <v>6004</v>
      </c>
      <c r="C1440" t="s">
        <v>3014</v>
      </c>
      <c r="D1440" t="s">
        <v>5631</v>
      </c>
      <c r="E1440" t="s">
        <v>12</v>
      </c>
      <c r="F1440" t="s">
        <v>6005</v>
      </c>
      <c r="G1440" t="s">
        <v>6006</v>
      </c>
      <c r="H1440" s="1">
        <v>9992</v>
      </c>
      <c r="I1440" t="s">
        <v>4165</v>
      </c>
    </row>
    <row r="1441" spans="1:9" x14ac:dyDescent="0.3">
      <c r="A1441">
        <v>1440</v>
      </c>
      <c r="B1441" t="s">
        <v>6007</v>
      </c>
      <c r="C1441" t="s">
        <v>5816</v>
      </c>
      <c r="D1441" t="s">
        <v>3907</v>
      </c>
      <c r="E1441" t="s">
        <v>19</v>
      </c>
      <c r="F1441" t="s">
        <v>6008</v>
      </c>
      <c r="G1441" t="s">
        <v>6009</v>
      </c>
      <c r="H1441" s="1">
        <v>23087</v>
      </c>
      <c r="I1441" t="s">
        <v>408</v>
      </c>
    </row>
    <row r="1442" spans="1:9" x14ac:dyDescent="0.3">
      <c r="A1442">
        <v>1441</v>
      </c>
      <c r="B1442" t="s">
        <v>6010</v>
      </c>
      <c r="C1442" t="s">
        <v>1610</v>
      </c>
      <c r="D1442" t="s">
        <v>6011</v>
      </c>
      <c r="E1442" t="s">
        <v>12</v>
      </c>
      <c r="F1442" t="s">
        <v>6012</v>
      </c>
      <c r="G1442" t="s">
        <v>6013</v>
      </c>
      <c r="H1442" s="1">
        <v>11847</v>
      </c>
      <c r="I1442" t="s">
        <v>100</v>
      </c>
    </row>
    <row r="1443" spans="1:9" x14ac:dyDescent="0.3">
      <c r="A1443">
        <v>1442</v>
      </c>
      <c r="B1443" t="s">
        <v>6014</v>
      </c>
      <c r="C1443" t="s">
        <v>773</v>
      </c>
      <c r="D1443" t="s">
        <v>496</v>
      </c>
      <c r="E1443" t="s">
        <v>12</v>
      </c>
      <c r="F1443" t="s">
        <v>6015</v>
      </c>
      <c r="G1443" t="s">
        <v>6016</v>
      </c>
      <c r="H1443" s="1">
        <v>40107</v>
      </c>
      <c r="I1443" t="s">
        <v>2778</v>
      </c>
    </row>
    <row r="1444" spans="1:9" x14ac:dyDescent="0.3">
      <c r="A1444">
        <v>1443</v>
      </c>
      <c r="B1444" t="s">
        <v>6017</v>
      </c>
      <c r="C1444" t="s">
        <v>2876</v>
      </c>
      <c r="D1444" t="s">
        <v>2528</v>
      </c>
      <c r="E1444" t="s">
        <v>19</v>
      </c>
      <c r="F1444" t="s">
        <v>6018</v>
      </c>
      <c r="G1444" t="s">
        <v>6019</v>
      </c>
      <c r="H1444" s="1">
        <v>38748</v>
      </c>
      <c r="I1444" t="s">
        <v>619</v>
      </c>
    </row>
    <row r="1445" spans="1:9" x14ac:dyDescent="0.3">
      <c r="A1445">
        <v>1444</v>
      </c>
      <c r="B1445" t="s">
        <v>6020</v>
      </c>
      <c r="C1445" t="s">
        <v>4399</v>
      </c>
      <c r="D1445" t="s">
        <v>2313</v>
      </c>
      <c r="E1445" t="s">
        <v>12</v>
      </c>
      <c r="F1445" t="s">
        <v>6021</v>
      </c>
      <c r="G1445" t="s">
        <v>6022</v>
      </c>
      <c r="H1445" s="1">
        <v>25441</v>
      </c>
      <c r="I1445" t="s">
        <v>1483</v>
      </c>
    </row>
    <row r="1446" spans="1:9" x14ac:dyDescent="0.3">
      <c r="A1446">
        <v>1445</v>
      </c>
      <c r="B1446" t="s">
        <v>6023</v>
      </c>
      <c r="C1446" t="s">
        <v>3179</v>
      </c>
      <c r="D1446" t="s">
        <v>6024</v>
      </c>
      <c r="E1446" t="s">
        <v>12</v>
      </c>
      <c r="F1446" t="s">
        <v>6025</v>
      </c>
      <c r="G1446" t="s">
        <v>6026</v>
      </c>
      <c r="H1446" s="1">
        <v>13453</v>
      </c>
      <c r="I1446" t="s">
        <v>2601</v>
      </c>
    </row>
    <row r="1447" spans="1:9" x14ac:dyDescent="0.3">
      <c r="A1447">
        <v>1446</v>
      </c>
      <c r="B1447" t="s">
        <v>6027</v>
      </c>
      <c r="C1447" t="s">
        <v>5280</v>
      </c>
      <c r="D1447" t="s">
        <v>103</v>
      </c>
      <c r="E1447" t="s">
        <v>19</v>
      </c>
      <c r="F1447" t="s">
        <v>6028</v>
      </c>
      <c r="G1447">
        <v>7667998918</v>
      </c>
      <c r="H1447" s="1">
        <v>34596</v>
      </c>
      <c r="I1447" t="s">
        <v>466</v>
      </c>
    </row>
    <row r="1448" spans="1:9" x14ac:dyDescent="0.3">
      <c r="A1448">
        <v>1447</v>
      </c>
      <c r="B1448" t="s">
        <v>6029</v>
      </c>
      <c r="C1448" t="s">
        <v>3343</v>
      </c>
      <c r="D1448" t="s">
        <v>3684</v>
      </c>
      <c r="E1448" t="s">
        <v>19</v>
      </c>
      <c r="F1448" t="s">
        <v>6030</v>
      </c>
      <c r="G1448" t="s">
        <v>6031</v>
      </c>
      <c r="H1448" s="1">
        <v>29677</v>
      </c>
      <c r="I1448" t="s">
        <v>246</v>
      </c>
    </row>
    <row r="1449" spans="1:9" x14ac:dyDescent="0.3">
      <c r="A1449">
        <v>1448</v>
      </c>
      <c r="B1449" t="s">
        <v>6032</v>
      </c>
      <c r="C1449" t="s">
        <v>1363</v>
      </c>
      <c r="D1449" t="s">
        <v>6033</v>
      </c>
      <c r="E1449" t="s">
        <v>12</v>
      </c>
      <c r="F1449" t="s">
        <v>6034</v>
      </c>
      <c r="G1449" t="s">
        <v>6035</v>
      </c>
      <c r="H1449" s="1">
        <v>24082</v>
      </c>
      <c r="I1449" t="s">
        <v>2193</v>
      </c>
    </row>
    <row r="1450" spans="1:9" x14ac:dyDescent="0.3">
      <c r="A1450">
        <v>1449</v>
      </c>
      <c r="B1450" t="s">
        <v>6036</v>
      </c>
      <c r="C1450" t="s">
        <v>4631</v>
      </c>
      <c r="D1450" t="s">
        <v>93</v>
      </c>
      <c r="E1450" t="s">
        <v>12</v>
      </c>
      <c r="F1450" t="s">
        <v>6037</v>
      </c>
      <c r="G1450" t="s">
        <v>6038</v>
      </c>
      <c r="H1450" s="1">
        <v>30423</v>
      </c>
      <c r="I1450" t="s">
        <v>4688</v>
      </c>
    </row>
    <row r="1451" spans="1:9" x14ac:dyDescent="0.3">
      <c r="A1451">
        <v>1450</v>
      </c>
      <c r="B1451" t="s">
        <v>6039</v>
      </c>
      <c r="C1451" t="s">
        <v>5091</v>
      </c>
      <c r="D1451" t="s">
        <v>233</v>
      </c>
      <c r="E1451" t="s">
        <v>12</v>
      </c>
      <c r="F1451" t="s">
        <v>6040</v>
      </c>
      <c r="G1451" t="s">
        <v>6041</v>
      </c>
      <c r="H1451" s="1">
        <v>4724</v>
      </c>
      <c r="I1451" t="s">
        <v>3636</v>
      </c>
    </row>
    <row r="1452" spans="1:9" x14ac:dyDescent="0.3">
      <c r="A1452">
        <v>1451</v>
      </c>
      <c r="B1452" t="s">
        <v>6042</v>
      </c>
      <c r="C1452" t="s">
        <v>6043</v>
      </c>
      <c r="D1452" t="s">
        <v>1009</v>
      </c>
      <c r="E1452" t="s">
        <v>12</v>
      </c>
      <c r="F1452" t="s">
        <v>6044</v>
      </c>
      <c r="G1452" t="s">
        <v>6045</v>
      </c>
      <c r="H1452" s="1">
        <v>23672</v>
      </c>
      <c r="I1452" t="s">
        <v>207</v>
      </c>
    </row>
    <row r="1453" spans="1:9" x14ac:dyDescent="0.3">
      <c r="A1453">
        <v>1452</v>
      </c>
      <c r="B1453" t="s">
        <v>6046</v>
      </c>
      <c r="C1453" t="s">
        <v>1891</v>
      </c>
      <c r="D1453" t="s">
        <v>1254</v>
      </c>
      <c r="E1453" t="s">
        <v>12</v>
      </c>
      <c r="F1453" t="s">
        <v>6047</v>
      </c>
      <c r="G1453">
        <v>4305845426</v>
      </c>
      <c r="H1453" s="1">
        <v>11691</v>
      </c>
      <c r="I1453" t="s">
        <v>2639</v>
      </c>
    </row>
    <row r="1454" spans="1:9" x14ac:dyDescent="0.3">
      <c r="A1454">
        <v>1453</v>
      </c>
      <c r="B1454" t="s">
        <v>6048</v>
      </c>
      <c r="C1454" t="s">
        <v>69</v>
      </c>
      <c r="D1454" t="s">
        <v>718</v>
      </c>
      <c r="E1454" t="s">
        <v>12</v>
      </c>
      <c r="F1454" t="s">
        <v>6049</v>
      </c>
      <c r="G1454" t="s">
        <v>6050</v>
      </c>
      <c r="H1454" s="1">
        <v>20406</v>
      </c>
      <c r="I1454" t="s">
        <v>2765</v>
      </c>
    </row>
    <row r="1455" spans="1:9" x14ac:dyDescent="0.3">
      <c r="A1455">
        <v>1454</v>
      </c>
      <c r="B1455" t="s">
        <v>6051</v>
      </c>
      <c r="C1455" t="s">
        <v>87</v>
      </c>
      <c r="D1455" t="s">
        <v>3868</v>
      </c>
      <c r="E1455" t="s">
        <v>19</v>
      </c>
      <c r="F1455" t="s">
        <v>6052</v>
      </c>
      <c r="G1455" t="s">
        <v>6053</v>
      </c>
      <c r="H1455" s="1">
        <v>12399</v>
      </c>
      <c r="I1455" t="s">
        <v>5601</v>
      </c>
    </row>
    <row r="1456" spans="1:9" x14ac:dyDescent="0.3">
      <c r="A1456">
        <v>1455</v>
      </c>
      <c r="B1456" t="s">
        <v>6054</v>
      </c>
      <c r="C1456" t="s">
        <v>4631</v>
      </c>
      <c r="D1456" t="s">
        <v>88</v>
      </c>
      <c r="E1456" t="s">
        <v>19</v>
      </c>
      <c r="F1456" t="s">
        <v>6055</v>
      </c>
      <c r="G1456">
        <v>3246564013</v>
      </c>
      <c r="H1456" s="1">
        <v>43787</v>
      </c>
      <c r="I1456" t="s">
        <v>1474</v>
      </c>
    </row>
    <row r="1457" spans="1:9" x14ac:dyDescent="0.3">
      <c r="A1457">
        <v>1456</v>
      </c>
      <c r="B1457" t="s">
        <v>6056</v>
      </c>
      <c r="C1457" t="s">
        <v>2436</v>
      </c>
      <c r="D1457" t="s">
        <v>1530</v>
      </c>
      <c r="E1457" t="s">
        <v>19</v>
      </c>
      <c r="F1457" t="s">
        <v>6057</v>
      </c>
      <c r="G1457" t="s">
        <v>6058</v>
      </c>
      <c r="H1457" s="1">
        <v>41216</v>
      </c>
      <c r="I1457" t="s">
        <v>1078</v>
      </c>
    </row>
    <row r="1458" spans="1:9" x14ac:dyDescent="0.3">
      <c r="A1458">
        <v>1457</v>
      </c>
      <c r="B1458" t="s">
        <v>6059</v>
      </c>
      <c r="C1458" t="s">
        <v>1315</v>
      </c>
      <c r="D1458" t="s">
        <v>342</v>
      </c>
      <c r="E1458" t="s">
        <v>12</v>
      </c>
      <c r="F1458" t="s">
        <v>6060</v>
      </c>
      <c r="G1458" t="s">
        <v>6061</v>
      </c>
      <c r="H1458" s="1">
        <v>39189</v>
      </c>
      <c r="I1458" t="s">
        <v>890</v>
      </c>
    </row>
    <row r="1459" spans="1:9" x14ac:dyDescent="0.3">
      <c r="A1459">
        <v>1458</v>
      </c>
      <c r="B1459" s="2" t="s">
        <v>6062</v>
      </c>
      <c r="C1459" t="s">
        <v>2659</v>
      </c>
      <c r="D1459" t="s">
        <v>3224</v>
      </c>
      <c r="E1459" t="s">
        <v>12</v>
      </c>
      <c r="F1459" t="s">
        <v>6063</v>
      </c>
      <c r="G1459">
        <f>1-719-870-1907</f>
        <v>-3495</v>
      </c>
      <c r="H1459" s="1">
        <v>11316</v>
      </c>
      <c r="I1459" t="s">
        <v>3038</v>
      </c>
    </row>
    <row r="1460" spans="1:9" x14ac:dyDescent="0.3">
      <c r="A1460">
        <v>1459</v>
      </c>
      <c r="B1460" t="s">
        <v>6064</v>
      </c>
      <c r="C1460" t="s">
        <v>1764</v>
      </c>
      <c r="D1460" t="s">
        <v>3154</v>
      </c>
      <c r="E1460" t="s">
        <v>19</v>
      </c>
      <c r="F1460" t="s">
        <v>6065</v>
      </c>
      <c r="G1460">
        <f>1-879-65-1591</f>
        <v>-2534</v>
      </c>
      <c r="H1460" s="1">
        <v>19371</v>
      </c>
      <c r="I1460" t="s">
        <v>6066</v>
      </c>
    </row>
    <row r="1461" spans="1:9" x14ac:dyDescent="0.3">
      <c r="A1461">
        <v>1460</v>
      </c>
      <c r="B1461" t="s">
        <v>6067</v>
      </c>
      <c r="C1461" t="s">
        <v>1560</v>
      </c>
      <c r="D1461" t="s">
        <v>5799</v>
      </c>
      <c r="E1461" t="s">
        <v>12</v>
      </c>
      <c r="F1461" t="s">
        <v>6068</v>
      </c>
      <c r="G1461">
        <v>9550864557</v>
      </c>
      <c r="H1461" s="1">
        <v>28112</v>
      </c>
      <c r="I1461" t="s">
        <v>4458</v>
      </c>
    </row>
    <row r="1462" spans="1:9" x14ac:dyDescent="0.3">
      <c r="A1462">
        <v>1461</v>
      </c>
      <c r="B1462" t="s">
        <v>6069</v>
      </c>
      <c r="C1462" t="s">
        <v>5398</v>
      </c>
      <c r="D1462" t="s">
        <v>6070</v>
      </c>
      <c r="E1462" t="s">
        <v>12</v>
      </c>
      <c r="F1462" t="s">
        <v>6071</v>
      </c>
      <c r="G1462" t="s">
        <v>6072</v>
      </c>
      <c r="H1462" s="1">
        <v>43029</v>
      </c>
      <c r="I1462" t="s">
        <v>431</v>
      </c>
    </row>
    <row r="1463" spans="1:9" x14ac:dyDescent="0.3">
      <c r="A1463">
        <v>1462</v>
      </c>
      <c r="B1463" t="s">
        <v>6073</v>
      </c>
      <c r="C1463" t="s">
        <v>3215</v>
      </c>
      <c r="D1463" t="s">
        <v>109</v>
      </c>
      <c r="E1463" t="s">
        <v>19</v>
      </c>
      <c r="F1463" t="s">
        <v>6074</v>
      </c>
      <c r="G1463" t="s">
        <v>6075</v>
      </c>
      <c r="H1463" s="1">
        <v>14486</v>
      </c>
      <c r="I1463" t="s">
        <v>5355</v>
      </c>
    </row>
    <row r="1464" spans="1:9" x14ac:dyDescent="0.3">
      <c r="A1464">
        <v>1463</v>
      </c>
      <c r="B1464" t="s">
        <v>6076</v>
      </c>
      <c r="C1464" t="s">
        <v>1748</v>
      </c>
      <c r="D1464" t="s">
        <v>3224</v>
      </c>
      <c r="E1464" t="s">
        <v>19</v>
      </c>
      <c r="F1464" t="s">
        <v>6077</v>
      </c>
      <c r="G1464" t="s">
        <v>6078</v>
      </c>
      <c r="H1464" s="1">
        <v>11585</v>
      </c>
      <c r="I1464" t="s">
        <v>4458</v>
      </c>
    </row>
    <row r="1465" spans="1:9" x14ac:dyDescent="0.3">
      <c r="A1465">
        <v>1464</v>
      </c>
      <c r="B1465" t="s">
        <v>6079</v>
      </c>
      <c r="C1465" t="s">
        <v>404</v>
      </c>
      <c r="D1465" t="s">
        <v>3943</v>
      </c>
      <c r="E1465" t="s">
        <v>12</v>
      </c>
      <c r="F1465" t="s">
        <v>6080</v>
      </c>
      <c r="G1465">
        <v>8176784865</v>
      </c>
      <c r="H1465" s="1">
        <v>42857</v>
      </c>
      <c r="I1465" t="s">
        <v>6081</v>
      </c>
    </row>
    <row r="1466" spans="1:9" x14ac:dyDescent="0.3">
      <c r="A1466">
        <v>1465</v>
      </c>
      <c r="B1466" t="s">
        <v>6082</v>
      </c>
      <c r="C1466" t="s">
        <v>6083</v>
      </c>
      <c r="D1466" t="s">
        <v>1983</v>
      </c>
      <c r="E1466" t="s">
        <v>12</v>
      </c>
      <c r="F1466" t="s">
        <v>6084</v>
      </c>
      <c r="G1466" t="s">
        <v>6085</v>
      </c>
      <c r="H1466" s="1">
        <v>21642</v>
      </c>
      <c r="I1466" t="s">
        <v>528</v>
      </c>
    </row>
    <row r="1467" spans="1:9" x14ac:dyDescent="0.3">
      <c r="A1467">
        <v>1466</v>
      </c>
      <c r="B1467" t="s">
        <v>6086</v>
      </c>
      <c r="C1467" t="s">
        <v>6087</v>
      </c>
      <c r="D1467" t="s">
        <v>6088</v>
      </c>
      <c r="E1467" t="s">
        <v>12</v>
      </c>
      <c r="F1467" t="s">
        <v>6089</v>
      </c>
      <c r="G1467" t="s">
        <v>6090</v>
      </c>
      <c r="H1467" s="1">
        <v>6884</v>
      </c>
      <c r="I1467" t="s">
        <v>3058</v>
      </c>
    </row>
    <row r="1468" spans="1:9" x14ac:dyDescent="0.3">
      <c r="A1468">
        <v>1467</v>
      </c>
      <c r="B1468" t="s">
        <v>6091</v>
      </c>
      <c r="C1468" t="s">
        <v>1097</v>
      </c>
      <c r="D1468" t="s">
        <v>6092</v>
      </c>
      <c r="E1468" t="s">
        <v>12</v>
      </c>
      <c r="F1468" t="s">
        <v>6093</v>
      </c>
      <c r="G1468" t="s">
        <v>6094</v>
      </c>
      <c r="H1468" s="1">
        <v>3811</v>
      </c>
      <c r="I1468" t="s">
        <v>6095</v>
      </c>
    </row>
    <row r="1469" spans="1:9" x14ac:dyDescent="0.3">
      <c r="A1469">
        <v>1468</v>
      </c>
      <c r="B1469" t="s">
        <v>6096</v>
      </c>
      <c r="C1469" t="s">
        <v>3999</v>
      </c>
      <c r="D1469" t="s">
        <v>6097</v>
      </c>
      <c r="E1469" t="s">
        <v>19</v>
      </c>
      <c r="F1469" t="s">
        <v>6098</v>
      </c>
      <c r="G1469" t="s">
        <v>6099</v>
      </c>
      <c r="H1469" s="1">
        <v>21210</v>
      </c>
      <c r="I1469" t="s">
        <v>6100</v>
      </c>
    </row>
    <row r="1470" spans="1:9" x14ac:dyDescent="0.3">
      <c r="A1470">
        <v>1469</v>
      </c>
      <c r="B1470" t="s">
        <v>6101</v>
      </c>
      <c r="C1470" t="s">
        <v>994</v>
      </c>
      <c r="D1470" t="s">
        <v>6102</v>
      </c>
      <c r="E1470" t="s">
        <v>12</v>
      </c>
      <c r="F1470" t="s">
        <v>6103</v>
      </c>
      <c r="G1470">
        <v>5153340618</v>
      </c>
      <c r="H1470" s="1">
        <v>14079</v>
      </c>
      <c r="I1470" t="s">
        <v>820</v>
      </c>
    </row>
    <row r="1471" spans="1:9" x14ac:dyDescent="0.3">
      <c r="A1471">
        <v>1470</v>
      </c>
      <c r="B1471" t="s">
        <v>6104</v>
      </c>
      <c r="C1471" t="s">
        <v>1932</v>
      </c>
      <c r="D1471" t="s">
        <v>3073</v>
      </c>
      <c r="E1471" t="s">
        <v>12</v>
      </c>
      <c r="F1471" t="s">
        <v>6105</v>
      </c>
      <c r="G1471">
        <v>1559274375</v>
      </c>
      <c r="H1471" s="1">
        <v>11190</v>
      </c>
      <c r="I1471" t="s">
        <v>2264</v>
      </c>
    </row>
    <row r="1472" spans="1:9" x14ac:dyDescent="0.3">
      <c r="A1472">
        <v>1471</v>
      </c>
      <c r="B1472" t="s">
        <v>6106</v>
      </c>
      <c r="C1472" t="s">
        <v>3651</v>
      </c>
      <c r="D1472" t="s">
        <v>2690</v>
      </c>
      <c r="E1472" t="s">
        <v>12</v>
      </c>
      <c r="F1472" t="s">
        <v>6107</v>
      </c>
      <c r="G1472" t="s">
        <v>6108</v>
      </c>
      <c r="H1472" s="1">
        <v>18347</v>
      </c>
      <c r="I1472" t="s">
        <v>3841</v>
      </c>
    </row>
    <row r="1473" spans="1:9" x14ac:dyDescent="0.3">
      <c r="A1473">
        <v>1472</v>
      </c>
      <c r="B1473" t="s">
        <v>6109</v>
      </c>
      <c r="C1473" t="s">
        <v>2851</v>
      </c>
      <c r="D1473" t="s">
        <v>6110</v>
      </c>
      <c r="E1473" t="s">
        <v>19</v>
      </c>
      <c r="F1473" t="s">
        <v>6111</v>
      </c>
      <c r="G1473" t="s">
        <v>6112</v>
      </c>
      <c r="H1473" s="1">
        <v>18220</v>
      </c>
      <c r="I1473" t="s">
        <v>117</v>
      </c>
    </row>
    <row r="1474" spans="1:9" x14ac:dyDescent="0.3">
      <c r="A1474">
        <v>1473</v>
      </c>
      <c r="B1474" t="s">
        <v>6113</v>
      </c>
      <c r="C1474" t="s">
        <v>5664</v>
      </c>
      <c r="D1474" t="s">
        <v>968</v>
      </c>
      <c r="E1474" t="s">
        <v>12</v>
      </c>
      <c r="F1474" t="s">
        <v>6114</v>
      </c>
      <c r="G1474" t="s">
        <v>6115</v>
      </c>
      <c r="H1474" s="1">
        <v>42600</v>
      </c>
      <c r="I1474" t="s">
        <v>4413</v>
      </c>
    </row>
    <row r="1475" spans="1:9" x14ac:dyDescent="0.3">
      <c r="A1475">
        <v>1474</v>
      </c>
      <c r="B1475" t="s">
        <v>6116</v>
      </c>
      <c r="C1475" t="s">
        <v>352</v>
      </c>
      <c r="D1475" t="s">
        <v>6117</v>
      </c>
      <c r="E1475" t="s">
        <v>12</v>
      </c>
      <c r="F1475" t="s">
        <v>6118</v>
      </c>
      <c r="G1475" t="s">
        <v>6119</v>
      </c>
      <c r="H1475" s="1">
        <v>8909</v>
      </c>
      <c r="I1475" t="s">
        <v>3231</v>
      </c>
    </row>
    <row r="1476" spans="1:9" x14ac:dyDescent="0.3">
      <c r="A1476">
        <v>1475</v>
      </c>
      <c r="B1476" t="s">
        <v>6120</v>
      </c>
      <c r="C1476" t="s">
        <v>468</v>
      </c>
      <c r="D1476" t="s">
        <v>6121</v>
      </c>
      <c r="E1476" t="s">
        <v>12</v>
      </c>
      <c r="F1476" t="s">
        <v>6122</v>
      </c>
      <c r="G1476" t="s">
        <v>6123</v>
      </c>
      <c r="H1476" s="1">
        <v>33768</v>
      </c>
      <c r="I1476" t="s">
        <v>4194</v>
      </c>
    </row>
    <row r="1477" spans="1:9" x14ac:dyDescent="0.3">
      <c r="A1477">
        <v>1476</v>
      </c>
      <c r="B1477" t="s">
        <v>6124</v>
      </c>
      <c r="C1477" t="s">
        <v>1667</v>
      </c>
      <c r="D1477" t="s">
        <v>3540</v>
      </c>
      <c r="E1477" t="s">
        <v>12</v>
      </c>
      <c r="F1477" t="s">
        <v>6125</v>
      </c>
      <c r="G1477">
        <f>1-651-210-2610</f>
        <v>-3470</v>
      </c>
      <c r="H1477" s="1">
        <v>43182</v>
      </c>
      <c r="I1477" t="s">
        <v>881</v>
      </c>
    </row>
    <row r="1478" spans="1:9" x14ac:dyDescent="0.3">
      <c r="A1478">
        <v>1477</v>
      </c>
      <c r="B1478" t="s">
        <v>6126</v>
      </c>
      <c r="C1478" t="s">
        <v>1290</v>
      </c>
      <c r="D1478" t="s">
        <v>6127</v>
      </c>
      <c r="E1478" t="s">
        <v>19</v>
      </c>
      <c r="F1478" t="s">
        <v>6128</v>
      </c>
      <c r="G1478" t="s">
        <v>6129</v>
      </c>
      <c r="H1478" s="1">
        <v>39143</v>
      </c>
      <c r="I1478" t="s">
        <v>808</v>
      </c>
    </row>
    <row r="1479" spans="1:9" x14ac:dyDescent="0.3">
      <c r="A1479">
        <v>1478</v>
      </c>
      <c r="B1479" t="s">
        <v>6130</v>
      </c>
      <c r="C1479" t="s">
        <v>6131</v>
      </c>
      <c r="D1479" t="s">
        <v>5912</v>
      </c>
      <c r="E1479" t="s">
        <v>12</v>
      </c>
      <c r="F1479" t="s">
        <v>6132</v>
      </c>
      <c r="G1479" t="s">
        <v>6133</v>
      </c>
      <c r="H1479" s="1">
        <v>35625</v>
      </c>
      <c r="I1479" t="s">
        <v>3288</v>
      </c>
    </row>
    <row r="1480" spans="1:9" x14ac:dyDescent="0.3">
      <c r="A1480">
        <v>1479</v>
      </c>
      <c r="B1480" t="s">
        <v>6134</v>
      </c>
      <c r="C1480" t="s">
        <v>108</v>
      </c>
      <c r="D1480" t="s">
        <v>1644</v>
      </c>
      <c r="E1480" t="s">
        <v>12</v>
      </c>
      <c r="F1480" t="s">
        <v>6135</v>
      </c>
      <c r="G1480" t="s">
        <v>6136</v>
      </c>
      <c r="H1480" s="1">
        <v>29796</v>
      </c>
      <c r="I1480" t="s">
        <v>631</v>
      </c>
    </row>
    <row r="1481" spans="1:9" x14ac:dyDescent="0.3">
      <c r="A1481">
        <v>1480</v>
      </c>
      <c r="B1481" t="s">
        <v>6137</v>
      </c>
      <c r="C1481" t="s">
        <v>1805</v>
      </c>
      <c r="D1481" t="s">
        <v>531</v>
      </c>
      <c r="E1481" t="s">
        <v>12</v>
      </c>
      <c r="F1481" t="s">
        <v>6138</v>
      </c>
      <c r="G1481" t="s">
        <v>6139</v>
      </c>
      <c r="H1481" s="1">
        <v>31908</v>
      </c>
      <c r="I1481" t="s">
        <v>2460</v>
      </c>
    </row>
    <row r="1482" spans="1:9" x14ac:dyDescent="0.3">
      <c r="A1482">
        <v>1481</v>
      </c>
      <c r="B1482" t="s">
        <v>6140</v>
      </c>
      <c r="C1482" t="s">
        <v>358</v>
      </c>
      <c r="D1482" t="s">
        <v>1126</v>
      </c>
      <c r="E1482" t="s">
        <v>12</v>
      </c>
      <c r="F1482" t="s">
        <v>6141</v>
      </c>
      <c r="G1482" t="s">
        <v>6142</v>
      </c>
      <c r="H1482" s="1">
        <v>26977</v>
      </c>
      <c r="I1482" t="s">
        <v>33</v>
      </c>
    </row>
    <row r="1483" spans="1:9" x14ac:dyDescent="0.3">
      <c r="A1483">
        <v>1482</v>
      </c>
      <c r="B1483" t="s">
        <v>6143</v>
      </c>
      <c r="C1483" t="s">
        <v>6144</v>
      </c>
      <c r="D1483" t="s">
        <v>6145</v>
      </c>
      <c r="E1483" t="s">
        <v>12</v>
      </c>
      <c r="F1483" t="s">
        <v>6146</v>
      </c>
      <c r="G1483" t="s">
        <v>6147</v>
      </c>
      <c r="H1483" s="1">
        <v>43055</v>
      </c>
      <c r="I1483" t="s">
        <v>207</v>
      </c>
    </row>
    <row r="1484" spans="1:9" x14ac:dyDescent="0.3">
      <c r="A1484">
        <v>1483</v>
      </c>
      <c r="B1484" s="2" t="s">
        <v>6148</v>
      </c>
      <c r="C1484" t="s">
        <v>2151</v>
      </c>
      <c r="D1484" t="s">
        <v>2065</v>
      </c>
      <c r="E1484" t="s">
        <v>12</v>
      </c>
      <c r="F1484" t="s">
        <v>6149</v>
      </c>
      <c r="G1484" t="s">
        <v>6150</v>
      </c>
      <c r="H1484" s="1">
        <v>36435</v>
      </c>
      <c r="I1484" t="s">
        <v>5802</v>
      </c>
    </row>
    <row r="1485" spans="1:9" x14ac:dyDescent="0.3">
      <c r="A1485">
        <v>1484</v>
      </c>
      <c r="B1485" t="s">
        <v>6151</v>
      </c>
      <c r="C1485" t="s">
        <v>3014</v>
      </c>
      <c r="D1485" t="s">
        <v>4721</v>
      </c>
      <c r="E1485" t="s">
        <v>19</v>
      </c>
      <c r="F1485" t="s">
        <v>6152</v>
      </c>
      <c r="G1485" t="s">
        <v>6153</v>
      </c>
      <c r="H1485" s="1">
        <v>8402</v>
      </c>
      <c r="I1485" t="s">
        <v>3337</v>
      </c>
    </row>
    <row r="1486" spans="1:9" x14ac:dyDescent="0.3">
      <c r="A1486">
        <v>1485</v>
      </c>
      <c r="B1486" t="s">
        <v>6154</v>
      </c>
      <c r="C1486" t="s">
        <v>6155</v>
      </c>
      <c r="D1486" t="s">
        <v>2771</v>
      </c>
      <c r="E1486" t="s">
        <v>12</v>
      </c>
      <c r="F1486" t="s">
        <v>6156</v>
      </c>
      <c r="G1486" t="s">
        <v>6157</v>
      </c>
      <c r="H1486" s="1">
        <v>24137</v>
      </c>
      <c r="I1486" t="s">
        <v>1412</v>
      </c>
    </row>
    <row r="1487" spans="1:9" x14ac:dyDescent="0.3">
      <c r="A1487">
        <v>1486</v>
      </c>
      <c r="B1487" t="s">
        <v>6158</v>
      </c>
      <c r="C1487" t="s">
        <v>3031</v>
      </c>
      <c r="D1487" t="s">
        <v>6159</v>
      </c>
      <c r="E1487" t="s">
        <v>19</v>
      </c>
      <c r="F1487" t="s">
        <v>6160</v>
      </c>
      <c r="G1487" t="s">
        <v>6161</v>
      </c>
      <c r="H1487" s="1">
        <v>32476</v>
      </c>
      <c r="I1487" t="s">
        <v>3021</v>
      </c>
    </row>
    <row r="1488" spans="1:9" x14ac:dyDescent="0.3">
      <c r="A1488">
        <v>1487</v>
      </c>
      <c r="B1488" t="s">
        <v>6162</v>
      </c>
      <c r="C1488" t="s">
        <v>6163</v>
      </c>
      <c r="D1488" t="s">
        <v>6164</v>
      </c>
      <c r="E1488" t="s">
        <v>19</v>
      </c>
      <c r="F1488" t="s">
        <v>6165</v>
      </c>
      <c r="G1488" t="s">
        <v>6166</v>
      </c>
      <c r="H1488" s="1">
        <v>13429</v>
      </c>
      <c r="I1488" t="s">
        <v>4677</v>
      </c>
    </row>
    <row r="1489" spans="1:9" x14ac:dyDescent="0.3">
      <c r="A1489">
        <v>1488</v>
      </c>
      <c r="B1489" t="s">
        <v>6167</v>
      </c>
      <c r="C1489" t="s">
        <v>6168</v>
      </c>
      <c r="D1489" t="s">
        <v>4955</v>
      </c>
      <c r="E1489" t="s">
        <v>19</v>
      </c>
      <c r="F1489" t="s">
        <v>6169</v>
      </c>
      <c r="G1489" t="s">
        <v>6170</v>
      </c>
      <c r="H1489" s="1">
        <v>13965</v>
      </c>
      <c r="I1489" t="s">
        <v>951</v>
      </c>
    </row>
    <row r="1490" spans="1:9" x14ac:dyDescent="0.3">
      <c r="A1490">
        <v>1489</v>
      </c>
      <c r="B1490" t="s">
        <v>6171</v>
      </c>
      <c r="C1490" t="s">
        <v>4570</v>
      </c>
      <c r="D1490" t="s">
        <v>2702</v>
      </c>
      <c r="E1490" t="s">
        <v>12</v>
      </c>
      <c r="F1490" t="s">
        <v>6172</v>
      </c>
      <c r="G1490" t="s">
        <v>6173</v>
      </c>
      <c r="H1490" s="1">
        <v>9513</v>
      </c>
      <c r="I1490" t="s">
        <v>6174</v>
      </c>
    </row>
    <row r="1491" spans="1:9" x14ac:dyDescent="0.3">
      <c r="A1491">
        <v>1490</v>
      </c>
      <c r="B1491" t="s">
        <v>6175</v>
      </c>
      <c r="C1491" t="s">
        <v>3101</v>
      </c>
      <c r="D1491" t="s">
        <v>6176</v>
      </c>
      <c r="E1491" t="s">
        <v>12</v>
      </c>
      <c r="F1491" t="s">
        <v>6177</v>
      </c>
      <c r="G1491" t="s">
        <v>6178</v>
      </c>
      <c r="H1491" s="1">
        <v>11131</v>
      </c>
      <c r="I1491" t="s">
        <v>1959</v>
      </c>
    </row>
    <row r="1492" spans="1:9" x14ac:dyDescent="0.3">
      <c r="A1492">
        <v>1491</v>
      </c>
      <c r="B1492" t="s">
        <v>6179</v>
      </c>
      <c r="C1492" t="s">
        <v>2579</v>
      </c>
      <c r="D1492" t="s">
        <v>6180</v>
      </c>
      <c r="E1492" t="s">
        <v>19</v>
      </c>
      <c r="F1492" t="s">
        <v>6181</v>
      </c>
      <c r="G1492" t="s">
        <v>6182</v>
      </c>
      <c r="H1492" s="1">
        <v>11835</v>
      </c>
      <c r="I1492" t="s">
        <v>236</v>
      </c>
    </row>
    <row r="1493" spans="1:9" x14ac:dyDescent="0.3">
      <c r="A1493">
        <v>1492</v>
      </c>
      <c r="B1493" t="s">
        <v>6183</v>
      </c>
      <c r="C1493" t="s">
        <v>5751</v>
      </c>
      <c r="D1493" t="s">
        <v>4835</v>
      </c>
      <c r="E1493" t="s">
        <v>19</v>
      </c>
      <c r="F1493" t="s">
        <v>6184</v>
      </c>
      <c r="G1493" t="s">
        <v>6185</v>
      </c>
      <c r="H1493" s="1">
        <v>10985</v>
      </c>
      <c r="I1493" t="s">
        <v>482</v>
      </c>
    </row>
    <row r="1494" spans="1:9" x14ac:dyDescent="0.3">
      <c r="A1494">
        <v>1493</v>
      </c>
      <c r="B1494" t="s">
        <v>6186</v>
      </c>
      <c r="C1494" t="s">
        <v>199</v>
      </c>
      <c r="D1494" t="s">
        <v>6187</v>
      </c>
      <c r="E1494" t="s">
        <v>12</v>
      </c>
      <c r="F1494" t="s">
        <v>6188</v>
      </c>
      <c r="G1494" t="s">
        <v>6189</v>
      </c>
      <c r="H1494" s="1">
        <v>34568</v>
      </c>
      <c r="I1494" t="s">
        <v>1756</v>
      </c>
    </row>
    <row r="1495" spans="1:9" x14ac:dyDescent="0.3">
      <c r="A1495">
        <v>1494</v>
      </c>
      <c r="B1495" t="s">
        <v>6190</v>
      </c>
      <c r="C1495" t="s">
        <v>4245</v>
      </c>
      <c r="D1495" t="s">
        <v>634</v>
      </c>
      <c r="E1495" t="s">
        <v>19</v>
      </c>
      <c r="F1495" t="s">
        <v>6191</v>
      </c>
      <c r="G1495" t="s">
        <v>6192</v>
      </c>
      <c r="H1495" s="1">
        <v>7243</v>
      </c>
      <c r="I1495" t="s">
        <v>4394</v>
      </c>
    </row>
    <row r="1496" spans="1:9" x14ac:dyDescent="0.3">
      <c r="A1496">
        <v>1495</v>
      </c>
      <c r="B1496" t="s">
        <v>6193</v>
      </c>
      <c r="C1496" t="s">
        <v>914</v>
      </c>
      <c r="D1496" t="s">
        <v>2366</v>
      </c>
      <c r="E1496" t="s">
        <v>19</v>
      </c>
      <c r="F1496" t="s">
        <v>6194</v>
      </c>
      <c r="G1496" t="s">
        <v>6195</v>
      </c>
      <c r="H1496" s="1">
        <v>11854</v>
      </c>
      <c r="I1496" t="s">
        <v>5148</v>
      </c>
    </row>
    <row r="1497" spans="1:9" x14ac:dyDescent="0.3">
      <c r="A1497">
        <v>1496</v>
      </c>
      <c r="B1497" t="s">
        <v>6196</v>
      </c>
      <c r="C1497" t="s">
        <v>959</v>
      </c>
      <c r="D1497" t="s">
        <v>2394</v>
      </c>
      <c r="E1497" t="s">
        <v>12</v>
      </c>
      <c r="F1497" t="s">
        <v>6197</v>
      </c>
      <c r="G1497" t="s">
        <v>6198</v>
      </c>
      <c r="H1497" s="1">
        <v>27002</v>
      </c>
      <c r="I1497" t="s">
        <v>625</v>
      </c>
    </row>
    <row r="1498" spans="1:9" x14ac:dyDescent="0.3">
      <c r="A1498">
        <v>1497</v>
      </c>
      <c r="B1498" t="s">
        <v>6199</v>
      </c>
      <c r="C1498" t="s">
        <v>1748</v>
      </c>
      <c r="D1498" t="s">
        <v>4170</v>
      </c>
      <c r="E1498" t="s">
        <v>19</v>
      </c>
      <c r="F1498" t="s">
        <v>6200</v>
      </c>
      <c r="G1498" t="s">
        <v>6201</v>
      </c>
      <c r="H1498" s="1">
        <v>37981</v>
      </c>
      <c r="I1498" t="s">
        <v>592</v>
      </c>
    </row>
    <row r="1499" spans="1:9" x14ac:dyDescent="0.3">
      <c r="A1499">
        <v>1498</v>
      </c>
      <c r="B1499" t="s">
        <v>6202</v>
      </c>
      <c r="C1499" t="s">
        <v>2349</v>
      </c>
      <c r="D1499" t="s">
        <v>2523</v>
      </c>
      <c r="E1499" t="s">
        <v>19</v>
      </c>
      <c r="F1499" t="s">
        <v>6203</v>
      </c>
      <c r="G1499">
        <v>5992412590</v>
      </c>
      <c r="H1499" s="1">
        <v>21118</v>
      </c>
      <c r="I1499" t="s">
        <v>977</v>
      </c>
    </row>
    <row r="1500" spans="1:9" x14ac:dyDescent="0.3">
      <c r="A1500">
        <v>1499</v>
      </c>
      <c r="B1500" t="s">
        <v>6204</v>
      </c>
      <c r="C1500" t="s">
        <v>534</v>
      </c>
      <c r="D1500" t="s">
        <v>30</v>
      </c>
      <c r="E1500" t="s">
        <v>12</v>
      </c>
      <c r="F1500" t="s">
        <v>6205</v>
      </c>
      <c r="G1500">
        <v>4723874888</v>
      </c>
      <c r="H1500" s="1">
        <v>11095</v>
      </c>
      <c r="I1500" t="s">
        <v>61</v>
      </c>
    </row>
    <row r="1501" spans="1:9" x14ac:dyDescent="0.3">
      <c r="A1501">
        <v>1500</v>
      </c>
      <c r="B1501" t="s">
        <v>6206</v>
      </c>
      <c r="C1501" t="s">
        <v>3696</v>
      </c>
      <c r="D1501" t="s">
        <v>41</v>
      </c>
      <c r="E1501" t="s">
        <v>12</v>
      </c>
      <c r="F1501" t="s">
        <v>6207</v>
      </c>
      <c r="G1501" t="s">
        <v>6208</v>
      </c>
      <c r="H1501" s="1">
        <v>17337</v>
      </c>
      <c r="I1501" t="s">
        <v>3425</v>
      </c>
    </row>
    <row r="1502" spans="1:9" x14ac:dyDescent="0.3">
      <c r="A1502">
        <v>1501</v>
      </c>
      <c r="B1502" t="s">
        <v>6209</v>
      </c>
      <c r="C1502" t="s">
        <v>1600</v>
      </c>
      <c r="D1502" t="s">
        <v>5740</v>
      </c>
      <c r="E1502" t="s">
        <v>19</v>
      </c>
      <c r="F1502" t="s">
        <v>6210</v>
      </c>
      <c r="G1502" t="s">
        <v>6211</v>
      </c>
      <c r="H1502" s="1">
        <v>35359</v>
      </c>
      <c r="I1502" t="s">
        <v>90</v>
      </c>
    </row>
    <row r="1503" spans="1:9" x14ac:dyDescent="0.3">
      <c r="A1503">
        <v>1502</v>
      </c>
      <c r="B1503" t="s">
        <v>6212</v>
      </c>
      <c r="C1503" t="s">
        <v>6213</v>
      </c>
      <c r="D1503" t="s">
        <v>948</v>
      </c>
      <c r="E1503" t="s">
        <v>12</v>
      </c>
      <c r="F1503" t="s">
        <v>6214</v>
      </c>
      <c r="G1503" t="s">
        <v>6215</v>
      </c>
      <c r="H1503" s="1">
        <v>34298</v>
      </c>
      <c r="I1503" t="s">
        <v>1794</v>
      </c>
    </row>
    <row r="1504" spans="1:9" x14ac:dyDescent="0.3">
      <c r="A1504">
        <v>1503</v>
      </c>
      <c r="B1504" t="s">
        <v>6216</v>
      </c>
      <c r="C1504" t="s">
        <v>2749</v>
      </c>
      <c r="D1504" t="s">
        <v>3023</v>
      </c>
      <c r="E1504" t="s">
        <v>12</v>
      </c>
      <c r="F1504" t="s">
        <v>6217</v>
      </c>
      <c r="G1504" t="s">
        <v>6218</v>
      </c>
      <c r="H1504" s="1">
        <v>3053</v>
      </c>
      <c r="I1504" t="s">
        <v>6219</v>
      </c>
    </row>
    <row r="1505" spans="1:9" x14ac:dyDescent="0.3">
      <c r="A1505">
        <v>1504</v>
      </c>
      <c r="B1505" t="s">
        <v>6220</v>
      </c>
      <c r="C1505" t="s">
        <v>3343</v>
      </c>
      <c r="D1505" t="s">
        <v>1130</v>
      </c>
      <c r="E1505" t="s">
        <v>19</v>
      </c>
      <c r="F1505" t="s">
        <v>6221</v>
      </c>
      <c r="G1505">
        <v>6500002400</v>
      </c>
      <c r="H1505" s="1">
        <v>26483</v>
      </c>
      <c r="I1505" t="s">
        <v>1083</v>
      </c>
    </row>
    <row r="1506" spans="1:9" x14ac:dyDescent="0.3">
      <c r="A1506">
        <v>1505</v>
      </c>
      <c r="B1506" t="s">
        <v>6222</v>
      </c>
      <c r="C1506" t="s">
        <v>4267</v>
      </c>
      <c r="D1506" t="s">
        <v>2293</v>
      </c>
      <c r="E1506" t="s">
        <v>19</v>
      </c>
      <c r="F1506" t="s">
        <v>1329</v>
      </c>
      <c r="G1506" t="s">
        <v>6223</v>
      </c>
      <c r="H1506" s="1">
        <v>43433</v>
      </c>
      <c r="I1506" t="s">
        <v>2942</v>
      </c>
    </row>
    <row r="1507" spans="1:9" x14ac:dyDescent="0.3">
      <c r="A1507">
        <v>1506</v>
      </c>
      <c r="B1507" t="s">
        <v>6224</v>
      </c>
      <c r="C1507" t="s">
        <v>154</v>
      </c>
      <c r="D1507" t="s">
        <v>932</v>
      </c>
      <c r="E1507" t="s">
        <v>12</v>
      </c>
      <c r="F1507" t="s">
        <v>6225</v>
      </c>
      <c r="G1507" t="s">
        <v>6226</v>
      </c>
      <c r="H1507" s="1">
        <v>24940</v>
      </c>
      <c r="I1507" t="s">
        <v>1123</v>
      </c>
    </row>
    <row r="1508" spans="1:9" x14ac:dyDescent="0.3">
      <c r="A1508">
        <v>1507</v>
      </c>
      <c r="B1508" t="s">
        <v>6227</v>
      </c>
      <c r="C1508" t="s">
        <v>3461</v>
      </c>
      <c r="D1508" t="s">
        <v>6228</v>
      </c>
      <c r="E1508" t="s">
        <v>12</v>
      </c>
      <c r="F1508" t="s">
        <v>6229</v>
      </c>
      <c r="G1508" t="s">
        <v>6230</v>
      </c>
      <c r="H1508" s="1">
        <v>35232</v>
      </c>
      <c r="I1508" t="s">
        <v>2714</v>
      </c>
    </row>
    <row r="1509" spans="1:9" x14ac:dyDescent="0.3">
      <c r="A1509">
        <v>1508</v>
      </c>
      <c r="B1509" t="s">
        <v>6231</v>
      </c>
      <c r="C1509" t="s">
        <v>6232</v>
      </c>
      <c r="D1509" t="s">
        <v>6233</v>
      </c>
      <c r="E1509" t="s">
        <v>12</v>
      </c>
      <c r="F1509" t="s">
        <v>6234</v>
      </c>
      <c r="G1509" t="s">
        <v>6235</v>
      </c>
      <c r="H1509" s="1">
        <v>2708</v>
      </c>
      <c r="I1509" t="s">
        <v>946</v>
      </c>
    </row>
    <row r="1510" spans="1:9" x14ac:dyDescent="0.3">
      <c r="A1510">
        <v>1509</v>
      </c>
      <c r="B1510" t="s">
        <v>6236</v>
      </c>
      <c r="C1510" t="s">
        <v>6237</v>
      </c>
      <c r="D1510" t="s">
        <v>2820</v>
      </c>
      <c r="E1510" t="s">
        <v>19</v>
      </c>
      <c r="F1510" t="s">
        <v>6238</v>
      </c>
      <c r="G1510" t="s">
        <v>6239</v>
      </c>
      <c r="H1510" s="1">
        <v>43198</v>
      </c>
      <c r="I1510" t="s">
        <v>1427</v>
      </c>
    </row>
    <row r="1511" spans="1:9" x14ac:dyDescent="0.3">
      <c r="A1511">
        <v>1510</v>
      </c>
      <c r="B1511" t="s">
        <v>6240</v>
      </c>
      <c r="C1511" t="s">
        <v>1378</v>
      </c>
      <c r="D1511" t="s">
        <v>1010</v>
      </c>
      <c r="E1511" t="s">
        <v>12</v>
      </c>
      <c r="F1511" t="s">
        <v>6241</v>
      </c>
      <c r="G1511">
        <v>419405910</v>
      </c>
      <c r="H1511" s="1">
        <v>43825</v>
      </c>
      <c r="I1511" t="s">
        <v>1258</v>
      </c>
    </row>
    <row r="1512" spans="1:9" x14ac:dyDescent="0.3">
      <c r="A1512">
        <v>1511</v>
      </c>
      <c r="B1512" t="s">
        <v>6242</v>
      </c>
      <c r="C1512" t="s">
        <v>410</v>
      </c>
      <c r="D1512" t="s">
        <v>1634</v>
      </c>
      <c r="E1512" t="s">
        <v>12</v>
      </c>
      <c r="F1512" t="s">
        <v>6243</v>
      </c>
      <c r="G1512" t="s">
        <v>6244</v>
      </c>
      <c r="H1512" s="1">
        <v>27687</v>
      </c>
      <c r="I1512" t="s">
        <v>6245</v>
      </c>
    </row>
    <row r="1513" spans="1:9" x14ac:dyDescent="0.3">
      <c r="A1513">
        <v>1512</v>
      </c>
      <c r="B1513" t="s">
        <v>6246</v>
      </c>
      <c r="C1513" t="s">
        <v>320</v>
      </c>
      <c r="D1513" t="s">
        <v>36</v>
      </c>
      <c r="E1513" t="s">
        <v>12</v>
      </c>
      <c r="F1513" t="s">
        <v>6247</v>
      </c>
      <c r="G1513" t="s">
        <v>6248</v>
      </c>
      <c r="H1513" s="1">
        <v>24655</v>
      </c>
      <c r="I1513" t="s">
        <v>3408</v>
      </c>
    </row>
    <row r="1514" spans="1:9" x14ac:dyDescent="0.3">
      <c r="A1514">
        <v>1513</v>
      </c>
      <c r="B1514" t="s">
        <v>6249</v>
      </c>
      <c r="C1514" t="s">
        <v>6250</v>
      </c>
      <c r="D1514" t="s">
        <v>502</v>
      </c>
      <c r="E1514" t="s">
        <v>12</v>
      </c>
      <c r="F1514" t="s">
        <v>6251</v>
      </c>
      <c r="G1514" t="s">
        <v>6252</v>
      </c>
      <c r="H1514" s="1">
        <v>10051</v>
      </c>
      <c r="I1514" t="s">
        <v>1474</v>
      </c>
    </row>
    <row r="1515" spans="1:9" x14ac:dyDescent="0.3">
      <c r="A1515">
        <v>1514</v>
      </c>
      <c r="B1515" t="s">
        <v>6253</v>
      </c>
      <c r="C1515" t="s">
        <v>4970</v>
      </c>
      <c r="D1515" t="s">
        <v>6254</v>
      </c>
      <c r="E1515" t="s">
        <v>19</v>
      </c>
      <c r="F1515" t="s">
        <v>6255</v>
      </c>
      <c r="G1515" t="s">
        <v>6256</v>
      </c>
      <c r="H1515" s="1">
        <v>39108</v>
      </c>
      <c r="I1515" t="s">
        <v>4177</v>
      </c>
    </row>
    <row r="1516" spans="1:9" x14ac:dyDescent="0.3">
      <c r="A1516">
        <v>1515</v>
      </c>
      <c r="B1516" t="s">
        <v>6257</v>
      </c>
      <c r="C1516" t="s">
        <v>6168</v>
      </c>
      <c r="D1516" t="s">
        <v>4869</v>
      </c>
      <c r="E1516" t="s">
        <v>19</v>
      </c>
      <c r="F1516" t="s">
        <v>6258</v>
      </c>
      <c r="G1516" t="s">
        <v>6259</v>
      </c>
      <c r="H1516" s="1">
        <v>17654</v>
      </c>
      <c r="I1516" t="s">
        <v>2131</v>
      </c>
    </row>
    <row r="1517" spans="1:9" x14ac:dyDescent="0.3">
      <c r="A1517">
        <v>1516</v>
      </c>
      <c r="B1517" t="s">
        <v>6260</v>
      </c>
      <c r="C1517" t="s">
        <v>1846</v>
      </c>
      <c r="D1517" t="s">
        <v>4587</v>
      </c>
      <c r="E1517" t="s">
        <v>12</v>
      </c>
      <c r="F1517" t="s">
        <v>6261</v>
      </c>
      <c r="G1517" t="s">
        <v>6262</v>
      </c>
      <c r="H1517" s="1">
        <v>36020</v>
      </c>
      <c r="I1517" t="s">
        <v>4635</v>
      </c>
    </row>
    <row r="1518" spans="1:9" x14ac:dyDescent="0.3">
      <c r="A1518">
        <v>1517</v>
      </c>
      <c r="B1518" t="s">
        <v>6263</v>
      </c>
      <c r="C1518" t="s">
        <v>2075</v>
      </c>
      <c r="D1518" t="s">
        <v>917</v>
      </c>
      <c r="E1518" t="s">
        <v>12</v>
      </c>
      <c r="F1518" t="s">
        <v>6264</v>
      </c>
      <c r="G1518">
        <v>7513682477</v>
      </c>
      <c r="H1518" s="1">
        <v>40979</v>
      </c>
      <c r="I1518" t="s">
        <v>1109</v>
      </c>
    </row>
    <row r="1519" spans="1:9" x14ac:dyDescent="0.3">
      <c r="A1519">
        <v>1518</v>
      </c>
      <c r="B1519" t="s">
        <v>6265</v>
      </c>
      <c r="C1519" t="s">
        <v>628</v>
      </c>
      <c r="D1519" t="s">
        <v>3457</v>
      </c>
      <c r="E1519" t="s">
        <v>19</v>
      </c>
      <c r="F1519" t="s">
        <v>6266</v>
      </c>
      <c r="G1519" t="s">
        <v>6267</v>
      </c>
      <c r="H1519" s="1">
        <v>19688</v>
      </c>
      <c r="I1519" t="s">
        <v>6268</v>
      </c>
    </row>
    <row r="1520" spans="1:9" x14ac:dyDescent="0.3">
      <c r="A1520">
        <v>1519</v>
      </c>
      <c r="B1520" t="s">
        <v>6269</v>
      </c>
      <c r="C1520" t="s">
        <v>3265</v>
      </c>
      <c r="D1520" t="s">
        <v>2205</v>
      </c>
      <c r="E1520" t="s">
        <v>12</v>
      </c>
      <c r="F1520" t="s">
        <v>6270</v>
      </c>
      <c r="G1520" t="s">
        <v>6271</v>
      </c>
      <c r="H1520" s="1">
        <v>22566</v>
      </c>
      <c r="I1520" t="s">
        <v>3121</v>
      </c>
    </row>
    <row r="1521" spans="1:9" x14ac:dyDescent="0.3">
      <c r="A1521">
        <v>1520</v>
      </c>
      <c r="B1521" t="s">
        <v>6272</v>
      </c>
      <c r="C1521" t="s">
        <v>565</v>
      </c>
      <c r="D1521" t="s">
        <v>2065</v>
      </c>
      <c r="E1521" t="s">
        <v>19</v>
      </c>
      <c r="F1521" t="s">
        <v>6273</v>
      </c>
      <c r="G1521" t="s">
        <v>6274</v>
      </c>
      <c r="H1521" s="1">
        <v>35757</v>
      </c>
      <c r="I1521" t="s">
        <v>838</v>
      </c>
    </row>
    <row r="1522" spans="1:9" x14ac:dyDescent="0.3">
      <c r="A1522">
        <v>1521</v>
      </c>
      <c r="B1522" t="s">
        <v>6275</v>
      </c>
      <c r="C1522" t="s">
        <v>4479</v>
      </c>
      <c r="D1522" t="s">
        <v>4698</v>
      </c>
      <c r="E1522" t="s">
        <v>12</v>
      </c>
      <c r="F1522" t="s">
        <v>6276</v>
      </c>
      <c r="G1522">
        <v>2523216462</v>
      </c>
      <c r="H1522" s="1">
        <v>19014</v>
      </c>
      <c r="I1522" t="s">
        <v>2858</v>
      </c>
    </row>
    <row r="1523" spans="1:9" x14ac:dyDescent="0.3">
      <c r="A1523">
        <v>1522</v>
      </c>
      <c r="B1523" t="s">
        <v>6277</v>
      </c>
      <c r="C1523" t="s">
        <v>2706</v>
      </c>
      <c r="D1523" t="s">
        <v>2334</v>
      </c>
      <c r="E1523" t="s">
        <v>12</v>
      </c>
      <c r="F1523" t="s">
        <v>6278</v>
      </c>
      <c r="G1523" t="s">
        <v>6279</v>
      </c>
      <c r="H1523" s="1">
        <v>22742</v>
      </c>
      <c r="I1523" t="s">
        <v>2376</v>
      </c>
    </row>
    <row r="1524" spans="1:9" x14ac:dyDescent="0.3">
      <c r="A1524">
        <v>1523</v>
      </c>
      <c r="B1524" t="s">
        <v>6280</v>
      </c>
      <c r="C1524" t="s">
        <v>717</v>
      </c>
      <c r="D1524" t="s">
        <v>6281</v>
      </c>
      <c r="E1524" t="s">
        <v>12</v>
      </c>
      <c r="F1524" t="s">
        <v>6282</v>
      </c>
      <c r="G1524" t="s">
        <v>6283</v>
      </c>
      <c r="H1524" s="1">
        <v>21600</v>
      </c>
      <c r="I1524" t="s">
        <v>3058</v>
      </c>
    </row>
    <row r="1525" spans="1:9" x14ac:dyDescent="0.3">
      <c r="A1525">
        <v>1524</v>
      </c>
      <c r="B1525" t="s">
        <v>6284</v>
      </c>
      <c r="C1525" t="s">
        <v>309</v>
      </c>
      <c r="D1525" t="s">
        <v>6285</v>
      </c>
      <c r="E1525" t="s">
        <v>12</v>
      </c>
      <c r="F1525" t="s">
        <v>6286</v>
      </c>
      <c r="G1525">
        <v>7647402183</v>
      </c>
      <c r="H1525" s="1">
        <v>33389</v>
      </c>
      <c r="I1525" t="s">
        <v>4767</v>
      </c>
    </row>
    <row r="1526" spans="1:9" x14ac:dyDescent="0.3">
      <c r="A1526">
        <v>1525</v>
      </c>
      <c r="B1526" t="s">
        <v>6287</v>
      </c>
      <c r="C1526" t="s">
        <v>6288</v>
      </c>
      <c r="D1526" t="s">
        <v>606</v>
      </c>
      <c r="E1526" t="s">
        <v>12</v>
      </c>
      <c r="F1526" t="s">
        <v>6289</v>
      </c>
      <c r="G1526" t="s">
        <v>6290</v>
      </c>
      <c r="H1526" s="1">
        <v>35088</v>
      </c>
      <c r="I1526" t="s">
        <v>1528</v>
      </c>
    </row>
    <row r="1527" spans="1:9" x14ac:dyDescent="0.3">
      <c r="A1527">
        <v>1526</v>
      </c>
      <c r="B1527" t="s">
        <v>6291</v>
      </c>
      <c r="C1527" t="s">
        <v>2278</v>
      </c>
      <c r="D1527" t="s">
        <v>762</v>
      </c>
      <c r="E1527" t="s">
        <v>19</v>
      </c>
      <c r="F1527" t="s">
        <v>6292</v>
      </c>
      <c r="G1527" t="s">
        <v>6293</v>
      </c>
      <c r="H1527" s="1">
        <v>9069</v>
      </c>
      <c r="I1527" t="s">
        <v>844</v>
      </c>
    </row>
    <row r="1528" spans="1:9" x14ac:dyDescent="0.3">
      <c r="A1528">
        <v>1527</v>
      </c>
      <c r="B1528" t="s">
        <v>6294</v>
      </c>
      <c r="C1528" t="s">
        <v>4679</v>
      </c>
      <c r="D1528" t="s">
        <v>1383</v>
      </c>
      <c r="E1528" t="s">
        <v>19</v>
      </c>
      <c r="F1528" t="s">
        <v>6295</v>
      </c>
      <c r="G1528" t="s">
        <v>6296</v>
      </c>
      <c r="H1528" s="1">
        <v>15150</v>
      </c>
      <c r="I1528" t="s">
        <v>117</v>
      </c>
    </row>
    <row r="1529" spans="1:9" x14ac:dyDescent="0.3">
      <c r="A1529">
        <v>1528</v>
      </c>
      <c r="B1529" t="s">
        <v>6297</v>
      </c>
      <c r="C1529" t="s">
        <v>1978</v>
      </c>
      <c r="D1529" t="s">
        <v>6298</v>
      </c>
      <c r="E1529" t="s">
        <v>19</v>
      </c>
      <c r="F1529" t="s">
        <v>6299</v>
      </c>
      <c r="G1529" t="s">
        <v>6300</v>
      </c>
      <c r="H1529" s="1">
        <v>33376</v>
      </c>
      <c r="I1529" t="s">
        <v>1193</v>
      </c>
    </row>
    <row r="1530" spans="1:9" x14ac:dyDescent="0.3">
      <c r="A1530">
        <v>1529</v>
      </c>
      <c r="B1530" t="s">
        <v>6301</v>
      </c>
      <c r="C1530" t="s">
        <v>2299</v>
      </c>
      <c r="D1530" t="s">
        <v>4468</v>
      </c>
      <c r="E1530" t="s">
        <v>19</v>
      </c>
      <c r="F1530" t="s">
        <v>6302</v>
      </c>
      <c r="G1530" t="s">
        <v>6303</v>
      </c>
      <c r="H1530" s="1">
        <v>8226</v>
      </c>
      <c r="I1530" t="s">
        <v>3231</v>
      </c>
    </row>
    <row r="1531" spans="1:9" x14ac:dyDescent="0.3">
      <c r="A1531">
        <v>1530</v>
      </c>
      <c r="B1531" t="s">
        <v>6304</v>
      </c>
      <c r="C1531" t="s">
        <v>1709</v>
      </c>
      <c r="D1531" t="s">
        <v>948</v>
      </c>
      <c r="E1531" t="s">
        <v>12</v>
      </c>
      <c r="F1531" t="s">
        <v>6305</v>
      </c>
      <c r="G1531" t="s">
        <v>6306</v>
      </c>
      <c r="H1531" s="1">
        <v>14586</v>
      </c>
      <c r="I1531" t="s">
        <v>1157</v>
      </c>
    </row>
    <row r="1532" spans="1:9" x14ac:dyDescent="0.3">
      <c r="A1532">
        <v>1531</v>
      </c>
      <c r="B1532" t="s">
        <v>6307</v>
      </c>
      <c r="C1532" t="s">
        <v>6155</v>
      </c>
      <c r="D1532" t="s">
        <v>3668</v>
      </c>
      <c r="E1532" t="s">
        <v>12</v>
      </c>
      <c r="F1532" t="s">
        <v>6308</v>
      </c>
      <c r="G1532" t="s">
        <v>6309</v>
      </c>
      <c r="H1532" s="1">
        <v>8624</v>
      </c>
      <c r="I1532" t="s">
        <v>1696</v>
      </c>
    </row>
    <row r="1533" spans="1:9" x14ac:dyDescent="0.3">
      <c r="A1533">
        <v>1532</v>
      </c>
      <c r="B1533" t="s">
        <v>6310</v>
      </c>
      <c r="C1533" t="s">
        <v>320</v>
      </c>
      <c r="D1533" t="s">
        <v>2741</v>
      </c>
      <c r="E1533" t="s">
        <v>12</v>
      </c>
      <c r="F1533" t="s">
        <v>6311</v>
      </c>
      <c r="G1533" t="s">
        <v>6312</v>
      </c>
      <c r="H1533" s="1">
        <v>27552</v>
      </c>
      <c r="I1533" t="s">
        <v>3949</v>
      </c>
    </row>
    <row r="1534" spans="1:9" x14ac:dyDescent="0.3">
      <c r="A1534">
        <v>1533</v>
      </c>
      <c r="B1534" t="s">
        <v>6313</v>
      </c>
      <c r="C1534" t="s">
        <v>518</v>
      </c>
      <c r="D1534" t="s">
        <v>6228</v>
      </c>
      <c r="E1534" t="s">
        <v>12</v>
      </c>
      <c r="F1534" t="s">
        <v>6314</v>
      </c>
      <c r="G1534">
        <v>4074619245</v>
      </c>
      <c r="H1534" s="1">
        <v>29571</v>
      </c>
      <c r="I1534" t="s">
        <v>3347</v>
      </c>
    </row>
    <row r="1535" spans="1:9" x14ac:dyDescent="0.3">
      <c r="A1535">
        <v>1534</v>
      </c>
      <c r="B1535" t="s">
        <v>6315</v>
      </c>
      <c r="C1535" t="s">
        <v>4491</v>
      </c>
      <c r="D1535" t="s">
        <v>6316</v>
      </c>
      <c r="E1535" t="s">
        <v>12</v>
      </c>
      <c r="F1535" t="s">
        <v>6317</v>
      </c>
      <c r="G1535" t="s">
        <v>6318</v>
      </c>
      <c r="H1535" s="1">
        <v>29426</v>
      </c>
      <c r="I1535" t="s">
        <v>4598</v>
      </c>
    </row>
    <row r="1536" spans="1:9" x14ac:dyDescent="0.3">
      <c r="A1536">
        <v>1535</v>
      </c>
      <c r="B1536" t="s">
        <v>6319</v>
      </c>
      <c r="C1536" t="s">
        <v>4437</v>
      </c>
      <c r="D1536" t="s">
        <v>2338</v>
      </c>
      <c r="E1536" t="s">
        <v>19</v>
      </c>
      <c r="F1536" t="s">
        <v>6320</v>
      </c>
      <c r="G1536" t="s">
        <v>6321</v>
      </c>
      <c r="H1536" s="1">
        <v>43511</v>
      </c>
      <c r="I1536" t="s">
        <v>631</v>
      </c>
    </row>
    <row r="1537" spans="1:9" x14ac:dyDescent="0.3">
      <c r="A1537">
        <v>1536</v>
      </c>
      <c r="B1537" t="s">
        <v>6322</v>
      </c>
      <c r="C1537" t="s">
        <v>4174</v>
      </c>
      <c r="D1537" t="s">
        <v>1374</v>
      </c>
      <c r="E1537" t="s">
        <v>19</v>
      </c>
      <c r="F1537" t="s">
        <v>6323</v>
      </c>
      <c r="G1537" t="s">
        <v>6324</v>
      </c>
      <c r="H1537" s="1">
        <v>21158</v>
      </c>
      <c r="I1537" t="s">
        <v>1198</v>
      </c>
    </row>
    <row r="1538" spans="1:9" x14ac:dyDescent="0.3">
      <c r="A1538">
        <v>1537</v>
      </c>
      <c r="B1538" t="s">
        <v>6325</v>
      </c>
      <c r="C1538" t="s">
        <v>29</v>
      </c>
      <c r="D1538" t="s">
        <v>3248</v>
      </c>
      <c r="E1538" t="s">
        <v>19</v>
      </c>
      <c r="F1538" t="s">
        <v>6326</v>
      </c>
      <c r="G1538" t="s">
        <v>6327</v>
      </c>
      <c r="H1538" s="1">
        <v>35104</v>
      </c>
      <c r="I1538" t="s">
        <v>3203</v>
      </c>
    </row>
    <row r="1539" spans="1:9" x14ac:dyDescent="0.3">
      <c r="A1539">
        <v>1538</v>
      </c>
      <c r="B1539" t="s">
        <v>6328</v>
      </c>
      <c r="C1539" t="s">
        <v>3165</v>
      </c>
      <c r="D1539" t="s">
        <v>640</v>
      </c>
      <c r="E1539" t="s">
        <v>19</v>
      </c>
      <c r="F1539" t="s">
        <v>6329</v>
      </c>
      <c r="G1539" t="s">
        <v>6330</v>
      </c>
      <c r="H1539" s="1">
        <v>5606</v>
      </c>
      <c r="I1539" t="s">
        <v>1269</v>
      </c>
    </row>
    <row r="1540" spans="1:9" x14ac:dyDescent="0.3">
      <c r="A1540">
        <v>1539</v>
      </c>
      <c r="B1540" t="s">
        <v>6331</v>
      </c>
      <c r="C1540" t="s">
        <v>387</v>
      </c>
      <c r="D1540" t="s">
        <v>58</v>
      </c>
      <c r="E1540" t="s">
        <v>19</v>
      </c>
      <c r="F1540" t="s">
        <v>6332</v>
      </c>
      <c r="G1540" t="s">
        <v>6333</v>
      </c>
      <c r="H1540" s="1">
        <v>35693</v>
      </c>
      <c r="I1540" t="s">
        <v>493</v>
      </c>
    </row>
    <row r="1541" spans="1:9" x14ac:dyDescent="0.3">
      <c r="A1541">
        <v>1540</v>
      </c>
      <c r="B1541" t="s">
        <v>6334</v>
      </c>
      <c r="C1541" t="s">
        <v>687</v>
      </c>
      <c r="D1541" t="s">
        <v>3911</v>
      </c>
      <c r="E1541" t="s">
        <v>12</v>
      </c>
      <c r="F1541" t="s">
        <v>6335</v>
      </c>
      <c r="G1541" t="s">
        <v>6336</v>
      </c>
      <c r="H1541" s="1">
        <v>8661</v>
      </c>
      <c r="I1541" t="s">
        <v>4767</v>
      </c>
    </row>
    <row r="1542" spans="1:9" x14ac:dyDescent="0.3">
      <c r="A1542">
        <v>1541</v>
      </c>
      <c r="B1542" t="s">
        <v>6337</v>
      </c>
      <c r="C1542" t="s">
        <v>3476</v>
      </c>
      <c r="D1542" t="s">
        <v>3936</v>
      </c>
      <c r="E1542" t="s">
        <v>19</v>
      </c>
      <c r="F1542" t="s">
        <v>6338</v>
      </c>
      <c r="G1542">
        <v>6299813742</v>
      </c>
      <c r="H1542" s="1">
        <v>39223</v>
      </c>
      <c r="I1542" t="s">
        <v>4677</v>
      </c>
    </row>
    <row r="1543" spans="1:9" x14ac:dyDescent="0.3">
      <c r="A1543">
        <v>1542</v>
      </c>
      <c r="B1543" t="s">
        <v>6339</v>
      </c>
      <c r="C1543" t="s">
        <v>2876</v>
      </c>
      <c r="D1543" t="s">
        <v>1437</v>
      </c>
      <c r="E1543" t="s">
        <v>12</v>
      </c>
      <c r="F1543" t="s">
        <v>6340</v>
      </c>
      <c r="G1543" t="s">
        <v>6341</v>
      </c>
      <c r="H1543" s="1">
        <v>37031</v>
      </c>
      <c r="I1543" t="s">
        <v>1225</v>
      </c>
    </row>
    <row r="1544" spans="1:9" x14ac:dyDescent="0.3">
      <c r="A1544">
        <v>1543</v>
      </c>
      <c r="B1544" t="s">
        <v>6342</v>
      </c>
      <c r="C1544" t="s">
        <v>4819</v>
      </c>
      <c r="D1544" t="s">
        <v>103</v>
      </c>
      <c r="E1544" t="s">
        <v>12</v>
      </c>
      <c r="F1544" t="s">
        <v>6343</v>
      </c>
      <c r="G1544">
        <f>1-962-379-4675</f>
        <v>-6015</v>
      </c>
      <c r="H1544" s="1">
        <v>33405</v>
      </c>
      <c r="I1544" t="s">
        <v>3359</v>
      </c>
    </row>
    <row r="1545" spans="1:9" x14ac:dyDescent="0.3">
      <c r="A1545">
        <v>1544</v>
      </c>
      <c r="B1545" t="s">
        <v>6344</v>
      </c>
      <c r="C1545" t="s">
        <v>3325</v>
      </c>
      <c r="D1545" t="s">
        <v>1130</v>
      </c>
      <c r="E1545" t="s">
        <v>19</v>
      </c>
      <c r="F1545" t="s">
        <v>6345</v>
      </c>
      <c r="G1545" t="s">
        <v>6346</v>
      </c>
      <c r="H1545" s="1">
        <v>29129</v>
      </c>
      <c r="I1545" t="s">
        <v>2103</v>
      </c>
    </row>
    <row r="1546" spans="1:9" x14ac:dyDescent="0.3">
      <c r="A1546">
        <v>1545</v>
      </c>
      <c r="B1546" t="s">
        <v>6347</v>
      </c>
      <c r="C1546" t="s">
        <v>2253</v>
      </c>
      <c r="D1546" t="s">
        <v>6348</v>
      </c>
      <c r="E1546" t="s">
        <v>19</v>
      </c>
      <c r="F1546" t="s">
        <v>6349</v>
      </c>
      <c r="G1546" t="s">
        <v>6350</v>
      </c>
      <c r="H1546" s="1">
        <v>18155</v>
      </c>
      <c r="I1546" t="s">
        <v>426</v>
      </c>
    </row>
    <row r="1547" spans="1:9" x14ac:dyDescent="0.3">
      <c r="A1547">
        <v>1546</v>
      </c>
      <c r="B1547" t="s">
        <v>6351</v>
      </c>
      <c r="C1547" t="s">
        <v>2047</v>
      </c>
      <c r="D1547" t="s">
        <v>5545</v>
      </c>
      <c r="E1547" t="s">
        <v>12</v>
      </c>
      <c r="F1547" t="s">
        <v>6352</v>
      </c>
      <c r="G1547" t="s">
        <v>6353</v>
      </c>
      <c r="H1547" s="1">
        <v>27664</v>
      </c>
      <c r="I1547" t="s">
        <v>6354</v>
      </c>
    </row>
    <row r="1548" spans="1:9" x14ac:dyDescent="0.3">
      <c r="A1548">
        <v>1547</v>
      </c>
      <c r="B1548" t="s">
        <v>6355</v>
      </c>
      <c r="C1548" t="s">
        <v>1153</v>
      </c>
      <c r="D1548" t="s">
        <v>388</v>
      </c>
      <c r="E1548" t="s">
        <v>19</v>
      </c>
      <c r="F1548" t="s">
        <v>6356</v>
      </c>
      <c r="G1548" t="s">
        <v>6357</v>
      </c>
      <c r="H1548" s="1">
        <v>23296</v>
      </c>
      <c r="I1548" t="s">
        <v>972</v>
      </c>
    </row>
    <row r="1549" spans="1:9" x14ac:dyDescent="0.3">
      <c r="A1549">
        <v>1548</v>
      </c>
      <c r="B1549" t="s">
        <v>6358</v>
      </c>
      <c r="C1549" t="s">
        <v>2278</v>
      </c>
      <c r="D1549" t="s">
        <v>6359</v>
      </c>
      <c r="E1549" t="s">
        <v>12</v>
      </c>
      <c r="F1549" t="s">
        <v>6360</v>
      </c>
      <c r="G1549" t="s">
        <v>6361</v>
      </c>
      <c r="H1549" s="1">
        <v>14065</v>
      </c>
      <c r="I1549" t="s">
        <v>1803</v>
      </c>
    </row>
    <row r="1550" spans="1:9" x14ac:dyDescent="0.3">
      <c r="A1550">
        <v>1549</v>
      </c>
      <c r="B1550" t="s">
        <v>6362</v>
      </c>
      <c r="C1550" t="s">
        <v>6363</v>
      </c>
      <c r="D1550" t="s">
        <v>4624</v>
      </c>
      <c r="E1550" t="s">
        <v>12</v>
      </c>
      <c r="F1550" t="s">
        <v>6364</v>
      </c>
      <c r="G1550" t="s">
        <v>6365</v>
      </c>
      <c r="H1550" s="1">
        <v>43496</v>
      </c>
      <c r="I1550" t="s">
        <v>957</v>
      </c>
    </row>
    <row r="1551" spans="1:9" x14ac:dyDescent="0.3">
      <c r="A1551">
        <v>1550</v>
      </c>
      <c r="B1551" t="s">
        <v>6366</v>
      </c>
      <c r="C1551" t="s">
        <v>3260</v>
      </c>
      <c r="D1551" t="s">
        <v>887</v>
      </c>
      <c r="E1551" t="s">
        <v>12</v>
      </c>
      <c r="F1551" t="s">
        <v>6367</v>
      </c>
      <c r="G1551" t="s">
        <v>6368</v>
      </c>
      <c r="H1551" s="1">
        <v>26246</v>
      </c>
      <c r="I1551" t="s">
        <v>1025</v>
      </c>
    </row>
    <row r="1552" spans="1:9" x14ac:dyDescent="0.3">
      <c r="A1552">
        <v>1551</v>
      </c>
      <c r="B1552" t="s">
        <v>6369</v>
      </c>
      <c r="C1552" t="s">
        <v>5345</v>
      </c>
      <c r="D1552" t="s">
        <v>893</v>
      </c>
      <c r="E1552" t="s">
        <v>12</v>
      </c>
      <c r="F1552" t="s">
        <v>6370</v>
      </c>
      <c r="G1552" t="s">
        <v>6371</v>
      </c>
      <c r="H1552" s="1">
        <v>9045</v>
      </c>
      <c r="I1552" t="s">
        <v>510</v>
      </c>
    </row>
    <row r="1553" spans="1:9" x14ac:dyDescent="0.3">
      <c r="A1553">
        <v>1552</v>
      </c>
      <c r="B1553" t="s">
        <v>6372</v>
      </c>
      <c r="C1553" t="s">
        <v>5006</v>
      </c>
      <c r="D1553" t="s">
        <v>4781</v>
      </c>
      <c r="E1553" t="s">
        <v>19</v>
      </c>
      <c r="F1553" t="s">
        <v>6373</v>
      </c>
      <c r="G1553" t="s">
        <v>6374</v>
      </c>
      <c r="H1553" s="1">
        <v>38138</v>
      </c>
      <c r="I1553" t="s">
        <v>1528</v>
      </c>
    </row>
    <row r="1554" spans="1:9" x14ac:dyDescent="0.3">
      <c r="A1554">
        <v>1553</v>
      </c>
      <c r="B1554" t="s">
        <v>6375</v>
      </c>
      <c r="C1554" t="s">
        <v>3383</v>
      </c>
      <c r="D1554" t="s">
        <v>6376</v>
      </c>
      <c r="E1554" t="s">
        <v>19</v>
      </c>
      <c r="F1554" t="s">
        <v>6377</v>
      </c>
      <c r="G1554" t="s">
        <v>6378</v>
      </c>
      <c r="H1554" s="1">
        <v>32300</v>
      </c>
      <c r="I1554" t="s">
        <v>3538</v>
      </c>
    </row>
    <row r="1555" spans="1:9" x14ac:dyDescent="0.3">
      <c r="A1555">
        <v>1554</v>
      </c>
      <c r="B1555" t="s">
        <v>6379</v>
      </c>
      <c r="C1555" t="s">
        <v>2889</v>
      </c>
      <c r="D1555" t="s">
        <v>6380</v>
      </c>
      <c r="E1555" t="s">
        <v>19</v>
      </c>
      <c r="F1555" t="s">
        <v>6381</v>
      </c>
      <c r="G1555" t="s">
        <v>6382</v>
      </c>
      <c r="H1555" s="1">
        <v>40679</v>
      </c>
      <c r="I1555" t="s">
        <v>117</v>
      </c>
    </row>
    <row r="1556" spans="1:9" x14ac:dyDescent="0.3">
      <c r="A1556">
        <v>1555</v>
      </c>
      <c r="B1556" t="s">
        <v>6383</v>
      </c>
      <c r="C1556" t="s">
        <v>484</v>
      </c>
      <c r="D1556" t="s">
        <v>4811</v>
      </c>
      <c r="E1556" t="s">
        <v>19</v>
      </c>
      <c r="F1556" t="s">
        <v>6384</v>
      </c>
      <c r="G1556" t="s">
        <v>6385</v>
      </c>
      <c r="H1556" s="1">
        <v>25108</v>
      </c>
      <c r="I1556" t="s">
        <v>2666</v>
      </c>
    </row>
    <row r="1557" spans="1:9" x14ac:dyDescent="0.3">
      <c r="A1557">
        <v>1556</v>
      </c>
      <c r="B1557" t="s">
        <v>6386</v>
      </c>
      <c r="C1557" t="s">
        <v>3796</v>
      </c>
      <c r="D1557" t="s">
        <v>872</v>
      </c>
      <c r="E1557" t="s">
        <v>12</v>
      </c>
      <c r="F1557" t="s">
        <v>6387</v>
      </c>
      <c r="G1557">
        <v>6487304374</v>
      </c>
      <c r="H1557" s="1">
        <v>36892</v>
      </c>
      <c r="I1557" t="s">
        <v>55</v>
      </c>
    </row>
    <row r="1558" spans="1:9" x14ac:dyDescent="0.3">
      <c r="A1558">
        <v>1557</v>
      </c>
      <c r="B1558" t="s">
        <v>6388</v>
      </c>
      <c r="C1558" t="s">
        <v>5768</v>
      </c>
      <c r="D1558" t="s">
        <v>1886</v>
      </c>
      <c r="E1558" t="s">
        <v>12</v>
      </c>
      <c r="F1558" t="s">
        <v>6389</v>
      </c>
      <c r="G1558" t="s">
        <v>6390</v>
      </c>
      <c r="H1558" s="1">
        <v>22024</v>
      </c>
      <c r="I1558" t="s">
        <v>3203</v>
      </c>
    </row>
    <row r="1559" spans="1:9" x14ac:dyDescent="0.3">
      <c r="A1559">
        <v>1558</v>
      </c>
      <c r="B1559" t="s">
        <v>6391</v>
      </c>
      <c r="C1559" t="s">
        <v>3495</v>
      </c>
      <c r="D1559" t="s">
        <v>6392</v>
      </c>
      <c r="E1559" t="s">
        <v>19</v>
      </c>
      <c r="F1559" t="s">
        <v>6393</v>
      </c>
      <c r="G1559" t="s">
        <v>6394</v>
      </c>
      <c r="H1559" s="1">
        <v>41644</v>
      </c>
      <c r="I1559" t="s">
        <v>146</v>
      </c>
    </row>
    <row r="1560" spans="1:9" x14ac:dyDescent="0.3">
      <c r="A1560">
        <v>1559</v>
      </c>
      <c r="B1560" t="s">
        <v>6395</v>
      </c>
      <c r="C1560" t="s">
        <v>6396</v>
      </c>
      <c r="D1560" t="s">
        <v>6397</v>
      </c>
      <c r="E1560" t="s">
        <v>19</v>
      </c>
      <c r="F1560" t="s">
        <v>6398</v>
      </c>
      <c r="G1560" t="s">
        <v>6399</v>
      </c>
      <c r="H1560" s="1">
        <v>35134</v>
      </c>
      <c r="I1560" t="s">
        <v>3168</v>
      </c>
    </row>
    <row r="1561" spans="1:9" x14ac:dyDescent="0.3">
      <c r="A1561">
        <v>1560</v>
      </c>
      <c r="B1561" t="s">
        <v>6400</v>
      </c>
      <c r="C1561" t="s">
        <v>4315</v>
      </c>
      <c r="D1561" t="s">
        <v>2852</v>
      </c>
      <c r="E1561" t="s">
        <v>12</v>
      </c>
      <c r="F1561" t="s">
        <v>6401</v>
      </c>
      <c r="G1561">
        <v>1100088534</v>
      </c>
      <c r="H1561" s="1">
        <v>42411</v>
      </c>
      <c r="I1561" t="s">
        <v>3058</v>
      </c>
    </row>
    <row r="1562" spans="1:9" x14ac:dyDescent="0.3">
      <c r="A1562">
        <v>1561</v>
      </c>
      <c r="B1562" t="s">
        <v>6402</v>
      </c>
      <c r="C1562" t="s">
        <v>501</v>
      </c>
      <c r="D1562" t="s">
        <v>762</v>
      </c>
      <c r="E1562" t="s">
        <v>12</v>
      </c>
      <c r="F1562" t="s">
        <v>6403</v>
      </c>
      <c r="G1562" t="s">
        <v>6404</v>
      </c>
      <c r="H1562" s="1">
        <v>27281</v>
      </c>
      <c r="I1562" t="s">
        <v>1099</v>
      </c>
    </row>
    <row r="1563" spans="1:9" x14ac:dyDescent="0.3">
      <c r="A1563">
        <v>1562</v>
      </c>
      <c r="B1563" t="s">
        <v>6405</v>
      </c>
      <c r="C1563" t="s">
        <v>495</v>
      </c>
      <c r="D1563" t="s">
        <v>932</v>
      </c>
      <c r="E1563" t="s">
        <v>19</v>
      </c>
      <c r="F1563" t="s">
        <v>6406</v>
      </c>
      <c r="G1563" t="s">
        <v>6407</v>
      </c>
      <c r="H1563" s="1">
        <v>41539</v>
      </c>
      <c r="I1563" t="s">
        <v>1569</v>
      </c>
    </row>
    <row r="1564" spans="1:9" x14ac:dyDescent="0.3">
      <c r="A1564">
        <v>1563</v>
      </c>
      <c r="B1564" t="s">
        <v>6408</v>
      </c>
      <c r="C1564" t="s">
        <v>2343</v>
      </c>
      <c r="D1564" t="s">
        <v>3704</v>
      </c>
      <c r="E1564" t="s">
        <v>12</v>
      </c>
      <c r="F1564" t="s">
        <v>6409</v>
      </c>
      <c r="G1564" t="s">
        <v>6410</v>
      </c>
      <c r="H1564" s="1">
        <v>32924</v>
      </c>
      <c r="I1564" t="s">
        <v>1469</v>
      </c>
    </row>
    <row r="1565" spans="1:9" x14ac:dyDescent="0.3">
      <c r="A1565">
        <v>1564</v>
      </c>
      <c r="B1565" t="s">
        <v>6411</v>
      </c>
      <c r="C1565" t="s">
        <v>583</v>
      </c>
      <c r="D1565" t="s">
        <v>6412</v>
      </c>
      <c r="E1565" t="s">
        <v>19</v>
      </c>
      <c r="F1565" t="s">
        <v>6413</v>
      </c>
      <c r="G1565" t="s">
        <v>6414</v>
      </c>
      <c r="H1565" s="1">
        <v>40498</v>
      </c>
      <c r="I1565" t="s">
        <v>685</v>
      </c>
    </row>
    <row r="1566" spans="1:9" x14ac:dyDescent="0.3">
      <c r="A1566">
        <v>1565</v>
      </c>
      <c r="B1566" t="s">
        <v>6415</v>
      </c>
      <c r="C1566" t="s">
        <v>5163</v>
      </c>
      <c r="D1566" t="s">
        <v>222</v>
      </c>
      <c r="E1566" t="s">
        <v>19</v>
      </c>
      <c r="F1566" t="s">
        <v>6416</v>
      </c>
      <c r="G1566">
        <f>1-802-623-5456</f>
        <v>-6880</v>
      </c>
      <c r="H1566" s="1">
        <v>30794</v>
      </c>
      <c r="I1566" t="s">
        <v>2790</v>
      </c>
    </row>
    <row r="1567" spans="1:9" x14ac:dyDescent="0.3">
      <c r="A1567">
        <v>1566</v>
      </c>
      <c r="B1567" t="s">
        <v>6417</v>
      </c>
      <c r="C1567" t="s">
        <v>6418</v>
      </c>
      <c r="D1567" t="s">
        <v>6419</v>
      </c>
      <c r="E1567" t="s">
        <v>19</v>
      </c>
      <c r="F1567" t="s">
        <v>6420</v>
      </c>
      <c r="G1567" t="s">
        <v>6421</v>
      </c>
      <c r="H1567" s="1">
        <v>5669</v>
      </c>
      <c r="I1567" t="s">
        <v>553</v>
      </c>
    </row>
    <row r="1568" spans="1:9" x14ac:dyDescent="0.3">
      <c r="A1568">
        <v>1567</v>
      </c>
      <c r="B1568" t="s">
        <v>6422</v>
      </c>
      <c r="C1568" t="s">
        <v>926</v>
      </c>
      <c r="D1568" t="s">
        <v>3684</v>
      </c>
      <c r="E1568" t="s">
        <v>19</v>
      </c>
      <c r="F1568" t="s">
        <v>6423</v>
      </c>
      <c r="G1568">
        <v>2670685058</v>
      </c>
      <c r="H1568" s="1">
        <v>5465</v>
      </c>
      <c r="I1568" t="s">
        <v>631</v>
      </c>
    </row>
    <row r="1569" spans="1:9" x14ac:dyDescent="0.3">
      <c r="A1569">
        <v>1568</v>
      </c>
      <c r="B1569" t="s">
        <v>6424</v>
      </c>
      <c r="C1569" t="s">
        <v>2349</v>
      </c>
      <c r="D1569" t="s">
        <v>2169</v>
      </c>
      <c r="E1569" t="s">
        <v>12</v>
      </c>
      <c r="F1569" t="s">
        <v>6425</v>
      </c>
      <c r="G1569" t="s">
        <v>6426</v>
      </c>
      <c r="H1569" s="1">
        <v>33414</v>
      </c>
      <c r="I1569" t="s">
        <v>2414</v>
      </c>
    </row>
    <row r="1570" spans="1:9" x14ac:dyDescent="0.3">
      <c r="A1570">
        <v>1569</v>
      </c>
      <c r="B1570" t="s">
        <v>6427</v>
      </c>
      <c r="C1570" t="s">
        <v>3485</v>
      </c>
      <c r="D1570" t="s">
        <v>2899</v>
      </c>
      <c r="E1570" t="s">
        <v>19</v>
      </c>
      <c r="F1570" t="s">
        <v>6428</v>
      </c>
      <c r="G1570" t="s">
        <v>6429</v>
      </c>
      <c r="H1570" s="1">
        <v>24672</v>
      </c>
      <c r="I1570" t="s">
        <v>207</v>
      </c>
    </row>
    <row r="1571" spans="1:9" x14ac:dyDescent="0.3">
      <c r="A1571">
        <v>1570</v>
      </c>
      <c r="B1571" t="s">
        <v>6430</v>
      </c>
      <c r="C1571" t="s">
        <v>484</v>
      </c>
      <c r="D1571" t="s">
        <v>30</v>
      </c>
      <c r="E1571" t="s">
        <v>12</v>
      </c>
      <c r="F1571" t="s">
        <v>6431</v>
      </c>
      <c r="G1571" t="s">
        <v>6432</v>
      </c>
      <c r="H1571" s="1">
        <v>8458</v>
      </c>
      <c r="I1571" t="s">
        <v>4165</v>
      </c>
    </row>
    <row r="1572" spans="1:9" x14ac:dyDescent="0.3">
      <c r="A1572">
        <v>1571</v>
      </c>
      <c r="B1572" t="s">
        <v>6433</v>
      </c>
      <c r="C1572" t="s">
        <v>280</v>
      </c>
      <c r="D1572" t="s">
        <v>2811</v>
      </c>
      <c r="E1572" t="s">
        <v>19</v>
      </c>
      <c r="F1572" t="s">
        <v>1223</v>
      </c>
      <c r="G1572" t="s">
        <v>6434</v>
      </c>
      <c r="H1572" s="1">
        <v>25328</v>
      </c>
      <c r="I1572" t="s">
        <v>5791</v>
      </c>
    </row>
    <row r="1573" spans="1:9" x14ac:dyDescent="0.3">
      <c r="A1573">
        <v>1572</v>
      </c>
      <c r="B1573" t="s">
        <v>6435</v>
      </c>
      <c r="C1573" t="s">
        <v>1357</v>
      </c>
      <c r="D1573" t="s">
        <v>1530</v>
      </c>
      <c r="E1573" t="s">
        <v>19</v>
      </c>
      <c r="F1573" t="s">
        <v>6436</v>
      </c>
      <c r="G1573">
        <v>4200761164</v>
      </c>
      <c r="H1573" s="1">
        <v>7901</v>
      </c>
      <c r="I1573" t="s">
        <v>1942</v>
      </c>
    </row>
    <row r="1574" spans="1:9" x14ac:dyDescent="0.3">
      <c r="A1574">
        <v>1573</v>
      </c>
      <c r="B1574" t="s">
        <v>6437</v>
      </c>
      <c r="C1574" t="s">
        <v>2757</v>
      </c>
      <c r="D1574" t="s">
        <v>6438</v>
      </c>
      <c r="E1574" t="s">
        <v>12</v>
      </c>
      <c r="F1574" t="s">
        <v>6439</v>
      </c>
      <c r="G1574" t="s">
        <v>6440</v>
      </c>
      <c r="H1574" s="1">
        <v>29007</v>
      </c>
      <c r="I1574" t="s">
        <v>6441</v>
      </c>
    </row>
    <row r="1575" spans="1:9" x14ac:dyDescent="0.3">
      <c r="A1575">
        <v>1574</v>
      </c>
      <c r="B1575" t="s">
        <v>6442</v>
      </c>
      <c r="C1575" t="s">
        <v>1424</v>
      </c>
      <c r="D1575" t="s">
        <v>423</v>
      </c>
      <c r="E1575" t="s">
        <v>12</v>
      </c>
      <c r="F1575" t="s">
        <v>6443</v>
      </c>
      <c r="G1575" t="s">
        <v>6444</v>
      </c>
      <c r="H1575" s="1">
        <v>29335</v>
      </c>
      <c r="I1575" t="s">
        <v>2504</v>
      </c>
    </row>
    <row r="1576" spans="1:9" x14ac:dyDescent="0.3">
      <c r="A1576">
        <v>1575</v>
      </c>
      <c r="B1576" s="2" t="s">
        <v>6445</v>
      </c>
      <c r="C1576" t="s">
        <v>3480</v>
      </c>
      <c r="D1576" t="s">
        <v>6446</v>
      </c>
      <c r="E1576" t="s">
        <v>12</v>
      </c>
      <c r="F1576" t="s">
        <v>6447</v>
      </c>
      <c r="G1576" t="s">
        <v>6448</v>
      </c>
      <c r="H1576" s="1">
        <v>14526</v>
      </c>
      <c r="I1576" t="s">
        <v>691</v>
      </c>
    </row>
    <row r="1577" spans="1:9" x14ac:dyDescent="0.3">
      <c r="A1577">
        <v>1576</v>
      </c>
      <c r="B1577" t="s">
        <v>6449</v>
      </c>
      <c r="C1577" t="s">
        <v>1232</v>
      </c>
      <c r="D1577" t="s">
        <v>172</v>
      </c>
      <c r="E1577" t="s">
        <v>12</v>
      </c>
      <c r="F1577" t="s">
        <v>6450</v>
      </c>
      <c r="G1577" t="s">
        <v>6451</v>
      </c>
      <c r="H1577" s="1">
        <v>7453</v>
      </c>
      <c r="I1577" t="s">
        <v>6452</v>
      </c>
    </row>
    <row r="1578" spans="1:9" x14ac:dyDescent="0.3">
      <c r="A1578">
        <v>1577</v>
      </c>
      <c r="B1578" t="s">
        <v>6453</v>
      </c>
      <c r="C1578" t="s">
        <v>6454</v>
      </c>
      <c r="D1578" t="s">
        <v>4263</v>
      </c>
      <c r="E1578" t="s">
        <v>12</v>
      </c>
      <c r="F1578" t="s">
        <v>6455</v>
      </c>
      <c r="G1578" t="s">
        <v>6456</v>
      </c>
      <c r="H1578" s="1">
        <v>28705</v>
      </c>
      <c r="I1578" t="s">
        <v>5137</v>
      </c>
    </row>
    <row r="1579" spans="1:9" x14ac:dyDescent="0.3">
      <c r="A1579">
        <v>1578</v>
      </c>
      <c r="B1579" t="s">
        <v>6457</v>
      </c>
      <c r="C1579" t="s">
        <v>2488</v>
      </c>
      <c r="D1579" t="s">
        <v>1823</v>
      </c>
      <c r="E1579" t="s">
        <v>12</v>
      </c>
      <c r="F1579" t="s">
        <v>6458</v>
      </c>
      <c r="G1579" t="s">
        <v>6459</v>
      </c>
      <c r="H1579" s="1">
        <v>32825</v>
      </c>
      <c r="I1579" t="s">
        <v>848</v>
      </c>
    </row>
    <row r="1580" spans="1:9" x14ac:dyDescent="0.3">
      <c r="A1580">
        <v>1579</v>
      </c>
      <c r="B1580" t="s">
        <v>6460</v>
      </c>
      <c r="C1580" t="s">
        <v>4331</v>
      </c>
      <c r="D1580" t="s">
        <v>2279</v>
      </c>
      <c r="E1580" t="s">
        <v>19</v>
      </c>
      <c r="F1580" t="s">
        <v>6461</v>
      </c>
      <c r="G1580" t="s">
        <v>6462</v>
      </c>
      <c r="H1580" s="1">
        <v>19919</v>
      </c>
      <c r="I1580" t="s">
        <v>2223</v>
      </c>
    </row>
    <row r="1581" spans="1:9" x14ac:dyDescent="0.3">
      <c r="A1581">
        <v>1580</v>
      </c>
      <c r="B1581" t="s">
        <v>6463</v>
      </c>
      <c r="C1581" t="s">
        <v>6464</v>
      </c>
      <c r="D1581" t="s">
        <v>3189</v>
      </c>
      <c r="E1581" t="s">
        <v>12</v>
      </c>
      <c r="F1581" t="s">
        <v>6465</v>
      </c>
      <c r="G1581" t="s">
        <v>6466</v>
      </c>
      <c r="H1581" s="1">
        <v>11922</v>
      </c>
      <c r="I1581" t="s">
        <v>6467</v>
      </c>
    </row>
    <row r="1582" spans="1:9" x14ac:dyDescent="0.3">
      <c r="A1582">
        <v>1581</v>
      </c>
      <c r="B1582" t="s">
        <v>6468</v>
      </c>
      <c r="C1582" t="s">
        <v>1517</v>
      </c>
      <c r="D1582" t="s">
        <v>1131</v>
      </c>
      <c r="E1582" t="s">
        <v>19</v>
      </c>
      <c r="F1582" t="s">
        <v>6469</v>
      </c>
      <c r="G1582" t="s">
        <v>6470</v>
      </c>
      <c r="H1582" s="1">
        <v>32753</v>
      </c>
      <c r="I1582" t="s">
        <v>1520</v>
      </c>
    </row>
    <row r="1583" spans="1:9" x14ac:dyDescent="0.3">
      <c r="A1583">
        <v>1582</v>
      </c>
      <c r="B1583" t="s">
        <v>6471</v>
      </c>
      <c r="C1583" t="s">
        <v>6472</v>
      </c>
      <c r="D1583" t="s">
        <v>6412</v>
      </c>
      <c r="E1583" t="s">
        <v>19</v>
      </c>
      <c r="F1583" t="s">
        <v>6473</v>
      </c>
      <c r="G1583" t="s">
        <v>6474</v>
      </c>
      <c r="H1583" s="1">
        <v>18769</v>
      </c>
      <c r="I1583" t="s">
        <v>5360</v>
      </c>
    </row>
    <row r="1584" spans="1:9" x14ac:dyDescent="0.3">
      <c r="A1584">
        <v>1583</v>
      </c>
      <c r="B1584" t="s">
        <v>6475</v>
      </c>
      <c r="C1584" t="s">
        <v>1111</v>
      </c>
      <c r="D1584" t="s">
        <v>18</v>
      </c>
      <c r="E1584" t="s">
        <v>19</v>
      </c>
      <c r="F1584" t="s">
        <v>6476</v>
      </c>
      <c r="G1584">
        <v>9603145843</v>
      </c>
      <c r="H1584" s="1">
        <v>3146</v>
      </c>
      <c r="I1584" t="s">
        <v>426</v>
      </c>
    </row>
    <row r="1585" spans="1:9" x14ac:dyDescent="0.3">
      <c r="A1585">
        <v>1584</v>
      </c>
      <c r="B1585" t="s">
        <v>6477</v>
      </c>
      <c r="C1585" t="s">
        <v>1346</v>
      </c>
      <c r="D1585" t="s">
        <v>2621</v>
      </c>
      <c r="E1585" t="s">
        <v>12</v>
      </c>
      <c r="F1585" t="s">
        <v>6478</v>
      </c>
      <c r="G1585" t="s">
        <v>6479</v>
      </c>
      <c r="H1585" s="1">
        <v>25573</v>
      </c>
      <c r="I1585" t="s">
        <v>499</v>
      </c>
    </row>
    <row r="1586" spans="1:9" x14ac:dyDescent="0.3">
      <c r="A1586">
        <v>1585</v>
      </c>
      <c r="B1586" t="s">
        <v>6480</v>
      </c>
      <c r="C1586" t="s">
        <v>171</v>
      </c>
      <c r="D1586" t="s">
        <v>2932</v>
      </c>
      <c r="E1586" t="s">
        <v>19</v>
      </c>
      <c r="F1586" t="s">
        <v>6481</v>
      </c>
      <c r="G1586">
        <v>6826042261</v>
      </c>
      <c r="H1586" s="1">
        <v>11450</v>
      </c>
      <c r="I1586" t="s">
        <v>1439</v>
      </c>
    </row>
    <row r="1587" spans="1:9" x14ac:dyDescent="0.3">
      <c r="A1587">
        <v>1586</v>
      </c>
      <c r="B1587" t="s">
        <v>6482</v>
      </c>
      <c r="C1587" t="s">
        <v>2283</v>
      </c>
      <c r="D1587" t="s">
        <v>6483</v>
      </c>
      <c r="E1587" t="s">
        <v>19</v>
      </c>
      <c r="F1587" t="s">
        <v>6484</v>
      </c>
      <c r="G1587">
        <v>500537793</v>
      </c>
      <c r="H1587" s="1">
        <v>4036</v>
      </c>
      <c r="I1587" t="s">
        <v>2739</v>
      </c>
    </row>
    <row r="1588" spans="1:9" x14ac:dyDescent="0.3">
      <c r="A1588">
        <v>1587</v>
      </c>
      <c r="B1588" t="s">
        <v>6485</v>
      </c>
      <c r="C1588" t="s">
        <v>1495</v>
      </c>
      <c r="D1588" t="s">
        <v>2146</v>
      </c>
      <c r="E1588" t="s">
        <v>19</v>
      </c>
      <c r="F1588" t="s">
        <v>6486</v>
      </c>
      <c r="G1588" t="s">
        <v>6487</v>
      </c>
      <c r="H1588" s="1">
        <v>22624</v>
      </c>
      <c r="I1588" t="s">
        <v>3246</v>
      </c>
    </row>
    <row r="1589" spans="1:9" x14ac:dyDescent="0.3">
      <c r="A1589">
        <v>1588</v>
      </c>
      <c r="B1589" t="s">
        <v>6488</v>
      </c>
      <c r="C1589" t="s">
        <v>3882</v>
      </c>
      <c r="D1589" t="s">
        <v>1092</v>
      </c>
      <c r="E1589" t="s">
        <v>12</v>
      </c>
      <c r="F1589" t="s">
        <v>6489</v>
      </c>
      <c r="G1589" t="s">
        <v>6490</v>
      </c>
      <c r="H1589" s="1">
        <v>33409</v>
      </c>
      <c r="I1589" t="s">
        <v>408</v>
      </c>
    </row>
    <row r="1590" spans="1:9" x14ac:dyDescent="0.3">
      <c r="A1590">
        <v>1589</v>
      </c>
      <c r="B1590" t="s">
        <v>6491</v>
      </c>
      <c r="C1590" t="s">
        <v>512</v>
      </c>
      <c r="D1590" t="s">
        <v>4363</v>
      </c>
      <c r="E1590" t="s">
        <v>12</v>
      </c>
      <c r="F1590" t="s">
        <v>6492</v>
      </c>
      <c r="G1590" t="s">
        <v>6493</v>
      </c>
      <c r="H1590" s="1">
        <v>14349</v>
      </c>
      <c r="I1590" t="s">
        <v>982</v>
      </c>
    </row>
    <row r="1591" spans="1:9" x14ac:dyDescent="0.3">
      <c r="A1591">
        <v>1590</v>
      </c>
      <c r="B1591" t="s">
        <v>6494</v>
      </c>
      <c r="C1591" t="s">
        <v>1818</v>
      </c>
      <c r="D1591" t="s">
        <v>82</v>
      </c>
      <c r="E1591" t="s">
        <v>19</v>
      </c>
      <c r="F1591" t="s">
        <v>6495</v>
      </c>
      <c r="G1591" t="s">
        <v>6496</v>
      </c>
      <c r="H1591" s="1">
        <v>39811</v>
      </c>
      <c r="I1591" t="s">
        <v>1344</v>
      </c>
    </row>
    <row r="1592" spans="1:9" x14ac:dyDescent="0.3">
      <c r="A1592">
        <v>1591</v>
      </c>
      <c r="B1592" t="s">
        <v>6497</v>
      </c>
      <c r="C1592" t="s">
        <v>6131</v>
      </c>
      <c r="D1592" t="s">
        <v>2784</v>
      </c>
      <c r="E1592" t="s">
        <v>19</v>
      </c>
      <c r="F1592" t="s">
        <v>6498</v>
      </c>
      <c r="G1592" t="s">
        <v>6499</v>
      </c>
      <c r="H1592" s="1">
        <v>35632</v>
      </c>
      <c r="I1592" t="s">
        <v>2610</v>
      </c>
    </row>
    <row r="1593" spans="1:9" x14ac:dyDescent="0.3">
      <c r="A1593">
        <v>1592</v>
      </c>
      <c r="B1593" t="s">
        <v>6500</v>
      </c>
      <c r="C1593" t="s">
        <v>999</v>
      </c>
      <c r="D1593" t="s">
        <v>6501</v>
      </c>
      <c r="E1593" t="s">
        <v>12</v>
      </c>
      <c r="F1593" t="s">
        <v>6502</v>
      </c>
      <c r="G1593" t="s">
        <v>6503</v>
      </c>
      <c r="H1593" s="1">
        <v>10216</v>
      </c>
      <c r="I1593" t="s">
        <v>6504</v>
      </c>
    </row>
    <row r="1594" spans="1:9" x14ac:dyDescent="0.3">
      <c r="A1594">
        <v>1593</v>
      </c>
      <c r="B1594" s="2" t="s">
        <v>6505</v>
      </c>
      <c r="C1594" t="s">
        <v>46</v>
      </c>
      <c r="D1594" t="s">
        <v>4162</v>
      </c>
      <c r="E1594" t="s">
        <v>12</v>
      </c>
      <c r="F1594" t="s">
        <v>6506</v>
      </c>
      <c r="G1594" t="s">
        <v>6507</v>
      </c>
      <c r="H1594" s="1">
        <v>43493</v>
      </c>
      <c r="I1594" t="s">
        <v>2500</v>
      </c>
    </row>
    <row r="1595" spans="1:9" x14ac:dyDescent="0.3">
      <c r="A1595">
        <v>1594</v>
      </c>
      <c r="B1595" t="s">
        <v>6508</v>
      </c>
      <c r="C1595" t="s">
        <v>4437</v>
      </c>
      <c r="D1595" t="s">
        <v>6281</v>
      </c>
      <c r="E1595" t="s">
        <v>12</v>
      </c>
      <c r="F1595" t="s">
        <v>6509</v>
      </c>
      <c r="G1595" t="s">
        <v>6510</v>
      </c>
      <c r="H1595" s="1">
        <v>25026</v>
      </c>
      <c r="I1595" t="s">
        <v>1785</v>
      </c>
    </row>
    <row r="1596" spans="1:9" x14ac:dyDescent="0.3">
      <c r="A1596">
        <v>1595</v>
      </c>
      <c r="B1596" t="s">
        <v>6511</v>
      </c>
      <c r="C1596" t="s">
        <v>1777</v>
      </c>
      <c r="D1596" t="s">
        <v>264</v>
      </c>
      <c r="E1596" t="s">
        <v>19</v>
      </c>
      <c r="F1596" t="s">
        <v>6512</v>
      </c>
      <c r="G1596" t="s">
        <v>6513</v>
      </c>
      <c r="H1596" s="1">
        <v>11597</v>
      </c>
      <c r="I1596" t="s">
        <v>158</v>
      </c>
    </row>
    <row r="1597" spans="1:9" x14ac:dyDescent="0.3">
      <c r="A1597">
        <v>1596</v>
      </c>
      <c r="B1597" t="s">
        <v>6514</v>
      </c>
      <c r="C1597" t="s">
        <v>3352</v>
      </c>
      <c r="D1597" t="s">
        <v>6515</v>
      </c>
      <c r="E1597" t="s">
        <v>19</v>
      </c>
      <c r="F1597" t="s">
        <v>6516</v>
      </c>
      <c r="G1597">
        <v>7664851455</v>
      </c>
      <c r="H1597" s="1">
        <v>41452</v>
      </c>
      <c r="I1597" t="s">
        <v>1959</v>
      </c>
    </row>
    <row r="1598" spans="1:9" x14ac:dyDescent="0.3">
      <c r="A1598">
        <v>1597</v>
      </c>
      <c r="B1598" t="s">
        <v>6517</v>
      </c>
      <c r="C1598" t="s">
        <v>599</v>
      </c>
      <c r="D1598" t="s">
        <v>6518</v>
      </c>
      <c r="E1598" t="s">
        <v>12</v>
      </c>
      <c r="F1598" t="s">
        <v>6519</v>
      </c>
      <c r="G1598">
        <f>1-468-931-2579</f>
        <v>-3977</v>
      </c>
      <c r="H1598" s="1">
        <v>10276</v>
      </c>
      <c r="I1598" t="s">
        <v>55</v>
      </c>
    </row>
    <row r="1599" spans="1:9" x14ac:dyDescent="0.3">
      <c r="A1599">
        <v>1598</v>
      </c>
      <c r="B1599" t="s">
        <v>6520</v>
      </c>
      <c r="C1599" t="s">
        <v>908</v>
      </c>
      <c r="D1599" t="s">
        <v>5105</v>
      </c>
      <c r="E1599" t="s">
        <v>19</v>
      </c>
      <c r="F1599" t="s">
        <v>6521</v>
      </c>
      <c r="G1599">
        <f>1-645-930-5892</f>
        <v>-7466</v>
      </c>
      <c r="H1599" s="1">
        <v>19814</v>
      </c>
      <c r="I1599" t="s">
        <v>2167</v>
      </c>
    </row>
    <row r="1600" spans="1:9" x14ac:dyDescent="0.3">
      <c r="A1600">
        <v>1599</v>
      </c>
      <c r="B1600" t="s">
        <v>6522</v>
      </c>
      <c r="C1600" t="s">
        <v>2979</v>
      </c>
      <c r="D1600" t="s">
        <v>1566</v>
      </c>
      <c r="E1600" t="s">
        <v>12</v>
      </c>
      <c r="F1600" t="s">
        <v>6523</v>
      </c>
      <c r="G1600" t="s">
        <v>6524</v>
      </c>
      <c r="H1600" s="1">
        <v>4646</v>
      </c>
      <c r="I1600" t="s">
        <v>4046</v>
      </c>
    </row>
    <row r="1601" spans="1:9" x14ac:dyDescent="0.3">
      <c r="A1601">
        <v>1600</v>
      </c>
      <c r="B1601" t="s">
        <v>6525</v>
      </c>
      <c r="C1601" t="s">
        <v>5911</v>
      </c>
      <c r="D1601" t="s">
        <v>1383</v>
      </c>
      <c r="E1601" t="s">
        <v>19</v>
      </c>
      <c r="F1601" t="s">
        <v>6526</v>
      </c>
      <c r="G1601" t="s">
        <v>6527</v>
      </c>
      <c r="H1601" s="1">
        <v>36763</v>
      </c>
      <c r="I1601" t="s">
        <v>3905</v>
      </c>
    </row>
    <row r="1602" spans="1:9" x14ac:dyDescent="0.3">
      <c r="A1602">
        <v>1601</v>
      </c>
      <c r="B1602" t="s">
        <v>6528</v>
      </c>
      <c r="C1602" t="s">
        <v>5645</v>
      </c>
      <c r="D1602" t="s">
        <v>4981</v>
      </c>
      <c r="E1602" t="s">
        <v>19</v>
      </c>
      <c r="F1602" t="s">
        <v>6529</v>
      </c>
      <c r="G1602" t="s">
        <v>6530</v>
      </c>
      <c r="H1602" s="1">
        <v>28269</v>
      </c>
      <c r="I1602" t="s">
        <v>180</v>
      </c>
    </row>
    <row r="1603" spans="1:9" x14ac:dyDescent="0.3">
      <c r="A1603">
        <v>1602</v>
      </c>
      <c r="B1603" t="s">
        <v>6531</v>
      </c>
      <c r="C1603" t="s">
        <v>136</v>
      </c>
      <c r="D1603" t="s">
        <v>6532</v>
      </c>
      <c r="E1603" t="s">
        <v>19</v>
      </c>
      <c r="F1603" t="s">
        <v>6533</v>
      </c>
      <c r="G1603" t="s">
        <v>6534</v>
      </c>
      <c r="H1603" s="1">
        <v>18161</v>
      </c>
      <c r="I1603" t="s">
        <v>6535</v>
      </c>
    </row>
    <row r="1604" spans="1:9" x14ac:dyDescent="0.3">
      <c r="A1604">
        <v>1603</v>
      </c>
      <c r="B1604" t="s">
        <v>6536</v>
      </c>
      <c r="C1604" t="s">
        <v>1003</v>
      </c>
      <c r="D1604" t="s">
        <v>6233</v>
      </c>
      <c r="E1604" t="s">
        <v>12</v>
      </c>
      <c r="F1604" t="s">
        <v>6537</v>
      </c>
      <c r="G1604" t="s">
        <v>6538</v>
      </c>
      <c r="H1604" s="1">
        <v>13035</v>
      </c>
      <c r="I1604" t="s">
        <v>987</v>
      </c>
    </row>
    <row r="1605" spans="1:9" x14ac:dyDescent="0.3">
      <c r="A1605">
        <v>1604</v>
      </c>
      <c r="B1605" t="s">
        <v>6539</v>
      </c>
      <c r="C1605" t="s">
        <v>2393</v>
      </c>
      <c r="D1605" t="s">
        <v>270</v>
      </c>
      <c r="E1605" t="s">
        <v>19</v>
      </c>
      <c r="F1605" t="s">
        <v>6540</v>
      </c>
      <c r="G1605" t="s">
        <v>6541</v>
      </c>
      <c r="H1605" s="1">
        <v>33030</v>
      </c>
      <c r="I1605" t="s">
        <v>814</v>
      </c>
    </row>
    <row r="1606" spans="1:9" x14ac:dyDescent="0.3">
      <c r="A1606">
        <v>1605</v>
      </c>
      <c r="B1606" t="s">
        <v>6542</v>
      </c>
      <c r="C1606" t="s">
        <v>3506</v>
      </c>
      <c r="D1606" t="s">
        <v>353</v>
      </c>
      <c r="E1606" t="s">
        <v>19</v>
      </c>
      <c r="F1606" t="s">
        <v>6543</v>
      </c>
      <c r="G1606" t="s">
        <v>6544</v>
      </c>
      <c r="H1606" s="1">
        <v>7151</v>
      </c>
      <c r="I1606" t="s">
        <v>4002</v>
      </c>
    </row>
    <row r="1607" spans="1:9" x14ac:dyDescent="0.3">
      <c r="A1607">
        <v>1606</v>
      </c>
      <c r="B1607" t="s">
        <v>6545</v>
      </c>
      <c r="C1607" t="s">
        <v>1044</v>
      </c>
      <c r="D1607" t="s">
        <v>4381</v>
      </c>
      <c r="E1607" t="s">
        <v>19</v>
      </c>
      <c r="F1607" t="s">
        <v>6546</v>
      </c>
      <c r="G1607" t="s">
        <v>6547</v>
      </c>
      <c r="H1607" s="1">
        <v>23920</v>
      </c>
      <c r="I1607" t="s">
        <v>3933</v>
      </c>
    </row>
    <row r="1608" spans="1:9" x14ac:dyDescent="0.3">
      <c r="A1608">
        <v>1607</v>
      </c>
      <c r="B1608" t="s">
        <v>6548</v>
      </c>
      <c r="C1608" t="s">
        <v>3101</v>
      </c>
      <c r="D1608" t="s">
        <v>3525</v>
      </c>
      <c r="E1608" t="s">
        <v>12</v>
      </c>
      <c r="F1608" t="s">
        <v>6549</v>
      </c>
      <c r="G1608" t="s">
        <v>6550</v>
      </c>
      <c r="H1608" s="1">
        <v>18395</v>
      </c>
      <c r="I1608" t="s">
        <v>6551</v>
      </c>
    </row>
    <row r="1609" spans="1:9" x14ac:dyDescent="0.3">
      <c r="A1609">
        <v>1608</v>
      </c>
      <c r="B1609" t="s">
        <v>6552</v>
      </c>
      <c r="C1609" t="s">
        <v>5091</v>
      </c>
      <c r="D1609" t="s">
        <v>1870</v>
      </c>
      <c r="E1609" t="s">
        <v>12</v>
      </c>
      <c r="F1609" t="s">
        <v>6553</v>
      </c>
      <c r="G1609">
        <v>5458753586</v>
      </c>
      <c r="H1609" s="1">
        <v>7869</v>
      </c>
      <c r="I1609" t="s">
        <v>5009</v>
      </c>
    </row>
    <row r="1610" spans="1:9" x14ac:dyDescent="0.3">
      <c r="A1610">
        <v>1609</v>
      </c>
      <c r="B1610" t="s">
        <v>6554</v>
      </c>
      <c r="C1610" t="s">
        <v>4004</v>
      </c>
      <c r="D1610" t="s">
        <v>4506</v>
      </c>
      <c r="E1610" t="s">
        <v>19</v>
      </c>
      <c r="F1610" t="s">
        <v>6555</v>
      </c>
      <c r="G1610" t="s">
        <v>6556</v>
      </c>
      <c r="H1610" s="1">
        <v>43056</v>
      </c>
      <c r="I1610" t="s">
        <v>158</v>
      </c>
    </row>
    <row r="1611" spans="1:9" x14ac:dyDescent="0.3">
      <c r="A1611">
        <v>1610</v>
      </c>
      <c r="B1611" t="s">
        <v>6557</v>
      </c>
      <c r="C1611" t="s">
        <v>937</v>
      </c>
      <c r="D1611" t="s">
        <v>6558</v>
      </c>
      <c r="E1611" t="s">
        <v>12</v>
      </c>
      <c r="F1611" t="s">
        <v>6559</v>
      </c>
      <c r="G1611" t="s">
        <v>6560</v>
      </c>
      <c r="H1611" s="1">
        <v>19974</v>
      </c>
      <c r="I1611" t="s">
        <v>6561</v>
      </c>
    </row>
    <row r="1612" spans="1:9" x14ac:dyDescent="0.3">
      <c r="A1612">
        <v>1611</v>
      </c>
      <c r="B1612" t="s">
        <v>6562</v>
      </c>
      <c r="C1612" t="s">
        <v>2510</v>
      </c>
      <c r="D1612" t="s">
        <v>6176</v>
      </c>
      <c r="E1612" t="s">
        <v>19</v>
      </c>
      <c r="F1612" t="s">
        <v>6563</v>
      </c>
      <c r="G1612" t="s">
        <v>6564</v>
      </c>
      <c r="H1612" s="1">
        <v>16314</v>
      </c>
      <c r="I1612" t="s">
        <v>5759</v>
      </c>
    </row>
    <row r="1613" spans="1:9" x14ac:dyDescent="0.3">
      <c r="A1613">
        <v>1612</v>
      </c>
      <c r="B1613" t="s">
        <v>6565</v>
      </c>
      <c r="C1613" t="s">
        <v>677</v>
      </c>
      <c r="D1613" t="s">
        <v>4722</v>
      </c>
      <c r="E1613" t="s">
        <v>12</v>
      </c>
      <c r="F1613" t="s">
        <v>6566</v>
      </c>
      <c r="G1613" t="s">
        <v>6567</v>
      </c>
      <c r="H1613" s="1">
        <v>13843</v>
      </c>
      <c r="I1613" t="s">
        <v>2306</v>
      </c>
    </row>
    <row r="1614" spans="1:9" x14ac:dyDescent="0.3">
      <c r="A1614">
        <v>1613</v>
      </c>
      <c r="B1614" t="s">
        <v>6568</v>
      </c>
      <c r="C1614" t="s">
        <v>3784</v>
      </c>
      <c r="D1614" t="s">
        <v>938</v>
      </c>
      <c r="E1614" t="s">
        <v>12</v>
      </c>
      <c r="F1614" t="s">
        <v>6569</v>
      </c>
      <c r="G1614">
        <v>2800692561</v>
      </c>
      <c r="H1614" s="1">
        <v>39855</v>
      </c>
      <c r="I1614" t="s">
        <v>2311</v>
      </c>
    </row>
    <row r="1615" spans="1:9" x14ac:dyDescent="0.3">
      <c r="A1615">
        <v>1614</v>
      </c>
      <c r="B1615" t="s">
        <v>6570</v>
      </c>
      <c r="C1615" t="s">
        <v>1130</v>
      </c>
      <c r="D1615" t="s">
        <v>1050</v>
      </c>
      <c r="E1615" t="s">
        <v>12</v>
      </c>
      <c r="F1615" t="s">
        <v>6571</v>
      </c>
      <c r="G1615" t="s">
        <v>6572</v>
      </c>
      <c r="H1615" s="1">
        <v>30894</v>
      </c>
      <c r="I1615" t="s">
        <v>6551</v>
      </c>
    </row>
    <row r="1616" spans="1:9" x14ac:dyDescent="0.3">
      <c r="A1616">
        <v>1615</v>
      </c>
      <c r="B1616" t="s">
        <v>6573</v>
      </c>
      <c r="C1616" t="s">
        <v>1678</v>
      </c>
      <c r="D1616" t="s">
        <v>6092</v>
      </c>
      <c r="E1616" t="s">
        <v>19</v>
      </c>
      <c r="F1616" t="s">
        <v>6574</v>
      </c>
      <c r="G1616" t="s">
        <v>6575</v>
      </c>
      <c r="H1616" s="1">
        <v>38126</v>
      </c>
      <c r="I1616" t="s">
        <v>1168</v>
      </c>
    </row>
    <row r="1617" spans="1:9" x14ac:dyDescent="0.3">
      <c r="A1617">
        <v>1616</v>
      </c>
      <c r="B1617" t="s">
        <v>6576</v>
      </c>
      <c r="C1617" t="s">
        <v>2672</v>
      </c>
      <c r="D1617" t="s">
        <v>968</v>
      </c>
      <c r="E1617" t="s">
        <v>12</v>
      </c>
      <c r="F1617" t="s">
        <v>6577</v>
      </c>
      <c r="G1617">
        <v>3316202467</v>
      </c>
      <c r="H1617" s="1">
        <v>35863</v>
      </c>
      <c r="I1617" t="s">
        <v>1849</v>
      </c>
    </row>
    <row r="1618" spans="1:9" x14ac:dyDescent="0.3">
      <c r="A1618">
        <v>1617</v>
      </c>
      <c r="B1618" t="s">
        <v>6578</v>
      </c>
      <c r="C1618" t="s">
        <v>539</v>
      </c>
      <c r="D1618" t="s">
        <v>6579</v>
      </c>
      <c r="E1618" t="s">
        <v>12</v>
      </c>
      <c r="F1618" t="s">
        <v>6580</v>
      </c>
      <c r="G1618" t="s">
        <v>6581</v>
      </c>
      <c r="H1618" s="1">
        <v>2634</v>
      </c>
      <c r="I1618" t="s">
        <v>3957</v>
      </c>
    </row>
    <row r="1619" spans="1:9" x14ac:dyDescent="0.3">
      <c r="A1619">
        <v>1618</v>
      </c>
      <c r="B1619" t="s">
        <v>6582</v>
      </c>
      <c r="C1619" t="s">
        <v>1378</v>
      </c>
      <c r="D1619" t="s">
        <v>2366</v>
      </c>
      <c r="E1619" t="s">
        <v>12</v>
      </c>
      <c r="F1619" t="s">
        <v>6583</v>
      </c>
      <c r="G1619" t="s">
        <v>6584</v>
      </c>
      <c r="H1619" s="1">
        <v>14621</v>
      </c>
      <c r="I1619" t="s">
        <v>2907</v>
      </c>
    </row>
    <row r="1620" spans="1:9" x14ac:dyDescent="0.3">
      <c r="A1620">
        <v>1619</v>
      </c>
      <c r="B1620" t="s">
        <v>6585</v>
      </c>
      <c r="C1620" t="s">
        <v>4649</v>
      </c>
      <c r="D1620" t="s">
        <v>1606</v>
      </c>
      <c r="E1620" t="s">
        <v>19</v>
      </c>
      <c r="F1620" t="s">
        <v>6586</v>
      </c>
      <c r="G1620" t="s">
        <v>6587</v>
      </c>
      <c r="H1620" s="1">
        <v>4939</v>
      </c>
      <c r="I1620" t="s">
        <v>4318</v>
      </c>
    </row>
    <row r="1621" spans="1:9" x14ac:dyDescent="0.3">
      <c r="A1621">
        <v>1620</v>
      </c>
      <c r="B1621" t="s">
        <v>6588</v>
      </c>
      <c r="C1621" t="s">
        <v>5553</v>
      </c>
      <c r="D1621" t="s">
        <v>1740</v>
      </c>
      <c r="E1621" t="s">
        <v>19</v>
      </c>
      <c r="F1621" t="s">
        <v>6589</v>
      </c>
      <c r="G1621">
        <v>7560935432</v>
      </c>
      <c r="H1621" s="1">
        <v>43906</v>
      </c>
      <c r="I1621" t="s">
        <v>4323</v>
      </c>
    </row>
    <row r="1622" spans="1:9" x14ac:dyDescent="0.3">
      <c r="A1622">
        <v>1621</v>
      </c>
      <c r="B1622" t="s">
        <v>6590</v>
      </c>
      <c r="C1622" t="s">
        <v>2278</v>
      </c>
      <c r="D1622" t="s">
        <v>6591</v>
      </c>
      <c r="E1622" t="s">
        <v>12</v>
      </c>
      <c r="F1622" t="s">
        <v>6592</v>
      </c>
      <c r="G1622" t="s">
        <v>6593</v>
      </c>
      <c r="H1622" s="1">
        <v>17589</v>
      </c>
      <c r="I1622" t="s">
        <v>2311</v>
      </c>
    </row>
    <row r="1623" spans="1:9" x14ac:dyDescent="0.3">
      <c r="A1623">
        <v>1622</v>
      </c>
      <c r="B1623" t="s">
        <v>6594</v>
      </c>
      <c r="C1623" t="s">
        <v>6595</v>
      </c>
      <c r="D1623" t="s">
        <v>1039</v>
      </c>
      <c r="E1623" t="s">
        <v>19</v>
      </c>
      <c r="F1623" t="s">
        <v>6596</v>
      </c>
      <c r="G1623">
        <v>5376378811</v>
      </c>
      <c r="H1623" s="1">
        <v>30737</v>
      </c>
      <c r="I1623" t="s">
        <v>3841</v>
      </c>
    </row>
    <row r="1624" spans="1:9" x14ac:dyDescent="0.3">
      <c r="A1624">
        <v>1623</v>
      </c>
      <c r="B1624" t="s">
        <v>6597</v>
      </c>
      <c r="C1624" t="s">
        <v>1869</v>
      </c>
      <c r="D1624" t="s">
        <v>6180</v>
      </c>
      <c r="E1624" t="s">
        <v>19</v>
      </c>
      <c r="F1624" t="s">
        <v>6598</v>
      </c>
      <c r="G1624" t="s">
        <v>6599</v>
      </c>
      <c r="H1624" s="1">
        <v>39291</v>
      </c>
      <c r="I1624" t="s">
        <v>3706</v>
      </c>
    </row>
    <row r="1625" spans="1:9" x14ac:dyDescent="0.3">
      <c r="A1625">
        <v>1624</v>
      </c>
      <c r="B1625" t="s">
        <v>6600</v>
      </c>
      <c r="C1625" t="s">
        <v>3197</v>
      </c>
      <c r="D1625" t="s">
        <v>3422</v>
      </c>
      <c r="E1625" t="s">
        <v>19</v>
      </c>
      <c r="F1625" t="s">
        <v>6601</v>
      </c>
      <c r="G1625">
        <v>6862381627</v>
      </c>
      <c r="H1625" s="1">
        <v>40295</v>
      </c>
      <c r="I1625" t="s">
        <v>619</v>
      </c>
    </row>
    <row r="1626" spans="1:9" x14ac:dyDescent="0.3">
      <c r="A1626">
        <v>1625</v>
      </c>
      <c r="B1626" t="s">
        <v>6602</v>
      </c>
      <c r="C1626" t="s">
        <v>5305</v>
      </c>
      <c r="D1626" t="s">
        <v>6164</v>
      </c>
      <c r="E1626" t="s">
        <v>19</v>
      </c>
      <c r="F1626" t="s">
        <v>6603</v>
      </c>
      <c r="G1626" t="s">
        <v>6604</v>
      </c>
      <c r="H1626" s="1">
        <v>17504</v>
      </c>
      <c r="I1626" t="s">
        <v>2930</v>
      </c>
    </row>
    <row r="1627" spans="1:9" x14ac:dyDescent="0.3">
      <c r="A1627">
        <v>1626</v>
      </c>
      <c r="B1627" t="s">
        <v>6605</v>
      </c>
      <c r="C1627" t="s">
        <v>5109</v>
      </c>
      <c r="D1627" t="s">
        <v>2702</v>
      </c>
      <c r="E1627" t="s">
        <v>12</v>
      </c>
      <c r="F1627" t="s">
        <v>6606</v>
      </c>
      <c r="G1627" t="s">
        <v>6607</v>
      </c>
      <c r="H1627" s="1">
        <v>36169</v>
      </c>
      <c r="I1627" t="s">
        <v>3160</v>
      </c>
    </row>
    <row r="1628" spans="1:9" x14ac:dyDescent="0.3">
      <c r="A1628">
        <v>1627</v>
      </c>
      <c r="B1628" t="s">
        <v>6608</v>
      </c>
      <c r="C1628" t="s">
        <v>5168</v>
      </c>
      <c r="D1628" t="s">
        <v>1870</v>
      </c>
      <c r="E1628" t="s">
        <v>19</v>
      </c>
      <c r="F1628" t="s">
        <v>6609</v>
      </c>
      <c r="G1628" t="s">
        <v>6610</v>
      </c>
      <c r="H1628" s="1">
        <v>7504</v>
      </c>
      <c r="I1628" t="s">
        <v>920</v>
      </c>
    </row>
    <row r="1629" spans="1:9" x14ac:dyDescent="0.3">
      <c r="A1629">
        <v>1628</v>
      </c>
      <c r="B1629" t="s">
        <v>6611</v>
      </c>
      <c r="C1629" t="s">
        <v>6612</v>
      </c>
      <c r="D1629" t="s">
        <v>6613</v>
      </c>
      <c r="E1629" t="s">
        <v>19</v>
      </c>
      <c r="F1629" t="s">
        <v>6614</v>
      </c>
      <c r="G1629" t="s">
        <v>6615</v>
      </c>
      <c r="H1629" s="1">
        <v>25055</v>
      </c>
      <c r="I1629" t="s">
        <v>2790</v>
      </c>
    </row>
    <row r="1630" spans="1:9" x14ac:dyDescent="0.3">
      <c r="A1630">
        <v>1629</v>
      </c>
      <c r="B1630" t="s">
        <v>6616</v>
      </c>
      <c r="C1630" t="s">
        <v>6155</v>
      </c>
      <c r="D1630" t="s">
        <v>6617</v>
      </c>
      <c r="E1630" t="s">
        <v>12</v>
      </c>
      <c r="F1630" t="s">
        <v>6618</v>
      </c>
      <c r="G1630" t="s">
        <v>6619</v>
      </c>
      <c r="H1630" s="1">
        <v>41206</v>
      </c>
      <c r="I1630" t="s">
        <v>1198</v>
      </c>
    </row>
    <row r="1631" spans="1:9" x14ac:dyDescent="0.3">
      <c r="A1631">
        <v>1630</v>
      </c>
      <c r="B1631" t="s">
        <v>6620</v>
      </c>
      <c r="C1631" t="s">
        <v>2547</v>
      </c>
      <c r="D1631" t="s">
        <v>3035</v>
      </c>
      <c r="E1631" t="s">
        <v>19</v>
      </c>
      <c r="F1631" t="s">
        <v>6621</v>
      </c>
      <c r="G1631" t="s">
        <v>6622</v>
      </c>
      <c r="H1631" s="1">
        <v>43349</v>
      </c>
      <c r="I1631" t="s">
        <v>1182</v>
      </c>
    </row>
    <row r="1632" spans="1:9" x14ac:dyDescent="0.3">
      <c r="A1632">
        <v>1631</v>
      </c>
      <c r="B1632" t="s">
        <v>6623</v>
      </c>
      <c r="C1632" t="s">
        <v>35</v>
      </c>
      <c r="D1632" t="s">
        <v>2096</v>
      </c>
      <c r="E1632" t="s">
        <v>12</v>
      </c>
      <c r="F1632" t="s">
        <v>6624</v>
      </c>
      <c r="G1632" t="s">
        <v>6625</v>
      </c>
      <c r="H1632" s="1">
        <v>16459</v>
      </c>
      <c r="I1632" t="s">
        <v>1614</v>
      </c>
    </row>
    <row r="1633" spans="1:9" x14ac:dyDescent="0.3">
      <c r="A1633">
        <v>1632</v>
      </c>
      <c r="B1633" t="s">
        <v>6626</v>
      </c>
      <c r="C1633" t="s">
        <v>292</v>
      </c>
      <c r="D1633" t="s">
        <v>1022</v>
      </c>
      <c r="E1633" t="s">
        <v>12</v>
      </c>
      <c r="F1633" t="s">
        <v>6627</v>
      </c>
      <c r="G1633" t="s">
        <v>6628</v>
      </c>
      <c r="H1633" s="1">
        <v>29147</v>
      </c>
      <c r="I1633" t="s">
        <v>2045</v>
      </c>
    </row>
    <row r="1634" spans="1:9" x14ac:dyDescent="0.3">
      <c r="A1634">
        <v>1633</v>
      </c>
      <c r="B1634" t="s">
        <v>6629</v>
      </c>
      <c r="C1634" t="s">
        <v>2204</v>
      </c>
      <c r="D1634" t="s">
        <v>1988</v>
      </c>
      <c r="E1634" t="s">
        <v>19</v>
      </c>
      <c r="F1634" t="s">
        <v>6630</v>
      </c>
      <c r="G1634" t="s">
        <v>6631</v>
      </c>
      <c r="H1634" s="1">
        <v>29848</v>
      </c>
      <c r="I1634" t="s">
        <v>751</v>
      </c>
    </row>
    <row r="1635" spans="1:9" x14ac:dyDescent="0.3">
      <c r="A1635">
        <v>1634</v>
      </c>
      <c r="B1635" t="s">
        <v>6632</v>
      </c>
      <c r="C1635" t="s">
        <v>1388</v>
      </c>
      <c r="D1635" t="s">
        <v>5692</v>
      </c>
      <c r="E1635" t="s">
        <v>19</v>
      </c>
      <c r="F1635" t="s">
        <v>6633</v>
      </c>
      <c r="G1635" t="s">
        <v>6634</v>
      </c>
      <c r="H1635" s="1">
        <v>9598</v>
      </c>
      <c r="I1635" t="s">
        <v>2999</v>
      </c>
    </row>
    <row r="1636" spans="1:9" x14ac:dyDescent="0.3">
      <c r="A1636">
        <v>1635</v>
      </c>
      <c r="B1636" t="s">
        <v>6635</v>
      </c>
      <c r="C1636" t="s">
        <v>1544</v>
      </c>
      <c r="D1636" t="s">
        <v>989</v>
      </c>
      <c r="E1636" t="s">
        <v>19</v>
      </c>
      <c r="F1636" t="s">
        <v>6636</v>
      </c>
      <c r="G1636" t="s">
        <v>6637</v>
      </c>
      <c r="H1636" s="1">
        <v>34911</v>
      </c>
      <c r="I1636" t="s">
        <v>1701</v>
      </c>
    </row>
    <row r="1637" spans="1:9" x14ac:dyDescent="0.3">
      <c r="A1637">
        <v>1636</v>
      </c>
      <c r="B1637" t="s">
        <v>6638</v>
      </c>
      <c r="C1637" t="s">
        <v>1791</v>
      </c>
      <c r="D1637" t="s">
        <v>2451</v>
      </c>
      <c r="E1637" t="s">
        <v>12</v>
      </c>
      <c r="F1637" t="s">
        <v>6639</v>
      </c>
      <c r="G1637" t="s">
        <v>6640</v>
      </c>
      <c r="H1637" s="1">
        <v>22049</v>
      </c>
      <c r="I1637" t="s">
        <v>4513</v>
      </c>
    </row>
    <row r="1638" spans="1:9" x14ac:dyDescent="0.3">
      <c r="A1638">
        <v>1637</v>
      </c>
      <c r="B1638" t="s">
        <v>6641</v>
      </c>
      <c r="C1638" t="s">
        <v>2100</v>
      </c>
      <c r="D1638" t="s">
        <v>1688</v>
      </c>
      <c r="E1638" t="s">
        <v>19</v>
      </c>
      <c r="F1638" t="s">
        <v>6642</v>
      </c>
      <c r="G1638" t="s">
        <v>6643</v>
      </c>
      <c r="H1638" s="1">
        <v>7361</v>
      </c>
      <c r="I1638" t="s">
        <v>1743</v>
      </c>
    </row>
    <row r="1639" spans="1:9" x14ac:dyDescent="0.3">
      <c r="A1639">
        <v>1638</v>
      </c>
      <c r="B1639" t="s">
        <v>6644</v>
      </c>
      <c r="C1639" t="s">
        <v>2292</v>
      </c>
      <c r="D1639" t="s">
        <v>2958</v>
      </c>
      <c r="E1639" t="s">
        <v>12</v>
      </c>
      <c r="F1639" t="s">
        <v>6645</v>
      </c>
      <c r="G1639" t="s">
        <v>6646</v>
      </c>
      <c r="H1639" s="1">
        <v>25046</v>
      </c>
      <c r="I1639" t="s">
        <v>637</v>
      </c>
    </row>
    <row r="1640" spans="1:9" x14ac:dyDescent="0.3">
      <c r="A1640">
        <v>1639</v>
      </c>
      <c r="B1640" t="s">
        <v>6647</v>
      </c>
      <c r="C1640" t="s">
        <v>2298</v>
      </c>
      <c r="D1640" t="s">
        <v>393</v>
      </c>
      <c r="E1640" t="s">
        <v>12</v>
      </c>
      <c r="F1640" t="s">
        <v>6648</v>
      </c>
      <c r="G1640">
        <f>1-104-920-8275</f>
        <v>-9298</v>
      </c>
      <c r="H1640" s="1">
        <v>22849</v>
      </c>
      <c r="I1640" t="s">
        <v>5360</v>
      </c>
    </row>
    <row r="1641" spans="1:9" x14ac:dyDescent="0.3">
      <c r="A1641">
        <v>1640</v>
      </c>
      <c r="B1641" t="s">
        <v>6649</v>
      </c>
      <c r="C1641" t="s">
        <v>1357</v>
      </c>
      <c r="D1641" t="s">
        <v>6650</v>
      </c>
      <c r="E1641" t="s">
        <v>12</v>
      </c>
      <c r="F1641" t="s">
        <v>6651</v>
      </c>
      <c r="G1641" t="s">
        <v>6652</v>
      </c>
      <c r="H1641" s="1">
        <v>37331</v>
      </c>
      <c r="I1641" t="s">
        <v>2036</v>
      </c>
    </row>
    <row r="1642" spans="1:9" x14ac:dyDescent="0.3">
      <c r="A1642">
        <v>1641</v>
      </c>
      <c r="B1642" t="s">
        <v>6653</v>
      </c>
      <c r="C1642" t="s">
        <v>1143</v>
      </c>
      <c r="D1642" t="s">
        <v>4873</v>
      </c>
      <c r="E1642" t="s">
        <v>19</v>
      </c>
      <c r="F1642" t="s">
        <v>6654</v>
      </c>
      <c r="G1642" t="s">
        <v>6655</v>
      </c>
      <c r="H1642" s="1">
        <v>28031</v>
      </c>
      <c r="I1642" t="s">
        <v>3658</v>
      </c>
    </row>
    <row r="1643" spans="1:9" x14ac:dyDescent="0.3">
      <c r="A1643">
        <v>1642</v>
      </c>
      <c r="B1643" t="s">
        <v>6656</v>
      </c>
      <c r="C1643" t="s">
        <v>1190</v>
      </c>
      <c r="D1643" t="s">
        <v>3291</v>
      </c>
      <c r="E1643" t="s">
        <v>19</v>
      </c>
      <c r="F1643" t="s">
        <v>6657</v>
      </c>
      <c r="G1643" t="s">
        <v>6658</v>
      </c>
      <c r="H1643" s="1">
        <v>24096</v>
      </c>
      <c r="I1643" t="s">
        <v>2858</v>
      </c>
    </row>
    <row r="1644" spans="1:9" x14ac:dyDescent="0.3">
      <c r="A1644">
        <v>1643</v>
      </c>
      <c r="B1644" t="s">
        <v>6659</v>
      </c>
      <c r="C1644" t="s">
        <v>3343</v>
      </c>
      <c r="D1644" t="s">
        <v>6660</v>
      </c>
      <c r="E1644" t="s">
        <v>12</v>
      </c>
      <c r="F1644" t="s">
        <v>6661</v>
      </c>
      <c r="G1644" t="s">
        <v>6662</v>
      </c>
      <c r="H1644" s="1">
        <v>34911</v>
      </c>
      <c r="I1644" t="s">
        <v>912</v>
      </c>
    </row>
    <row r="1645" spans="1:9" x14ac:dyDescent="0.3">
      <c r="A1645">
        <v>1644</v>
      </c>
      <c r="B1645" t="s">
        <v>6663</v>
      </c>
      <c r="C1645" t="s">
        <v>544</v>
      </c>
      <c r="D1645" t="s">
        <v>5916</v>
      </c>
      <c r="E1645" t="s">
        <v>12</v>
      </c>
      <c r="F1645" t="s">
        <v>6664</v>
      </c>
      <c r="G1645" t="s">
        <v>6665</v>
      </c>
      <c r="H1645" s="1">
        <v>13456</v>
      </c>
      <c r="I1645" t="s">
        <v>3038</v>
      </c>
    </row>
    <row r="1646" spans="1:9" x14ac:dyDescent="0.3">
      <c r="A1646">
        <v>1645</v>
      </c>
      <c r="B1646" t="s">
        <v>6666</v>
      </c>
      <c r="C1646" t="s">
        <v>3476</v>
      </c>
      <c r="D1646" t="s">
        <v>1819</v>
      </c>
      <c r="E1646" t="s">
        <v>12</v>
      </c>
      <c r="F1646" t="s">
        <v>6667</v>
      </c>
      <c r="G1646" t="s">
        <v>6668</v>
      </c>
      <c r="H1646" s="1">
        <v>43971</v>
      </c>
      <c r="I1646" t="s">
        <v>3408</v>
      </c>
    </row>
    <row r="1647" spans="1:9" x14ac:dyDescent="0.3">
      <c r="A1647">
        <v>1646</v>
      </c>
      <c r="B1647" t="s">
        <v>6669</v>
      </c>
      <c r="C1647" t="s">
        <v>3461</v>
      </c>
      <c r="D1647" t="s">
        <v>3602</v>
      </c>
      <c r="E1647" t="s">
        <v>12</v>
      </c>
      <c r="F1647" t="s">
        <v>6670</v>
      </c>
      <c r="G1647" t="s">
        <v>6671</v>
      </c>
      <c r="H1647" s="1">
        <v>5984</v>
      </c>
      <c r="I1647" t="s">
        <v>1686</v>
      </c>
    </row>
    <row r="1648" spans="1:9" x14ac:dyDescent="0.3">
      <c r="A1648">
        <v>1647</v>
      </c>
      <c r="B1648" t="s">
        <v>6672</v>
      </c>
      <c r="C1648" t="s">
        <v>2909</v>
      </c>
      <c r="D1648" t="s">
        <v>1160</v>
      </c>
      <c r="E1648" t="s">
        <v>19</v>
      </c>
      <c r="F1648" t="s">
        <v>6673</v>
      </c>
      <c r="G1648">
        <v>2577699068</v>
      </c>
      <c r="H1648" s="1">
        <v>6703</v>
      </c>
      <c r="I1648" t="s">
        <v>1109</v>
      </c>
    </row>
    <row r="1649" spans="1:9" x14ac:dyDescent="0.3">
      <c r="A1649">
        <v>1648</v>
      </c>
      <c r="B1649" t="s">
        <v>6674</v>
      </c>
      <c r="C1649" t="s">
        <v>2244</v>
      </c>
      <c r="D1649" t="s">
        <v>485</v>
      </c>
      <c r="E1649" t="s">
        <v>12</v>
      </c>
      <c r="F1649" t="s">
        <v>6675</v>
      </c>
      <c r="G1649" t="s">
        <v>6676</v>
      </c>
      <c r="H1649" s="1">
        <v>13799</v>
      </c>
      <c r="I1649" t="s">
        <v>2063</v>
      </c>
    </row>
    <row r="1650" spans="1:9" x14ac:dyDescent="0.3">
      <c r="A1650">
        <v>1649</v>
      </c>
      <c r="B1650" t="s">
        <v>6677</v>
      </c>
      <c r="C1650" t="s">
        <v>3325</v>
      </c>
      <c r="D1650" t="s">
        <v>1086</v>
      </c>
      <c r="E1650" t="s">
        <v>19</v>
      </c>
      <c r="F1650" t="s">
        <v>6678</v>
      </c>
      <c r="G1650" t="s">
        <v>6679</v>
      </c>
      <c r="H1650" s="1">
        <v>32193</v>
      </c>
      <c r="I1650" t="s">
        <v>2172</v>
      </c>
    </row>
    <row r="1651" spans="1:9" x14ac:dyDescent="0.3">
      <c r="A1651">
        <v>1650</v>
      </c>
      <c r="B1651" t="s">
        <v>6680</v>
      </c>
      <c r="C1651" t="s">
        <v>2962</v>
      </c>
      <c r="D1651" t="s">
        <v>469</v>
      </c>
      <c r="E1651" t="s">
        <v>12</v>
      </c>
      <c r="F1651" t="s">
        <v>6681</v>
      </c>
      <c r="G1651">
        <v>1013490249</v>
      </c>
      <c r="H1651" s="1">
        <v>25392</v>
      </c>
      <c r="I1651" t="s">
        <v>2087</v>
      </c>
    </row>
    <row r="1652" spans="1:9" x14ac:dyDescent="0.3">
      <c r="A1652">
        <v>1651</v>
      </c>
      <c r="B1652" t="s">
        <v>6682</v>
      </c>
      <c r="C1652" t="s">
        <v>286</v>
      </c>
      <c r="D1652" t="s">
        <v>3150</v>
      </c>
      <c r="E1652" t="s">
        <v>12</v>
      </c>
      <c r="F1652" t="s">
        <v>6683</v>
      </c>
      <c r="G1652" t="s">
        <v>6684</v>
      </c>
      <c r="H1652" s="1">
        <v>21529</v>
      </c>
      <c r="I1652" t="s">
        <v>3121</v>
      </c>
    </row>
    <row r="1653" spans="1:9" x14ac:dyDescent="0.3">
      <c r="A1653">
        <v>1652</v>
      </c>
      <c r="B1653" t="s">
        <v>6685</v>
      </c>
      <c r="C1653" t="s">
        <v>3981</v>
      </c>
      <c r="D1653" t="s">
        <v>780</v>
      </c>
      <c r="E1653" t="s">
        <v>19</v>
      </c>
      <c r="F1653" t="s">
        <v>6686</v>
      </c>
      <c r="G1653" t="s">
        <v>6687</v>
      </c>
      <c r="H1653" s="1">
        <v>23638</v>
      </c>
      <c r="I1653" t="s">
        <v>180</v>
      </c>
    </row>
    <row r="1654" spans="1:9" x14ac:dyDescent="0.3">
      <c r="A1654">
        <v>1653</v>
      </c>
      <c r="B1654" t="s">
        <v>6688</v>
      </c>
      <c r="C1654" t="s">
        <v>5525</v>
      </c>
      <c r="D1654" t="s">
        <v>259</v>
      </c>
      <c r="E1654" t="s">
        <v>12</v>
      </c>
      <c r="F1654" t="s">
        <v>6689</v>
      </c>
      <c r="G1654">
        <f>1-216-359-1377</f>
        <v>-1951</v>
      </c>
      <c r="H1654" s="1">
        <v>27512</v>
      </c>
      <c r="I1654" t="s">
        <v>1114</v>
      </c>
    </row>
    <row r="1655" spans="1:9" x14ac:dyDescent="0.3">
      <c r="A1655">
        <v>1654</v>
      </c>
      <c r="B1655" t="s">
        <v>6690</v>
      </c>
      <c r="C1655" t="s">
        <v>1373</v>
      </c>
      <c r="D1655" t="s">
        <v>4086</v>
      </c>
      <c r="E1655" t="s">
        <v>12</v>
      </c>
      <c r="F1655" t="s">
        <v>6691</v>
      </c>
      <c r="G1655" t="s">
        <v>6692</v>
      </c>
      <c r="H1655" s="1">
        <v>37776</v>
      </c>
      <c r="I1655" t="s">
        <v>1193</v>
      </c>
    </row>
    <row r="1656" spans="1:9" x14ac:dyDescent="0.3">
      <c r="A1656">
        <v>1655</v>
      </c>
      <c r="B1656" t="s">
        <v>6693</v>
      </c>
      <c r="C1656" t="s">
        <v>4574</v>
      </c>
      <c r="D1656" t="s">
        <v>897</v>
      </c>
      <c r="E1656" t="s">
        <v>19</v>
      </c>
      <c r="F1656" t="s">
        <v>6694</v>
      </c>
      <c r="G1656" t="s">
        <v>6695</v>
      </c>
      <c r="H1656" s="1">
        <v>13651</v>
      </c>
      <c r="I1656" t="s">
        <v>2098</v>
      </c>
    </row>
    <row r="1657" spans="1:9" x14ac:dyDescent="0.3">
      <c r="A1657">
        <v>1656</v>
      </c>
      <c r="B1657" t="s">
        <v>6696</v>
      </c>
      <c r="C1657" t="s">
        <v>3184</v>
      </c>
      <c r="D1657" t="s">
        <v>786</v>
      </c>
      <c r="E1657" t="s">
        <v>12</v>
      </c>
      <c r="F1657" t="s">
        <v>6697</v>
      </c>
      <c r="G1657" t="s">
        <v>6698</v>
      </c>
      <c r="H1657" s="1">
        <v>41605</v>
      </c>
      <c r="I1657" t="s">
        <v>1344</v>
      </c>
    </row>
    <row r="1658" spans="1:9" x14ac:dyDescent="0.3">
      <c r="A1658">
        <v>1657</v>
      </c>
      <c r="B1658" t="s">
        <v>6699</v>
      </c>
      <c r="C1658" t="s">
        <v>3383</v>
      </c>
      <c r="D1658" t="s">
        <v>131</v>
      </c>
      <c r="E1658" t="s">
        <v>19</v>
      </c>
      <c r="F1658" t="s">
        <v>6700</v>
      </c>
      <c r="G1658">
        <v>7880671751</v>
      </c>
      <c r="H1658" s="1">
        <v>20802</v>
      </c>
      <c r="I1658" t="s">
        <v>2587</v>
      </c>
    </row>
    <row r="1659" spans="1:9" x14ac:dyDescent="0.3">
      <c r="A1659">
        <v>1658</v>
      </c>
      <c r="B1659" t="s">
        <v>6701</v>
      </c>
      <c r="C1659" t="s">
        <v>1818</v>
      </c>
      <c r="D1659" t="s">
        <v>948</v>
      </c>
      <c r="E1659" t="s">
        <v>12</v>
      </c>
      <c r="F1659" t="s">
        <v>6702</v>
      </c>
      <c r="G1659" t="s">
        <v>6703</v>
      </c>
      <c r="H1659" s="1">
        <v>11717</v>
      </c>
      <c r="I1659" t="s">
        <v>3076</v>
      </c>
    </row>
    <row r="1660" spans="1:9" x14ac:dyDescent="0.3">
      <c r="A1660">
        <v>1659</v>
      </c>
      <c r="B1660" t="s">
        <v>6704</v>
      </c>
      <c r="C1660" t="s">
        <v>616</v>
      </c>
      <c r="D1660" t="s">
        <v>743</v>
      </c>
      <c r="E1660" t="s">
        <v>19</v>
      </c>
      <c r="F1660" t="s">
        <v>6705</v>
      </c>
      <c r="G1660">
        <v>6199323341</v>
      </c>
      <c r="H1660" s="1">
        <v>7975</v>
      </c>
      <c r="I1660" t="s">
        <v>379</v>
      </c>
    </row>
    <row r="1661" spans="1:9" x14ac:dyDescent="0.3">
      <c r="A1661">
        <v>1660</v>
      </c>
      <c r="B1661" t="s">
        <v>6706</v>
      </c>
      <c r="C1661" t="s">
        <v>2016</v>
      </c>
      <c r="D1661" t="s">
        <v>1880</v>
      </c>
      <c r="E1661" t="s">
        <v>19</v>
      </c>
      <c r="F1661" t="s">
        <v>6707</v>
      </c>
      <c r="G1661">
        <v>6047478602</v>
      </c>
      <c r="H1661" s="1">
        <v>13263</v>
      </c>
      <c r="I1661" t="s">
        <v>385</v>
      </c>
    </row>
    <row r="1662" spans="1:9" x14ac:dyDescent="0.3">
      <c r="A1662">
        <v>1661</v>
      </c>
      <c r="B1662" t="s">
        <v>6708</v>
      </c>
      <c r="C1662" t="s">
        <v>3067</v>
      </c>
      <c r="D1662" t="s">
        <v>672</v>
      </c>
      <c r="E1662" t="s">
        <v>19</v>
      </c>
      <c r="F1662" t="s">
        <v>6709</v>
      </c>
      <c r="G1662" t="s">
        <v>6710</v>
      </c>
      <c r="H1662" s="1">
        <v>6990</v>
      </c>
      <c r="I1662" t="s">
        <v>1493</v>
      </c>
    </row>
    <row r="1663" spans="1:9" x14ac:dyDescent="0.3">
      <c r="A1663">
        <v>1662</v>
      </c>
      <c r="B1663" t="s">
        <v>6711</v>
      </c>
      <c r="C1663" t="s">
        <v>948</v>
      </c>
      <c r="D1663" t="s">
        <v>6712</v>
      </c>
      <c r="E1663" t="s">
        <v>12</v>
      </c>
      <c r="F1663" t="s">
        <v>6713</v>
      </c>
      <c r="G1663">
        <v>8179171794</v>
      </c>
      <c r="H1663" s="1">
        <v>33623</v>
      </c>
      <c r="I1663" t="s">
        <v>2045</v>
      </c>
    </row>
    <row r="1664" spans="1:9" x14ac:dyDescent="0.3">
      <c r="A1664">
        <v>1663</v>
      </c>
      <c r="B1664" t="s">
        <v>6714</v>
      </c>
      <c r="C1664" t="s">
        <v>2579</v>
      </c>
      <c r="D1664" t="s">
        <v>4612</v>
      </c>
      <c r="E1664" t="s">
        <v>19</v>
      </c>
      <c r="F1664" t="s">
        <v>6715</v>
      </c>
      <c r="G1664" t="s">
        <v>6716</v>
      </c>
      <c r="H1664" s="1">
        <v>15544</v>
      </c>
      <c r="I1664" t="s">
        <v>1109</v>
      </c>
    </row>
    <row r="1665" spans="1:9" x14ac:dyDescent="0.3">
      <c r="A1665">
        <v>1664</v>
      </c>
      <c r="B1665" t="s">
        <v>6717</v>
      </c>
      <c r="C1665" t="s">
        <v>705</v>
      </c>
      <c r="D1665" t="s">
        <v>5986</v>
      </c>
      <c r="E1665" t="s">
        <v>12</v>
      </c>
      <c r="F1665" t="s">
        <v>6718</v>
      </c>
      <c r="G1665" t="s">
        <v>6719</v>
      </c>
      <c r="H1665" s="1">
        <v>30110</v>
      </c>
      <c r="I1665" t="s">
        <v>6720</v>
      </c>
    </row>
    <row r="1666" spans="1:9" x14ac:dyDescent="0.3">
      <c r="A1666">
        <v>1665</v>
      </c>
      <c r="B1666" t="s">
        <v>6721</v>
      </c>
      <c r="C1666" t="s">
        <v>4846</v>
      </c>
      <c r="D1666" t="s">
        <v>2033</v>
      </c>
      <c r="E1666" t="s">
        <v>12</v>
      </c>
      <c r="F1666" t="s">
        <v>6722</v>
      </c>
      <c r="G1666" t="s">
        <v>6723</v>
      </c>
      <c r="H1666" s="1">
        <v>21727</v>
      </c>
      <c r="I1666" t="s">
        <v>2942</v>
      </c>
    </row>
    <row r="1667" spans="1:9" x14ac:dyDescent="0.3">
      <c r="A1667">
        <v>1666</v>
      </c>
      <c r="B1667" t="s">
        <v>6724</v>
      </c>
      <c r="C1667" t="s">
        <v>484</v>
      </c>
      <c r="D1667" t="s">
        <v>6725</v>
      </c>
      <c r="E1667" t="s">
        <v>12</v>
      </c>
      <c r="F1667" t="s">
        <v>6726</v>
      </c>
      <c r="G1667" t="s">
        <v>6727</v>
      </c>
      <c r="H1667" s="1">
        <v>20864</v>
      </c>
      <c r="I1667" t="s">
        <v>4394</v>
      </c>
    </row>
    <row r="1668" spans="1:9" x14ac:dyDescent="0.3">
      <c r="A1668">
        <v>1667</v>
      </c>
      <c r="B1668" t="s">
        <v>6728</v>
      </c>
      <c r="C1668" t="s">
        <v>6163</v>
      </c>
      <c r="D1668" t="s">
        <v>6729</v>
      </c>
      <c r="E1668" t="s">
        <v>12</v>
      </c>
      <c r="F1668" t="s">
        <v>6730</v>
      </c>
      <c r="G1668" t="s">
        <v>6731</v>
      </c>
      <c r="H1668" s="1">
        <v>40741</v>
      </c>
      <c r="I1668" t="s">
        <v>6219</v>
      </c>
    </row>
    <row r="1669" spans="1:9" x14ac:dyDescent="0.3">
      <c r="A1669">
        <v>1668</v>
      </c>
      <c r="B1669" t="s">
        <v>6732</v>
      </c>
      <c r="C1669" t="s">
        <v>2654</v>
      </c>
      <c r="D1669" t="s">
        <v>6733</v>
      </c>
      <c r="E1669" t="s">
        <v>12</v>
      </c>
      <c r="F1669" t="s">
        <v>6734</v>
      </c>
      <c r="G1669" t="s">
        <v>6735</v>
      </c>
      <c r="H1669" s="1">
        <v>15862</v>
      </c>
      <c r="I1669" t="s">
        <v>997</v>
      </c>
    </row>
    <row r="1670" spans="1:9" x14ac:dyDescent="0.3">
      <c r="A1670">
        <v>1669</v>
      </c>
      <c r="B1670" t="s">
        <v>6736</v>
      </c>
      <c r="C1670" t="s">
        <v>3128</v>
      </c>
      <c r="D1670" t="s">
        <v>1837</v>
      </c>
      <c r="E1670" t="s">
        <v>12</v>
      </c>
      <c r="F1670" t="s">
        <v>6737</v>
      </c>
      <c r="G1670" t="s">
        <v>6738</v>
      </c>
      <c r="H1670" s="1">
        <v>5453</v>
      </c>
      <c r="I1670" t="s">
        <v>1803</v>
      </c>
    </row>
    <row r="1671" spans="1:9" x14ac:dyDescent="0.3">
      <c r="A1671">
        <v>1670</v>
      </c>
      <c r="B1671" t="s">
        <v>6739</v>
      </c>
      <c r="C1671" t="s">
        <v>3018</v>
      </c>
      <c r="D1671" t="s">
        <v>4170</v>
      </c>
      <c r="E1671" t="s">
        <v>12</v>
      </c>
      <c r="F1671" t="s">
        <v>6740</v>
      </c>
      <c r="G1671" t="s">
        <v>6741</v>
      </c>
      <c r="H1671" s="1">
        <v>23307</v>
      </c>
      <c r="I1671" t="s">
        <v>3048</v>
      </c>
    </row>
    <row r="1672" spans="1:9" x14ac:dyDescent="0.3">
      <c r="A1672">
        <v>1671</v>
      </c>
      <c r="B1672" t="s">
        <v>6742</v>
      </c>
      <c r="C1672" t="s">
        <v>6743</v>
      </c>
      <c r="D1672" t="s">
        <v>968</v>
      </c>
      <c r="E1672" t="s">
        <v>19</v>
      </c>
      <c r="F1672" t="s">
        <v>6744</v>
      </c>
      <c r="G1672" t="s">
        <v>6745</v>
      </c>
      <c r="H1672" s="1">
        <v>41117</v>
      </c>
      <c r="I1672" t="s">
        <v>1344</v>
      </c>
    </row>
    <row r="1673" spans="1:9" x14ac:dyDescent="0.3">
      <c r="A1673">
        <v>1672</v>
      </c>
      <c r="B1673" t="s">
        <v>6746</v>
      </c>
      <c r="C1673" t="s">
        <v>1111</v>
      </c>
      <c r="D1673" t="s">
        <v>93</v>
      </c>
      <c r="E1673" t="s">
        <v>12</v>
      </c>
      <c r="F1673" t="s">
        <v>6747</v>
      </c>
      <c r="G1673" t="s">
        <v>6748</v>
      </c>
      <c r="H1673" s="1">
        <v>22033</v>
      </c>
      <c r="I1673" t="s">
        <v>1647</v>
      </c>
    </row>
    <row r="1674" spans="1:9" x14ac:dyDescent="0.3">
      <c r="A1674">
        <v>1673</v>
      </c>
      <c r="B1674" t="s">
        <v>6749</v>
      </c>
      <c r="C1674" t="s">
        <v>3265</v>
      </c>
      <c r="D1674" t="s">
        <v>216</v>
      </c>
      <c r="E1674" t="s">
        <v>19</v>
      </c>
      <c r="F1674" t="s">
        <v>6750</v>
      </c>
      <c r="G1674" t="s">
        <v>6751</v>
      </c>
      <c r="H1674" s="1">
        <v>10247</v>
      </c>
      <c r="I1674" t="s">
        <v>2316</v>
      </c>
    </row>
    <row r="1675" spans="1:9" x14ac:dyDescent="0.3">
      <c r="A1675">
        <v>1674</v>
      </c>
      <c r="B1675" t="s">
        <v>6752</v>
      </c>
      <c r="C1675" t="s">
        <v>4491</v>
      </c>
      <c r="D1675" t="s">
        <v>3224</v>
      </c>
      <c r="E1675" t="s">
        <v>12</v>
      </c>
      <c r="F1675" t="s">
        <v>6753</v>
      </c>
      <c r="G1675" t="s">
        <v>6754</v>
      </c>
      <c r="H1675" s="1">
        <v>13649</v>
      </c>
      <c r="I1675" t="s">
        <v>691</v>
      </c>
    </row>
    <row r="1676" spans="1:9" x14ac:dyDescent="0.3">
      <c r="A1676">
        <v>1675</v>
      </c>
      <c r="B1676" t="s">
        <v>6755</v>
      </c>
      <c r="C1676" t="s">
        <v>1120</v>
      </c>
      <c r="D1676" t="s">
        <v>6316</v>
      </c>
      <c r="E1676" t="s">
        <v>12</v>
      </c>
      <c r="F1676" t="s">
        <v>6756</v>
      </c>
      <c r="G1676" t="s">
        <v>6757</v>
      </c>
      <c r="H1676" s="1">
        <v>37738</v>
      </c>
      <c r="I1676" t="s">
        <v>2391</v>
      </c>
    </row>
    <row r="1677" spans="1:9" x14ac:dyDescent="0.3">
      <c r="A1677">
        <v>1676</v>
      </c>
      <c r="B1677" t="s">
        <v>6758</v>
      </c>
      <c r="C1677" t="s">
        <v>571</v>
      </c>
      <c r="D1677" t="s">
        <v>2650</v>
      </c>
      <c r="E1677" t="s">
        <v>19</v>
      </c>
      <c r="F1677" t="s">
        <v>6759</v>
      </c>
      <c r="G1677" t="s">
        <v>6760</v>
      </c>
      <c r="H1677" s="1">
        <v>31802</v>
      </c>
      <c r="I1677" t="s">
        <v>3395</v>
      </c>
    </row>
    <row r="1678" spans="1:9" x14ac:dyDescent="0.3">
      <c r="A1678">
        <v>1677</v>
      </c>
      <c r="B1678" t="s">
        <v>6761</v>
      </c>
      <c r="C1678" t="s">
        <v>1600</v>
      </c>
      <c r="D1678" t="s">
        <v>5041</v>
      </c>
      <c r="E1678" t="s">
        <v>19</v>
      </c>
      <c r="F1678" t="s">
        <v>6762</v>
      </c>
      <c r="G1678">
        <f>1-539-550-6284</f>
        <v>-7372</v>
      </c>
      <c r="H1678" s="1">
        <v>39329</v>
      </c>
      <c r="I1678" t="s">
        <v>2444</v>
      </c>
    </row>
    <row r="1679" spans="1:9" x14ac:dyDescent="0.3">
      <c r="A1679">
        <v>1678</v>
      </c>
      <c r="B1679" t="s">
        <v>6763</v>
      </c>
      <c r="C1679" t="s">
        <v>1039</v>
      </c>
      <c r="D1679" t="s">
        <v>6764</v>
      </c>
      <c r="E1679" t="s">
        <v>12</v>
      </c>
      <c r="F1679" t="s">
        <v>6765</v>
      </c>
      <c r="G1679" t="s">
        <v>6766</v>
      </c>
      <c r="H1679" s="1">
        <v>33149</v>
      </c>
      <c r="I1679" t="s">
        <v>2369</v>
      </c>
    </row>
    <row r="1680" spans="1:9" x14ac:dyDescent="0.3">
      <c r="A1680">
        <v>1679</v>
      </c>
      <c r="B1680" t="s">
        <v>6767</v>
      </c>
      <c r="C1680" t="s">
        <v>474</v>
      </c>
      <c r="D1680" t="s">
        <v>2556</v>
      </c>
      <c r="E1680" t="s">
        <v>19</v>
      </c>
      <c r="F1680" t="s">
        <v>6768</v>
      </c>
      <c r="G1680" t="s">
        <v>6769</v>
      </c>
      <c r="H1680" s="1">
        <v>3056</v>
      </c>
      <c r="I1680" t="s">
        <v>5507</v>
      </c>
    </row>
    <row r="1681" spans="1:9" x14ac:dyDescent="0.3">
      <c r="A1681">
        <v>1680</v>
      </c>
      <c r="B1681" t="s">
        <v>6770</v>
      </c>
      <c r="C1681" t="s">
        <v>3562</v>
      </c>
      <c r="D1681" t="s">
        <v>3521</v>
      </c>
      <c r="E1681" t="s">
        <v>12</v>
      </c>
      <c r="F1681" t="s">
        <v>6771</v>
      </c>
      <c r="G1681" t="s">
        <v>6772</v>
      </c>
      <c r="H1681" s="1">
        <v>30254</v>
      </c>
      <c r="I1681" t="s">
        <v>22</v>
      </c>
    </row>
    <row r="1682" spans="1:9" x14ac:dyDescent="0.3">
      <c r="A1682">
        <v>1681</v>
      </c>
      <c r="B1682" t="s">
        <v>6773</v>
      </c>
      <c r="C1682" t="s">
        <v>1315</v>
      </c>
      <c r="D1682" t="s">
        <v>1040</v>
      </c>
      <c r="E1682" t="s">
        <v>19</v>
      </c>
      <c r="F1682" t="s">
        <v>6774</v>
      </c>
      <c r="G1682" t="s">
        <v>6775</v>
      </c>
      <c r="H1682" s="1">
        <v>12610</v>
      </c>
      <c r="I1682" t="s">
        <v>1344</v>
      </c>
    </row>
    <row r="1683" spans="1:9" x14ac:dyDescent="0.3">
      <c r="A1683">
        <v>1682</v>
      </c>
      <c r="B1683" t="s">
        <v>6776</v>
      </c>
      <c r="C1683" t="s">
        <v>2488</v>
      </c>
      <c r="D1683" t="s">
        <v>1216</v>
      </c>
      <c r="E1683" t="s">
        <v>12</v>
      </c>
      <c r="F1683" t="s">
        <v>6777</v>
      </c>
      <c r="G1683" t="s">
        <v>6778</v>
      </c>
      <c r="H1683" s="1">
        <v>42703</v>
      </c>
      <c r="I1683" t="s">
        <v>1095</v>
      </c>
    </row>
    <row r="1684" spans="1:9" x14ac:dyDescent="0.3">
      <c r="A1684">
        <v>1683</v>
      </c>
      <c r="B1684" t="s">
        <v>6779</v>
      </c>
      <c r="C1684" t="s">
        <v>3471</v>
      </c>
      <c r="D1684" t="s">
        <v>718</v>
      </c>
      <c r="E1684" t="s">
        <v>12</v>
      </c>
      <c r="F1684" t="s">
        <v>6780</v>
      </c>
      <c r="G1684" t="s">
        <v>6781</v>
      </c>
      <c r="H1684" s="1">
        <v>12247</v>
      </c>
      <c r="I1684" t="s">
        <v>1789</v>
      </c>
    </row>
    <row r="1685" spans="1:9" x14ac:dyDescent="0.3">
      <c r="A1685">
        <v>1684</v>
      </c>
      <c r="B1685" t="s">
        <v>6782</v>
      </c>
      <c r="C1685" t="s">
        <v>3753</v>
      </c>
      <c r="D1685" t="s">
        <v>5179</v>
      </c>
      <c r="E1685" t="s">
        <v>19</v>
      </c>
      <c r="F1685" t="s">
        <v>6783</v>
      </c>
      <c r="G1685" t="s">
        <v>6784</v>
      </c>
      <c r="H1685" s="1">
        <v>22699</v>
      </c>
      <c r="I1685" t="s">
        <v>2301</v>
      </c>
    </row>
    <row r="1686" spans="1:9" x14ac:dyDescent="0.3">
      <c r="A1686">
        <v>1685</v>
      </c>
      <c r="B1686" t="s">
        <v>6785</v>
      </c>
      <c r="C1686" t="s">
        <v>1987</v>
      </c>
      <c r="D1686" t="s">
        <v>5665</v>
      </c>
      <c r="E1686" t="s">
        <v>19</v>
      </c>
      <c r="F1686" t="s">
        <v>6786</v>
      </c>
      <c r="G1686">
        <v>7528821720</v>
      </c>
      <c r="H1686" s="1">
        <v>13004</v>
      </c>
      <c r="I1686" t="s">
        <v>2256</v>
      </c>
    </row>
    <row r="1687" spans="1:9" x14ac:dyDescent="0.3">
      <c r="A1687">
        <v>1686</v>
      </c>
      <c r="B1687" t="s">
        <v>6787</v>
      </c>
      <c r="C1687" t="s">
        <v>1966</v>
      </c>
      <c r="D1687" t="s">
        <v>566</v>
      </c>
      <c r="E1687" t="s">
        <v>19</v>
      </c>
      <c r="F1687" t="s">
        <v>6788</v>
      </c>
      <c r="G1687" t="s">
        <v>6789</v>
      </c>
      <c r="H1687" s="1">
        <v>8505</v>
      </c>
      <c r="I1687" t="s">
        <v>3246</v>
      </c>
    </row>
    <row r="1688" spans="1:9" x14ac:dyDescent="0.3">
      <c r="A1688">
        <v>1687</v>
      </c>
      <c r="B1688" t="s">
        <v>6790</v>
      </c>
      <c r="C1688" t="s">
        <v>1003</v>
      </c>
      <c r="D1688" t="s">
        <v>3963</v>
      </c>
      <c r="E1688" t="s">
        <v>12</v>
      </c>
      <c r="F1688" t="s">
        <v>6791</v>
      </c>
      <c r="G1688" t="s">
        <v>6792</v>
      </c>
      <c r="H1688" s="1">
        <v>32006</v>
      </c>
      <c r="I1688" t="s">
        <v>236</v>
      </c>
    </row>
    <row r="1689" spans="1:9" x14ac:dyDescent="0.3">
      <c r="A1689">
        <v>1688</v>
      </c>
      <c r="B1689" t="s">
        <v>6793</v>
      </c>
      <c r="C1689" t="s">
        <v>530</v>
      </c>
      <c r="D1689" t="s">
        <v>4533</v>
      </c>
      <c r="E1689" t="s">
        <v>19</v>
      </c>
      <c r="F1689" t="s">
        <v>6794</v>
      </c>
      <c r="G1689" t="s">
        <v>6795</v>
      </c>
      <c r="H1689" s="1">
        <v>11770</v>
      </c>
      <c r="I1689" t="s">
        <v>5320</v>
      </c>
    </row>
    <row r="1690" spans="1:9" x14ac:dyDescent="0.3">
      <c r="A1690">
        <v>1689</v>
      </c>
      <c r="B1690" t="s">
        <v>6796</v>
      </c>
      <c r="C1690" t="s">
        <v>1724</v>
      </c>
      <c r="D1690" t="s">
        <v>1335</v>
      </c>
      <c r="E1690" t="s">
        <v>12</v>
      </c>
      <c r="F1690" t="s">
        <v>6797</v>
      </c>
      <c r="G1690" t="s">
        <v>6798</v>
      </c>
      <c r="H1690" s="1">
        <v>29049</v>
      </c>
      <c r="I1690" t="s">
        <v>5050</v>
      </c>
    </row>
    <row r="1691" spans="1:9" x14ac:dyDescent="0.3">
      <c r="A1691">
        <v>1690</v>
      </c>
      <c r="B1691" t="s">
        <v>6799</v>
      </c>
      <c r="C1691" t="s">
        <v>1777</v>
      </c>
      <c r="D1691" t="s">
        <v>76</v>
      </c>
      <c r="E1691" t="s">
        <v>19</v>
      </c>
      <c r="F1691" t="s">
        <v>6800</v>
      </c>
      <c r="G1691" t="s">
        <v>6801</v>
      </c>
      <c r="H1691" s="1">
        <v>22162</v>
      </c>
      <c r="I1691" t="s">
        <v>2126</v>
      </c>
    </row>
    <row r="1692" spans="1:9" x14ac:dyDescent="0.3">
      <c r="A1692">
        <v>1691</v>
      </c>
      <c r="B1692" t="s">
        <v>6802</v>
      </c>
      <c r="C1692" t="s">
        <v>3299</v>
      </c>
      <c r="D1692" t="s">
        <v>6803</v>
      </c>
      <c r="E1692" t="s">
        <v>19</v>
      </c>
      <c r="F1692" t="s">
        <v>6804</v>
      </c>
      <c r="G1692">
        <v>6948361355</v>
      </c>
      <c r="H1692" s="1">
        <v>25576</v>
      </c>
      <c r="I1692" t="s">
        <v>997</v>
      </c>
    </row>
    <row r="1693" spans="1:9" x14ac:dyDescent="0.3">
      <c r="A1693">
        <v>1692</v>
      </c>
      <c r="B1693" t="s">
        <v>6805</v>
      </c>
      <c r="C1693" t="s">
        <v>2645</v>
      </c>
      <c r="D1693" t="s">
        <v>1928</v>
      </c>
      <c r="E1693" t="s">
        <v>19</v>
      </c>
      <c r="F1693" t="s">
        <v>6806</v>
      </c>
      <c r="G1693">
        <f>1-411-968-4489</f>
        <v>-5867</v>
      </c>
      <c r="H1693" s="1">
        <v>31055</v>
      </c>
      <c r="I1693" t="s">
        <v>537</v>
      </c>
    </row>
    <row r="1694" spans="1:9" x14ac:dyDescent="0.3">
      <c r="A1694">
        <v>1693</v>
      </c>
      <c r="B1694" t="s">
        <v>6807</v>
      </c>
      <c r="C1694" t="s">
        <v>1003</v>
      </c>
      <c r="D1694" t="s">
        <v>2442</v>
      </c>
      <c r="E1694" t="s">
        <v>19</v>
      </c>
      <c r="F1694" t="s">
        <v>6808</v>
      </c>
      <c r="G1694" t="s">
        <v>6809</v>
      </c>
      <c r="H1694" s="1">
        <v>32464</v>
      </c>
      <c r="I1694" t="s">
        <v>1873</v>
      </c>
    </row>
    <row r="1695" spans="1:9" x14ac:dyDescent="0.3">
      <c r="A1695">
        <v>1694</v>
      </c>
      <c r="B1695" t="s">
        <v>6810</v>
      </c>
      <c r="C1695" t="s">
        <v>398</v>
      </c>
      <c r="D1695" t="s">
        <v>3767</v>
      </c>
      <c r="E1695" t="s">
        <v>19</v>
      </c>
      <c r="F1695" t="s">
        <v>6811</v>
      </c>
      <c r="G1695" t="s">
        <v>6812</v>
      </c>
      <c r="H1695" s="1">
        <v>23922</v>
      </c>
      <c r="I1695" t="s">
        <v>4002</v>
      </c>
    </row>
    <row r="1696" spans="1:9" x14ac:dyDescent="0.3">
      <c r="A1696">
        <v>1695</v>
      </c>
      <c r="B1696" t="s">
        <v>6813</v>
      </c>
      <c r="C1696" t="s">
        <v>1456</v>
      </c>
      <c r="D1696" t="s">
        <v>76</v>
      </c>
      <c r="E1696" t="s">
        <v>19</v>
      </c>
      <c r="F1696" t="s">
        <v>6814</v>
      </c>
      <c r="G1696" t="s">
        <v>6815</v>
      </c>
      <c r="H1696" s="1">
        <v>23974</v>
      </c>
      <c r="I1696" t="s">
        <v>4302</v>
      </c>
    </row>
    <row r="1697" spans="1:9" x14ac:dyDescent="0.3">
      <c r="A1697">
        <v>1696</v>
      </c>
      <c r="B1697" t="s">
        <v>6816</v>
      </c>
      <c r="C1697" t="s">
        <v>4738</v>
      </c>
      <c r="D1697" t="s">
        <v>2431</v>
      </c>
      <c r="E1697" t="s">
        <v>19</v>
      </c>
      <c r="F1697" t="s">
        <v>6817</v>
      </c>
      <c r="G1697" t="s">
        <v>6818</v>
      </c>
      <c r="H1697" s="1">
        <v>9835</v>
      </c>
      <c r="I1697" t="s">
        <v>1593</v>
      </c>
    </row>
    <row r="1698" spans="1:9" x14ac:dyDescent="0.3">
      <c r="A1698">
        <v>1697</v>
      </c>
      <c r="B1698" t="s">
        <v>6819</v>
      </c>
      <c r="C1698" t="s">
        <v>341</v>
      </c>
      <c r="D1698" t="s">
        <v>3708</v>
      </c>
      <c r="E1698" t="s">
        <v>19</v>
      </c>
      <c r="F1698" t="s">
        <v>6820</v>
      </c>
      <c r="G1698" t="s">
        <v>6821</v>
      </c>
      <c r="H1698" s="1">
        <v>37665</v>
      </c>
      <c r="I1698" t="s">
        <v>6822</v>
      </c>
    </row>
    <row r="1699" spans="1:9" x14ac:dyDescent="0.3">
      <c r="A1699">
        <v>1698</v>
      </c>
      <c r="B1699" t="s">
        <v>6823</v>
      </c>
      <c r="C1699" t="s">
        <v>4055</v>
      </c>
      <c r="D1699" t="s">
        <v>2771</v>
      </c>
      <c r="E1699" t="s">
        <v>12</v>
      </c>
      <c r="F1699" t="s">
        <v>6824</v>
      </c>
      <c r="G1699" t="s">
        <v>6825</v>
      </c>
      <c r="H1699" s="1">
        <v>5526</v>
      </c>
      <c r="I1699" t="s">
        <v>1775</v>
      </c>
    </row>
    <row r="1700" spans="1:9" x14ac:dyDescent="0.3">
      <c r="A1700">
        <v>1699</v>
      </c>
      <c r="B1700" t="s">
        <v>6826</v>
      </c>
      <c r="C1700" t="s">
        <v>1900</v>
      </c>
      <c r="D1700" t="s">
        <v>1040</v>
      </c>
      <c r="E1700" t="s">
        <v>12</v>
      </c>
      <c r="F1700" t="s">
        <v>6827</v>
      </c>
      <c r="G1700" t="s">
        <v>6828</v>
      </c>
      <c r="H1700" s="1">
        <v>30776</v>
      </c>
      <c r="I1700" t="s">
        <v>1515</v>
      </c>
    </row>
    <row r="1701" spans="1:9" x14ac:dyDescent="0.3">
      <c r="A1701">
        <v>1700</v>
      </c>
      <c r="B1701" t="s">
        <v>6829</v>
      </c>
      <c r="C1701" t="s">
        <v>4899</v>
      </c>
      <c r="D1701" t="s">
        <v>4147</v>
      </c>
      <c r="E1701" t="s">
        <v>19</v>
      </c>
      <c r="F1701" t="s">
        <v>6830</v>
      </c>
      <c r="G1701" t="s">
        <v>6831</v>
      </c>
      <c r="H1701" s="1">
        <v>36041</v>
      </c>
      <c r="I1701" t="s">
        <v>3817</v>
      </c>
    </row>
    <row r="1702" spans="1:9" x14ac:dyDescent="0.3">
      <c r="A1702">
        <v>1701</v>
      </c>
      <c r="B1702" t="s">
        <v>6832</v>
      </c>
      <c r="C1702" t="s">
        <v>1243</v>
      </c>
      <c r="D1702" t="s">
        <v>2650</v>
      </c>
      <c r="E1702" t="s">
        <v>19</v>
      </c>
      <c r="F1702" t="s">
        <v>6833</v>
      </c>
      <c r="G1702" t="s">
        <v>6834</v>
      </c>
      <c r="H1702" s="1">
        <v>14628</v>
      </c>
      <c r="I1702" t="s">
        <v>3255</v>
      </c>
    </row>
    <row r="1703" spans="1:9" x14ac:dyDescent="0.3">
      <c r="A1703">
        <v>1702</v>
      </c>
      <c r="B1703" t="s">
        <v>6835</v>
      </c>
      <c r="C1703" t="s">
        <v>1301</v>
      </c>
      <c r="D1703" t="s">
        <v>2958</v>
      </c>
      <c r="E1703" t="s">
        <v>19</v>
      </c>
      <c r="F1703" t="s">
        <v>6836</v>
      </c>
      <c r="G1703" t="s">
        <v>6837</v>
      </c>
      <c r="H1703" s="1">
        <v>11297</v>
      </c>
      <c r="I1703" t="s">
        <v>3347</v>
      </c>
    </row>
    <row r="1704" spans="1:9" x14ac:dyDescent="0.3">
      <c r="A1704">
        <v>1703</v>
      </c>
      <c r="B1704" t="s">
        <v>6838</v>
      </c>
      <c r="C1704" t="s">
        <v>4631</v>
      </c>
      <c r="D1704" t="s">
        <v>672</v>
      </c>
      <c r="E1704" t="s">
        <v>19</v>
      </c>
      <c r="F1704" t="s">
        <v>6839</v>
      </c>
      <c r="G1704" t="s">
        <v>6840</v>
      </c>
      <c r="H1704" s="1">
        <v>34808</v>
      </c>
      <c r="I1704" t="s">
        <v>1844</v>
      </c>
    </row>
    <row r="1705" spans="1:9" x14ac:dyDescent="0.3">
      <c r="A1705">
        <v>1704</v>
      </c>
      <c r="B1705" t="s">
        <v>6841</v>
      </c>
      <c r="C1705" t="s">
        <v>672</v>
      </c>
      <c r="D1705" t="s">
        <v>5598</v>
      </c>
      <c r="E1705" t="s">
        <v>19</v>
      </c>
      <c r="F1705" t="s">
        <v>6842</v>
      </c>
      <c r="G1705" t="s">
        <v>6843</v>
      </c>
      <c r="H1705" s="1">
        <v>36754</v>
      </c>
      <c r="I1705" t="s">
        <v>920</v>
      </c>
    </row>
    <row r="1706" spans="1:9" x14ac:dyDescent="0.3">
      <c r="A1706">
        <v>1705</v>
      </c>
      <c r="B1706" t="s">
        <v>6844</v>
      </c>
      <c r="C1706" t="s">
        <v>4196</v>
      </c>
      <c r="D1706" t="s">
        <v>6845</v>
      </c>
      <c r="E1706" t="s">
        <v>12</v>
      </c>
      <c r="F1706" t="s">
        <v>6846</v>
      </c>
      <c r="G1706" t="s">
        <v>6847</v>
      </c>
      <c r="H1706" s="1">
        <v>27734</v>
      </c>
      <c r="I1706" t="s">
        <v>569</v>
      </c>
    </row>
    <row r="1707" spans="1:9" x14ac:dyDescent="0.3">
      <c r="A1707">
        <v>1706</v>
      </c>
      <c r="B1707" t="s">
        <v>6848</v>
      </c>
      <c r="C1707" t="s">
        <v>4570</v>
      </c>
      <c r="D1707" t="s">
        <v>4986</v>
      </c>
      <c r="E1707" t="s">
        <v>19</v>
      </c>
      <c r="F1707" t="s">
        <v>6849</v>
      </c>
      <c r="G1707" t="s">
        <v>6850</v>
      </c>
      <c r="H1707" s="1">
        <v>8181</v>
      </c>
      <c r="I1707" t="s">
        <v>1193</v>
      </c>
    </row>
    <row r="1708" spans="1:9" x14ac:dyDescent="0.3">
      <c r="A1708">
        <v>1707</v>
      </c>
      <c r="B1708" t="s">
        <v>6851</v>
      </c>
      <c r="C1708" t="s">
        <v>2951</v>
      </c>
      <c r="D1708" t="s">
        <v>4468</v>
      </c>
      <c r="E1708" t="s">
        <v>12</v>
      </c>
      <c r="F1708" t="s">
        <v>6852</v>
      </c>
      <c r="G1708">
        <f>1-243-688-8952</f>
        <v>-9882</v>
      </c>
      <c r="H1708" s="1">
        <v>44709</v>
      </c>
      <c r="I1708" t="s">
        <v>2960</v>
      </c>
    </row>
    <row r="1709" spans="1:9" x14ac:dyDescent="0.3">
      <c r="A1709">
        <v>1708</v>
      </c>
      <c r="B1709" t="s">
        <v>6853</v>
      </c>
      <c r="C1709" t="s">
        <v>993</v>
      </c>
      <c r="D1709" t="s">
        <v>1165</v>
      </c>
      <c r="E1709" t="s">
        <v>19</v>
      </c>
      <c r="F1709" t="s">
        <v>6854</v>
      </c>
      <c r="G1709" t="s">
        <v>6855</v>
      </c>
      <c r="H1709" s="1">
        <v>16694</v>
      </c>
      <c r="I1709" t="s">
        <v>946</v>
      </c>
    </row>
    <row r="1710" spans="1:9" x14ac:dyDescent="0.3">
      <c r="A1710">
        <v>1709</v>
      </c>
      <c r="B1710" t="s">
        <v>6856</v>
      </c>
      <c r="C1710" t="s">
        <v>6857</v>
      </c>
      <c r="D1710" t="s">
        <v>851</v>
      </c>
      <c r="E1710" t="s">
        <v>19</v>
      </c>
      <c r="F1710" t="s">
        <v>6858</v>
      </c>
      <c r="G1710" t="s">
        <v>6859</v>
      </c>
      <c r="H1710" s="1">
        <v>37586</v>
      </c>
      <c r="I1710" t="s">
        <v>2601</v>
      </c>
    </row>
    <row r="1711" spans="1:9" x14ac:dyDescent="0.3">
      <c r="A1711">
        <v>1710</v>
      </c>
      <c r="B1711" t="s">
        <v>6860</v>
      </c>
      <c r="C1711" t="s">
        <v>959</v>
      </c>
      <c r="D1711" t="s">
        <v>2918</v>
      </c>
      <c r="E1711" t="s">
        <v>12</v>
      </c>
      <c r="F1711" t="s">
        <v>6861</v>
      </c>
      <c r="G1711" t="s">
        <v>6862</v>
      </c>
      <c r="H1711" s="1">
        <v>16181</v>
      </c>
      <c r="I1711" t="s">
        <v>709</v>
      </c>
    </row>
    <row r="1712" spans="1:9" x14ac:dyDescent="0.3">
      <c r="A1712">
        <v>1711</v>
      </c>
      <c r="B1712" t="s">
        <v>6863</v>
      </c>
      <c r="C1712" t="s">
        <v>6376</v>
      </c>
      <c r="D1712" t="s">
        <v>2706</v>
      </c>
      <c r="E1712" t="s">
        <v>12</v>
      </c>
      <c r="F1712" t="s">
        <v>6864</v>
      </c>
      <c r="G1712">
        <v>5985378745</v>
      </c>
      <c r="H1712" s="1">
        <v>16735</v>
      </c>
      <c r="I1712" t="s">
        <v>2382</v>
      </c>
    </row>
    <row r="1713" spans="1:9" x14ac:dyDescent="0.3">
      <c r="A1713">
        <v>1712</v>
      </c>
      <c r="B1713" t="s">
        <v>6865</v>
      </c>
      <c r="C1713" t="s">
        <v>1653</v>
      </c>
      <c r="D1713" t="s">
        <v>6866</v>
      </c>
      <c r="E1713" t="s">
        <v>19</v>
      </c>
      <c r="F1713" t="s">
        <v>6867</v>
      </c>
      <c r="G1713" t="s">
        <v>6868</v>
      </c>
      <c r="H1713" s="1">
        <v>40846</v>
      </c>
      <c r="I1713" t="s">
        <v>79</v>
      </c>
    </row>
    <row r="1714" spans="1:9" x14ac:dyDescent="0.3">
      <c r="A1714">
        <v>1713</v>
      </c>
      <c r="B1714" t="s">
        <v>6869</v>
      </c>
      <c r="C1714" t="s">
        <v>2384</v>
      </c>
      <c r="D1714" t="s">
        <v>6870</v>
      </c>
      <c r="E1714" t="s">
        <v>19</v>
      </c>
      <c r="F1714" t="s">
        <v>6871</v>
      </c>
      <c r="G1714" t="s">
        <v>6872</v>
      </c>
      <c r="H1714" s="1">
        <v>41800</v>
      </c>
      <c r="I1714" t="s">
        <v>3341</v>
      </c>
    </row>
    <row r="1715" spans="1:9" x14ac:dyDescent="0.3">
      <c r="A1715">
        <v>1714</v>
      </c>
      <c r="B1715" t="s">
        <v>6873</v>
      </c>
      <c r="C1715" t="s">
        <v>1740</v>
      </c>
      <c r="D1715" t="s">
        <v>1735</v>
      </c>
      <c r="E1715" t="s">
        <v>19</v>
      </c>
      <c r="F1715" t="s">
        <v>6874</v>
      </c>
      <c r="G1715" t="s">
        <v>6875</v>
      </c>
      <c r="H1715" s="1">
        <v>22772</v>
      </c>
      <c r="I1715" t="s">
        <v>5875</v>
      </c>
    </row>
    <row r="1716" spans="1:9" x14ac:dyDescent="0.3">
      <c r="A1716">
        <v>1715</v>
      </c>
      <c r="B1716" t="s">
        <v>6876</v>
      </c>
      <c r="C1716" t="s">
        <v>1724</v>
      </c>
      <c r="D1716" t="s">
        <v>1144</v>
      </c>
      <c r="E1716" t="s">
        <v>12</v>
      </c>
      <c r="F1716" t="s">
        <v>6877</v>
      </c>
      <c r="G1716" t="s">
        <v>6878</v>
      </c>
      <c r="H1716" s="1">
        <v>27158</v>
      </c>
      <c r="I1716" t="s">
        <v>920</v>
      </c>
    </row>
    <row r="1717" spans="1:9" x14ac:dyDescent="0.3">
      <c r="A1717">
        <v>1716</v>
      </c>
      <c r="B1717" t="s">
        <v>6879</v>
      </c>
      <c r="C1717" t="s">
        <v>834</v>
      </c>
      <c r="D1717" t="s">
        <v>1205</v>
      </c>
      <c r="E1717" t="s">
        <v>19</v>
      </c>
      <c r="F1717" t="s">
        <v>6880</v>
      </c>
      <c r="G1717" t="s">
        <v>6881</v>
      </c>
      <c r="H1717" s="1">
        <v>27351</v>
      </c>
      <c r="I1717" t="s">
        <v>3654</v>
      </c>
    </row>
    <row r="1718" spans="1:9" x14ac:dyDescent="0.3">
      <c r="A1718">
        <v>1717</v>
      </c>
      <c r="B1718" t="s">
        <v>6882</v>
      </c>
      <c r="C1718" t="s">
        <v>1382</v>
      </c>
      <c r="D1718" t="s">
        <v>2932</v>
      </c>
      <c r="E1718" t="s">
        <v>19</v>
      </c>
      <c r="F1718" t="s">
        <v>6883</v>
      </c>
      <c r="G1718" t="s">
        <v>6884</v>
      </c>
      <c r="H1718" s="1">
        <v>24670</v>
      </c>
      <c r="I1718" t="s">
        <v>2341</v>
      </c>
    </row>
    <row r="1719" spans="1:9" x14ac:dyDescent="0.3">
      <c r="A1719">
        <v>1718</v>
      </c>
      <c r="B1719" t="s">
        <v>6885</v>
      </c>
      <c r="C1719" t="s">
        <v>1993</v>
      </c>
      <c r="D1719" t="s">
        <v>768</v>
      </c>
      <c r="E1719" t="s">
        <v>19</v>
      </c>
      <c r="F1719" t="s">
        <v>6886</v>
      </c>
      <c r="G1719" t="s">
        <v>6887</v>
      </c>
      <c r="H1719" s="1">
        <v>28026</v>
      </c>
      <c r="I1719" t="s">
        <v>1794</v>
      </c>
    </row>
    <row r="1720" spans="1:9" x14ac:dyDescent="0.3">
      <c r="A1720">
        <v>1719</v>
      </c>
      <c r="B1720" t="s">
        <v>6888</v>
      </c>
      <c r="C1720" t="s">
        <v>959</v>
      </c>
      <c r="D1720" t="s">
        <v>6889</v>
      </c>
      <c r="E1720" t="s">
        <v>12</v>
      </c>
      <c r="F1720" t="s">
        <v>6890</v>
      </c>
      <c r="G1720" t="s">
        <v>6891</v>
      </c>
      <c r="H1720" s="1">
        <v>12161</v>
      </c>
      <c r="I1720" t="s">
        <v>2474</v>
      </c>
    </row>
    <row r="1721" spans="1:9" x14ac:dyDescent="0.3">
      <c r="A1721">
        <v>1720</v>
      </c>
      <c r="B1721" t="s">
        <v>6892</v>
      </c>
      <c r="C1721" t="s">
        <v>410</v>
      </c>
      <c r="D1721" t="s">
        <v>4506</v>
      </c>
      <c r="E1721" t="s">
        <v>19</v>
      </c>
      <c r="F1721" t="s">
        <v>6893</v>
      </c>
      <c r="G1721" t="s">
        <v>6894</v>
      </c>
      <c r="H1721" s="1">
        <v>18372</v>
      </c>
      <c r="I1721" t="s">
        <v>3235</v>
      </c>
    </row>
    <row r="1722" spans="1:9" x14ac:dyDescent="0.3">
      <c r="A1722">
        <v>1721</v>
      </c>
      <c r="B1722" t="s">
        <v>6895</v>
      </c>
      <c r="C1722" t="s">
        <v>578</v>
      </c>
      <c r="D1722" t="s">
        <v>382</v>
      </c>
      <c r="E1722" t="s">
        <v>12</v>
      </c>
      <c r="F1722" t="s">
        <v>6896</v>
      </c>
      <c r="G1722" t="s">
        <v>6897</v>
      </c>
      <c r="H1722" s="1">
        <v>7207</v>
      </c>
      <c r="I1722" t="s">
        <v>1775</v>
      </c>
    </row>
    <row r="1723" spans="1:9" x14ac:dyDescent="0.3">
      <c r="A1723">
        <v>1722</v>
      </c>
      <c r="B1723" t="s">
        <v>6898</v>
      </c>
      <c r="C1723" t="s">
        <v>650</v>
      </c>
      <c r="D1723" t="s">
        <v>2009</v>
      </c>
      <c r="E1723" t="s">
        <v>12</v>
      </c>
      <c r="F1723" t="s">
        <v>6899</v>
      </c>
      <c r="G1723" t="s">
        <v>6900</v>
      </c>
      <c r="H1723" s="1">
        <v>6207</v>
      </c>
      <c r="I1723" t="s">
        <v>1168</v>
      </c>
    </row>
    <row r="1724" spans="1:9" x14ac:dyDescent="0.3">
      <c r="A1724">
        <v>1723</v>
      </c>
      <c r="B1724" t="s">
        <v>6901</v>
      </c>
      <c r="C1724" t="s">
        <v>2278</v>
      </c>
      <c r="D1724" t="s">
        <v>1451</v>
      </c>
      <c r="E1724" t="s">
        <v>19</v>
      </c>
      <c r="F1724" t="s">
        <v>6902</v>
      </c>
      <c r="G1724" t="s">
        <v>6903</v>
      </c>
      <c r="H1724" s="1">
        <v>2716</v>
      </c>
      <c r="I1724" t="s">
        <v>1083</v>
      </c>
    </row>
    <row r="1725" spans="1:9" x14ac:dyDescent="0.3">
      <c r="A1725">
        <v>1724</v>
      </c>
      <c r="B1725" t="s">
        <v>6904</v>
      </c>
      <c r="C1725" t="s">
        <v>616</v>
      </c>
      <c r="D1725" t="s">
        <v>1999</v>
      </c>
      <c r="E1725" t="s">
        <v>19</v>
      </c>
      <c r="F1725" t="s">
        <v>6905</v>
      </c>
      <c r="G1725" t="s">
        <v>6906</v>
      </c>
      <c r="H1725" s="1">
        <v>14364</v>
      </c>
      <c r="I1725" t="s">
        <v>3255</v>
      </c>
    </row>
    <row r="1726" spans="1:9" x14ac:dyDescent="0.3">
      <c r="A1726">
        <v>1725</v>
      </c>
      <c r="B1726" t="s">
        <v>6907</v>
      </c>
      <c r="C1726" t="s">
        <v>2641</v>
      </c>
      <c r="D1726" t="s">
        <v>172</v>
      </c>
      <c r="E1726" t="s">
        <v>19</v>
      </c>
      <c r="F1726" t="s">
        <v>6908</v>
      </c>
      <c r="G1726" t="s">
        <v>6909</v>
      </c>
      <c r="H1726" s="1">
        <v>11474</v>
      </c>
      <c r="I1726" t="s">
        <v>3735</v>
      </c>
    </row>
    <row r="1727" spans="1:9" x14ac:dyDescent="0.3">
      <c r="A1727">
        <v>1726</v>
      </c>
      <c r="B1727" t="s">
        <v>6910</v>
      </c>
      <c r="C1727" t="s">
        <v>1341</v>
      </c>
      <c r="D1727" t="s">
        <v>694</v>
      </c>
      <c r="E1727" t="s">
        <v>12</v>
      </c>
      <c r="F1727" t="s">
        <v>6911</v>
      </c>
      <c r="G1727" t="s">
        <v>6912</v>
      </c>
      <c r="H1727" s="1">
        <v>18308</v>
      </c>
      <c r="I1727" t="s">
        <v>420</v>
      </c>
    </row>
    <row r="1728" spans="1:9" x14ac:dyDescent="0.3">
      <c r="A1728">
        <v>1727</v>
      </c>
      <c r="B1728" t="s">
        <v>6913</v>
      </c>
      <c r="C1728" t="s">
        <v>6914</v>
      </c>
      <c r="D1728" t="s">
        <v>6845</v>
      </c>
      <c r="E1728" t="s">
        <v>12</v>
      </c>
      <c r="F1728" t="s">
        <v>6915</v>
      </c>
      <c r="G1728" t="s">
        <v>6916</v>
      </c>
      <c r="H1728" s="1">
        <v>44680</v>
      </c>
      <c r="I1728" t="s">
        <v>2144</v>
      </c>
    </row>
    <row r="1729" spans="1:9" x14ac:dyDescent="0.3">
      <c r="A1729">
        <v>1728</v>
      </c>
      <c r="B1729" t="s">
        <v>6917</v>
      </c>
      <c r="C1729" t="s">
        <v>693</v>
      </c>
      <c r="D1729" t="s">
        <v>3334</v>
      </c>
      <c r="E1729" t="s">
        <v>19</v>
      </c>
      <c r="F1729" t="s">
        <v>6918</v>
      </c>
      <c r="G1729" t="s">
        <v>6919</v>
      </c>
      <c r="H1729" s="1">
        <v>25756</v>
      </c>
      <c r="I1729" t="s">
        <v>2223</v>
      </c>
    </row>
    <row r="1730" spans="1:9" x14ac:dyDescent="0.3">
      <c r="A1730">
        <v>1729</v>
      </c>
      <c r="B1730" t="s">
        <v>6920</v>
      </c>
      <c r="C1730" t="s">
        <v>850</v>
      </c>
      <c r="D1730" t="s">
        <v>6921</v>
      </c>
      <c r="E1730" t="s">
        <v>12</v>
      </c>
      <c r="F1730" t="s">
        <v>6922</v>
      </c>
      <c r="G1730" t="s">
        <v>6923</v>
      </c>
      <c r="H1730" s="1">
        <v>36569</v>
      </c>
      <c r="I1730" t="s">
        <v>912</v>
      </c>
    </row>
    <row r="1731" spans="1:9" x14ac:dyDescent="0.3">
      <c r="A1731">
        <v>1730</v>
      </c>
      <c r="B1731" s="2" t="s">
        <v>6924</v>
      </c>
      <c r="C1731" t="s">
        <v>1875</v>
      </c>
      <c r="D1731" t="s">
        <v>4986</v>
      </c>
      <c r="E1731" t="s">
        <v>12</v>
      </c>
      <c r="F1731" t="s">
        <v>6925</v>
      </c>
      <c r="G1731" t="s">
        <v>6926</v>
      </c>
      <c r="H1731" s="1">
        <v>22046</v>
      </c>
      <c r="I1731" t="s">
        <v>1157</v>
      </c>
    </row>
    <row r="1732" spans="1:9" x14ac:dyDescent="0.3">
      <c r="A1732">
        <v>1731</v>
      </c>
      <c r="B1732" t="s">
        <v>6927</v>
      </c>
      <c r="C1732" t="s">
        <v>1054</v>
      </c>
      <c r="D1732" t="s">
        <v>5784</v>
      </c>
      <c r="E1732" t="s">
        <v>12</v>
      </c>
      <c r="F1732" t="s">
        <v>6928</v>
      </c>
      <c r="G1732" t="s">
        <v>6929</v>
      </c>
      <c r="H1732" s="1">
        <v>32420</v>
      </c>
      <c r="I1732" t="s">
        <v>972</v>
      </c>
    </row>
    <row r="1733" spans="1:9" x14ac:dyDescent="0.3">
      <c r="A1733">
        <v>1732</v>
      </c>
      <c r="B1733" t="s">
        <v>6930</v>
      </c>
      <c r="C1733" t="s">
        <v>2506</v>
      </c>
      <c r="D1733" t="s">
        <v>6931</v>
      </c>
      <c r="E1733" t="s">
        <v>12</v>
      </c>
      <c r="F1733" t="s">
        <v>6932</v>
      </c>
      <c r="G1733">
        <v>8939735652</v>
      </c>
      <c r="H1733" s="1">
        <v>25163</v>
      </c>
      <c r="I1733" t="s">
        <v>741</v>
      </c>
    </row>
    <row r="1734" spans="1:9" x14ac:dyDescent="0.3">
      <c r="A1734">
        <v>1733</v>
      </c>
      <c r="B1734" t="s">
        <v>6933</v>
      </c>
      <c r="C1734" t="s">
        <v>645</v>
      </c>
      <c r="D1734" t="s">
        <v>887</v>
      </c>
      <c r="E1734" t="s">
        <v>12</v>
      </c>
      <c r="F1734" t="s">
        <v>6934</v>
      </c>
      <c r="G1734" t="s">
        <v>6935</v>
      </c>
      <c r="H1734" s="1">
        <v>23422</v>
      </c>
      <c r="I1734" t="s">
        <v>219</v>
      </c>
    </row>
    <row r="1735" spans="1:9" x14ac:dyDescent="0.3">
      <c r="A1735">
        <v>1734</v>
      </c>
      <c r="B1735" t="s">
        <v>6936</v>
      </c>
      <c r="C1735" t="s">
        <v>4582</v>
      </c>
      <c r="D1735" t="s">
        <v>1649</v>
      </c>
      <c r="E1735" t="s">
        <v>12</v>
      </c>
      <c r="F1735" t="s">
        <v>6937</v>
      </c>
      <c r="G1735" t="s">
        <v>6938</v>
      </c>
      <c r="H1735" s="1">
        <v>7485</v>
      </c>
      <c r="I1735" t="s">
        <v>6939</v>
      </c>
    </row>
    <row r="1736" spans="1:9" x14ac:dyDescent="0.3">
      <c r="A1736">
        <v>1735</v>
      </c>
      <c r="B1736" t="s">
        <v>6940</v>
      </c>
      <c r="C1736" t="s">
        <v>1896</v>
      </c>
      <c r="D1736" t="s">
        <v>6941</v>
      </c>
      <c r="E1736" t="s">
        <v>19</v>
      </c>
      <c r="F1736" t="s">
        <v>6942</v>
      </c>
      <c r="G1736" t="s">
        <v>6943</v>
      </c>
      <c r="H1736" s="1">
        <v>43952</v>
      </c>
      <c r="I1736" t="s">
        <v>1454</v>
      </c>
    </row>
    <row r="1737" spans="1:9" x14ac:dyDescent="0.3">
      <c r="A1737">
        <v>1736</v>
      </c>
      <c r="B1737" t="s">
        <v>6944</v>
      </c>
      <c r="C1737" t="s">
        <v>748</v>
      </c>
      <c r="D1737" t="s">
        <v>411</v>
      </c>
      <c r="E1737" t="s">
        <v>19</v>
      </c>
      <c r="F1737" t="s">
        <v>6945</v>
      </c>
      <c r="G1737">
        <f>1-105-618-6492</f>
        <v>-7214</v>
      </c>
      <c r="H1737" s="1">
        <v>37863</v>
      </c>
      <c r="I1737" t="s">
        <v>5013</v>
      </c>
    </row>
    <row r="1738" spans="1:9" x14ac:dyDescent="0.3">
      <c r="A1738">
        <v>1737</v>
      </c>
      <c r="B1738" t="s">
        <v>6946</v>
      </c>
      <c r="C1738" t="s">
        <v>5865</v>
      </c>
      <c r="D1738" t="s">
        <v>4722</v>
      </c>
      <c r="E1738" t="s">
        <v>12</v>
      </c>
      <c r="F1738" t="s">
        <v>6947</v>
      </c>
      <c r="G1738" t="s">
        <v>6948</v>
      </c>
      <c r="H1738" s="1">
        <v>27632</v>
      </c>
      <c r="I1738" t="s">
        <v>2120</v>
      </c>
    </row>
    <row r="1739" spans="1:9" x14ac:dyDescent="0.3">
      <c r="A1739">
        <v>1738</v>
      </c>
      <c r="B1739" t="s">
        <v>6949</v>
      </c>
      <c r="C1739" t="s">
        <v>6950</v>
      </c>
      <c r="D1739" t="s">
        <v>2574</v>
      </c>
      <c r="E1739" t="s">
        <v>12</v>
      </c>
      <c r="F1739" t="s">
        <v>6951</v>
      </c>
      <c r="G1739" t="s">
        <v>6952</v>
      </c>
      <c r="H1739" s="1">
        <v>7891</v>
      </c>
      <c r="I1739" t="s">
        <v>516</v>
      </c>
    </row>
    <row r="1740" spans="1:9" x14ac:dyDescent="0.3">
      <c r="A1740">
        <v>1739</v>
      </c>
      <c r="B1740" t="s">
        <v>6953</v>
      </c>
      <c r="C1740" t="s">
        <v>6954</v>
      </c>
      <c r="D1740" t="s">
        <v>3344</v>
      </c>
      <c r="E1740" t="s">
        <v>12</v>
      </c>
      <c r="F1740" t="s">
        <v>6955</v>
      </c>
      <c r="G1740" t="s">
        <v>6956</v>
      </c>
      <c r="H1740" s="1">
        <v>27347</v>
      </c>
      <c r="I1740" t="s">
        <v>1258</v>
      </c>
    </row>
    <row r="1741" spans="1:9" x14ac:dyDescent="0.3">
      <c r="A1741">
        <v>1740</v>
      </c>
      <c r="B1741" t="s">
        <v>6957</v>
      </c>
      <c r="C1741" t="s">
        <v>753</v>
      </c>
      <c r="D1741" t="s">
        <v>2852</v>
      </c>
      <c r="E1741" t="s">
        <v>12</v>
      </c>
      <c r="F1741" t="s">
        <v>6958</v>
      </c>
      <c r="G1741">
        <f>1-898-47-2307</f>
        <v>-3251</v>
      </c>
      <c r="H1741" s="1">
        <v>37104</v>
      </c>
      <c r="I1741" t="s">
        <v>284</v>
      </c>
    </row>
    <row r="1742" spans="1:9" x14ac:dyDescent="0.3">
      <c r="A1742">
        <v>1741</v>
      </c>
      <c r="B1742" t="s">
        <v>6959</v>
      </c>
      <c r="C1742" t="s">
        <v>4690</v>
      </c>
      <c r="D1742" t="s">
        <v>6960</v>
      </c>
      <c r="E1742" t="s">
        <v>19</v>
      </c>
      <c r="F1742" t="s">
        <v>6961</v>
      </c>
      <c r="G1742" t="s">
        <v>6962</v>
      </c>
      <c r="H1742" s="1">
        <v>29659</v>
      </c>
      <c r="I1742" t="s">
        <v>1738</v>
      </c>
    </row>
    <row r="1743" spans="1:9" x14ac:dyDescent="0.3">
      <c r="A1743">
        <v>1742</v>
      </c>
      <c r="B1743" t="s">
        <v>6963</v>
      </c>
      <c r="C1743" t="s">
        <v>130</v>
      </c>
      <c r="D1743" t="s">
        <v>617</v>
      </c>
      <c r="E1743" t="s">
        <v>19</v>
      </c>
      <c r="F1743" t="s">
        <v>6964</v>
      </c>
      <c r="G1743" t="s">
        <v>6965</v>
      </c>
      <c r="H1743" s="1">
        <v>24365</v>
      </c>
      <c r="I1743" t="s">
        <v>1743</v>
      </c>
    </row>
    <row r="1744" spans="1:9" x14ac:dyDescent="0.3">
      <c r="A1744">
        <v>1743</v>
      </c>
      <c r="B1744" t="s">
        <v>6966</v>
      </c>
      <c r="C1744" t="s">
        <v>959</v>
      </c>
      <c r="D1744" t="s">
        <v>5254</v>
      </c>
      <c r="E1744" t="s">
        <v>19</v>
      </c>
      <c r="F1744" t="s">
        <v>6967</v>
      </c>
      <c r="G1744" t="s">
        <v>6968</v>
      </c>
      <c r="H1744" s="1">
        <v>35395</v>
      </c>
      <c r="I1744" t="s">
        <v>1701</v>
      </c>
    </row>
    <row r="1745" spans="1:9" x14ac:dyDescent="0.3">
      <c r="A1745">
        <v>1744</v>
      </c>
      <c r="B1745" t="s">
        <v>6969</v>
      </c>
      <c r="C1745" t="s">
        <v>3641</v>
      </c>
      <c r="D1745" t="s">
        <v>628</v>
      </c>
      <c r="E1745" t="s">
        <v>19</v>
      </c>
      <c r="F1745" t="s">
        <v>6970</v>
      </c>
      <c r="G1745" t="s">
        <v>6971</v>
      </c>
      <c r="H1745" s="1">
        <v>33680</v>
      </c>
      <c r="I1745" t="s">
        <v>4413</v>
      </c>
    </row>
    <row r="1746" spans="1:9" x14ac:dyDescent="0.3">
      <c r="A1746">
        <v>1745</v>
      </c>
      <c r="B1746" t="s">
        <v>6972</v>
      </c>
      <c r="C1746" t="s">
        <v>5314</v>
      </c>
      <c r="D1746" t="s">
        <v>6515</v>
      </c>
      <c r="E1746" t="s">
        <v>19</v>
      </c>
      <c r="F1746" t="s">
        <v>6973</v>
      </c>
      <c r="G1746" t="s">
        <v>6974</v>
      </c>
      <c r="H1746" s="1">
        <v>15957</v>
      </c>
      <c r="I1746" t="s">
        <v>6975</v>
      </c>
    </row>
    <row r="1747" spans="1:9" x14ac:dyDescent="0.3">
      <c r="A1747">
        <v>1746</v>
      </c>
      <c r="B1747" t="s">
        <v>6976</v>
      </c>
      <c r="C1747" t="s">
        <v>5936</v>
      </c>
      <c r="D1747" t="s">
        <v>417</v>
      </c>
      <c r="E1747" t="s">
        <v>12</v>
      </c>
      <c r="F1747" t="s">
        <v>6977</v>
      </c>
      <c r="G1747" t="s">
        <v>6978</v>
      </c>
      <c r="H1747" s="1">
        <v>24357</v>
      </c>
      <c r="I1747" t="s">
        <v>6979</v>
      </c>
    </row>
    <row r="1748" spans="1:9" x14ac:dyDescent="0.3">
      <c r="A1748">
        <v>1747</v>
      </c>
      <c r="B1748" t="s">
        <v>6980</v>
      </c>
      <c r="C1748" t="s">
        <v>666</v>
      </c>
      <c r="D1748" t="s">
        <v>3629</v>
      </c>
      <c r="E1748" t="s">
        <v>19</v>
      </c>
      <c r="F1748" t="s">
        <v>6981</v>
      </c>
      <c r="G1748" t="s">
        <v>6982</v>
      </c>
      <c r="H1748" s="1">
        <v>36846</v>
      </c>
      <c r="I1748" t="s">
        <v>1547</v>
      </c>
    </row>
    <row r="1749" spans="1:9" x14ac:dyDescent="0.3">
      <c r="A1749">
        <v>1748</v>
      </c>
      <c r="B1749" t="s">
        <v>6983</v>
      </c>
      <c r="C1749" t="s">
        <v>4267</v>
      </c>
      <c r="D1749" t="s">
        <v>6617</v>
      </c>
      <c r="E1749" t="s">
        <v>19</v>
      </c>
      <c r="F1749" t="s">
        <v>6984</v>
      </c>
      <c r="G1749" t="s">
        <v>6985</v>
      </c>
      <c r="H1749" s="1">
        <v>33559</v>
      </c>
      <c r="I1749" t="s">
        <v>4046</v>
      </c>
    </row>
    <row r="1750" spans="1:9" x14ac:dyDescent="0.3">
      <c r="A1750">
        <v>1749</v>
      </c>
      <c r="B1750" t="s">
        <v>6986</v>
      </c>
      <c r="C1750" t="s">
        <v>4004</v>
      </c>
      <c r="D1750" t="s">
        <v>1638</v>
      </c>
      <c r="E1750" t="s">
        <v>12</v>
      </c>
      <c r="F1750" t="s">
        <v>6987</v>
      </c>
      <c r="G1750" t="s">
        <v>6988</v>
      </c>
      <c r="H1750" s="1">
        <v>29934</v>
      </c>
      <c r="I1750" t="s">
        <v>4354</v>
      </c>
    </row>
    <row r="1751" spans="1:9" x14ac:dyDescent="0.3">
      <c r="A1751">
        <v>1750</v>
      </c>
      <c r="B1751" t="s">
        <v>6989</v>
      </c>
      <c r="C1751" t="s">
        <v>369</v>
      </c>
      <c r="D1751" t="s">
        <v>6990</v>
      </c>
      <c r="E1751" t="s">
        <v>19</v>
      </c>
      <c r="F1751" t="s">
        <v>6991</v>
      </c>
      <c r="G1751" t="s">
        <v>6992</v>
      </c>
      <c r="H1751" s="1">
        <v>12263</v>
      </c>
      <c r="I1751" t="s">
        <v>5830</v>
      </c>
    </row>
    <row r="1752" spans="1:9" x14ac:dyDescent="0.3">
      <c r="A1752">
        <v>1751</v>
      </c>
      <c r="B1752" t="s">
        <v>6993</v>
      </c>
      <c r="C1752" t="s">
        <v>1153</v>
      </c>
      <c r="D1752" t="s">
        <v>6994</v>
      </c>
      <c r="E1752" t="s">
        <v>12</v>
      </c>
      <c r="F1752" t="s">
        <v>6995</v>
      </c>
      <c r="G1752" t="s">
        <v>6996</v>
      </c>
      <c r="H1752" s="1">
        <v>36325</v>
      </c>
      <c r="I1752" t="s">
        <v>128</v>
      </c>
    </row>
    <row r="1753" spans="1:9" x14ac:dyDescent="0.3">
      <c r="A1753">
        <v>1752</v>
      </c>
      <c r="B1753" t="s">
        <v>6997</v>
      </c>
      <c r="C1753" t="s">
        <v>215</v>
      </c>
      <c r="D1753" t="s">
        <v>6998</v>
      </c>
      <c r="E1753" t="s">
        <v>12</v>
      </c>
      <c r="F1753" t="s">
        <v>6999</v>
      </c>
      <c r="G1753" t="s">
        <v>7000</v>
      </c>
      <c r="H1753" s="1">
        <v>10958</v>
      </c>
      <c r="I1753" t="s">
        <v>553</v>
      </c>
    </row>
    <row r="1754" spans="1:9" x14ac:dyDescent="0.3">
      <c r="A1754">
        <v>1753</v>
      </c>
      <c r="B1754" t="s">
        <v>7001</v>
      </c>
      <c r="C1754" t="s">
        <v>4267</v>
      </c>
      <c r="D1754" t="s">
        <v>578</v>
      </c>
      <c r="E1754" t="s">
        <v>19</v>
      </c>
      <c r="F1754" t="s">
        <v>7002</v>
      </c>
      <c r="G1754" t="s">
        <v>7003</v>
      </c>
      <c r="H1754" s="1">
        <v>31578</v>
      </c>
      <c r="I1754" t="s">
        <v>6219</v>
      </c>
    </row>
    <row r="1755" spans="1:9" x14ac:dyDescent="0.3">
      <c r="A1755">
        <v>1754</v>
      </c>
      <c r="B1755" t="s">
        <v>7004</v>
      </c>
      <c r="C1755" t="s">
        <v>3618</v>
      </c>
      <c r="D1755" t="s">
        <v>7005</v>
      </c>
      <c r="E1755" t="s">
        <v>12</v>
      </c>
      <c r="F1755" t="s">
        <v>7006</v>
      </c>
      <c r="G1755" t="s">
        <v>7007</v>
      </c>
      <c r="H1755" s="1">
        <v>18496</v>
      </c>
      <c r="I1755" t="s">
        <v>2126</v>
      </c>
    </row>
    <row r="1756" spans="1:9" x14ac:dyDescent="0.3">
      <c r="A1756">
        <v>1755</v>
      </c>
      <c r="B1756" t="s">
        <v>7008</v>
      </c>
      <c r="C1756" t="s">
        <v>1955</v>
      </c>
      <c r="D1756" t="s">
        <v>6579</v>
      </c>
      <c r="E1756" t="s">
        <v>19</v>
      </c>
      <c r="F1756" t="s">
        <v>7009</v>
      </c>
      <c r="G1756" t="s">
        <v>7010</v>
      </c>
      <c r="H1756" s="1">
        <v>32077</v>
      </c>
      <c r="I1756" t="s">
        <v>2601</v>
      </c>
    </row>
    <row r="1757" spans="1:9" x14ac:dyDescent="0.3">
      <c r="A1757">
        <v>1756</v>
      </c>
      <c r="B1757" t="s">
        <v>7011</v>
      </c>
      <c r="C1757" t="s">
        <v>2303</v>
      </c>
      <c r="D1757" t="s">
        <v>2451</v>
      </c>
      <c r="E1757" t="s">
        <v>12</v>
      </c>
      <c r="F1757" t="s">
        <v>7012</v>
      </c>
      <c r="G1757" t="s">
        <v>7013</v>
      </c>
      <c r="H1757" s="1">
        <v>29639</v>
      </c>
      <c r="I1757" t="s">
        <v>3231</v>
      </c>
    </row>
    <row r="1758" spans="1:9" x14ac:dyDescent="0.3">
      <c r="A1758">
        <v>1757</v>
      </c>
      <c r="B1758" t="s">
        <v>7014</v>
      </c>
      <c r="C1758" t="s">
        <v>7015</v>
      </c>
      <c r="D1758" t="s">
        <v>2299</v>
      </c>
      <c r="E1758" t="s">
        <v>12</v>
      </c>
      <c r="F1758" t="s">
        <v>7016</v>
      </c>
      <c r="G1758" t="s">
        <v>7017</v>
      </c>
      <c r="H1758" s="1">
        <v>40897</v>
      </c>
      <c r="I1758" t="s">
        <v>5227</v>
      </c>
    </row>
    <row r="1759" spans="1:9" x14ac:dyDescent="0.3">
      <c r="A1759">
        <v>1758</v>
      </c>
      <c r="B1759" t="s">
        <v>7018</v>
      </c>
      <c r="C1759" t="s">
        <v>4690</v>
      </c>
      <c r="D1759" t="s">
        <v>2542</v>
      </c>
      <c r="E1759" t="s">
        <v>12</v>
      </c>
      <c r="F1759" t="s">
        <v>7019</v>
      </c>
      <c r="G1759" t="s">
        <v>7020</v>
      </c>
      <c r="H1759" s="1">
        <v>34862</v>
      </c>
      <c r="I1759" t="s">
        <v>1177</v>
      </c>
    </row>
    <row r="1760" spans="1:9" x14ac:dyDescent="0.3">
      <c r="A1760">
        <v>1759</v>
      </c>
      <c r="B1760" t="s">
        <v>7021</v>
      </c>
      <c r="C1760" t="s">
        <v>2032</v>
      </c>
      <c r="D1760" t="s">
        <v>7022</v>
      </c>
      <c r="E1760" t="s">
        <v>19</v>
      </c>
      <c r="F1760" t="s">
        <v>7023</v>
      </c>
      <c r="G1760" t="s">
        <v>7024</v>
      </c>
      <c r="H1760" s="1">
        <v>11176</v>
      </c>
      <c r="I1760" t="s">
        <v>7025</v>
      </c>
    </row>
    <row r="1761" spans="1:9" x14ac:dyDescent="0.3">
      <c r="A1761">
        <v>1760</v>
      </c>
      <c r="B1761" t="s">
        <v>7026</v>
      </c>
      <c r="C1761" t="s">
        <v>2757</v>
      </c>
      <c r="D1761" t="s">
        <v>2234</v>
      </c>
      <c r="E1761" t="s">
        <v>19</v>
      </c>
      <c r="F1761" t="s">
        <v>7027</v>
      </c>
      <c r="G1761" t="s">
        <v>7028</v>
      </c>
      <c r="H1761" s="1">
        <v>27051</v>
      </c>
      <c r="I1761" t="s">
        <v>654</v>
      </c>
    </row>
    <row r="1762" spans="1:9" x14ac:dyDescent="0.3">
      <c r="A1762">
        <v>1761</v>
      </c>
      <c r="B1762" t="s">
        <v>7029</v>
      </c>
      <c r="C1762" t="s">
        <v>767</v>
      </c>
      <c r="D1762" t="s">
        <v>545</v>
      </c>
      <c r="E1762" t="s">
        <v>12</v>
      </c>
      <c r="F1762" t="s">
        <v>7030</v>
      </c>
      <c r="G1762" t="s">
        <v>7031</v>
      </c>
      <c r="H1762" s="1">
        <v>16691</v>
      </c>
      <c r="I1762" t="s">
        <v>1236</v>
      </c>
    </row>
    <row r="1763" spans="1:9" x14ac:dyDescent="0.3">
      <c r="A1763">
        <v>1762</v>
      </c>
      <c r="B1763" t="s">
        <v>7032</v>
      </c>
      <c r="C1763" t="s">
        <v>3010</v>
      </c>
      <c r="D1763" t="s">
        <v>7033</v>
      </c>
      <c r="E1763" t="s">
        <v>12</v>
      </c>
      <c r="F1763" t="s">
        <v>7034</v>
      </c>
      <c r="G1763" t="s">
        <v>7035</v>
      </c>
      <c r="H1763" s="1">
        <v>36281</v>
      </c>
      <c r="I1763" t="s">
        <v>505</v>
      </c>
    </row>
    <row r="1764" spans="1:9" x14ac:dyDescent="0.3">
      <c r="A1764">
        <v>1763</v>
      </c>
      <c r="B1764" t="s">
        <v>7036</v>
      </c>
      <c r="C1764" t="s">
        <v>4591</v>
      </c>
      <c r="D1764" t="s">
        <v>7037</v>
      </c>
      <c r="E1764" t="s">
        <v>12</v>
      </c>
      <c r="F1764" t="s">
        <v>7038</v>
      </c>
      <c r="G1764" t="s">
        <v>7039</v>
      </c>
      <c r="H1764" s="1">
        <v>26941</v>
      </c>
      <c r="I1764" t="s">
        <v>163</v>
      </c>
    </row>
    <row r="1765" spans="1:9" x14ac:dyDescent="0.3">
      <c r="A1765">
        <v>1764</v>
      </c>
      <c r="B1765" t="s">
        <v>7040</v>
      </c>
      <c r="C1765" t="s">
        <v>243</v>
      </c>
      <c r="D1765" t="s">
        <v>2584</v>
      </c>
      <c r="E1765" t="s">
        <v>19</v>
      </c>
      <c r="F1765" t="s">
        <v>7041</v>
      </c>
      <c r="G1765" t="s">
        <v>7042</v>
      </c>
      <c r="H1765" s="1">
        <v>20446</v>
      </c>
      <c r="I1765" t="s">
        <v>5476</v>
      </c>
    </row>
    <row r="1766" spans="1:9" x14ac:dyDescent="0.3">
      <c r="A1766">
        <v>1765</v>
      </c>
      <c r="B1766" t="s">
        <v>7043</v>
      </c>
      <c r="C1766" t="s">
        <v>1271</v>
      </c>
      <c r="D1766" t="s">
        <v>6803</v>
      </c>
      <c r="E1766" t="s">
        <v>19</v>
      </c>
      <c r="F1766" t="s">
        <v>7044</v>
      </c>
      <c r="G1766" t="s">
        <v>7045</v>
      </c>
      <c r="H1766" s="1">
        <v>7997</v>
      </c>
      <c r="I1766" t="s">
        <v>7046</v>
      </c>
    </row>
    <row r="1767" spans="1:9" x14ac:dyDescent="0.3">
      <c r="A1767">
        <v>1766</v>
      </c>
      <c r="B1767" t="s">
        <v>7047</v>
      </c>
      <c r="C1767" t="s">
        <v>6043</v>
      </c>
      <c r="D1767" t="s">
        <v>4527</v>
      </c>
      <c r="E1767" t="s">
        <v>19</v>
      </c>
      <c r="F1767" t="s">
        <v>7048</v>
      </c>
      <c r="G1767" t="s">
        <v>7049</v>
      </c>
      <c r="H1767" s="1">
        <v>18577</v>
      </c>
      <c r="I1767" t="s">
        <v>1661</v>
      </c>
    </row>
    <row r="1768" spans="1:9" x14ac:dyDescent="0.3">
      <c r="A1768">
        <v>1767</v>
      </c>
      <c r="B1768" t="s">
        <v>7050</v>
      </c>
      <c r="C1768" t="s">
        <v>948</v>
      </c>
      <c r="D1768" t="s">
        <v>948</v>
      </c>
      <c r="E1768" t="s">
        <v>19</v>
      </c>
      <c r="F1768" t="s">
        <v>7051</v>
      </c>
      <c r="G1768">
        <v>8983555756</v>
      </c>
      <c r="H1768" s="1">
        <v>24778</v>
      </c>
      <c r="I1768" t="s">
        <v>117</v>
      </c>
    </row>
    <row r="1769" spans="1:9" x14ac:dyDescent="0.3">
      <c r="A1769">
        <v>1768</v>
      </c>
      <c r="B1769" t="s">
        <v>7052</v>
      </c>
      <c r="C1769" t="s">
        <v>1405</v>
      </c>
      <c r="D1769" t="s">
        <v>3295</v>
      </c>
      <c r="E1769" t="s">
        <v>19</v>
      </c>
      <c r="F1769" t="s">
        <v>7053</v>
      </c>
      <c r="G1769" t="s">
        <v>7054</v>
      </c>
      <c r="H1769" s="1">
        <v>13469</v>
      </c>
      <c r="I1769" t="s">
        <v>2760</v>
      </c>
    </row>
    <row r="1770" spans="1:9" x14ac:dyDescent="0.3">
      <c r="A1770">
        <v>1769</v>
      </c>
      <c r="B1770" t="s">
        <v>7055</v>
      </c>
      <c r="C1770" t="s">
        <v>3325</v>
      </c>
      <c r="D1770" t="s">
        <v>4721</v>
      </c>
      <c r="E1770" t="s">
        <v>12</v>
      </c>
      <c r="F1770" t="s">
        <v>7056</v>
      </c>
      <c r="G1770" t="s">
        <v>7057</v>
      </c>
      <c r="H1770" s="1">
        <v>37368</v>
      </c>
      <c r="I1770" t="s">
        <v>5875</v>
      </c>
    </row>
    <row r="1771" spans="1:9" x14ac:dyDescent="0.3">
      <c r="A1771">
        <v>1770</v>
      </c>
      <c r="B1771" t="s">
        <v>7058</v>
      </c>
      <c r="C1771" t="s">
        <v>687</v>
      </c>
      <c r="D1771" t="s">
        <v>3830</v>
      </c>
      <c r="E1771" t="s">
        <v>19</v>
      </c>
      <c r="F1771" t="s">
        <v>7059</v>
      </c>
      <c r="G1771" t="s">
        <v>7060</v>
      </c>
      <c r="H1771" s="1">
        <v>15824</v>
      </c>
      <c r="I1771" t="s">
        <v>6066</v>
      </c>
    </row>
    <row r="1772" spans="1:9" x14ac:dyDescent="0.3">
      <c r="A1772">
        <v>1771</v>
      </c>
      <c r="B1772" t="s">
        <v>7061</v>
      </c>
      <c r="C1772" t="s">
        <v>3796</v>
      </c>
      <c r="D1772" t="s">
        <v>3819</v>
      </c>
      <c r="E1772" t="s">
        <v>19</v>
      </c>
      <c r="F1772" t="s">
        <v>7062</v>
      </c>
      <c r="G1772" t="s">
        <v>7063</v>
      </c>
      <c r="H1772" s="1">
        <v>7776</v>
      </c>
      <c r="I1772" t="s">
        <v>4046</v>
      </c>
    </row>
    <row r="1773" spans="1:9" x14ac:dyDescent="0.3">
      <c r="A1773">
        <v>1772</v>
      </c>
      <c r="B1773" t="s">
        <v>7064</v>
      </c>
      <c r="C1773" t="s">
        <v>2762</v>
      </c>
      <c r="D1773" t="s">
        <v>434</v>
      </c>
      <c r="E1773" t="s">
        <v>19</v>
      </c>
      <c r="F1773" t="s">
        <v>7065</v>
      </c>
      <c r="G1773" t="s">
        <v>7066</v>
      </c>
      <c r="H1773" s="1">
        <v>30945</v>
      </c>
      <c r="I1773" t="s">
        <v>4350</v>
      </c>
    </row>
    <row r="1774" spans="1:9" x14ac:dyDescent="0.3">
      <c r="A1774">
        <v>1773</v>
      </c>
      <c r="B1774" t="s">
        <v>7067</v>
      </c>
      <c r="C1774" t="s">
        <v>7068</v>
      </c>
      <c r="D1774" t="s">
        <v>18</v>
      </c>
      <c r="E1774" t="s">
        <v>12</v>
      </c>
      <c r="F1774" t="s">
        <v>7069</v>
      </c>
      <c r="G1774" t="s">
        <v>7070</v>
      </c>
      <c r="H1774" s="1">
        <v>4403</v>
      </c>
      <c r="I1774" t="s">
        <v>3605</v>
      </c>
    </row>
    <row r="1775" spans="1:9" x14ac:dyDescent="0.3">
      <c r="A1775">
        <v>1774</v>
      </c>
      <c r="B1775" t="s">
        <v>7071</v>
      </c>
      <c r="C1775" t="s">
        <v>3732</v>
      </c>
      <c r="D1775" t="s">
        <v>2489</v>
      </c>
      <c r="E1775" t="s">
        <v>19</v>
      </c>
      <c r="F1775" t="s">
        <v>7072</v>
      </c>
      <c r="G1775">
        <f>1-721-700-5605</f>
        <v>-7025</v>
      </c>
      <c r="H1775" s="1">
        <v>42139</v>
      </c>
      <c r="I1775" t="s">
        <v>5227</v>
      </c>
    </row>
    <row r="1776" spans="1:9" x14ac:dyDescent="0.3">
      <c r="A1776">
        <v>1775</v>
      </c>
      <c r="B1776" t="s">
        <v>7073</v>
      </c>
      <c r="C1776" t="s">
        <v>2244</v>
      </c>
      <c r="D1776" t="s">
        <v>7074</v>
      </c>
      <c r="E1776" t="s">
        <v>12</v>
      </c>
      <c r="F1776" t="s">
        <v>7075</v>
      </c>
      <c r="G1776" t="s">
        <v>7076</v>
      </c>
      <c r="H1776" s="1">
        <v>40779</v>
      </c>
      <c r="I1776" t="s">
        <v>1794</v>
      </c>
    </row>
    <row r="1777" spans="1:9" x14ac:dyDescent="0.3">
      <c r="A1777">
        <v>1776</v>
      </c>
      <c r="B1777" t="s">
        <v>7077</v>
      </c>
      <c r="C1777" t="s">
        <v>75</v>
      </c>
      <c r="D1777" t="s">
        <v>1663</v>
      </c>
      <c r="E1777" t="s">
        <v>19</v>
      </c>
      <c r="F1777" t="s">
        <v>7078</v>
      </c>
      <c r="G1777" t="s">
        <v>7079</v>
      </c>
      <c r="H1777" s="1">
        <v>33395</v>
      </c>
      <c r="I1777" t="s">
        <v>3905</v>
      </c>
    </row>
    <row r="1778" spans="1:9" x14ac:dyDescent="0.3">
      <c r="A1778">
        <v>1777</v>
      </c>
      <c r="B1778" t="s">
        <v>7080</v>
      </c>
      <c r="C1778" t="s">
        <v>5134</v>
      </c>
      <c r="D1778" t="s">
        <v>6650</v>
      </c>
      <c r="E1778" t="s">
        <v>12</v>
      </c>
      <c r="F1778" t="s">
        <v>7081</v>
      </c>
      <c r="G1778" t="s">
        <v>7082</v>
      </c>
      <c r="H1778" s="1">
        <v>36069</v>
      </c>
      <c r="I1778" t="s">
        <v>7083</v>
      </c>
    </row>
    <row r="1779" spans="1:9" x14ac:dyDescent="0.3">
      <c r="A1779">
        <v>1778</v>
      </c>
      <c r="B1779" t="s">
        <v>7084</v>
      </c>
      <c r="C1779" t="s">
        <v>7085</v>
      </c>
      <c r="D1779" t="s">
        <v>7086</v>
      </c>
      <c r="E1779" t="s">
        <v>19</v>
      </c>
      <c r="F1779" t="s">
        <v>7087</v>
      </c>
      <c r="G1779" t="s">
        <v>7088</v>
      </c>
      <c r="H1779" s="1">
        <v>44672</v>
      </c>
      <c r="I1779" t="s">
        <v>2942</v>
      </c>
    </row>
    <row r="1780" spans="1:9" x14ac:dyDescent="0.3">
      <c r="A1780">
        <v>1779</v>
      </c>
      <c r="B1780" t="s">
        <v>7089</v>
      </c>
      <c r="C1780" t="s">
        <v>6155</v>
      </c>
      <c r="D1780" t="s">
        <v>4873</v>
      </c>
      <c r="E1780" t="s">
        <v>19</v>
      </c>
      <c r="F1780" t="s">
        <v>7090</v>
      </c>
      <c r="G1780" t="s">
        <v>7091</v>
      </c>
      <c r="H1780" s="1">
        <v>16158</v>
      </c>
      <c r="I1780" t="s">
        <v>1504</v>
      </c>
    </row>
    <row r="1781" spans="1:9" x14ac:dyDescent="0.3">
      <c r="A1781">
        <v>1780</v>
      </c>
      <c r="B1781" t="s">
        <v>7092</v>
      </c>
      <c r="C1781" t="s">
        <v>232</v>
      </c>
      <c r="D1781" t="s">
        <v>3982</v>
      </c>
      <c r="E1781" t="s">
        <v>19</v>
      </c>
      <c r="F1781" t="s">
        <v>7093</v>
      </c>
      <c r="G1781" t="s">
        <v>7094</v>
      </c>
      <c r="H1781" s="1">
        <v>39139</v>
      </c>
      <c r="I1781" t="s">
        <v>3048</v>
      </c>
    </row>
    <row r="1782" spans="1:9" x14ac:dyDescent="0.3">
      <c r="A1782">
        <v>1781</v>
      </c>
      <c r="B1782" t="s">
        <v>7095</v>
      </c>
      <c r="C1782" t="s">
        <v>2100</v>
      </c>
      <c r="D1782" t="s">
        <v>3525</v>
      </c>
      <c r="E1782" t="s">
        <v>12</v>
      </c>
      <c r="F1782" t="s">
        <v>7096</v>
      </c>
      <c r="G1782" t="s">
        <v>7097</v>
      </c>
      <c r="H1782" s="1">
        <v>27321</v>
      </c>
      <c r="I1782" t="s">
        <v>5192</v>
      </c>
    </row>
    <row r="1783" spans="1:9" x14ac:dyDescent="0.3">
      <c r="A1783">
        <v>1782</v>
      </c>
      <c r="B1783" t="s">
        <v>7098</v>
      </c>
      <c r="C1783" t="s">
        <v>63</v>
      </c>
      <c r="D1783" t="s">
        <v>4913</v>
      </c>
      <c r="E1783" t="s">
        <v>12</v>
      </c>
      <c r="F1783" t="s">
        <v>7099</v>
      </c>
      <c r="G1783" t="s">
        <v>7100</v>
      </c>
      <c r="H1783" s="1">
        <v>41582</v>
      </c>
      <c r="I1783" t="s">
        <v>4113</v>
      </c>
    </row>
    <row r="1784" spans="1:9" x14ac:dyDescent="0.3">
      <c r="A1784">
        <v>1783</v>
      </c>
      <c r="B1784" t="s">
        <v>7101</v>
      </c>
      <c r="C1784" t="s">
        <v>4115</v>
      </c>
      <c r="D1784" t="s">
        <v>183</v>
      </c>
      <c r="E1784" t="s">
        <v>19</v>
      </c>
      <c r="F1784" t="s">
        <v>7102</v>
      </c>
      <c r="G1784" t="s">
        <v>7103</v>
      </c>
      <c r="H1784" s="1">
        <v>24950</v>
      </c>
      <c r="I1784" t="s">
        <v>15</v>
      </c>
    </row>
    <row r="1785" spans="1:9" x14ac:dyDescent="0.3">
      <c r="A1785">
        <v>1784</v>
      </c>
      <c r="B1785" t="s">
        <v>7104</v>
      </c>
      <c r="C1785" t="s">
        <v>347</v>
      </c>
      <c r="D1785" t="s">
        <v>7105</v>
      </c>
      <c r="E1785" t="s">
        <v>19</v>
      </c>
      <c r="F1785" t="s">
        <v>7106</v>
      </c>
      <c r="G1785" t="s">
        <v>7107</v>
      </c>
      <c r="H1785" s="1">
        <v>42724</v>
      </c>
      <c r="I1785" t="s">
        <v>1071</v>
      </c>
    </row>
    <row r="1786" spans="1:9" x14ac:dyDescent="0.3">
      <c r="A1786">
        <v>1785</v>
      </c>
      <c r="B1786" t="s">
        <v>7108</v>
      </c>
      <c r="C1786" t="s">
        <v>948</v>
      </c>
      <c r="D1786" t="s">
        <v>6712</v>
      </c>
      <c r="E1786" t="s">
        <v>19</v>
      </c>
      <c r="F1786" t="s">
        <v>7109</v>
      </c>
      <c r="G1786" t="s">
        <v>7110</v>
      </c>
      <c r="H1786" s="1">
        <v>4286</v>
      </c>
      <c r="I1786" t="s">
        <v>7111</v>
      </c>
    </row>
    <row r="1787" spans="1:9" x14ac:dyDescent="0.3">
      <c r="A1787">
        <v>1786</v>
      </c>
      <c r="B1787" t="s">
        <v>7112</v>
      </c>
      <c r="C1787" t="s">
        <v>1554</v>
      </c>
      <c r="D1787" t="s">
        <v>2156</v>
      </c>
      <c r="E1787" t="s">
        <v>12</v>
      </c>
      <c r="F1787" t="s">
        <v>7113</v>
      </c>
      <c r="G1787" t="s">
        <v>7114</v>
      </c>
      <c r="H1787" s="1">
        <v>19619</v>
      </c>
      <c r="I1787" t="s">
        <v>2397</v>
      </c>
    </row>
    <row r="1788" spans="1:9" x14ac:dyDescent="0.3">
      <c r="A1788">
        <v>1787</v>
      </c>
      <c r="B1788" t="s">
        <v>7115</v>
      </c>
      <c r="C1788" t="s">
        <v>628</v>
      </c>
      <c r="D1788" t="s">
        <v>7116</v>
      </c>
      <c r="E1788" t="s">
        <v>19</v>
      </c>
      <c r="F1788" t="s">
        <v>7117</v>
      </c>
      <c r="G1788" t="s">
        <v>7118</v>
      </c>
      <c r="H1788" s="1">
        <v>42625</v>
      </c>
      <c r="I1788" t="s">
        <v>5719</v>
      </c>
    </row>
    <row r="1789" spans="1:9" x14ac:dyDescent="0.3">
      <c r="A1789">
        <v>1788</v>
      </c>
      <c r="B1789" s="2" t="s">
        <v>7119</v>
      </c>
      <c r="C1789" t="s">
        <v>2938</v>
      </c>
      <c r="D1789" t="s">
        <v>4011</v>
      </c>
      <c r="E1789" t="s">
        <v>12</v>
      </c>
      <c r="F1789" t="s">
        <v>7120</v>
      </c>
      <c r="G1789" t="s">
        <v>7121</v>
      </c>
      <c r="H1789" s="1">
        <v>25047</v>
      </c>
      <c r="I1789" t="s">
        <v>493</v>
      </c>
    </row>
    <row r="1790" spans="1:9" x14ac:dyDescent="0.3">
      <c r="A1790">
        <v>1789</v>
      </c>
      <c r="B1790" t="s">
        <v>7122</v>
      </c>
      <c r="C1790" t="s">
        <v>993</v>
      </c>
      <c r="D1790" t="s">
        <v>706</v>
      </c>
      <c r="E1790" t="s">
        <v>12</v>
      </c>
      <c r="F1790" t="s">
        <v>7123</v>
      </c>
      <c r="G1790">
        <v>9254434288</v>
      </c>
      <c r="H1790" s="1">
        <v>36222</v>
      </c>
      <c r="I1790" t="s">
        <v>5896</v>
      </c>
    </row>
    <row r="1791" spans="1:9" x14ac:dyDescent="0.3">
      <c r="A1791">
        <v>1790</v>
      </c>
      <c r="B1791" t="s">
        <v>7124</v>
      </c>
      <c r="C1791" t="s">
        <v>589</v>
      </c>
      <c r="D1791" t="s">
        <v>1196</v>
      </c>
      <c r="E1791" t="s">
        <v>12</v>
      </c>
      <c r="F1791" t="s">
        <v>7125</v>
      </c>
      <c r="G1791" t="s">
        <v>7126</v>
      </c>
      <c r="H1791" s="1">
        <v>40478</v>
      </c>
      <c r="I1791" t="s">
        <v>2301</v>
      </c>
    </row>
    <row r="1792" spans="1:9" x14ac:dyDescent="0.3">
      <c r="A1792">
        <v>1791</v>
      </c>
      <c r="B1792" t="s">
        <v>7127</v>
      </c>
      <c r="C1792" t="s">
        <v>2016</v>
      </c>
      <c r="D1792" t="s">
        <v>3868</v>
      </c>
      <c r="E1792" t="s">
        <v>12</v>
      </c>
      <c r="F1792" t="s">
        <v>7128</v>
      </c>
      <c r="G1792" t="s">
        <v>7129</v>
      </c>
      <c r="H1792" s="1">
        <v>7782</v>
      </c>
      <c r="I1792" t="s">
        <v>7130</v>
      </c>
    </row>
    <row r="1793" spans="1:9" x14ac:dyDescent="0.3">
      <c r="A1793">
        <v>1792</v>
      </c>
      <c r="B1793" t="s">
        <v>7131</v>
      </c>
      <c r="C1793" t="s">
        <v>2032</v>
      </c>
      <c r="D1793" t="s">
        <v>994</v>
      </c>
      <c r="E1793" t="s">
        <v>12</v>
      </c>
      <c r="F1793" t="s">
        <v>7132</v>
      </c>
      <c r="G1793" t="s">
        <v>7133</v>
      </c>
      <c r="H1793" s="1">
        <v>2691</v>
      </c>
      <c r="I1793" t="s">
        <v>675</v>
      </c>
    </row>
    <row r="1794" spans="1:9" x14ac:dyDescent="0.3">
      <c r="A1794">
        <v>1793</v>
      </c>
      <c r="B1794" t="s">
        <v>7134</v>
      </c>
      <c r="C1794" t="s">
        <v>462</v>
      </c>
      <c r="D1794" t="s">
        <v>6092</v>
      </c>
      <c r="E1794" t="s">
        <v>19</v>
      </c>
      <c r="F1794" t="s">
        <v>7135</v>
      </c>
      <c r="G1794" t="s">
        <v>7136</v>
      </c>
      <c r="H1794" s="1">
        <v>3370</v>
      </c>
      <c r="I1794" t="s">
        <v>1454</v>
      </c>
    </row>
    <row r="1795" spans="1:9" x14ac:dyDescent="0.3">
      <c r="A1795">
        <v>1794</v>
      </c>
      <c r="B1795" t="s">
        <v>7137</v>
      </c>
      <c r="C1795" t="s">
        <v>489</v>
      </c>
      <c r="D1795" t="s">
        <v>4959</v>
      </c>
      <c r="E1795" t="s">
        <v>19</v>
      </c>
      <c r="F1795" t="s">
        <v>7138</v>
      </c>
      <c r="G1795" t="s">
        <v>7139</v>
      </c>
      <c r="H1795" s="1">
        <v>21828</v>
      </c>
      <c r="I1795" t="s">
        <v>2569</v>
      </c>
    </row>
    <row r="1796" spans="1:9" x14ac:dyDescent="0.3">
      <c r="A1796">
        <v>1795</v>
      </c>
      <c r="B1796" t="s">
        <v>7140</v>
      </c>
      <c r="C1796" t="s">
        <v>404</v>
      </c>
      <c r="D1796" t="s">
        <v>5247</v>
      </c>
      <c r="E1796" t="s">
        <v>19</v>
      </c>
      <c r="F1796" t="s">
        <v>7141</v>
      </c>
      <c r="G1796" t="s">
        <v>7142</v>
      </c>
      <c r="H1796" s="1">
        <v>32390</v>
      </c>
      <c r="I1796" t="s">
        <v>5192</v>
      </c>
    </row>
    <row r="1797" spans="1:9" x14ac:dyDescent="0.3">
      <c r="A1797">
        <v>1796</v>
      </c>
      <c r="B1797" t="s">
        <v>7143</v>
      </c>
      <c r="C1797" t="s">
        <v>1120</v>
      </c>
      <c r="D1797" t="s">
        <v>7144</v>
      </c>
      <c r="E1797" t="s">
        <v>12</v>
      </c>
      <c r="F1797" t="s">
        <v>7145</v>
      </c>
      <c r="G1797" t="s">
        <v>7146</v>
      </c>
      <c r="H1797" s="1">
        <v>11334</v>
      </c>
      <c r="I1797" t="s">
        <v>765</v>
      </c>
    </row>
    <row r="1798" spans="1:9" x14ac:dyDescent="0.3">
      <c r="A1798">
        <v>1797</v>
      </c>
      <c r="B1798" t="s">
        <v>7147</v>
      </c>
      <c r="C1798" t="s">
        <v>310</v>
      </c>
      <c r="D1798" t="s">
        <v>2655</v>
      </c>
      <c r="E1798" t="s">
        <v>19</v>
      </c>
      <c r="F1798" t="s">
        <v>7148</v>
      </c>
      <c r="G1798" t="s">
        <v>7149</v>
      </c>
      <c r="H1798" s="1">
        <v>22694</v>
      </c>
      <c r="I1798" t="s">
        <v>61</v>
      </c>
    </row>
    <row r="1799" spans="1:9" x14ac:dyDescent="0.3">
      <c r="A1799">
        <v>1798</v>
      </c>
      <c r="B1799" t="s">
        <v>7150</v>
      </c>
      <c r="C1799" t="s">
        <v>605</v>
      </c>
      <c r="D1799" t="s">
        <v>7151</v>
      </c>
      <c r="E1799" t="s">
        <v>19</v>
      </c>
      <c r="F1799" t="s">
        <v>7152</v>
      </c>
      <c r="G1799" t="s">
        <v>7153</v>
      </c>
      <c r="H1799" s="1">
        <v>16448</v>
      </c>
      <c r="I1799" t="s">
        <v>2765</v>
      </c>
    </row>
    <row r="1800" spans="1:9" x14ac:dyDescent="0.3">
      <c r="A1800">
        <v>1799</v>
      </c>
      <c r="B1800" t="s">
        <v>7154</v>
      </c>
      <c r="C1800" t="s">
        <v>4362</v>
      </c>
      <c r="D1800" t="s">
        <v>4263</v>
      </c>
      <c r="E1800" t="s">
        <v>19</v>
      </c>
      <c r="F1800" t="s">
        <v>7155</v>
      </c>
      <c r="G1800" t="s">
        <v>7156</v>
      </c>
      <c r="H1800" s="1">
        <v>12149</v>
      </c>
      <c r="I1800" t="s">
        <v>2078</v>
      </c>
    </row>
    <row r="1801" spans="1:9" x14ac:dyDescent="0.3">
      <c r="A1801">
        <v>1800</v>
      </c>
      <c r="B1801" t="s">
        <v>7157</v>
      </c>
      <c r="C1801" t="s">
        <v>2155</v>
      </c>
      <c r="D1801" t="s">
        <v>6990</v>
      </c>
      <c r="E1801" t="s">
        <v>12</v>
      </c>
      <c r="F1801" t="s">
        <v>7158</v>
      </c>
      <c r="G1801" t="s">
        <v>7159</v>
      </c>
      <c r="H1801" s="1">
        <v>38993</v>
      </c>
      <c r="I1801" t="s">
        <v>648</v>
      </c>
    </row>
    <row r="1802" spans="1:9" x14ac:dyDescent="0.3">
      <c r="A1802">
        <v>1801</v>
      </c>
      <c r="B1802" t="s">
        <v>7160</v>
      </c>
      <c r="C1802" t="s">
        <v>7161</v>
      </c>
      <c r="D1802" t="s">
        <v>3291</v>
      </c>
      <c r="E1802" t="s">
        <v>12</v>
      </c>
      <c r="F1802" t="s">
        <v>7162</v>
      </c>
      <c r="G1802" t="s">
        <v>7163</v>
      </c>
      <c r="H1802" s="1">
        <v>4911</v>
      </c>
      <c r="I1802" t="s">
        <v>844</v>
      </c>
    </row>
    <row r="1803" spans="1:9" x14ac:dyDescent="0.3">
      <c r="A1803">
        <v>1802</v>
      </c>
      <c r="B1803" t="s">
        <v>7164</v>
      </c>
      <c r="C1803" t="s">
        <v>269</v>
      </c>
      <c r="D1803" t="s">
        <v>3898</v>
      </c>
      <c r="E1803" t="s">
        <v>12</v>
      </c>
      <c r="F1803" t="s">
        <v>7165</v>
      </c>
      <c r="G1803" t="s">
        <v>7166</v>
      </c>
      <c r="H1803" s="1">
        <v>25168</v>
      </c>
      <c r="I1803" t="s">
        <v>3949</v>
      </c>
    </row>
    <row r="1804" spans="1:9" x14ac:dyDescent="0.3">
      <c r="A1804">
        <v>1803</v>
      </c>
      <c r="B1804" t="s">
        <v>7167</v>
      </c>
      <c r="C1804" t="s">
        <v>4932</v>
      </c>
      <c r="D1804" t="s">
        <v>5296</v>
      </c>
      <c r="E1804" t="s">
        <v>12</v>
      </c>
      <c r="F1804" t="s">
        <v>7168</v>
      </c>
      <c r="G1804">
        <v>6836262774</v>
      </c>
      <c r="H1804" s="1">
        <v>20858</v>
      </c>
      <c r="I1804" t="s">
        <v>1794</v>
      </c>
    </row>
    <row r="1805" spans="1:9" x14ac:dyDescent="0.3">
      <c r="A1805">
        <v>1804</v>
      </c>
      <c r="B1805" t="s">
        <v>7169</v>
      </c>
      <c r="C1805" t="s">
        <v>2303</v>
      </c>
      <c r="D1805" t="s">
        <v>7170</v>
      </c>
      <c r="E1805" t="s">
        <v>12</v>
      </c>
      <c r="F1805" t="s">
        <v>7171</v>
      </c>
      <c r="G1805" t="s">
        <v>7172</v>
      </c>
      <c r="H1805" s="1">
        <v>32373</v>
      </c>
      <c r="I1805" t="s">
        <v>3058</v>
      </c>
    </row>
    <row r="1806" spans="1:9" x14ac:dyDescent="0.3">
      <c r="A1806">
        <v>1805</v>
      </c>
      <c r="B1806" t="s">
        <v>7173</v>
      </c>
      <c r="C1806" t="s">
        <v>583</v>
      </c>
      <c r="D1806" t="s">
        <v>826</v>
      </c>
      <c r="E1806" t="s">
        <v>12</v>
      </c>
      <c r="F1806" t="s">
        <v>7174</v>
      </c>
      <c r="G1806" t="s">
        <v>7175</v>
      </c>
      <c r="H1806" s="1">
        <v>24073</v>
      </c>
      <c r="I1806" t="s">
        <v>3177</v>
      </c>
    </row>
    <row r="1807" spans="1:9" x14ac:dyDescent="0.3">
      <c r="A1807">
        <v>1806</v>
      </c>
      <c r="B1807" t="s">
        <v>7176</v>
      </c>
      <c r="C1807" t="s">
        <v>7177</v>
      </c>
      <c r="D1807" t="s">
        <v>1063</v>
      </c>
      <c r="E1807" t="s">
        <v>19</v>
      </c>
      <c r="F1807" t="s">
        <v>7178</v>
      </c>
      <c r="G1807" t="s">
        <v>7179</v>
      </c>
      <c r="H1807" s="1">
        <v>31863</v>
      </c>
      <c r="I1807" t="s">
        <v>1280</v>
      </c>
    </row>
    <row r="1808" spans="1:9" x14ac:dyDescent="0.3">
      <c r="A1808">
        <v>1807</v>
      </c>
      <c r="B1808" t="s">
        <v>7180</v>
      </c>
      <c r="C1808" t="s">
        <v>902</v>
      </c>
      <c r="D1808" t="s">
        <v>2629</v>
      </c>
      <c r="E1808" t="s">
        <v>19</v>
      </c>
      <c r="F1808" t="s">
        <v>7181</v>
      </c>
      <c r="G1808" t="s">
        <v>7182</v>
      </c>
      <c r="H1808" s="1">
        <v>6218</v>
      </c>
      <c r="I1808" t="s">
        <v>1013</v>
      </c>
    </row>
    <row r="1809" spans="1:9" x14ac:dyDescent="0.3">
      <c r="A1809">
        <v>1808</v>
      </c>
      <c r="B1809" t="s">
        <v>7183</v>
      </c>
      <c r="C1809" t="s">
        <v>3006</v>
      </c>
      <c r="D1809" t="s">
        <v>6660</v>
      </c>
      <c r="E1809" t="s">
        <v>19</v>
      </c>
      <c r="F1809" t="s">
        <v>7184</v>
      </c>
      <c r="G1809" t="s">
        <v>7185</v>
      </c>
      <c r="H1809" s="1">
        <v>12361</v>
      </c>
      <c r="I1809" t="s">
        <v>5299</v>
      </c>
    </row>
    <row r="1810" spans="1:9" x14ac:dyDescent="0.3">
      <c r="A1810">
        <v>1809</v>
      </c>
      <c r="B1810" t="s">
        <v>7186</v>
      </c>
      <c r="C1810" t="s">
        <v>259</v>
      </c>
      <c r="D1810" t="s">
        <v>6121</v>
      </c>
      <c r="E1810" t="s">
        <v>19</v>
      </c>
      <c r="F1810" t="s">
        <v>7187</v>
      </c>
      <c r="G1810" t="s">
        <v>7188</v>
      </c>
      <c r="H1810" s="1">
        <v>31981</v>
      </c>
      <c r="I1810" t="s">
        <v>709</v>
      </c>
    </row>
    <row r="1811" spans="1:9" x14ac:dyDescent="0.3">
      <c r="A1811">
        <v>1810</v>
      </c>
      <c r="B1811" t="s">
        <v>7189</v>
      </c>
      <c r="C1811" t="s">
        <v>1782</v>
      </c>
      <c r="D1811" t="s">
        <v>2944</v>
      </c>
      <c r="E1811" t="s">
        <v>19</v>
      </c>
      <c r="F1811" t="s">
        <v>7190</v>
      </c>
      <c r="G1811" t="s">
        <v>7191</v>
      </c>
      <c r="H1811" s="1">
        <v>22968</v>
      </c>
      <c r="I1811" t="s">
        <v>6939</v>
      </c>
    </row>
    <row r="1812" spans="1:9" x14ac:dyDescent="0.3">
      <c r="A1812">
        <v>1811</v>
      </c>
      <c r="B1812" t="s">
        <v>7192</v>
      </c>
      <c r="C1812" t="s">
        <v>3712</v>
      </c>
      <c r="D1812" t="s">
        <v>2284</v>
      </c>
      <c r="E1812" t="s">
        <v>12</v>
      </c>
      <c r="F1812" t="s">
        <v>7193</v>
      </c>
      <c r="G1812" t="s">
        <v>7194</v>
      </c>
      <c r="H1812" s="1">
        <v>44489</v>
      </c>
      <c r="I1812" t="s">
        <v>2536</v>
      </c>
    </row>
    <row r="1813" spans="1:9" x14ac:dyDescent="0.3">
      <c r="A1813">
        <v>1812</v>
      </c>
      <c r="B1813" t="s">
        <v>7195</v>
      </c>
      <c r="C1813" t="s">
        <v>7196</v>
      </c>
      <c r="D1813" t="s">
        <v>3915</v>
      </c>
      <c r="E1813" t="s">
        <v>12</v>
      </c>
      <c r="F1813" t="s">
        <v>7197</v>
      </c>
      <c r="G1813">
        <f>1-771-0-6835</f>
        <v>-7605</v>
      </c>
      <c r="H1813" s="1">
        <v>38342</v>
      </c>
      <c r="I1813" t="s">
        <v>2311</v>
      </c>
    </row>
    <row r="1814" spans="1:9" x14ac:dyDescent="0.3">
      <c r="A1814">
        <v>1813</v>
      </c>
      <c r="B1814" t="s">
        <v>7198</v>
      </c>
      <c r="C1814" t="s">
        <v>717</v>
      </c>
      <c r="D1814" t="s">
        <v>6501</v>
      </c>
      <c r="E1814" t="s">
        <v>12</v>
      </c>
      <c r="F1814" t="s">
        <v>7199</v>
      </c>
      <c r="G1814" t="s">
        <v>7200</v>
      </c>
      <c r="H1814" s="1">
        <v>28270</v>
      </c>
      <c r="I1814" t="s">
        <v>3677</v>
      </c>
    </row>
    <row r="1815" spans="1:9" x14ac:dyDescent="0.3">
      <c r="A1815">
        <v>1814</v>
      </c>
      <c r="B1815" t="s">
        <v>7201</v>
      </c>
      <c r="C1815" t="s">
        <v>518</v>
      </c>
      <c r="D1815" t="s">
        <v>6254</v>
      </c>
      <c r="E1815" t="s">
        <v>19</v>
      </c>
      <c r="F1815" t="s">
        <v>7202</v>
      </c>
      <c r="G1815" t="s">
        <v>7203</v>
      </c>
      <c r="H1815" s="1">
        <v>33761</v>
      </c>
      <c r="I1815" t="s">
        <v>2915</v>
      </c>
    </row>
    <row r="1816" spans="1:9" x14ac:dyDescent="0.3">
      <c r="A1816">
        <v>1815</v>
      </c>
      <c r="B1816" t="s">
        <v>7204</v>
      </c>
      <c r="C1816" t="s">
        <v>1782</v>
      </c>
      <c r="D1816" t="s">
        <v>672</v>
      </c>
      <c r="E1816" t="s">
        <v>12</v>
      </c>
      <c r="F1816" t="s">
        <v>7205</v>
      </c>
      <c r="G1816" t="s">
        <v>7206</v>
      </c>
      <c r="H1816" s="1">
        <v>13472</v>
      </c>
      <c r="I1816" t="s">
        <v>3627</v>
      </c>
    </row>
    <row r="1817" spans="1:9" x14ac:dyDescent="0.3">
      <c r="A1817">
        <v>1816</v>
      </c>
      <c r="B1817" t="s">
        <v>7207</v>
      </c>
      <c r="C1817" t="s">
        <v>433</v>
      </c>
      <c r="D1817" t="s">
        <v>3589</v>
      </c>
      <c r="E1817" t="s">
        <v>19</v>
      </c>
      <c r="F1817" t="s">
        <v>7208</v>
      </c>
      <c r="G1817" t="s">
        <v>7209</v>
      </c>
      <c r="H1817" s="1">
        <v>40265</v>
      </c>
      <c r="I1817" t="s">
        <v>454</v>
      </c>
    </row>
    <row r="1818" spans="1:9" x14ac:dyDescent="0.3">
      <c r="A1818">
        <v>1817</v>
      </c>
      <c r="B1818" t="s">
        <v>7210</v>
      </c>
      <c r="C1818" t="s">
        <v>6087</v>
      </c>
      <c r="D1818" t="s">
        <v>1667</v>
      </c>
      <c r="E1818" t="s">
        <v>19</v>
      </c>
      <c r="F1818" t="s">
        <v>7211</v>
      </c>
      <c r="G1818" t="s">
        <v>7212</v>
      </c>
      <c r="H1818" s="1">
        <v>38401</v>
      </c>
      <c r="I1818" t="s">
        <v>7213</v>
      </c>
    </row>
    <row r="1819" spans="1:9" x14ac:dyDescent="0.3">
      <c r="A1819">
        <v>1818</v>
      </c>
      <c r="B1819" t="s">
        <v>7214</v>
      </c>
      <c r="C1819" t="s">
        <v>248</v>
      </c>
      <c r="D1819" t="s">
        <v>4533</v>
      </c>
      <c r="E1819" t="s">
        <v>12</v>
      </c>
      <c r="F1819" t="s">
        <v>7215</v>
      </c>
      <c r="G1819" t="s">
        <v>7216</v>
      </c>
      <c r="H1819" s="1">
        <v>29786</v>
      </c>
      <c r="I1819" t="s">
        <v>1083</v>
      </c>
    </row>
    <row r="1820" spans="1:9" x14ac:dyDescent="0.3">
      <c r="A1820">
        <v>1819</v>
      </c>
      <c r="B1820" t="s">
        <v>7217</v>
      </c>
      <c r="C1820" t="s">
        <v>544</v>
      </c>
      <c r="D1820" t="s">
        <v>1238</v>
      </c>
      <c r="E1820" t="s">
        <v>12</v>
      </c>
      <c r="F1820" t="s">
        <v>7218</v>
      </c>
      <c r="G1820" t="s">
        <v>7219</v>
      </c>
      <c r="H1820" s="1">
        <v>35860</v>
      </c>
      <c r="I1820" t="s">
        <v>4536</v>
      </c>
    </row>
    <row r="1821" spans="1:9" x14ac:dyDescent="0.3">
      <c r="A1821">
        <v>1820</v>
      </c>
      <c r="B1821" t="s">
        <v>7220</v>
      </c>
      <c r="C1821" t="s">
        <v>1068</v>
      </c>
      <c r="D1821" t="s">
        <v>6011</v>
      </c>
      <c r="E1821" t="s">
        <v>12</v>
      </c>
      <c r="F1821" t="s">
        <v>7221</v>
      </c>
      <c r="G1821" t="s">
        <v>7222</v>
      </c>
      <c r="H1821" s="1">
        <v>32392</v>
      </c>
      <c r="I1821" t="s">
        <v>2369</v>
      </c>
    </row>
    <row r="1822" spans="1:9" x14ac:dyDescent="0.3">
      <c r="A1822">
        <v>1821</v>
      </c>
      <c r="B1822" t="s">
        <v>7223</v>
      </c>
      <c r="C1822" t="s">
        <v>6743</v>
      </c>
      <c r="D1822" t="s">
        <v>1740</v>
      </c>
      <c r="E1822" t="s">
        <v>19</v>
      </c>
      <c r="F1822" t="s">
        <v>7224</v>
      </c>
      <c r="G1822" t="s">
        <v>7225</v>
      </c>
      <c r="H1822" s="1">
        <v>41731</v>
      </c>
      <c r="I1822" t="s">
        <v>3168</v>
      </c>
    </row>
    <row r="1823" spans="1:9" x14ac:dyDescent="0.3">
      <c r="A1823">
        <v>1822</v>
      </c>
      <c r="B1823" t="s">
        <v>7226</v>
      </c>
      <c r="C1823" t="s">
        <v>7227</v>
      </c>
      <c r="D1823" t="s">
        <v>2944</v>
      </c>
      <c r="E1823" t="s">
        <v>12</v>
      </c>
      <c r="F1823" t="s">
        <v>7228</v>
      </c>
      <c r="G1823" t="s">
        <v>7229</v>
      </c>
      <c r="H1823" s="1">
        <v>9019</v>
      </c>
      <c r="I1823" t="s">
        <v>3786</v>
      </c>
    </row>
    <row r="1824" spans="1:9" x14ac:dyDescent="0.3">
      <c r="A1824">
        <v>1823</v>
      </c>
      <c r="B1824" t="s">
        <v>7230</v>
      </c>
      <c r="C1824" t="s">
        <v>1315</v>
      </c>
      <c r="D1824" t="s">
        <v>1932</v>
      </c>
      <c r="E1824" t="s">
        <v>12</v>
      </c>
      <c r="F1824" t="s">
        <v>7231</v>
      </c>
      <c r="G1824">
        <v>9705254025</v>
      </c>
      <c r="H1824" s="1">
        <v>33931</v>
      </c>
      <c r="I1824" t="s">
        <v>3160</v>
      </c>
    </row>
    <row r="1825" spans="1:9" x14ac:dyDescent="0.3">
      <c r="A1825">
        <v>1824</v>
      </c>
      <c r="B1825" t="s">
        <v>7232</v>
      </c>
      <c r="C1825" t="s">
        <v>2195</v>
      </c>
      <c r="D1825" t="s">
        <v>254</v>
      </c>
      <c r="E1825" t="s">
        <v>19</v>
      </c>
      <c r="F1825" t="s">
        <v>7233</v>
      </c>
      <c r="G1825" t="s">
        <v>7234</v>
      </c>
      <c r="H1825" s="1">
        <v>2389</v>
      </c>
      <c r="I1825" t="s">
        <v>3627</v>
      </c>
    </row>
    <row r="1826" spans="1:9" x14ac:dyDescent="0.3">
      <c r="A1826">
        <v>1825</v>
      </c>
      <c r="B1826" t="s">
        <v>7235</v>
      </c>
      <c r="C1826" t="s">
        <v>375</v>
      </c>
      <c r="D1826" t="s">
        <v>1086</v>
      </c>
      <c r="E1826" t="s">
        <v>19</v>
      </c>
      <c r="F1826" t="s">
        <v>7236</v>
      </c>
      <c r="G1826" t="s">
        <v>7237</v>
      </c>
      <c r="H1826" s="1">
        <v>8148</v>
      </c>
      <c r="I1826" t="s">
        <v>33</v>
      </c>
    </row>
    <row r="1827" spans="1:9" x14ac:dyDescent="0.3">
      <c r="A1827">
        <v>1826</v>
      </c>
      <c r="B1827" t="s">
        <v>7238</v>
      </c>
      <c r="C1827" t="s">
        <v>711</v>
      </c>
      <c r="D1827" t="s">
        <v>1951</v>
      </c>
      <c r="E1827" t="s">
        <v>19</v>
      </c>
      <c r="F1827" t="s">
        <v>7239</v>
      </c>
      <c r="G1827" t="s">
        <v>7240</v>
      </c>
      <c r="H1827" s="1">
        <v>27590</v>
      </c>
      <c r="I1827" t="s">
        <v>1109</v>
      </c>
    </row>
    <row r="1828" spans="1:9" x14ac:dyDescent="0.3">
      <c r="A1828">
        <v>1827</v>
      </c>
      <c r="B1828" t="s">
        <v>7241</v>
      </c>
      <c r="C1828" t="s">
        <v>3197</v>
      </c>
      <c r="D1828" t="s">
        <v>2523</v>
      </c>
      <c r="E1828" t="s">
        <v>19</v>
      </c>
      <c r="F1828" t="s">
        <v>7242</v>
      </c>
      <c r="G1828" t="s">
        <v>7243</v>
      </c>
      <c r="H1828" s="1">
        <v>5970</v>
      </c>
      <c r="I1828" t="s">
        <v>3430</v>
      </c>
    </row>
    <row r="1829" spans="1:9" x14ac:dyDescent="0.3">
      <c r="A1829">
        <v>1828</v>
      </c>
      <c r="B1829" t="s">
        <v>7244</v>
      </c>
      <c r="C1829" t="s">
        <v>108</v>
      </c>
      <c r="D1829" t="s">
        <v>3486</v>
      </c>
      <c r="E1829" t="s">
        <v>12</v>
      </c>
      <c r="F1829" t="s">
        <v>7245</v>
      </c>
      <c r="G1829">
        <f>1-900-717-6798</f>
        <v>-8414</v>
      </c>
      <c r="H1829" s="1">
        <v>3655</v>
      </c>
      <c r="I1829" t="s">
        <v>6561</v>
      </c>
    </row>
    <row r="1830" spans="1:9" x14ac:dyDescent="0.3">
      <c r="A1830">
        <v>1829</v>
      </c>
      <c r="B1830" t="s">
        <v>7246</v>
      </c>
      <c r="C1830" t="s">
        <v>4846</v>
      </c>
      <c r="D1830" t="s">
        <v>5241</v>
      </c>
      <c r="E1830" t="s">
        <v>19</v>
      </c>
      <c r="F1830" t="s">
        <v>7247</v>
      </c>
      <c r="G1830" t="s">
        <v>7248</v>
      </c>
      <c r="H1830" s="1">
        <v>29898</v>
      </c>
      <c r="I1830" t="s">
        <v>373</v>
      </c>
    </row>
    <row r="1831" spans="1:9" x14ac:dyDescent="0.3">
      <c r="A1831">
        <v>1830</v>
      </c>
      <c r="B1831" t="s">
        <v>7249</v>
      </c>
      <c r="C1831" t="s">
        <v>347</v>
      </c>
      <c r="D1831" t="s">
        <v>5306</v>
      </c>
      <c r="E1831" t="s">
        <v>19</v>
      </c>
      <c r="F1831" t="s">
        <v>7250</v>
      </c>
      <c r="G1831" t="s">
        <v>7251</v>
      </c>
      <c r="H1831" s="1">
        <v>14441</v>
      </c>
      <c r="I1831" t="s">
        <v>1454</v>
      </c>
    </row>
    <row r="1832" spans="1:9" x14ac:dyDescent="0.3">
      <c r="A1832">
        <v>1831</v>
      </c>
      <c r="B1832" t="s">
        <v>7252</v>
      </c>
      <c r="C1832" t="s">
        <v>974</v>
      </c>
      <c r="D1832" t="s">
        <v>2636</v>
      </c>
      <c r="E1832" t="s">
        <v>19</v>
      </c>
      <c r="F1832" t="s">
        <v>7253</v>
      </c>
      <c r="G1832" t="s">
        <v>7254</v>
      </c>
      <c r="H1832" s="1">
        <v>42150</v>
      </c>
      <c r="I1832" t="s">
        <v>2434</v>
      </c>
    </row>
    <row r="1833" spans="1:9" x14ac:dyDescent="0.3">
      <c r="A1833">
        <v>1832</v>
      </c>
      <c r="B1833" t="s">
        <v>7255</v>
      </c>
      <c r="C1833" t="s">
        <v>3480</v>
      </c>
      <c r="D1833" t="s">
        <v>5433</v>
      </c>
      <c r="E1833" t="s">
        <v>12</v>
      </c>
      <c r="F1833" t="s">
        <v>7256</v>
      </c>
      <c r="G1833" t="s">
        <v>7257</v>
      </c>
      <c r="H1833" s="1">
        <v>39010</v>
      </c>
      <c r="I1833" t="s">
        <v>1439</v>
      </c>
    </row>
    <row r="1834" spans="1:9" x14ac:dyDescent="0.3">
      <c r="A1834">
        <v>1833</v>
      </c>
      <c r="B1834" t="s">
        <v>7258</v>
      </c>
      <c r="C1834" t="s">
        <v>3128</v>
      </c>
      <c r="D1834" t="s">
        <v>2828</v>
      </c>
      <c r="E1834" t="s">
        <v>19</v>
      </c>
      <c r="F1834" t="s">
        <v>7259</v>
      </c>
      <c r="G1834" t="s">
        <v>7260</v>
      </c>
      <c r="H1834" s="1">
        <v>3976</v>
      </c>
      <c r="I1834" t="s">
        <v>2798</v>
      </c>
    </row>
    <row r="1835" spans="1:9" x14ac:dyDescent="0.3">
      <c r="A1835">
        <v>1834</v>
      </c>
      <c r="B1835" t="s">
        <v>7261</v>
      </c>
      <c r="C1835" t="s">
        <v>3128</v>
      </c>
      <c r="D1835" t="s">
        <v>3291</v>
      </c>
      <c r="E1835" t="s">
        <v>19</v>
      </c>
      <c r="F1835" t="s">
        <v>7262</v>
      </c>
      <c r="G1835" t="s">
        <v>7263</v>
      </c>
      <c r="H1835" s="1">
        <v>29812</v>
      </c>
      <c r="I1835" t="s">
        <v>1582</v>
      </c>
    </row>
    <row r="1836" spans="1:9" x14ac:dyDescent="0.3">
      <c r="A1836">
        <v>1835</v>
      </c>
      <c r="B1836" t="s">
        <v>7264</v>
      </c>
      <c r="C1836" t="s">
        <v>3165</v>
      </c>
      <c r="D1836" t="s">
        <v>7265</v>
      </c>
      <c r="E1836" t="s">
        <v>12</v>
      </c>
      <c r="F1836" t="s">
        <v>7266</v>
      </c>
      <c r="G1836" t="s">
        <v>7267</v>
      </c>
      <c r="H1836" s="1">
        <v>4264</v>
      </c>
      <c r="I1836" t="s">
        <v>4002</v>
      </c>
    </row>
    <row r="1837" spans="1:9" x14ac:dyDescent="0.3">
      <c r="A1837">
        <v>1836</v>
      </c>
      <c r="B1837" t="s">
        <v>7268</v>
      </c>
      <c r="C1837" t="s">
        <v>3766</v>
      </c>
      <c r="D1837" t="s">
        <v>3992</v>
      </c>
      <c r="E1837" t="s">
        <v>12</v>
      </c>
      <c r="F1837" t="s">
        <v>7269</v>
      </c>
      <c r="G1837" t="s">
        <v>7270</v>
      </c>
      <c r="H1837" s="1">
        <v>12679</v>
      </c>
      <c r="I1837" t="s">
        <v>4953</v>
      </c>
    </row>
    <row r="1838" spans="1:9" x14ac:dyDescent="0.3">
      <c r="A1838">
        <v>1837</v>
      </c>
      <c r="B1838" t="s">
        <v>7271</v>
      </c>
      <c r="C1838" t="s">
        <v>2084</v>
      </c>
      <c r="D1838" t="s">
        <v>7272</v>
      </c>
      <c r="E1838" t="s">
        <v>19</v>
      </c>
      <c r="F1838" t="s">
        <v>7273</v>
      </c>
      <c r="G1838" t="s">
        <v>7274</v>
      </c>
      <c r="H1838" s="1">
        <v>28923</v>
      </c>
      <c r="I1838" t="s">
        <v>1074</v>
      </c>
    </row>
    <row r="1839" spans="1:9" x14ac:dyDescent="0.3">
      <c r="A1839">
        <v>1838</v>
      </c>
      <c r="B1839" t="s">
        <v>7275</v>
      </c>
      <c r="C1839" t="s">
        <v>1305</v>
      </c>
      <c r="D1839" t="s">
        <v>115</v>
      </c>
      <c r="E1839" t="s">
        <v>12</v>
      </c>
      <c r="F1839" t="s">
        <v>7276</v>
      </c>
      <c r="G1839" t="s">
        <v>7277</v>
      </c>
      <c r="H1839" s="1">
        <v>40646</v>
      </c>
      <c r="I1839" t="s">
        <v>4131</v>
      </c>
    </row>
    <row r="1840" spans="1:9" x14ac:dyDescent="0.3">
      <c r="A1840">
        <v>1839</v>
      </c>
      <c r="B1840" t="s">
        <v>7278</v>
      </c>
      <c r="C1840" t="s">
        <v>4574</v>
      </c>
      <c r="D1840" t="s">
        <v>6392</v>
      </c>
      <c r="E1840" t="s">
        <v>19</v>
      </c>
      <c r="F1840" t="s">
        <v>7279</v>
      </c>
      <c r="G1840" t="s">
        <v>7280</v>
      </c>
      <c r="H1840" s="1">
        <v>39737</v>
      </c>
      <c r="I1840" t="s">
        <v>6561</v>
      </c>
    </row>
    <row r="1841" spans="1:9" x14ac:dyDescent="0.3">
      <c r="A1841">
        <v>1840</v>
      </c>
      <c r="B1841" t="s">
        <v>7281</v>
      </c>
      <c r="C1841" t="s">
        <v>798</v>
      </c>
      <c r="D1841" t="s">
        <v>259</v>
      </c>
      <c r="E1841" t="s">
        <v>12</v>
      </c>
      <c r="F1841" t="s">
        <v>7282</v>
      </c>
      <c r="G1841" t="s">
        <v>7283</v>
      </c>
      <c r="H1841" s="1">
        <v>11483</v>
      </c>
      <c r="I1841" t="s">
        <v>637</v>
      </c>
    </row>
    <row r="1842" spans="1:9" x14ac:dyDescent="0.3">
      <c r="A1842">
        <v>1841</v>
      </c>
      <c r="B1842" t="s">
        <v>7284</v>
      </c>
      <c r="C1842" t="s">
        <v>2450</v>
      </c>
      <c r="D1842" t="s">
        <v>457</v>
      </c>
      <c r="E1842" t="s">
        <v>12</v>
      </c>
      <c r="F1842" t="s">
        <v>7285</v>
      </c>
      <c r="G1842" t="s">
        <v>7286</v>
      </c>
      <c r="H1842" s="1">
        <v>12383</v>
      </c>
      <c r="I1842" t="s">
        <v>1614</v>
      </c>
    </row>
    <row r="1843" spans="1:9" x14ac:dyDescent="0.3">
      <c r="A1843">
        <v>1842</v>
      </c>
      <c r="B1843" t="s">
        <v>7287</v>
      </c>
      <c r="C1843" t="s">
        <v>1522</v>
      </c>
      <c r="D1843" t="s">
        <v>7288</v>
      </c>
      <c r="E1843" t="s">
        <v>12</v>
      </c>
      <c r="F1843" t="s">
        <v>7289</v>
      </c>
      <c r="G1843">
        <f>1-911-753-4681</f>
        <v>-6344</v>
      </c>
      <c r="H1843" s="1">
        <v>20389</v>
      </c>
      <c r="I1843" t="s">
        <v>1013</v>
      </c>
    </row>
    <row r="1844" spans="1:9" x14ac:dyDescent="0.3">
      <c r="A1844">
        <v>1843</v>
      </c>
      <c r="B1844" t="s">
        <v>7290</v>
      </c>
      <c r="C1844" t="s">
        <v>17</v>
      </c>
      <c r="D1844" t="s">
        <v>5530</v>
      </c>
      <c r="E1844" t="s">
        <v>12</v>
      </c>
      <c r="F1844" t="s">
        <v>7291</v>
      </c>
      <c r="G1844">
        <f>1-453-358-6781</f>
        <v>-7591</v>
      </c>
      <c r="H1844" s="1">
        <v>13352</v>
      </c>
      <c r="I1844" t="s">
        <v>3160</v>
      </c>
    </row>
    <row r="1845" spans="1:9" x14ac:dyDescent="0.3">
      <c r="A1845">
        <v>1844</v>
      </c>
      <c r="B1845" t="s">
        <v>7292</v>
      </c>
      <c r="C1845" t="s">
        <v>1667</v>
      </c>
      <c r="D1845" t="s">
        <v>4274</v>
      </c>
      <c r="E1845" t="s">
        <v>12</v>
      </c>
      <c r="F1845" t="s">
        <v>7293</v>
      </c>
      <c r="G1845" t="s">
        <v>7294</v>
      </c>
      <c r="H1845" s="1">
        <v>44650</v>
      </c>
      <c r="I1845" t="s">
        <v>2098</v>
      </c>
    </row>
    <row r="1846" spans="1:9" x14ac:dyDescent="0.3">
      <c r="A1846">
        <v>1845</v>
      </c>
      <c r="B1846" t="s">
        <v>7295</v>
      </c>
      <c r="C1846" t="s">
        <v>142</v>
      </c>
      <c r="D1846" t="s">
        <v>7296</v>
      </c>
      <c r="E1846" t="s">
        <v>12</v>
      </c>
      <c r="F1846" t="s">
        <v>7297</v>
      </c>
      <c r="G1846" t="s">
        <v>7298</v>
      </c>
      <c r="H1846" s="1">
        <v>22609</v>
      </c>
      <c r="I1846" t="s">
        <v>7213</v>
      </c>
    </row>
    <row r="1847" spans="1:9" x14ac:dyDescent="0.3">
      <c r="A1847">
        <v>1846</v>
      </c>
      <c r="B1847" t="s">
        <v>7299</v>
      </c>
      <c r="C1847" t="s">
        <v>5091</v>
      </c>
      <c r="D1847" t="s">
        <v>1028</v>
      </c>
      <c r="E1847" t="s">
        <v>12</v>
      </c>
      <c r="F1847" t="s">
        <v>7300</v>
      </c>
      <c r="G1847">
        <v>7909713321</v>
      </c>
      <c r="H1847" s="1">
        <v>41169</v>
      </c>
      <c r="I1847" t="s">
        <v>1141</v>
      </c>
    </row>
    <row r="1848" spans="1:9" x14ac:dyDescent="0.3">
      <c r="A1848">
        <v>1847</v>
      </c>
      <c r="B1848" t="s">
        <v>7301</v>
      </c>
      <c r="C1848" t="s">
        <v>599</v>
      </c>
      <c r="D1848" t="s">
        <v>199</v>
      </c>
      <c r="E1848" t="s">
        <v>12</v>
      </c>
      <c r="F1848" t="s">
        <v>7302</v>
      </c>
      <c r="G1848" t="s">
        <v>7303</v>
      </c>
      <c r="H1848" s="1">
        <v>28386</v>
      </c>
      <c r="I1848" t="s">
        <v>2618</v>
      </c>
    </row>
    <row r="1849" spans="1:9" x14ac:dyDescent="0.3">
      <c r="A1849">
        <v>1848</v>
      </c>
      <c r="B1849" t="s">
        <v>7304</v>
      </c>
      <c r="C1849" t="s">
        <v>422</v>
      </c>
      <c r="D1849" t="s">
        <v>7305</v>
      </c>
      <c r="E1849" t="s">
        <v>12</v>
      </c>
      <c r="F1849" t="s">
        <v>7306</v>
      </c>
      <c r="G1849" t="s">
        <v>7307</v>
      </c>
      <c r="H1849" s="1">
        <v>10465</v>
      </c>
      <c r="I1849" t="s">
        <v>4458</v>
      </c>
    </row>
    <row r="1850" spans="1:9" x14ac:dyDescent="0.3">
      <c r="A1850">
        <v>1849</v>
      </c>
      <c r="B1850" t="s">
        <v>7308</v>
      </c>
      <c r="C1850" t="s">
        <v>160</v>
      </c>
      <c r="D1850" t="s">
        <v>2784</v>
      </c>
      <c r="E1850" t="s">
        <v>12</v>
      </c>
      <c r="F1850" t="s">
        <v>7309</v>
      </c>
      <c r="G1850" t="s">
        <v>7310</v>
      </c>
      <c r="H1850" s="1">
        <v>2885</v>
      </c>
      <c r="I1850" t="s">
        <v>180</v>
      </c>
    </row>
    <row r="1851" spans="1:9" x14ac:dyDescent="0.3">
      <c r="A1851">
        <v>1850</v>
      </c>
      <c r="B1851" t="s">
        <v>7311</v>
      </c>
      <c r="C1851" t="s">
        <v>1560</v>
      </c>
      <c r="D1851" t="s">
        <v>7312</v>
      </c>
      <c r="E1851" t="s">
        <v>19</v>
      </c>
      <c r="F1851" t="s">
        <v>7313</v>
      </c>
      <c r="G1851" t="s">
        <v>7314</v>
      </c>
      <c r="H1851" s="1">
        <v>15830</v>
      </c>
      <c r="I1851" t="s">
        <v>2369</v>
      </c>
    </row>
    <row r="1852" spans="1:9" x14ac:dyDescent="0.3">
      <c r="A1852">
        <v>1851</v>
      </c>
      <c r="B1852" t="s">
        <v>7315</v>
      </c>
      <c r="C1852" t="s">
        <v>3732</v>
      </c>
      <c r="D1852" t="s">
        <v>2216</v>
      </c>
      <c r="E1852" t="s">
        <v>19</v>
      </c>
      <c r="F1852" t="s">
        <v>7316</v>
      </c>
      <c r="G1852" t="s">
        <v>7317</v>
      </c>
      <c r="H1852" s="1">
        <v>36987</v>
      </c>
      <c r="I1852" t="s">
        <v>7318</v>
      </c>
    </row>
    <row r="1853" spans="1:9" x14ac:dyDescent="0.3">
      <c r="A1853">
        <v>1852</v>
      </c>
      <c r="B1853" t="s">
        <v>7319</v>
      </c>
      <c r="C1853" t="s">
        <v>1184</v>
      </c>
      <c r="D1853" t="s">
        <v>2379</v>
      </c>
      <c r="E1853" t="s">
        <v>19</v>
      </c>
      <c r="F1853" t="s">
        <v>7320</v>
      </c>
      <c r="G1853" t="s">
        <v>7321</v>
      </c>
      <c r="H1853" s="1">
        <v>8587</v>
      </c>
      <c r="I1853" t="s">
        <v>7111</v>
      </c>
    </row>
    <row r="1854" spans="1:9" x14ac:dyDescent="0.3">
      <c r="A1854">
        <v>1853</v>
      </c>
      <c r="B1854" t="s">
        <v>7322</v>
      </c>
      <c r="C1854" t="s">
        <v>555</v>
      </c>
      <c r="D1854" t="s">
        <v>2918</v>
      </c>
      <c r="E1854" t="s">
        <v>19</v>
      </c>
      <c r="F1854" t="s">
        <v>7323</v>
      </c>
      <c r="G1854" t="s">
        <v>7324</v>
      </c>
      <c r="H1854" s="1">
        <v>4871</v>
      </c>
      <c r="I1854" t="s">
        <v>2765</v>
      </c>
    </row>
    <row r="1855" spans="1:9" x14ac:dyDescent="0.3">
      <c r="A1855">
        <v>1854</v>
      </c>
      <c r="B1855" t="s">
        <v>7325</v>
      </c>
      <c r="C1855" t="s">
        <v>3006</v>
      </c>
      <c r="D1855" t="s">
        <v>7326</v>
      </c>
      <c r="E1855" t="s">
        <v>12</v>
      </c>
      <c r="F1855" t="s">
        <v>7327</v>
      </c>
      <c r="G1855" t="s">
        <v>7328</v>
      </c>
      <c r="H1855" s="1">
        <v>9438</v>
      </c>
      <c r="I1855" t="s">
        <v>1203</v>
      </c>
    </row>
    <row r="1856" spans="1:9" x14ac:dyDescent="0.3">
      <c r="A1856">
        <v>1855</v>
      </c>
      <c r="B1856" t="s">
        <v>7329</v>
      </c>
      <c r="C1856" t="s">
        <v>4510</v>
      </c>
      <c r="D1856" t="s">
        <v>5545</v>
      </c>
      <c r="E1856" t="s">
        <v>12</v>
      </c>
      <c r="F1856" t="s">
        <v>7330</v>
      </c>
      <c r="G1856" t="s">
        <v>7331</v>
      </c>
      <c r="H1856" s="1">
        <v>28954</v>
      </c>
      <c r="I1856" t="s">
        <v>7332</v>
      </c>
    </row>
    <row r="1857" spans="1:9" x14ac:dyDescent="0.3">
      <c r="A1857">
        <v>1856</v>
      </c>
      <c r="B1857" t="s">
        <v>7333</v>
      </c>
      <c r="C1857" t="s">
        <v>7334</v>
      </c>
      <c r="D1857" t="s">
        <v>4476</v>
      </c>
      <c r="E1857" t="s">
        <v>12</v>
      </c>
      <c r="F1857" t="s">
        <v>7335</v>
      </c>
      <c r="G1857" t="s">
        <v>7336</v>
      </c>
      <c r="H1857" s="1">
        <v>25999</v>
      </c>
      <c r="I1857" t="s">
        <v>2149</v>
      </c>
    </row>
    <row r="1858" spans="1:9" x14ac:dyDescent="0.3">
      <c r="A1858">
        <v>1857</v>
      </c>
      <c r="B1858" t="s">
        <v>7337</v>
      </c>
      <c r="C1858" t="s">
        <v>1565</v>
      </c>
      <c r="D1858" t="s">
        <v>3216</v>
      </c>
      <c r="E1858" t="s">
        <v>12</v>
      </c>
      <c r="F1858" t="s">
        <v>7338</v>
      </c>
      <c r="G1858" t="s">
        <v>7339</v>
      </c>
      <c r="H1858" s="1">
        <v>13381</v>
      </c>
      <c r="I1858" t="s">
        <v>1182</v>
      </c>
    </row>
    <row r="1859" spans="1:9" x14ac:dyDescent="0.3">
      <c r="A1859">
        <v>1858</v>
      </c>
      <c r="B1859" t="s">
        <v>7340</v>
      </c>
      <c r="C1859" t="s">
        <v>3959</v>
      </c>
      <c r="D1859" t="s">
        <v>4558</v>
      </c>
      <c r="E1859" t="s">
        <v>19</v>
      </c>
      <c r="F1859" t="s">
        <v>7341</v>
      </c>
      <c r="G1859" t="s">
        <v>7342</v>
      </c>
      <c r="H1859" s="1">
        <v>11502</v>
      </c>
      <c r="I1859" t="s">
        <v>7318</v>
      </c>
    </row>
    <row r="1860" spans="1:9" x14ac:dyDescent="0.3">
      <c r="A1860">
        <v>1859</v>
      </c>
      <c r="B1860" t="s">
        <v>7343</v>
      </c>
      <c r="C1860" t="s">
        <v>6418</v>
      </c>
      <c r="D1860" t="s">
        <v>4721</v>
      </c>
      <c r="E1860" t="s">
        <v>19</v>
      </c>
      <c r="F1860" t="s">
        <v>7344</v>
      </c>
      <c r="G1860" t="s">
        <v>7345</v>
      </c>
      <c r="H1860" s="1">
        <v>44013</v>
      </c>
      <c r="I1860" t="s">
        <v>2434</v>
      </c>
    </row>
    <row r="1861" spans="1:9" x14ac:dyDescent="0.3">
      <c r="A1861">
        <v>1860</v>
      </c>
      <c r="B1861" t="s">
        <v>7346</v>
      </c>
      <c r="C1861" t="s">
        <v>1319</v>
      </c>
      <c r="D1861" t="s">
        <v>1378</v>
      </c>
      <c r="E1861" t="s">
        <v>19</v>
      </c>
      <c r="F1861" t="s">
        <v>7347</v>
      </c>
      <c r="G1861" t="s">
        <v>7348</v>
      </c>
      <c r="H1861" s="1">
        <v>4138</v>
      </c>
      <c r="I1861" t="s">
        <v>5834</v>
      </c>
    </row>
    <row r="1862" spans="1:9" x14ac:dyDescent="0.3">
      <c r="A1862">
        <v>1861</v>
      </c>
      <c r="B1862" t="s">
        <v>7349</v>
      </c>
      <c r="C1862" t="s">
        <v>221</v>
      </c>
      <c r="D1862" t="s">
        <v>5692</v>
      </c>
      <c r="E1862" t="s">
        <v>12</v>
      </c>
      <c r="F1862" t="s">
        <v>7350</v>
      </c>
      <c r="G1862" t="s">
        <v>7351</v>
      </c>
      <c r="H1862" s="1">
        <v>14396</v>
      </c>
      <c r="I1862" t="s">
        <v>1074</v>
      </c>
    </row>
    <row r="1863" spans="1:9" x14ac:dyDescent="0.3">
      <c r="A1863">
        <v>1862</v>
      </c>
      <c r="B1863" t="s">
        <v>7352</v>
      </c>
      <c r="C1863" t="s">
        <v>1296</v>
      </c>
      <c r="D1863" t="s">
        <v>5784</v>
      </c>
      <c r="E1863" t="s">
        <v>12</v>
      </c>
      <c r="F1863" t="s">
        <v>7353</v>
      </c>
      <c r="G1863" t="s">
        <v>7354</v>
      </c>
      <c r="H1863" s="1">
        <v>38449</v>
      </c>
      <c r="I1863" t="s">
        <v>3038</v>
      </c>
    </row>
    <row r="1864" spans="1:9" x14ac:dyDescent="0.3">
      <c r="A1864">
        <v>1863</v>
      </c>
      <c r="B1864" t="s">
        <v>7355</v>
      </c>
      <c r="C1864" t="s">
        <v>2727</v>
      </c>
      <c r="D1864" t="s">
        <v>3344</v>
      </c>
      <c r="E1864" t="s">
        <v>12</v>
      </c>
      <c r="F1864" t="s">
        <v>7356</v>
      </c>
      <c r="G1864" t="s">
        <v>7357</v>
      </c>
      <c r="H1864" s="1">
        <v>35550</v>
      </c>
      <c r="I1864" t="s">
        <v>7046</v>
      </c>
    </row>
    <row r="1865" spans="1:9" x14ac:dyDescent="0.3">
      <c r="A1865">
        <v>1864</v>
      </c>
      <c r="B1865" t="s">
        <v>7358</v>
      </c>
      <c r="C1865" t="s">
        <v>3265</v>
      </c>
      <c r="D1865" t="s">
        <v>7359</v>
      </c>
      <c r="E1865" t="s">
        <v>12</v>
      </c>
      <c r="F1865" t="s">
        <v>7360</v>
      </c>
      <c r="G1865" t="s">
        <v>7361</v>
      </c>
      <c r="H1865" s="1">
        <v>33583</v>
      </c>
      <c r="I1865" t="s">
        <v>789</v>
      </c>
    </row>
    <row r="1866" spans="1:9" x14ac:dyDescent="0.3">
      <c r="A1866">
        <v>1865</v>
      </c>
      <c r="B1866" t="s">
        <v>7362</v>
      </c>
      <c r="C1866" t="s">
        <v>5112</v>
      </c>
      <c r="D1866" t="s">
        <v>5357</v>
      </c>
      <c r="E1866" t="s">
        <v>19</v>
      </c>
      <c r="F1866" t="s">
        <v>7363</v>
      </c>
      <c r="G1866">
        <v>1728311546</v>
      </c>
      <c r="H1866" s="1">
        <v>42351</v>
      </c>
      <c r="I1866" t="s">
        <v>1219</v>
      </c>
    </row>
    <row r="1867" spans="1:9" x14ac:dyDescent="0.3">
      <c r="A1867">
        <v>1866</v>
      </c>
      <c r="B1867" t="s">
        <v>7364</v>
      </c>
      <c r="C1867" t="s">
        <v>3999</v>
      </c>
      <c r="D1867" t="s">
        <v>4155</v>
      </c>
      <c r="E1867" t="s">
        <v>12</v>
      </c>
      <c r="F1867" t="s">
        <v>7365</v>
      </c>
      <c r="G1867" t="s">
        <v>7366</v>
      </c>
      <c r="H1867" s="1">
        <v>38455</v>
      </c>
      <c r="I1867" t="s">
        <v>3591</v>
      </c>
    </row>
    <row r="1868" spans="1:9" x14ac:dyDescent="0.3">
      <c r="A1868">
        <v>1867</v>
      </c>
      <c r="B1868" t="s">
        <v>7367</v>
      </c>
      <c r="C1868" t="s">
        <v>2645</v>
      </c>
      <c r="D1868" t="s">
        <v>3857</v>
      </c>
      <c r="E1868" t="s">
        <v>12</v>
      </c>
      <c r="F1868" t="s">
        <v>7368</v>
      </c>
      <c r="G1868" t="s">
        <v>7369</v>
      </c>
      <c r="H1868" s="1">
        <v>23528</v>
      </c>
      <c r="I1868" t="s">
        <v>2256</v>
      </c>
    </row>
    <row r="1869" spans="1:9" x14ac:dyDescent="0.3">
      <c r="A1869">
        <v>1868</v>
      </c>
      <c r="B1869" t="s">
        <v>7370</v>
      </c>
      <c r="C1869" t="s">
        <v>672</v>
      </c>
      <c r="D1869" t="s">
        <v>2133</v>
      </c>
      <c r="E1869" t="s">
        <v>19</v>
      </c>
      <c r="F1869" t="s">
        <v>7371</v>
      </c>
      <c r="G1869" t="s">
        <v>7372</v>
      </c>
      <c r="H1869" s="1">
        <v>30673</v>
      </c>
      <c r="I1869" t="s">
        <v>1230</v>
      </c>
    </row>
    <row r="1870" spans="1:9" x14ac:dyDescent="0.3">
      <c r="A1870">
        <v>1869</v>
      </c>
      <c r="B1870" t="s">
        <v>7373</v>
      </c>
      <c r="C1870" t="s">
        <v>3265</v>
      </c>
      <c r="D1870" t="s">
        <v>254</v>
      </c>
      <c r="E1870" t="s">
        <v>19</v>
      </c>
      <c r="F1870" t="s">
        <v>7374</v>
      </c>
      <c r="G1870" t="s">
        <v>7375</v>
      </c>
      <c r="H1870" s="1">
        <v>20394</v>
      </c>
      <c r="I1870" t="s">
        <v>4302</v>
      </c>
    </row>
    <row r="1871" spans="1:9" x14ac:dyDescent="0.3">
      <c r="A1871">
        <v>1870</v>
      </c>
      <c r="B1871" t="s">
        <v>7376</v>
      </c>
      <c r="C1871" t="s">
        <v>2909</v>
      </c>
      <c r="D1871" t="s">
        <v>6359</v>
      </c>
      <c r="E1871" t="s">
        <v>12</v>
      </c>
      <c r="F1871" t="s">
        <v>7377</v>
      </c>
      <c r="G1871" t="s">
        <v>7378</v>
      </c>
      <c r="H1871" s="1">
        <v>37795</v>
      </c>
      <c r="I1871" t="s">
        <v>2098</v>
      </c>
    </row>
    <row r="1872" spans="1:9" x14ac:dyDescent="0.3">
      <c r="A1872">
        <v>1871</v>
      </c>
      <c r="B1872" t="s">
        <v>7379</v>
      </c>
      <c r="C1872" t="s">
        <v>102</v>
      </c>
      <c r="D1872" t="s">
        <v>612</v>
      </c>
      <c r="E1872" t="s">
        <v>12</v>
      </c>
      <c r="F1872" t="s">
        <v>7380</v>
      </c>
      <c r="G1872" t="s">
        <v>7381</v>
      </c>
      <c r="H1872" s="1">
        <v>38118</v>
      </c>
      <c r="I1872" t="s">
        <v>5650</v>
      </c>
    </row>
    <row r="1873" spans="1:9" x14ac:dyDescent="0.3">
      <c r="A1873">
        <v>1872</v>
      </c>
      <c r="B1873" t="s">
        <v>7382</v>
      </c>
      <c r="C1873" t="s">
        <v>656</v>
      </c>
      <c r="D1873" t="s">
        <v>584</v>
      </c>
      <c r="E1873" t="s">
        <v>19</v>
      </c>
      <c r="F1873" t="s">
        <v>7383</v>
      </c>
      <c r="G1873" t="s">
        <v>7384</v>
      </c>
      <c r="H1873" s="1">
        <v>8771</v>
      </c>
      <c r="I1873" t="s">
        <v>106</v>
      </c>
    </row>
    <row r="1874" spans="1:9" x14ac:dyDescent="0.3">
      <c r="A1874">
        <v>1873</v>
      </c>
      <c r="B1874" t="s">
        <v>7385</v>
      </c>
      <c r="C1874" t="s">
        <v>3179</v>
      </c>
      <c r="D1874" t="s">
        <v>5220</v>
      </c>
      <c r="E1874" t="s">
        <v>19</v>
      </c>
      <c r="F1874" t="s">
        <v>7386</v>
      </c>
      <c r="G1874">
        <f>1-440-709-6547</f>
        <v>-7695</v>
      </c>
      <c r="H1874" s="1">
        <v>22322</v>
      </c>
      <c r="I1874" t="s">
        <v>5802</v>
      </c>
    </row>
    <row r="1875" spans="1:9" x14ac:dyDescent="0.3">
      <c r="A1875">
        <v>1874</v>
      </c>
      <c r="B1875" t="s">
        <v>7387</v>
      </c>
      <c r="C1875" t="s">
        <v>148</v>
      </c>
      <c r="D1875" t="s">
        <v>2852</v>
      </c>
      <c r="E1875" t="s">
        <v>19</v>
      </c>
      <c r="F1875" t="s">
        <v>7388</v>
      </c>
      <c r="G1875" t="s">
        <v>7389</v>
      </c>
      <c r="H1875" s="1">
        <v>9687</v>
      </c>
      <c r="I1875" t="s">
        <v>2078</v>
      </c>
    </row>
    <row r="1876" spans="1:9" x14ac:dyDescent="0.3">
      <c r="A1876">
        <v>1875</v>
      </c>
      <c r="B1876" t="s">
        <v>7390</v>
      </c>
      <c r="C1876" t="s">
        <v>1796</v>
      </c>
      <c r="D1876" t="s">
        <v>2890</v>
      </c>
      <c r="E1876" t="s">
        <v>12</v>
      </c>
      <c r="F1876" t="s">
        <v>7391</v>
      </c>
      <c r="G1876" t="s">
        <v>7392</v>
      </c>
      <c r="H1876" s="1">
        <v>14070</v>
      </c>
      <c r="I1876" t="s">
        <v>4309</v>
      </c>
    </row>
    <row r="1877" spans="1:9" x14ac:dyDescent="0.3">
      <c r="A1877">
        <v>1876</v>
      </c>
      <c r="B1877" t="s">
        <v>7393</v>
      </c>
      <c r="C1877" t="s">
        <v>544</v>
      </c>
      <c r="D1877" t="s">
        <v>2918</v>
      </c>
      <c r="E1877" t="s">
        <v>12</v>
      </c>
      <c r="F1877" t="s">
        <v>7394</v>
      </c>
      <c r="G1877" t="s">
        <v>7395</v>
      </c>
      <c r="H1877" s="1">
        <v>21941</v>
      </c>
      <c r="I1877" t="s">
        <v>6452</v>
      </c>
    </row>
    <row r="1878" spans="1:9" x14ac:dyDescent="0.3">
      <c r="A1878">
        <v>1877</v>
      </c>
      <c r="B1878" t="s">
        <v>7396</v>
      </c>
      <c r="C1878" t="s">
        <v>1857</v>
      </c>
      <c r="D1878" t="s">
        <v>1870</v>
      </c>
      <c r="E1878" t="s">
        <v>12</v>
      </c>
      <c r="F1878" t="s">
        <v>7397</v>
      </c>
      <c r="G1878">
        <f>1-362-948-5767</f>
        <v>-7076</v>
      </c>
      <c r="H1878" s="1">
        <v>28978</v>
      </c>
      <c r="I1878" t="s">
        <v>3565</v>
      </c>
    </row>
    <row r="1879" spans="1:9" x14ac:dyDescent="0.3">
      <c r="A1879">
        <v>1878</v>
      </c>
      <c r="B1879" t="s">
        <v>7398</v>
      </c>
      <c r="C1879" t="s">
        <v>6376</v>
      </c>
      <c r="D1879" t="s">
        <v>47</v>
      </c>
      <c r="E1879" t="s">
        <v>19</v>
      </c>
      <c r="F1879" t="s">
        <v>7399</v>
      </c>
      <c r="G1879" t="s">
        <v>7400</v>
      </c>
      <c r="H1879" s="1">
        <v>9266</v>
      </c>
      <c r="I1879" t="s">
        <v>5566</v>
      </c>
    </row>
    <row r="1880" spans="1:9" x14ac:dyDescent="0.3">
      <c r="A1880">
        <v>1879</v>
      </c>
      <c r="B1880" t="s">
        <v>7401</v>
      </c>
      <c r="C1880" t="s">
        <v>2706</v>
      </c>
      <c r="D1880" t="s">
        <v>4703</v>
      </c>
      <c r="E1880" t="s">
        <v>19</v>
      </c>
      <c r="F1880" t="s">
        <v>7402</v>
      </c>
      <c r="G1880" t="s">
        <v>7403</v>
      </c>
      <c r="H1880" s="1">
        <v>20277</v>
      </c>
      <c r="I1880" t="s">
        <v>6081</v>
      </c>
    </row>
    <row r="1881" spans="1:9" x14ac:dyDescent="0.3">
      <c r="A1881">
        <v>1880</v>
      </c>
      <c r="B1881" t="s">
        <v>7404</v>
      </c>
      <c r="C1881" t="s">
        <v>3109</v>
      </c>
      <c r="D1881" t="s">
        <v>7405</v>
      </c>
      <c r="E1881" t="s">
        <v>12</v>
      </c>
      <c r="F1881" t="s">
        <v>7406</v>
      </c>
      <c r="G1881" t="s">
        <v>7407</v>
      </c>
      <c r="H1881" s="1">
        <v>2478</v>
      </c>
      <c r="I1881" t="s">
        <v>7408</v>
      </c>
    </row>
    <row r="1882" spans="1:9" x14ac:dyDescent="0.3">
      <c r="A1882">
        <v>1881</v>
      </c>
      <c r="B1882" t="s">
        <v>7409</v>
      </c>
      <c r="C1882" t="s">
        <v>2951</v>
      </c>
      <c r="D1882" t="s">
        <v>2112</v>
      </c>
      <c r="E1882" t="s">
        <v>19</v>
      </c>
      <c r="F1882" t="s">
        <v>7410</v>
      </c>
      <c r="G1882" t="s">
        <v>7411</v>
      </c>
      <c r="H1882" s="1">
        <v>23989</v>
      </c>
      <c r="I1882" t="s">
        <v>2382</v>
      </c>
    </row>
    <row r="1883" spans="1:9" x14ac:dyDescent="0.3">
      <c r="A1883">
        <v>1882</v>
      </c>
      <c r="B1883" t="s">
        <v>7412</v>
      </c>
      <c r="C1883" t="s">
        <v>6743</v>
      </c>
      <c r="D1883" t="s">
        <v>177</v>
      </c>
      <c r="E1883" t="s">
        <v>12</v>
      </c>
      <c r="F1883" t="s">
        <v>7413</v>
      </c>
      <c r="G1883">
        <v>4351402759</v>
      </c>
      <c r="H1883" s="1">
        <v>5547</v>
      </c>
      <c r="I1883" t="s">
        <v>6939</v>
      </c>
    </row>
    <row r="1884" spans="1:9" x14ac:dyDescent="0.3">
      <c r="A1884">
        <v>1883</v>
      </c>
      <c r="B1884" t="s">
        <v>7414</v>
      </c>
      <c r="C1884" t="s">
        <v>1709</v>
      </c>
      <c r="D1884" t="s">
        <v>1870</v>
      </c>
      <c r="E1884" t="s">
        <v>19</v>
      </c>
      <c r="F1884" t="s">
        <v>7415</v>
      </c>
      <c r="G1884" t="s">
        <v>7416</v>
      </c>
      <c r="H1884" s="1">
        <v>42805</v>
      </c>
      <c r="I1884" t="s">
        <v>472</v>
      </c>
    </row>
    <row r="1885" spans="1:9" x14ac:dyDescent="0.3">
      <c r="A1885">
        <v>1884</v>
      </c>
      <c r="B1885" t="s">
        <v>7417</v>
      </c>
      <c r="C1885" t="s">
        <v>4479</v>
      </c>
      <c r="D1885" t="s">
        <v>2556</v>
      </c>
      <c r="E1885" t="s">
        <v>19</v>
      </c>
      <c r="F1885" t="s">
        <v>7418</v>
      </c>
      <c r="G1885">
        <v>228725291</v>
      </c>
      <c r="H1885" s="1">
        <v>37270</v>
      </c>
      <c r="I1885" t="s">
        <v>1598</v>
      </c>
    </row>
    <row r="1886" spans="1:9" x14ac:dyDescent="0.3">
      <c r="A1886">
        <v>1885</v>
      </c>
      <c r="B1886" t="s">
        <v>7419</v>
      </c>
      <c r="C1886" t="s">
        <v>160</v>
      </c>
      <c r="D1886" t="s">
        <v>7420</v>
      </c>
      <c r="E1886" t="s">
        <v>19</v>
      </c>
      <c r="F1886" t="s">
        <v>7421</v>
      </c>
      <c r="G1886" t="s">
        <v>7422</v>
      </c>
      <c r="H1886" s="1">
        <v>4212</v>
      </c>
      <c r="I1886" t="s">
        <v>5320</v>
      </c>
    </row>
    <row r="1887" spans="1:9" x14ac:dyDescent="0.3">
      <c r="A1887">
        <v>1886</v>
      </c>
      <c r="B1887" t="s">
        <v>7423</v>
      </c>
      <c r="C1887" t="s">
        <v>1085</v>
      </c>
      <c r="D1887" t="s">
        <v>739</v>
      </c>
      <c r="E1887" t="s">
        <v>12</v>
      </c>
      <c r="F1887" t="s">
        <v>7424</v>
      </c>
      <c r="G1887" t="s">
        <v>7425</v>
      </c>
      <c r="H1887" s="1">
        <v>36515</v>
      </c>
      <c r="I1887" t="s">
        <v>854</v>
      </c>
    </row>
    <row r="1888" spans="1:9" x14ac:dyDescent="0.3">
      <c r="A1888">
        <v>1887</v>
      </c>
      <c r="B1888" t="s">
        <v>7426</v>
      </c>
      <c r="C1888" t="s">
        <v>4690</v>
      </c>
      <c r="D1888" t="s">
        <v>6121</v>
      </c>
      <c r="E1888" t="s">
        <v>19</v>
      </c>
      <c r="F1888" t="s">
        <v>7427</v>
      </c>
      <c r="G1888" t="s">
        <v>7428</v>
      </c>
      <c r="H1888" s="1">
        <v>42295</v>
      </c>
      <c r="I1888" t="s">
        <v>1061</v>
      </c>
    </row>
    <row r="1889" spans="1:9" x14ac:dyDescent="0.3">
      <c r="A1889">
        <v>1888</v>
      </c>
      <c r="B1889" t="s">
        <v>7429</v>
      </c>
      <c r="C1889" t="s">
        <v>4403</v>
      </c>
      <c r="D1889" t="s">
        <v>131</v>
      </c>
      <c r="E1889" t="s">
        <v>19</v>
      </c>
      <c r="F1889" t="s">
        <v>7430</v>
      </c>
      <c r="G1889" t="s">
        <v>7431</v>
      </c>
      <c r="H1889" s="1">
        <v>20730</v>
      </c>
      <c r="I1889" t="s">
        <v>4462</v>
      </c>
    </row>
    <row r="1890" spans="1:9" x14ac:dyDescent="0.3">
      <c r="A1890">
        <v>1889</v>
      </c>
      <c r="B1890" t="s">
        <v>7432</v>
      </c>
      <c r="C1890" t="s">
        <v>5768</v>
      </c>
      <c r="D1890" t="s">
        <v>7312</v>
      </c>
      <c r="E1890" t="s">
        <v>19</v>
      </c>
      <c r="F1890" t="s">
        <v>7433</v>
      </c>
      <c r="G1890" t="s">
        <v>7434</v>
      </c>
      <c r="H1890" s="1">
        <v>32632</v>
      </c>
      <c r="I1890" t="s">
        <v>4458</v>
      </c>
    </row>
    <row r="1891" spans="1:9" x14ac:dyDescent="0.3">
      <c r="A1891">
        <v>1890</v>
      </c>
      <c r="B1891" t="s">
        <v>7435</v>
      </c>
      <c r="C1891" t="s">
        <v>2645</v>
      </c>
      <c r="D1891" t="s">
        <v>3260</v>
      </c>
      <c r="E1891" t="s">
        <v>19</v>
      </c>
      <c r="F1891" t="s">
        <v>7436</v>
      </c>
      <c r="G1891" t="s">
        <v>7437</v>
      </c>
      <c r="H1891" s="1">
        <v>23850</v>
      </c>
      <c r="I1891" t="s">
        <v>637</v>
      </c>
    </row>
    <row r="1892" spans="1:9" x14ac:dyDescent="0.3">
      <c r="A1892">
        <v>1891</v>
      </c>
      <c r="B1892" t="s">
        <v>7438</v>
      </c>
      <c r="C1892" t="s">
        <v>571</v>
      </c>
      <c r="D1892" t="s">
        <v>3684</v>
      </c>
      <c r="E1892" t="s">
        <v>19</v>
      </c>
      <c r="F1892" t="s">
        <v>7439</v>
      </c>
      <c r="G1892" t="s">
        <v>7440</v>
      </c>
      <c r="H1892" s="1">
        <v>36168</v>
      </c>
      <c r="I1892" t="s">
        <v>654</v>
      </c>
    </row>
    <row r="1893" spans="1:9" x14ac:dyDescent="0.3">
      <c r="A1893">
        <v>1892</v>
      </c>
      <c r="B1893" t="s">
        <v>7441</v>
      </c>
      <c r="C1893" t="s">
        <v>3448</v>
      </c>
      <c r="D1893" t="s">
        <v>2590</v>
      </c>
      <c r="E1893" t="s">
        <v>12</v>
      </c>
      <c r="F1893" t="s">
        <v>7442</v>
      </c>
      <c r="G1893">
        <v>2047581551</v>
      </c>
      <c r="H1893" s="1">
        <v>14495</v>
      </c>
      <c r="I1893" t="s">
        <v>2662</v>
      </c>
    </row>
    <row r="1894" spans="1:9" x14ac:dyDescent="0.3">
      <c r="A1894">
        <v>1893</v>
      </c>
      <c r="B1894" t="s">
        <v>7443</v>
      </c>
      <c r="C1894" t="s">
        <v>1600</v>
      </c>
      <c r="D1894" t="s">
        <v>4657</v>
      </c>
      <c r="E1894" t="s">
        <v>19</v>
      </c>
      <c r="F1894" t="s">
        <v>7444</v>
      </c>
      <c r="G1894" t="s">
        <v>7445</v>
      </c>
      <c r="H1894" s="1">
        <v>19081</v>
      </c>
      <c r="I1894" t="s">
        <v>2272</v>
      </c>
    </row>
    <row r="1895" spans="1:9" x14ac:dyDescent="0.3">
      <c r="A1895">
        <v>1894</v>
      </c>
      <c r="B1895" t="s">
        <v>7446</v>
      </c>
      <c r="C1895" t="s">
        <v>711</v>
      </c>
      <c r="D1895" t="s">
        <v>2284</v>
      </c>
      <c r="E1895" t="s">
        <v>19</v>
      </c>
      <c r="F1895" t="s">
        <v>7447</v>
      </c>
      <c r="G1895">
        <v>7884503654</v>
      </c>
      <c r="H1895" s="1">
        <v>7261</v>
      </c>
      <c r="I1895" t="s">
        <v>3341</v>
      </c>
    </row>
    <row r="1896" spans="1:9" x14ac:dyDescent="0.3">
      <c r="A1896">
        <v>1895</v>
      </c>
      <c r="B1896" t="s">
        <v>7448</v>
      </c>
      <c r="C1896" t="s">
        <v>979</v>
      </c>
      <c r="D1896" t="s">
        <v>1092</v>
      </c>
      <c r="E1896" t="s">
        <v>12</v>
      </c>
      <c r="F1896" t="s">
        <v>7449</v>
      </c>
      <c r="G1896">
        <v>3913835452</v>
      </c>
      <c r="H1896" s="1">
        <v>6877</v>
      </c>
      <c r="I1896" t="s">
        <v>3021</v>
      </c>
    </row>
    <row r="1897" spans="1:9" x14ac:dyDescent="0.3">
      <c r="A1897">
        <v>1896</v>
      </c>
      <c r="B1897" t="s">
        <v>7450</v>
      </c>
      <c r="C1897" t="s">
        <v>738</v>
      </c>
      <c r="D1897" t="s">
        <v>1932</v>
      </c>
      <c r="E1897" t="s">
        <v>12</v>
      </c>
      <c r="F1897" t="s">
        <v>7451</v>
      </c>
      <c r="G1897" t="s">
        <v>7452</v>
      </c>
      <c r="H1897" s="1">
        <v>15014</v>
      </c>
      <c r="I1897" t="s">
        <v>4966</v>
      </c>
    </row>
    <row r="1898" spans="1:9" x14ac:dyDescent="0.3">
      <c r="A1898">
        <v>1897</v>
      </c>
      <c r="B1898" t="s">
        <v>7453</v>
      </c>
      <c r="C1898" t="s">
        <v>2510</v>
      </c>
      <c r="D1898" t="s">
        <v>5406</v>
      </c>
      <c r="E1898" t="s">
        <v>19</v>
      </c>
      <c r="F1898" t="s">
        <v>7454</v>
      </c>
      <c r="G1898">
        <f>1-752-236-5419</f>
        <v>-6406</v>
      </c>
      <c r="H1898" s="1">
        <v>39359</v>
      </c>
      <c r="I1898" t="s">
        <v>1651</v>
      </c>
    </row>
    <row r="1899" spans="1:9" x14ac:dyDescent="0.3">
      <c r="A1899">
        <v>1898</v>
      </c>
      <c r="B1899" t="s">
        <v>7455</v>
      </c>
      <c r="C1899" t="s">
        <v>804</v>
      </c>
      <c r="D1899" t="s">
        <v>677</v>
      </c>
      <c r="E1899" t="s">
        <v>19</v>
      </c>
      <c r="F1899" t="s">
        <v>7456</v>
      </c>
      <c r="G1899">
        <v>4898841067</v>
      </c>
      <c r="H1899" s="1">
        <v>42415</v>
      </c>
      <c r="I1899" t="s">
        <v>4829</v>
      </c>
    </row>
    <row r="1900" spans="1:9" x14ac:dyDescent="0.3">
      <c r="A1900">
        <v>1899</v>
      </c>
      <c r="B1900" t="s">
        <v>7457</v>
      </c>
      <c r="C1900" t="s">
        <v>1068</v>
      </c>
      <c r="D1900" t="s">
        <v>883</v>
      </c>
      <c r="E1900" t="s">
        <v>19</v>
      </c>
      <c r="F1900" t="s">
        <v>7458</v>
      </c>
      <c r="G1900" t="s">
        <v>7459</v>
      </c>
      <c r="H1900" s="1">
        <v>19947</v>
      </c>
      <c r="I1900" t="s">
        <v>875</v>
      </c>
    </row>
    <row r="1901" spans="1:9" x14ac:dyDescent="0.3">
      <c r="A1901">
        <v>1900</v>
      </c>
      <c r="B1901" t="s">
        <v>7460</v>
      </c>
      <c r="C1901" t="s">
        <v>1003</v>
      </c>
      <c r="D1901" t="s">
        <v>2564</v>
      </c>
      <c r="E1901" t="s">
        <v>19</v>
      </c>
      <c r="F1901" t="s">
        <v>7461</v>
      </c>
      <c r="G1901" t="s">
        <v>7462</v>
      </c>
      <c r="H1901" s="1">
        <v>16079</v>
      </c>
      <c r="I1901" t="s">
        <v>437</v>
      </c>
    </row>
    <row r="1902" spans="1:9" x14ac:dyDescent="0.3">
      <c r="A1902">
        <v>1901</v>
      </c>
      <c r="B1902" t="s">
        <v>7463</v>
      </c>
      <c r="C1902" t="s">
        <v>6250</v>
      </c>
      <c r="D1902" t="s">
        <v>2442</v>
      </c>
      <c r="E1902" t="s">
        <v>12</v>
      </c>
      <c r="F1902" t="s">
        <v>7464</v>
      </c>
      <c r="G1902" t="s">
        <v>7465</v>
      </c>
      <c r="H1902" s="1">
        <v>12722</v>
      </c>
      <c r="I1902" t="s">
        <v>7466</v>
      </c>
    </row>
    <row r="1903" spans="1:9" x14ac:dyDescent="0.3">
      <c r="A1903">
        <v>1902</v>
      </c>
      <c r="B1903" t="s">
        <v>7467</v>
      </c>
      <c r="C1903" t="s">
        <v>7468</v>
      </c>
      <c r="D1903" t="s">
        <v>6617</v>
      </c>
      <c r="E1903" t="s">
        <v>12</v>
      </c>
      <c r="F1903" t="s">
        <v>7469</v>
      </c>
      <c r="G1903" t="s">
        <v>7470</v>
      </c>
      <c r="H1903" s="1">
        <v>33099</v>
      </c>
      <c r="I1903" t="s">
        <v>158</v>
      </c>
    </row>
    <row r="1904" spans="1:9" x14ac:dyDescent="0.3">
      <c r="A1904">
        <v>1903</v>
      </c>
      <c r="B1904" t="s">
        <v>7471</v>
      </c>
      <c r="C1904" t="s">
        <v>1827</v>
      </c>
      <c r="D1904" t="s">
        <v>5858</v>
      </c>
      <c r="E1904" t="s">
        <v>19</v>
      </c>
      <c r="F1904" t="s">
        <v>7472</v>
      </c>
      <c r="G1904" t="s">
        <v>7473</v>
      </c>
      <c r="H1904" s="1">
        <v>33109</v>
      </c>
      <c r="I1904" t="s">
        <v>7474</v>
      </c>
    </row>
    <row r="1905" spans="1:9" x14ac:dyDescent="0.3">
      <c r="A1905">
        <v>1904</v>
      </c>
      <c r="B1905" t="s">
        <v>7475</v>
      </c>
      <c r="C1905" t="s">
        <v>2967</v>
      </c>
      <c r="D1905" t="s">
        <v>6359</v>
      </c>
      <c r="E1905" t="s">
        <v>12</v>
      </c>
      <c r="F1905" t="s">
        <v>7476</v>
      </c>
      <c r="G1905" t="s">
        <v>7477</v>
      </c>
      <c r="H1905" s="1">
        <v>37728</v>
      </c>
      <c r="I1905" t="s">
        <v>3107</v>
      </c>
    </row>
    <row r="1906" spans="1:9" x14ac:dyDescent="0.3">
      <c r="A1906">
        <v>1905</v>
      </c>
      <c r="B1906" t="s">
        <v>7478</v>
      </c>
      <c r="C1906" t="s">
        <v>773</v>
      </c>
      <c r="D1906" t="s">
        <v>480</v>
      </c>
      <c r="E1906" t="s">
        <v>12</v>
      </c>
      <c r="F1906" t="s">
        <v>7479</v>
      </c>
      <c r="G1906" t="s">
        <v>7480</v>
      </c>
      <c r="H1906" s="1">
        <v>41227</v>
      </c>
      <c r="I1906" t="s">
        <v>236</v>
      </c>
    </row>
    <row r="1907" spans="1:9" x14ac:dyDescent="0.3">
      <c r="A1907">
        <v>1906</v>
      </c>
      <c r="B1907" t="s">
        <v>7481</v>
      </c>
      <c r="C1907" t="s">
        <v>2283</v>
      </c>
      <c r="D1907" t="s">
        <v>216</v>
      </c>
      <c r="E1907" t="s">
        <v>12</v>
      </c>
      <c r="F1907" t="s">
        <v>7482</v>
      </c>
      <c r="G1907" t="s">
        <v>7483</v>
      </c>
      <c r="H1907" s="1">
        <v>40090</v>
      </c>
      <c r="I1907" t="s">
        <v>715</v>
      </c>
    </row>
    <row r="1908" spans="1:9" x14ac:dyDescent="0.3">
      <c r="A1908">
        <v>1907</v>
      </c>
      <c r="B1908" t="s">
        <v>7484</v>
      </c>
      <c r="C1908" t="s">
        <v>3551</v>
      </c>
      <c r="D1908" t="s">
        <v>3915</v>
      </c>
      <c r="E1908" t="s">
        <v>12</v>
      </c>
      <c r="F1908" t="s">
        <v>7485</v>
      </c>
      <c r="G1908" t="s">
        <v>7486</v>
      </c>
      <c r="H1908" s="1">
        <v>40249</v>
      </c>
      <c r="I1908" t="s">
        <v>431</v>
      </c>
    </row>
    <row r="1909" spans="1:9" x14ac:dyDescent="0.3">
      <c r="A1909">
        <v>1908</v>
      </c>
      <c r="B1909" t="s">
        <v>7487</v>
      </c>
      <c r="C1909" t="s">
        <v>4004</v>
      </c>
      <c r="D1909" t="s">
        <v>2048</v>
      </c>
      <c r="E1909" t="s">
        <v>19</v>
      </c>
      <c r="F1909" t="s">
        <v>7488</v>
      </c>
      <c r="G1909" t="s">
        <v>7489</v>
      </c>
      <c r="H1909" s="1">
        <v>38866</v>
      </c>
      <c r="I1909" t="s">
        <v>765</v>
      </c>
    </row>
    <row r="1910" spans="1:9" x14ac:dyDescent="0.3">
      <c r="A1910">
        <v>1909</v>
      </c>
      <c r="B1910" t="s">
        <v>7490</v>
      </c>
      <c r="C1910" t="s">
        <v>341</v>
      </c>
      <c r="D1910" t="s">
        <v>1174</v>
      </c>
      <c r="E1910" t="s">
        <v>12</v>
      </c>
      <c r="F1910" t="s">
        <v>7491</v>
      </c>
      <c r="G1910" t="s">
        <v>7492</v>
      </c>
      <c r="H1910" s="1">
        <v>9599</v>
      </c>
      <c r="I1910" t="s">
        <v>3222</v>
      </c>
    </row>
    <row r="1911" spans="1:9" x14ac:dyDescent="0.3">
      <c r="A1911">
        <v>1910</v>
      </c>
      <c r="B1911" t="s">
        <v>7493</v>
      </c>
      <c r="C1911" t="s">
        <v>3281</v>
      </c>
      <c r="D1911" t="s">
        <v>7494</v>
      </c>
      <c r="E1911" t="s">
        <v>12</v>
      </c>
      <c r="F1911" t="s">
        <v>7495</v>
      </c>
      <c r="G1911" t="s">
        <v>7496</v>
      </c>
      <c r="H1911" s="1">
        <v>35767</v>
      </c>
      <c r="I1911" t="s">
        <v>1661</v>
      </c>
    </row>
    <row r="1912" spans="1:9" x14ac:dyDescent="0.3">
      <c r="A1912">
        <v>1911</v>
      </c>
      <c r="B1912" t="s">
        <v>7497</v>
      </c>
      <c r="C1912" t="s">
        <v>2378</v>
      </c>
      <c r="D1912" t="s">
        <v>2476</v>
      </c>
      <c r="E1912" t="s">
        <v>12</v>
      </c>
      <c r="F1912" t="s">
        <v>7498</v>
      </c>
      <c r="G1912" t="s">
        <v>7499</v>
      </c>
      <c r="H1912" s="1">
        <v>31461</v>
      </c>
      <c r="I1912" t="s">
        <v>246</v>
      </c>
    </row>
    <row r="1913" spans="1:9" x14ac:dyDescent="0.3">
      <c r="A1913">
        <v>1912</v>
      </c>
      <c r="B1913" t="s">
        <v>7500</v>
      </c>
      <c r="C1913" t="s">
        <v>125</v>
      </c>
      <c r="D1913" t="s">
        <v>3142</v>
      </c>
      <c r="E1913" t="s">
        <v>12</v>
      </c>
      <c r="F1913" t="s">
        <v>7501</v>
      </c>
      <c r="G1913" t="s">
        <v>7502</v>
      </c>
      <c r="H1913" s="1">
        <v>24149</v>
      </c>
      <c r="I1913" t="s">
        <v>2131</v>
      </c>
    </row>
    <row r="1914" spans="1:9" x14ac:dyDescent="0.3">
      <c r="A1914">
        <v>1913</v>
      </c>
      <c r="B1914" t="s">
        <v>7503</v>
      </c>
      <c r="C1914" t="s">
        <v>2164</v>
      </c>
      <c r="D1914" t="s">
        <v>304</v>
      </c>
      <c r="E1914" t="s">
        <v>19</v>
      </c>
      <c r="F1914" t="s">
        <v>7504</v>
      </c>
      <c r="G1914" t="s">
        <v>7505</v>
      </c>
      <c r="H1914" s="1">
        <v>44298</v>
      </c>
      <c r="I1914" t="s">
        <v>1147</v>
      </c>
    </row>
    <row r="1915" spans="1:9" x14ac:dyDescent="0.3">
      <c r="A1915">
        <v>1914</v>
      </c>
      <c r="B1915" t="s">
        <v>7506</v>
      </c>
      <c r="C1915" t="s">
        <v>621</v>
      </c>
      <c r="D1915" t="s">
        <v>2240</v>
      </c>
      <c r="E1915" t="s">
        <v>19</v>
      </c>
      <c r="F1915" t="s">
        <v>7507</v>
      </c>
      <c r="G1915" t="s">
        <v>7508</v>
      </c>
      <c r="H1915" s="1">
        <v>3730</v>
      </c>
      <c r="I1915" t="s">
        <v>5148</v>
      </c>
    </row>
    <row r="1916" spans="1:9" x14ac:dyDescent="0.3">
      <c r="A1916">
        <v>1915</v>
      </c>
      <c r="B1916" t="s">
        <v>7509</v>
      </c>
      <c r="C1916" t="s">
        <v>2698</v>
      </c>
      <c r="D1916" t="s">
        <v>1154</v>
      </c>
      <c r="E1916" t="s">
        <v>19</v>
      </c>
      <c r="F1916" t="s">
        <v>7510</v>
      </c>
      <c r="G1916">
        <f>1-259-793-3073</f>
        <v>-4124</v>
      </c>
      <c r="H1916" s="1">
        <v>7389</v>
      </c>
      <c r="I1916" t="s">
        <v>1396</v>
      </c>
    </row>
    <row r="1917" spans="1:9" x14ac:dyDescent="0.3">
      <c r="A1917">
        <v>1916</v>
      </c>
      <c r="B1917" t="s">
        <v>7511</v>
      </c>
      <c r="C1917" t="s">
        <v>4637</v>
      </c>
      <c r="D1917" t="s">
        <v>4734</v>
      </c>
      <c r="E1917" t="s">
        <v>12</v>
      </c>
      <c r="F1917" t="s">
        <v>7512</v>
      </c>
      <c r="G1917" t="s">
        <v>7513</v>
      </c>
      <c r="H1917" s="1">
        <v>44142</v>
      </c>
      <c r="I1917" t="s">
        <v>22</v>
      </c>
    </row>
    <row r="1918" spans="1:9" x14ac:dyDescent="0.3">
      <c r="A1918">
        <v>1917</v>
      </c>
      <c r="B1918" t="s">
        <v>7514</v>
      </c>
      <c r="C1918" t="s">
        <v>1734</v>
      </c>
      <c r="D1918" t="s">
        <v>1911</v>
      </c>
      <c r="E1918" t="s">
        <v>19</v>
      </c>
      <c r="F1918" t="s">
        <v>7515</v>
      </c>
      <c r="G1918" t="s">
        <v>7516</v>
      </c>
      <c r="H1918" s="1">
        <v>6856</v>
      </c>
      <c r="I1918" t="s">
        <v>1676</v>
      </c>
    </row>
    <row r="1919" spans="1:9" x14ac:dyDescent="0.3">
      <c r="A1919">
        <v>1918</v>
      </c>
      <c r="B1919" t="s">
        <v>7517</v>
      </c>
      <c r="C1919" t="s">
        <v>7518</v>
      </c>
      <c r="D1919" t="s">
        <v>2775</v>
      </c>
      <c r="E1919" t="s">
        <v>12</v>
      </c>
      <c r="F1919" t="s">
        <v>7519</v>
      </c>
      <c r="G1919" t="s">
        <v>7520</v>
      </c>
      <c r="H1919" s="1">
        <v>5984</v>
      </c>
      <c r="I1919" t="s">
        <v>5137</v>
      </c>
    </row>
    <row r="1920" spans="1:9" x14ac:dyDescent="0.3">
      <c r="A1920">
        <v>1919</v>
      </c>
      <c r="B1920" t="s">
        <v>7521</v>
      </c>
      <c r="C1920" t="s">
        <v>2749</v>
      </c>
      <c r="D1920" t="s">
        <v>7522</v>
      </c>
      <c r="E1920" t="s">
        <v>19</v>
      </c>
      <c r="F1920" t="s">
        <v>7523</v>
      </c>
      <c r="G1920" t="s">
        <v>7524</v>
      </c>
      <c r="H1920" s="1">
        <v>21958</v>
      </c>
      <c r="I1920" t="s">
        <v>3846</v>
      </c>
    </row>
    <row r="1921" spans="1:9" x14ac:dyDescent="0.3">
      <c r="A1921">
        <v>1920</v>
      </c>
      <c r="B1921" t="s">
        <v>7525</v>
      </c>
      <c r="C1921" t="s">
        <v>2174</v>
      </c>
      <c r="D1921" t="s">
        <v>7526</v>
      </c>
      <c r="E1921" t="s">
        <v>19</v>
      </c>
      <c r="F1921" t="s">
        <v>7527</v>
      </c>
      <c r="G1921" t="s">
        <v>7528</v>
      </c>
      <c r="H1921" s="1">
        <v>24458</v>
      </c>
      <c r="I1921" t="s">
        <v>765</v>
      </c>
    </row>
    <row r="1922" spans="1:9" x14ac:dyDescent="0.3">
      <c r="A1922">
        <v>1921</v>
      </c>
      <c r="B1922" t="s">
        <v>7529</v>
      </c>
      <c r="C1922" t="s">
        <v>594</v>
      </c>
      <c r="D1922" t="s">
        <v>2293</v>
      </c>
      <c r="E1922" t="s">
        <v>19</v>
      </c>
      <c r="F1922" t="s">
        <v>7530</v>
      </c>
      <c r="G1922" t="s">
        <v>7531</v>
      </c>
      <c r="H1922" s="1">
        <v>10024</v>
      </c>
      <c r="I1922" t="s">
        <v>3813</v>
      </c>
    </row>
    <row r="1923" spans="1:9" x14ac:dyDescent="0.3">
      <c r="A1923">
        <v>1922</v>
      </c>
      <c r="B1923" t="s">
        <v>7532</v>
      </c>
      <c r="C1923" t="s">
        <v>3215</v>
      </c>
      <c r="D1923" t="s">
        <v>4567</v>
      </c>
      <c r="E1923" t="s">
        <v>12</v>
      </c>
      <c r="F1923" t="s">
        <v>7533</v>
      </c>
      <c r="G1923" t="s">
        <v>7534</v>
      </c>
      <c r="H1923" s="1">
        <v>23598</v>
      </c>
      <c r="I1923" t="s">
        <v>4745</v>
      </c>
    </row>
    <row r="1924" spans="1:9" x14ac:dyDescent="0.3">
      <c r="A1924">
        <v>1923</v>
      </c>
      <c r="B1924" t="s">
        <v>7535</v>
      </c>
      <c r="C1924" t="s">
        <v>4343</v>
      </c>
      <c r="D1924" t="s">
        <v>7536</v>
      </c>
      <c r="E1924" t="s">
        <v>12</v>
      </c>
      <c r="F1924" t="s">
        <v>7537</v>
      </c>
      <c r="G1924" t="s">
        <v>7538</v>
      </c>
      <c r="H1924" s="1">
        <v>31499</v>
      </c>
      <c r="I1924" t="s">
        <v>854</v>
      </c>
    </row>
    <row r="1925" spans="1:9" x14ac:dyDescent="0.3">
      <c r="A1925">
        <v>1924</v>
      </c>
      <c r="B1925" t="s">
        <v>7539</v>
      </c>
      <c r="C1925" t="s">
        <v>5314</v>
      </c>
      <c r="D1925" t="s">
        <v>2828</v>
      </c>
      <c r="E1925" t="s">
        <v>19</v>
      </c>
      <c r="F1925" t="s">
        <v>7540</v>
      </c>
      <c r="G1925" t="s">
        <v>7541</v>
      </c>
      <c r="H1925" s="1">
        <v>27084</v>
      </c>
      <c r="I1925" t="s">
        <v>313</v>
      </c>
    </row>
    <row r="1926" spans="1:9" x14ac:dyDescent="0.3">
      <c r="A1926">
        <v>1925</v>
      </c>
      <c r="B1926" t="s">
        <v>7542</v>
      </c>
      <c r="C1926" t="s">
        <v>1955</v>
      </c>
      <c r="D1926" t="s">
        <v>3868</v>
      </c>
      <c r="E1926" t="s">
        <v>12</v>
      </c>
      <c r="F1926" t="s">
        <v>7543</v>
      </c>
      <c r="G1926" t="s">
        <v>7544</v>
      </c>
      <c r="H1926" s="1">
        <v>5275</v>
      </c>
      <c r="I1926" t="s">
        <v>5802</v>
      </c>
    </row>
    <row r="1927" spans="1:9" x14ac:dyDescent="0.3">
      <c r="A1927">
        <v>1926</v>
      </c>
      <c r="B1927" t="s">
        <v>7545</v>
      </c>
      <c r="C1927" t="s">
        <v>2283</v>
      </c>
      <c r="D1927" t="s">
        <v>1778</v>
      </c>
      <c r="E1927" t="s">
        <v>12</v>
      </c>
      <c r="F1927" t="s">
        <v>7546</v>
      </c>
      <c r="G1927" t="s">
        <v>7547</v>
      </c>
      <c r="H1927" s="1">
        <v>8127</v>
      </c>
      <c r="I1927" t="s">
        <v>3408</v>
      </c>
    </row>
    <row r="1928" spans="1:9" x14ac:dyDescent="0.3">
      <c r="A1928">
        <v>1927</v>
      </c>
      <c r="B1928" t="s">
        <v>7548</v>
      </c>
      <c r="C1928" t="s">
        <v>7549</v>
      </c>
      <c r="D1928" t="s">
        <v>7550</v>
      </c>
      <c r="E1928" t="s">
        <v>12</v>
      </c>
      <c r="F1928" t="s">
        <v>7551</v>
      </c>
      <c r="G1928" t="s">
        <v>7552</v>
      </c>
      <c r="H1928" s="1">
        <v>4279</v>
      </c>
      <c r="I1928" t="s">
        <v>6504</v>
      </c>
    </row>
    <row r="1929" spans="1:9" x14ac:dyDescent="0.3">
      <c r="A1929">
        <v>1928</v>
      </c>
      <c r="B1929" t="s">
        <v>7553</v>
      </c>
      <c r="C1929" t="s">
        <v>4715</v>
      </c>
      <c r="D1929" t="s">
        <v>485</v>
      </c>
      <c r="E1929" t="s">
        <v>19</v>
      </c>
      <c r="F1929" t="s">
        <v>7554</v>
      </c>
      <c r="G1929" t="s">
        <v>7555</v>
      </c>
      <c r="H1929" s="1">
        <v>34247</v>
      </c>
      <c r="I1929" t="s">
        <v>1230</v>
      </c>
    </row>
    <row r="1930" spans="1:9" x14ac:dyDescent="0.3">
      <c r="A1930">
        <v>1929</v>
      </c>
      <c r="B1930" t="s">
        <v>7556</v>
      </c>
      <c r="C1930" t="s">
        <v>4502</v>
      </c>
      <c r="D1930" t="s">
        <v>4506</v>
      </c>
      <c r="E1930" t="s">
        <v>12</v>
      </c>
      <c r="F1930" t="s">
        <v>7557</v>
      </c>
      <c r="G1930">
        <f>1-678-528-1935</f>
        <v>-3140</v>
      </c>
      <c r="H1930" s="1">
        <v>4195</v>
      </c>
      <c r="I1930" t="s">
        <v>3833</v>
      </c>
    </row>
    <row r="1931" spans="1:9" x14ac:dyDescent="0.3">
      <c r="A1931">
        <v>1930</v>
      </c>
      <c r="B1931" t="s">
        <v>7558</v>
      </c>
      <c r="C1931" t="s">
        <v>154</v>
      </c>
      <c r="D1931" t="s">
        <v>2685</v>
      </c>
      <c r="E1931" t="s">
        <v>12</v>
      </c>
      <c r="F1931" t="s">
        <v>7559</v>
      </c>
      <c r="G1931" t="s">
        <v>7560</v>
      </c>
      <c r="H1931" s="1">
        <v>14151</v>
      </c>
      <c r="I1931" t="s">
        <v>7561</v>
      </c>
    </row>
    <row r="1932" spans="1:9" x14ac:dyDescent="0.3">
      <c r="A1932">
        <v>1931</v>
      </c>
      <c r="B1932" t="s">
        <v>7562</v>
      </c>
      <c r="C1932" t="s">
        <v>4649</v>
      </c>
      <c r="D1932" t="s">
        <v>4654</v>
      </c>
      <c r="E1932" t="s">
        <v>19</v>
      </c>
      <c r="F1932" t="s">
        <v>7563</v>
      </c>
      <c r="G1932" t="s">
        <v>7564</v>
      </c>
      <c r="H1932" s="1">
        <v>37737</v>
      </c>
      <c r="I1932" t="s">
        <v>38</v>
      </c>
    </row>
    <row r="1933" spans="1:9" x14ac:dyDescent="0.3">
      <c r="A1933">
        <v>1932</v>
      </c>
      <c r="B1933" t="s">
        <v>7565</v>
      </c>
      <c r="C1933" t="s">
        <v>2579</v>
      </c>
      <c r="D1933" t="s">
        <v>1611</v>
      </c>
      <c r="E1933" t="s">
        <v>19</v>
      </c>
      <c r="F1933" t="s">
        <v>7566</v>
      </c>
      <c r="G1933" t="s">
        <v>7567</v>
      </c>
      <c r="H1933" s="1">
        <v>11309</v>
      </c>
      <c r="I1933" t="s">
        <v>2397</v>
      </c>
    </row>
    <row r="1934" spans="1:9" x14ac:dyDescent="0.3">
      <c r="A1934">
        <v>1933</v>
      </c>
      <c r="B1934" t="s">
        <v>7568</v>
      </c>
      <c r="C1934" t="s">
        <v>1405</v>
      </c>
      <c r="D1934" t="s">
        <v>3915</v>
      </c>
      <c r="E1934" t="s">
        <v>19</v>
      </c>
      <c r="F1934" t="s">
        <v>7569</v>
      </c>
      <c r="G1934" t="s">
        <v>7570</v>
      </c>
      <c r="H1934" s="1">
        <v>6300</v>
      </c>
      <c r="I1934" t="s">
        <v>1464</v>
      </c>
    </row>
    <row r="1935" spans="1:9" x14ac:dyDescent="0.3">
      <c r="A1935">
        <v>1934</v>
      </c>
      <c r="B1935" t="s">
        <v>7571</v>
      </c>
      <c r="C1935" t="s">
        <v>3935</v>
      </c>
      <c r="D1935" t="s">
        <v>851</v>
      </c>
      <c r="E1935" t="s">
        <v>12</v>
      </c>
      <c r="F1935" t="s">
        <v>7572</v>
      </c>
      <c r="G1935" t="s">
        <v>7573</v>
      </c>
      <c r="H1935" s="1">
        <v>17100</v>
      </c>
      <c r="I1935" t="s">
        <v>33</v>
      </c>
    </row>
    <row r="1936" spans="1:9" x14ac:dyDescent="0.3">
      <c r="A1936">
        <v>1935</v>
      </c>
      <c r="B1936" t="s">
        <v>7574</v>
      </c>
      <c r="C1936" t="s">
        <v>2283</v>
      </c>
      <c r="D1936" t="s">
        <v>161</v>
      </c>
      <c r="E1936" t="s">
        <v>12</v>
      </c>
      <c r="F1936" t="s">
        <v>7575</v>
      </c>
      <c r="G1936" t="s">
        <v>7576</v>
      </c>
      <c r="H1936" s="1">
        <v>9339</v>
      </c>
      <c r="I1936" t="s">
        <v>2734</v>
      </c>
    </row>
    <row r="1937" spans="1:9" x14ac:dyDescent="0.3">
      <c r="A1937">
        <v>1936</v>
      </c>
      <c r="B1937" t="s">
        <v>7577</v>
      </c>
      <c r="C1937" t="s">
        <v>2984</v>
      </c>
      <c r="D1937" t="s">
        <v>7151</v>
      </c>
      <c r="E1937" t="s">
        <v>12</v>
      </c>
      <c r="F1937" t="s">
        <v>7578</v>
      </c>
      <c r="G1937" t="s">
        <v>7579</v>
      </c>
      <c r="H1937" s="1">
        <v>24509</v>
      </c>
      <c r="I1937" t="s">
        <v>2414</v>
      </c>
    </row>
    <row r="1938" spans="1:9" x14ac:dyDescent="0.3">
      <c r="A1938">
        <v>1937</v>
      </c>
      <c r="B1938" t="s">
        <v>7580</v>
      </c>
      <c r="C1938" t="s">
        <v>1584</v>
      </c>
      <c r="D1938" t="s">
        <v>5784</v>
      </c>
      <c r="E1938" t="s">
        <v>19</v>
      </c>
      <c r="F1938" t="s">
        <v>7581</v>
      </c>
      <c r="G1938" t="s">
        <v>7582</v>
      </c>
      <c r="H1938" s="1">
        <v>7356</v>
      </c>
      <c r="I1938" t="s">
        <v>4953</v>
      </c>
    </row>
    <row r="1939" spans="1:9" x14ac:dyDescent="0.3">
      <c r="A1939">
        <v>1938</v>
      </c>
      <c r="B1939" t="s">
        <v>7583</v>
      </c>
      <c r="C1939" t="s">
        <v>2757</v>
      </c>
      <c r="D1939" t="s">
        <v>1538</v>
      </c>
      <c r="E1939" t="s">
        <v>12</v>
      </c>
      <c r="F1939" t="s">
        <v>7584</v>
      </c>
      <c r="G1939" t="s">
        <v>7585</v>
      </c>
      <c r="H1939" s="1">
        <v>14198</v>
      </c>
      <c r="I1939" t="s">
        <v>7586</v>
      </c>
    </row>
    <row r="1940" spans="1:9" x14ac:dyDescent="0.3">
      <c r="A1940">
        <v>1939</v>
      </c>
      <c r="B1940" t="s">
        <v>7587</v>
      </c>
      <c r="C1940" t="s">
        <v>6144</v>
      </c>
      <c r="D1940" t="s">
        <v>4842</v>
      </c>
      <c r="E1940" t="s">
        <v>12</v>
      </c>
      <c r="F1940" t="s">
        <v>7588</v>
      </c>
      <c r="G1940">
        <f>1-917-61-5679</f>
        <v>-6656</v>
      </c>
      <c r="H1940" s="1">
        <v>37693</v>
      </c>
      <c r="I1940" t="s">
        <v>3425</v>
      </c>
    </row>
    <row r="1941" spans="1:9" x14ac:dyDescent="0.3">
      <c r="A1941">
        <v>1940</v>
      </c>
      <c r="B1941" t="s">
        <v>7589</v>
      </c>
      <c r="C1941" t="s">
        <v>5112</v>
      </c>
      <c r="D1941" t="s">
        <v>6092</v>
      </c>
      <c r="E1941" t="s">
        <v>19</v>
      </c>
      <c r="F1941" t="s">
        <v>7590</v>
      </c>
      <c r="G1941" t="s">
        <v>7591</v>
      </c>
      <c r="H1941" s="1">
        <v>9506</v>
      </c>
      <c r="I1941" t="s">
        <v>2550</v>
      </c>
    </row>
    <row r="1942" spans="1:9" x14ac:dyDescent="0.3">
      <c r="A1942">
        <v>1941</v>
      </c>
      <c r="B1942" t="s">
        <v>7592</v>
      </c>
      <c r="C1942" t="s">
        <v>6213</v>
      </c>
      <c r="D1942" t="s">
        <v>1523</v>
      </c>
      <c r="E1942" t="s">
        <v>19</v>
      </c>
      <c r="F1942" t="s">
        <v>7593</v>
      </c>
      <c r="G1942" t="s">
        <v>7594</v>
      </c>
      <c r="H1942" s="1">
        <v>19848</v>
      </c>
      <c r="I1942" t="s">
        <v>3885</v>
      </c>
    </row>
    <row r="1943" spans="1:9" x14ac:dyDescent="0.3">
      <c r="A1943">
        <v>1942</v>
      </c>
      <c r="B1943" t="s">
        <v>7595</v>
      </c>
      <c r="C1943" t="s">
        <v>243</v>
      </c>
      <c r="D1943" t="s">
        <v>3406</v>
      </c>
      <c r="E1943" t="s">
        <v>12</v>
      </c>
      <c r="F1943" t="s">
        <v>7596</v>
      </c>
      <c r="G1943">
        <v>2119168208</v>
      </c>
      <c r="H1943" s="1">
        <v>35316</v>
      </c>
      <c r="I1943" t="s">
        <v>2474</v>
      </c>
    </row>
    <row r="1944" spans="1:9" x14ac:dyDescent="0.3">
      <c r="A1944">
        <v>1943</v>
      </c>
      <c r="B1944" t="s">
        <v>7597</v>
      </c>
      <c r="C1944" t="s">
        <v>3887</v>
      </c>
      <c r="D1944" t="s">
        <v>5497</v>
      </c>
      <c r="E1944" t="s">
        <v>19</v>
      </c>
      <c r="F1944" t="s">
        <v>7598</v>
      </c>
      <c r="G1944" t="s">
        <v>7599</v>
      </c>
      <c r="H1944" s="1">
        <v>9851</v>
      </c>
      <c r="I1944" t="s">
        <v>7600</v>
      </c>
    </row>
    <row r="1945" spans="1:9" x14ac:dyDescent="0.3">
      <c r="A1945">
        <v>1944</v>
      </c>
      <c r="B1945" t="s">
        <v>7601</v>
      </c>
      <c r="C1945" t="s">
        <v>2183</v>
      </c>
      <c r="D1945" t="s">
        <v>2594</v>
      </c>
      <c r="E1945" t="s">
        <v>19</v>
      </c>
      <c r="F1945" t="s">
        <v>7602</v>
      </c>
      <c r="G1945" t="s">
        <v>7603</v>
      </c>
      <c r="H1945" s="1">
        <v>33556</v>
      </c>
      <c r="I1945" t="s">
        <v>730</v>
      </c>
    </row>
    <row r="1946" spans="1:9" x14ac:dyDescent="0.3">
      <c r="A1946">
        <v>1945</v>
      </c>
      <c r="B1946" t="s">
        <v>7604</v>
      </c>
      <c r="C1946" t="s">
        <v>1430</v>
      </c>
      <c r="D1946" t="s">
        <v>1022</v>
      </c>
      <c r="E1946" t="s">
        <v>12</v>
      </c>
      <c r="F1946" t="s">
        <v>7605</v>
      </c>
      <c r="G1946">
        <v>3340688534</v>
      </c>
      <c r="H1946" s="1">
        <v>5911</v>
      </c>
      <c r="I1946" t="s">
        <v>2347</v>
      </c>
    </row>
    <row r="1947" spans="1:9" x14ac:dyDescent="0.3">
      <c r="A1947">
        <v>1946</v>
      </c>
      <c r="B1947" t="s">
        <v>7606</v>
      </c>
      <c r="C1947" t="s">
        <v>352</v>
      </c>
      <c r="D1947" t="s">
        <v>4304</v>
      </c>
      <c r="E1947" t="s">
        <v>19</v>
      </c>
      <c r="F1947" t="s">
        <v>7607</v>
      </c>
      <c r="G1947" t="s">
        <v>7608</v>
      </c>
      <c r="H1947" s="1">
        <v>44664</v>
      </c>
      <c r="I1947" t="s">
        <v>7586</v>
      </c>
    </row>
    <row r="1948" spans="1:9" x14ac:dyDescent="0.3">
      <c r="A1948">
        <v>1947</v>
      </c>
      <c r="B1948" t="s">
        <v>7609</v>
      </c>
      <c r="C1948" t="s">
        <v>5645</v>
      </c>
      <c r="D1948" t="s">
        <v>6281</v>
      </c>
      <c r="E1948" t="s">
        <v>12</v>
      </c>
      <c r="F1948" t="s">
        <v>7610</v>
      </c>
      <c r="G1948" t="s">
        <v>7611</v>
      </c>
      <c r="H1948" s="1">
        <v>24545</v>
      </c>
      <c r="I1948" t="s">
        <v>5725</v>
      </c>
    </row>
    <row r="1949" spans="1:9" x14ac:dyDescent="0.3">
      <c r="A1949">
        <v>1948</v>
      </c>
      <c r="B1949" t="s">
        <v>7612</v>
      </c>
      <c r="C1949" t="s">
        <v>3525</v>
      </c>
      <c r="D1949" t="s">
        <v>1368</v>
      </c>
      <c r="E1949" t="s">
        <v>12</v>
      </c>
      <c r="F1949" t="s">
        <v>7613</v>
      </c>
      <c r="G1949" t="s">
        <v>7614</v>
      </c>
      <c r="H1949" s="1">
        <v>28496</v>
      </c>
      <c r="I1949" t="s">
        <v>7615</v>
      </c>
    </row>
    <row r="1950" spans="1:9" x14ac:dyDescent="0.3">
      <c r="A1950">
        <v>1949</v>
      </c>
      <c r="B1950" t="s">
        <v>7616</v>
      </c>
      <c r="C1950" t="s">
        <v>3976</v>
      </c>
      <c r="D1950" t="s">
        <v>161</v>
      </c>
      <c r="E1950" t="s">
        <v>19</v>
      </c>
      <c r="F1950" t="s">
        <v>7617</v>
      </c>
      <c r="G1950" t="s">
        <v>7618</v>
      </c>
      <c r="H1950" s="1">
        <v>35309</v>
      </c>
      <c r="I1950" t="s">
        <v>603</v>
      </c>
    </row>
    <row r="1951" spans="1:9" x14ac:dyDescent="0.3">
      <c r="A1951">
        <v>1950</v>
      </c>
      <c r="B1951" t="s">
        <v>7619</v>
      </c>
      <c r="C1951" t="s">
        <v>4623</v>
      </c>
      <c r="D1951" t="s">
        <v>1446</v>
      </c>
      <c r="E1951" t="s">
        <v>12</v>
      </c>
      <c r="F1951" t="s">
        <v>7620</v>
      </c>
      <c r="G1951" t="s">
        <v>7621</v>
      </c>
      <c r="H1951" s="1">
        <v>40387</v>
      </c>
      <c r="I1951" t="s">
        <v>522</v>
      </c>
    </row>
    <row r="1952" spans="1:9" x14ac:dyDescent="0.3">
      <c r="A1952">
        <v>1951</v>
      </c>
      <c r="B1952" t="s">
        <v>7622</v>
      </c>
      <c r="C1952" t="s">
        <v>1851</v>
      </c>
      <c r="D1952" t="s">
        <v>502</v>
      </c>
      <c r="E1952" t="s">
        <v>12</v>
      </c>
      <c r="F1952" t="s">
        <v>7623</v>
      </c>
      <c r="G1952" t="s">
        <v>7624</v>
      </c>
      <c r="H1952" s="1">
        <v>44585</v>
      </c>
      <c r="I1952" t="s">
        <v>3833</v>
      </c>
    </row>
    <row r="1953" spans="1:9" x14ac:dyDescent="0.3">
      <c r="A1953">
        <v>1952</v>
      </c>
      <c r="B1953" t="s">
        <v>7625</v>
      </c>
      <c r="C1953" t="s">
        <v>4846</v>
      </c>
      <c r="D1953" t="s">
        <v>2361</v>
      </c>
      <c r="E1953" t="s">
        <v>12</v>
      </c>
      <c r="F1953" t="s">
        <v>7626</v>
      </c>
      <c r="G1953" t="s">
        <v>7627</v>
      </c>
      <c r="H1953" s="1">
        <v>11690</v>
      </c>
      <c r="I1953" t="s">
        <v>3331</v>
      </c>
    </row>
    <row r="1954" spans="1:9" x14ac:dyDescent="0.3">
      <c r="A1954">
        <v>1953</v>
      </c>
      <c r="B1954" t="s">
        <v>7628</v>
      </c>
      <c r="C1954" t="s">
        <v>4080</v>
      </c>
      <c r="D1954" t="s">
        <v>7629</v>
      </c>
      <c r="E1954" t="s">
        <v>19</v>
      </c>
      <c r="F1954" t="s">
        <v>7630</v>
      </c>
      <c r="G1954">
        <v>8246390882</v>
      </c>
      <c r="H1954" s="1">
        <v>18004</v>
      </c>
      <c r="I1954" t="s">
        <v>854</v>
      </c>
    </row>
    <row r="1955" spans="1:9" x14ac:dyDescent="0.3">
      <c r="A1955">
        <v>1954</v>
      </c>
      <c r="B1955" t="s">
        <v>7631</v>
      </c>
      <c r="C1955" t="s">
        <v>2689</v>
      </c>
      <c r="D1955" t="s">
        <v>560</v>
      </c>
      <c r="E1955" t="s">
        <v>19</v>
      </c>
      <c r="F1955" t="s">
        <v>7632</v>
      </c>
      <c r="G1955" t="s">
        <v>7633</v>
      </c>
      <c r="H1955" s="1">
        <v>2728</v>
      </c>
      <c r="I1955" t="s">
        <v>2172</v>
      </c>
    </row>
    <row r="1956" spans="1:9" x14ac:dyDescent="0.3">
      <c r="A1956">
        <v>1955</v>
      </c>
      <c r="B1956" t="s">
        <v>7634</v>
      </c>
      <c r="C1956" t="s">
        <v>3882</v>
      </c>
      <c r="D1956" t="s">
        <v>1892</v>
      </c>
      <c r="E1956" t="s">
        <v>19</v>
      </c>
      <c r="F1956" t="s">
        <v>7635</v>
      </c>
      <c r="G1956" t="s">
        <v>7636</v>
      </c>
      <c r="H1956" s="1">
        <v>28821</v>
      </c>
      <c r="I1956" t="s">
        <v>7637</v>
      </c>
    </row>
    <row r="1957" spans="1:9" x14ac:dyDescent="0.3">
      <c r="A1957">
        <v>1956</v>
      </c>
      <c r="B1957" t="s">
        <v>7638</v>
      </c>
      <c r="C1957" t="s">
        <v>1787</v>
      </c>
      <c r="D1957" t="s">
        <v>332</v>
      </c>
      <c r="E1957" t="s">
        <v>19</v>
      </c>
      <c r="F1957" t="s">
        <v>7639</v>
      </c>
      <c r="G1957" t="s">
        <v>7640</v>
      </c>
      <c r="H1957" s="1">
        <v>32873</v>
      </c>
      <c r="I1957" t="s">
        <v>4966</v>
      </c>
    </row>
    <row r="1958" spans="1:9" x14ac:dyDescent="0.3">
      <c r="A1958">
        <v>1957</v>
      </c>
      <c r="B1958" t="s">
        <v>7641</v>
      </c>
      <c r="C1958" t="s">
        <v>1897</v>
      </c>
      <c r="D1958" t="s">
        <v>4162</v>
      </c>
      <c r="E1958" t="s">
        <v>12</v>
      </c>
      <c r="F1958" t="s">
        <v>7642</v>
      </c>
      <c r="G1958" t="s">
        <v>7643</v>
      </c>
      <c r="H1958" s="1">
        <v>17425</v>
      </c>
      <c r="I1958" t="s">
        <v>1603</v>
      </c>
    </row>
    <row r="1959" spans="1:9" x14ac:dyDescent="0.3">
      <c r="A1959">
        <v>1958</v>
      </c>
      <c r="B1959" t="s">
        <v>7644</v>
      </c>
      <c r="C1959" t="s">
        <v>1015</v>
      </c>
      <c r="D1959" t="s">
        <v>7645</v>
      </c>
      <c r="E1959" t="s">
        <v>12</v>
      </c>
      <c r="F1959" t="s">
        <v>7646</v>
      </c>
      <c r="G1959" t="s">
        <v>7647</v>
      </c>
      <c r="H1959" s="1">
        <v>28219</v>
      </c>
      <c r="I1959" t="s">
        <v>1515</v>
      </c>
    </row>
    <row r="1960" spans="1:9" x14ac:dyDescent="0.3">
      <c r="A1960">
        <v>1959</v>
      </c>
      <c r="B1960" t="s">
        <v>7648</v>
      </c>
      <c r="C1960" t="s">
        <v>1319</v>
      </c>
      <c r="D1960" t="s">
        <v>7649</v>
      </c>
      <c r="E1960" t="s">
        <v>19</v>
      </c>
      <c r="F1960" t="s">
        <v>7650</v>
      </c>
      <c r="G1960" t="s">
        <v>7651</v>
      </c>
      <c r="H1960" s="1">
        <v>29319</v>
      </c>
      <c r="I1960" t="s">
        <v>5192</v>
      </c>
    </row>
    <row r="1961" spans="1:9" x14ac:dyDescent="0.3">
      <c r="A1961">
        <v>1960</v>
      </c>
      <c r="B1961" t="s">
        <v>7652</v>
      </c>
      <c r="C1961" t="s">
        <v>539</v>
      </c>
      <c r="D1961" t="s">
        <v>4147</v>
      </c>
      <c r="E1961" t="s">
        <v>12</v>
      </c>
      <c r="F1961" t="s">
        <v>7653</v>
      </c>
      <c r="G1961" t="s">
        <v>7654</v>
      </c>
      <c r="H1961" s="1">
        <v>7601</v>
      </c>
      <c r="I1961" t="s">
        <v>6245</v>
      </c>
    </row>
    <row r="1962" spans="1:9" x14ac:dyDescent="0.3">
      <c r="A1962">
        <v>1961</v>
      </c>
      <c r="B1962" t="s">
        <v>7655</v>
      </c>
      <c r="C1962" t="s">
        <v>1643</v>
      </c>
      <c r="D1962" t="s">
        <v>566</v>
      </c>
      <c r="E1962" t="s">
        <v>19</v>
      </c>
      <c r="F1962" t="s">
        <v>7656</v>
      </c>
      <c r="G1962" t="s">
        <v>7657</v>
      </c>
      <c r="H1962" s="1">
        <v>37402</v>
      </c>
      <c r="I1962" t="s">
        <v>3177</v>
      </c>
    </row>
    <row r="1963" spans="1:9" x14ac:dyDescent="0.3">
      <c r="A1963">
        <v>1962</v>
      </c>
      <c r="B1963" t="s">
        <v>7658</v>
      </c>
      <c r="C1963" t="s">
        <v>681</v>
      </c>
      <c r="D1963" t="s">
        <v>3642</v>
      </c>
      <c r="E1963" t="s">
        <v>12</v>
      </c>
      <c r="F1963" t="s">
        <v>7659</v>
      </c>
      <c r="G1963" t="s">
        <v>7660</v>
      </c>
      <c r="H1963" s="1">
        <v>12856</v>
      </c>
      <c r="I1963" t="s">
        <v>4142</v>
      </c>
    </row>
    <row r="1964" spans="1:9" x14ac:dyDescent="0.3">
      <c r="A1964">
        <v>1963</v>
      </c>
      <c r="B1964" t="s">
        <v>7661</v>
      </c>
      <c r="C1964" t="s">
        <v>3954</v>
      </c>
      <c r="D1964" t="s">
        <v>7662</v>
      </c>
      <c r="E1964" t="s">
        <v>19</v>
      </c>
      <c r="F1964" t="s">
        <v>7663</v>
      </c>
      <c r="G1964" t="s">
        <v>7664</v>
      </c>
      <c r="H1964" s="1">
        <v>5026</v>
      </c>
      <c r="I1964" t="s">
        <v>7665</v>
      </c>
    </row>
    <row r="1965" spans="1:9" x14ac:dyDescent="0.3">
      <c r="A1965">
        <v>1964</v>
      </c>
      <c r="B1965" t="s">
        <v>7666</v>
      </c>
      <c r="C1965" t="s">
        <v>2084</v>
      </c>
      <c r="D1965" t="s">
        <v>7667</v>
      </c>
      <c r="E1965" t="s">
        <v>12</v>
      </c>
      <c r="F1965" t="s">
        <v>7668</v>
      </c>
      <c r="G1965" t="s">
        <v>7669</v>
      </c>
      <c r="H1965" s="1">
        <v>26323</v>
      </c>
      <c r="I1965" t="s">
        <v>3605</v>
      </c>
    </row>
    <row r="1966" spans="1:9" x14ac:dyDescent="0.3">
      <c r="A1966">
        <v>1965</v>
      </c>
      <c r="B1966" t="s">
        <v>7670</v>
      </c>
      <c r="C1966" t="s">
        <v>589</v>
      </c>
      <c r="D1966" t="s">
        <v>275</v>
      </c>
      <c r="E1966" t="s">
        <v>12</v>
      </c>
      <c r="F1966" t="s">
        <v>7671</v>
      </c>
      <c r="G1966" t="s">
        <v>7672</v>
      </c>
      <c r="H1966" s="1">
        <v>4921</v>
      </c>
      <c r="I1966" t="s">
        <v>2858</v>
      </c>
    </row>
    <row r="1967" spans="1:9" x14ac:dyDescent="0.3">
      <c r="A1967">
        <v>1966</v>
      </c>
      <c r="B1967" t="s">
        <v>7673</v>
      </c>
      <c r="C1967" t="s">
        <v>2215</v>
      </c>
      <c r="D1967" t="s">
        <v>2146</v>
      </c>
      <c r="E1967" t="s">
        <v>19</v>
      </c>
      <c r="F1967" t="s">
        <v>7674</v>
      </c>
      <c r="G1967">
        <f>1-490-980-1278</f>
        <v>-2747</v>
      </c>
      <c r="H1967" s="1">
        <v>13151</v>
      </c>
      <c r="I1967" t="s">
        <v>335</v>
      </c>
    </row>
    <row r="1968" spans="1:9" x14ac:dyDescent="0.3">
      <c r="A1968">
        <v>1967</v>
      </c>
      <c r="B1968" t="s">
        <v>7675</v>
      </c>
      <c r="C1968" t="s">
        <v>2851</v>
      </c>
      <c r="D1968" t="s">
        <v>480</v>
      </c>
      <c r="E1968" t="s">
        <v>12</v>
      </c>
      <c r="F1968" t="s">
        <v>7676</v>
      </c>
      <c r="G1968" t="s">
        <v>7677</v>
      </c>
      <c r="H1968" s="1">
        <v>34337</v>
      </c>
      <c r="I1968" t="s">
        <v>1225</v>
      </c>
    </row>
    <row r="1969" spans="1:9" x14ac:dyDescent="0.3">
      <c r="A1969">
        <v>1968</v>
      </c>
      <c r="B1969" t="s">
        <v>7678</v>
      </c>
      <c r="C1969" t="s">
        <v>3700</v>
      </c>
      <c r="D1969" t="s">
        <v>3135</v>
      </c>
      <c r="E1969" t="s">
        <v>19</v>
      </c>
      <c r="F1969" t="s">
        <v>7679</v>
      </c>
      <c r="G1969" t="s">
        <v>7680</v>
      </c>
      <c r="H1969" s="1">
        <v>6080</v>
      </c>
      <c r="I1969" t="s">
        <v>1151</v>
      </c>
    </row>
    <row r="1970" spans="1:9" x14ac:dyDescent="0.3">
      <c r="A1970">
        <v>1969</v>
      </c>
      <c r="B1970" t="s">
        <v>7681</v>
      </c>
      <c r="C1970" t="s">
        <v>1319</v>
      </c>
      <c r="D1970" t="s">
        <v>4377</v>
      </c>
      <c r="E1970" t="s">
        <v>12</v>
      </c>
      <c r="F1970" t="s">
        <v>7682</v>
      </c>
      <c r="G1970" t="s">
        <v>7683</v>
      </c>
      <c r="H1970" s="1">
        <v>19609</v>
      </c>
      <c r="I1970" t="s">
        <v>4236</v>
      </c>
    </row>
    <row r="1971" spans="1:9" x14ac:dyDescent="0.3">
      <c r="A1971">
        <v>1970</v>
      </c>
      <c r="B1971" t="s">
        <v>7684</v>
      </c>
      <c r="C1971" t="s">
        <v>1782</v>
      </c>
      <c r="D1971" t="s">
        <v>1347</v>
      </c>
      <c r="E1971" t="s">
        <v>19</v>
      </c>
      <c r="F1971" t="s">
        <v>7685</v>
      </c>
      <c r="G1971">
        <v>8390823831</v>
      </c>
      <c r="H1971" s="1">
        <v>21484</v>
      </c>
      <c r="I1971" t="s">
        <v>3404</v>
      </c>
    </row>
    <row r="1972" spans="1:9" x14ac:dyDescent="0.3">
      <c r="A1972">
        <v>1971</v>
      </c>
      <c r="B1972" t="s">
        <v>7686</v>
      </c>
      <c r="C1972" t="s">
        <v>1137</v>
      </c>
      <c r="D1972" t="s">
        <v>2156</v>
      </c>
      <c r="E1972" t="s">
        <v>12</v>
      </c>
      <c r="F1972" t="s">
        <v>7687</v>
      </c>
      <c r="G1972" t="s">
        <v>7688</v>
      </c>
      <c r="H1972" s="1">
        <v>37985</v>
      </c>
      <c r="I1972" t="s">
        <v>2739</v>
      </c>
    </row>
    <row r="1973" spans="1:9" x14ac:dyDescent="0.3">
      <c r="A1973">
        <v>1972</v>
      </c>
      <c r="B1973" t="s">
        <v>7689</v>
      </c>
      <c r="C1973" t="s">
        <v>3954</v>
      </c>
      <c r="D1973" t="s">
        <v>7667</v>
      </c>
      <c r="E1973" t="s">
        <v>12</v>
      </c>
      <c r="F1973" t="s">
        <v>7690</v>
      </c>
      <c r="G1973" t="s">
        <v>7691</v>
      </c>
      <c r="H1973" s="1">
        <v>29479</v>
      </c>
      <c r="I1973" t="s">
        <v>4462</v>
      </c>
    </row>
    <row r="1974" spans="1:9" x14ac:dyDescent="0.3">
      <c r="A1974">
        <v>1973</v>
      </c>
      <c r="B1974" t="s">
        <v>7692</v>
      </c>
      <c r="C1974" t="s">
        <v>387</v>
      </c>
      <c r="D1974" t="s">
        <v>92</v>
      </c>
      <c r="E1974" t="s">
        <v>12</v>
      </c>
      <c r="F1974" t="s">
        <v>7693</v>
      </c>
      <c r="G1974" t="s">
        <v>7694</v>
      </c>
      <c r="H1974" s="1">
        <v>20935</v>
      </c>
      <c r="I1974" t="s">
        <v>2347</v>
      </c>
    </row>
    <row r="1975" spans="1:9" x14ac:dyDescent="0.3">
      <c r="A1975">
        <v>1974</v>
      </c>
      <c r="B1975" t="s">
        <v>7695</v>
      </c>
      <c r="C1975" t="s">
        <v>3753</v>
      </c>
      <c r="D1975" t="s">
        <v>7696</v>
      </c>
      <c r="E1975" t="s">
        <v>12</v>
      </c>
      <c r="F1975" t="s">
        <v>7697</v>
      </c>
      <c r="G1975" t="s">
        <v>7698</v>
      </c>
      <c r="H1975" s="1">
        <v>16393</v>
      </c>
      <c r="I1975" t="s">
        <v>1198</v>
      </c>
    </row>
    <row r="1976" spans="1:9" x14ac:dyDescent="0.3">
      <c r="A1976">
        <v>1975</v>
      </c>
      <c r="B1976" t="s">
        <v>7699</v>
      </c>
      <c r="C1976" t="s">
        <v>226</v>
      </c>
      <c r="D1976" t="s">
        <v>1837</v>
      </c>
      <c r="E1976" t="s">
        <v>19</v>
      </c>
      <c r="F1976" t="s">
        <v>7700</v>
      </c>
      <c r="G1976" t="s">
        <v>7701</v>
      </c>
      <c r="H1976" s="1">
        <v>6969</v>
      </c>
      <c r="I1976" t="s">
        <v>1177</v>
      </c>
    </row>
    <row r="1977" spans="1:9" x14ac:dyDescent="0.3">
      <c r="A1977">
        <v>1976</v>
      </c>
      <c r="B1977" t="s">
        <v>7702</v>
      </c>
      <c r="C1977" t="s">
        <v>666</v>
      </c>
      <c r="D1977" t="s">
        <v>1683</v>
      </c>
      <c r="E1977" t="s">
        <v>12</v>
      </c>
      <c r="F1977" t="s">
        <v>7703</v>
      </c>
      <c r="G1977">
        <v>1242171950</v>
      </c>
      <c r="H1977" s="1">
        <v>30945</v>
      </c>
      <c r="I1977" t="s">
        <v>7408</v>
      </c>
    </row>
    <row r="1978" spans="1:9" x14ac:dyDescent="0.3">
      <c r="A1978">
        <v>1977</v>
      </c>
      <c r="B1978" t="s">
        <v>7704</v>
      </c>
      <c r="C1978" t="s">
        <v>154</v>
      </c>
      <c r="D1978" t="s">
        <v>1086</v>
      </c>
      <c r="E1978" t="s">
        <v>19</v>
      </c>
      <c r="F1978" t="s">
        <v>7705</v>
      </c>
      <c r="G1978">
        <v>7915071238</v>
      </c>
      <c r="H1978" s="1">
        <v>33878</v>
      </c>
      <c r="I1978" t="s">
        <v>1338</v>
      </c>
    </row>
    <row r="1979" spans="1:9" x14ac:dyDescent="0.3">
      <c r="A1979">
        <v>1978</v>
      </c>
      <c r="B1979" t="s">
        <v>7706</v>
      </c>
      <c r="C1979" t="s">
        <v>1610</v>
      </c>
      <c r="D1979" t="s">
        <v>1897</v>
      </c>
      <c r="E1979" t="s">
        <v>12</v>
      </c>
      <c r="F1979" t="s">
        <v>7707</v>
      </c>
      <c r="G1979">
        <v>3544868524</v>
      </c>
      <c r="H1979" s="1">
        <v>29844</v>
      </c>
      <c r="I1979" t="s">
        <v>307</v>
      </c>
    </row>
    <row r="1980" spans="1:9" x14ac:dyDescent="0.3">
      <c r="A1980">
        <v>1979</v>
      </c>
      <c r="B1980" t="s">
        <v>7708</v>
      </c>
      <c r="C1980" t="s">
        <v>2962</v>
      </c>
      <c r="D1980" t="s">
        <v>7709</v>
      </c>
      <c r="E1980" t="s">
        <v>19</v>
      </c>
      <c r="F1980" t="s">
        <v>7710</v>
      </c>
      <c r="G1980">
        <v>1673475373</v>
      </c>
      <c r="H1980" s="1">
        <v>14645</v>
      </c>
      <c r="I1980" t="s">
        <v>7711</v>
      </c>
    </row>
    <row r="1981" spans="1:9" x14ac:dyDescent="0.3">
      <c r="A1981">
        <v>1980</v>
      </c>
      <c r="B1981" t="s">
        <v>7712</v>
      </c>
      <c r="C1981" t="s">
        <v>1357</v>
      </c>
      <c r="D1981" t="s">
        <v>1266</v>
      </c>
      <c r="E1981" t="s">
        <v>19</v>
      </c>
      <c r="F1981" t="s">
        <v>7713</v>
      </c>
      <c r="G1981" t="s">
        <v>7714</v>
      </c>
      <c r="H1981" s="1">
        <v>42386</v>
      </c>
      <c r="I1981" t="s">
        <v>741</v>
      </c>
    </row>
    <row r="1982" spans="1:9" x14ac:dyDescent="0.3">
      <c r="A1982">
        <v>1981</v>
      </c>
      <c r="B1982" t="s">
        <v>7715</v>
      </c>
      <c r="C1982" t="s">
        <v>4092</v>
      </c>
      <c r="D1982" t="s">
        <v>5310</v>
      </c>
      <c r="E1982" t="s">
        <v>19</v>
      </c>
      <c r="F1982" t="s">
        <v>7716</v>
      </c>
      <c r="G1982" t="s">
        <v>7717</v>
      </c>
      <c r="H1982" s="1">
        <v>7811</v>
      </c>
      <c r="I1982" t="s">
        <v>1849</v>
      </c>
    </row>
    <row r="1983" spans="1:9" x14ac:dyDescent="0.3">
      <c r="A1983">
        <v>1982</v>
      </c>
      <c r="B1983" t="s">
        <v>7718</v>
      </c>
      <c r="C1983" t="s">
        <v>926</v>
      </c>
      <c r="D1983" t="s">
        <v>1050</v>
      </c>
      <c r="E1983" t="s">
        <v>12</v>
      </c>
      <c r="F1983" t="s">
        <v>7719</v>
      </c>
      <c r="G1983" t="s">
        <v>7720</v>
      </c>
      <c r="H1983" s="1">
        <v>31900</v>
      </c>
      <c r="I1983" t="s">
        <v>7721</v>
      </c>
    </row>
    <row r="1984" spans="1:9" x14ac:dyDescent="0.3">
      <c r="A1984">
        <v>1983</v>
      </c>
      <c r="B1984" t="s">
        <v>7722</v>
      </c>
      <c r="C1984" t="s">
        <v>4932</v>
      </c>
      <c r="D1984" t="s">
        <v>7723</v>
      </c>
      <c r="E1984" t="s">
        <v>19</v>
      </c>
      <c r="F1984" t="s">
        <v>7724</v>
      </c>
      <c r="G1984" t="s">
        <v>7725</v>
      </c>
      <c r="H1984" s="1">
        <v>6042</v>
      </c>
      <c r="I1984" t="s">
        <v>814</v>
      </c>
    </row>
    <row r="1985" spans="1:9" x14ac:dyDescent="0.3">
      <c r="A1985">
        <v>1984</v>
      </c>
      <c r="B1985" t="s">
        <v>7726</v>
      </c>
      <c r="C1985" t="s">
        <v>7727</v>
      </c>
      <c r="D1985" t="s">
        <v>1346</v>
      </c>
      <c r="E1985" t="s">
        <v>19</v>
      </c>
      <c r="F1985" t="s">
        <v>7728</v>
      </c>
      <c r="G1985">
        <f>1-103-884-4211</f>
        <v>-5197</v>
      </c>
      <c r="H1985" s="1">
        <v>13559</v>
      </c>
      <c r="I1985" t="s">
        <v>1007</v>
      </c>
    </row>
    <row r="1986" spans="1:9" x14ac:dyDescent="0.3">
      <c r="A1986">
        <v>1985</v>
      </c>
      <c r="B1986" t="s">
        <v>7729</v>
      </c>
      <c r="C1986" t="s">
        <v>7334</v>
      </c>
      <c r="D1986" t="s">
        <v>7730</v>
      </c>
      <c r="E1986" t="s">
        <v>12</v>
      </c>
      <c r="F1986" t="s">
        <v>7731</v>
      </c>
      <c r="G1986" t="s">
        <v>7732</v>
      </c>
      <c r="H1986" s="1">
        <v>13219</v>
      </c>
      <c r="I1986" t="s">
        <v>2536</v>
      </c>
    </row>
    <row r="1987" spans="1:9" x14ac:dyDescent="0.3">
      <c r="A1987">
        <v>1986</v>
      </c>
      <c r="B1987" t="s">
        <v>7733</v>
      </c>
      <c r="C1987" t="s">
        <v>192</v>
      </c>
      <c r="D1987" t="s">
        <v>1022</v>
      </c>
      <c r="E1987" t="s">
        <v>19</v>
      </c>
      <c r="F1987" t="s">
        <v>7734</v>
      </c>
      <c r="G1987">
        <v>4668234835</v>
      </c>
      <c r="H1987" s="1">
        <v>14694</v>
      </c>
      <c r="I1987" t="s">
        <v>5834</v>
      </c>
    </row>
    <row r="1988" spans="1:9" x14ac:dyDescent="0.3">
      <c r="A1988">
        <v>1987</v>
      </c>
      <c r="B1988" t="s">
        <v>7735</v>
      </c>
      <c r="C1988" t="s">
        <v>633</v>
      </c>
      <c r="D1988" t="s">
        <v>2997</v>
      </c>
      <c r="E1988" t="s">
        <v>19</v>
      </c>
      <c r="F1988" t="s">
        <v>7736</v>
      </c>
      <c r="G1988" t="s">
        <v>7737</v>
      </c>
      <c r="H1988" s="1">
        <v>12417</v>
      </c>
      <c r="I1988" t="s">
        <v>2739</v>
      </c>
    </row>
    <row r="1989" spans="1:9" x14ac:dyDescent="0.3">
      <c r="A1989">
        <v>1988</v>
      </c>
      <c r="B1989" t="s">
        <v>7738</v>
      </c>
      <c r="C1989" t="s">
        <v>993</v>
      </c>
      <c r="D1989" t="s">
        <v>445</v>
      </c>
      <c r="E1989" t="s">
        <v>19</v>
      </c>
      <c r="F1989" t="s">
        <v>7739</v>
      </c>
      <c r="G1989" t="s">
        <v>7740</v>
      </c>
      <c r="H1989" s="1">
        <v>25663</v>
      </c>
      <c r="I1989" t="s">
        <v>6245</v>
      </c>
    </row>
    <row r="1990" spans="1:9" x14ac:dyDescent="0.3">
      <c r="A1990">
        <v>1989</v>
      </c>
      <c r="B1990" t="s">
        <v>7741</v>
      </c>
      <c r="C1990" t="s">
        <v>4679</v>
      </c>
      <c r="D1990" t="s">
        <v>2361</v>
      </c>
      <c r="E1990" t="s">
        <v>19</v>
      </c>
      <c r="F1990" t="s">
        <v>7742</v>
      </c>
      <c r="G1990" t="s">
        <v>7743</v>
      </c>
      <c r="H1990" s="1">
        <v>24756</v>
      </c>
      <c r="I1990" t="s">
        <v>2880</v>
      </c>
    </row>
    <row r="1991" spans="1:9" x14ac:dyDescent="0.3">
      <c r="A1991">
        <v>1990</v>
      </c>
      <c r="B1991" t="s">
        <v>7744</v>
      </c>
      <c r="C1991" t="s">
        <v>263</v>
      </c>
      <c r="D1991" t="s">
        <v>6180</v>
      </c>
      <c r="E1991" t="s">
        <v>12</v>
      </c>
      <c r="F1991" t="s">
        <v>7745</v>
      </c>
      <c r="G1991" t="s">
        <v>7746</v>
      </c>
      <c r="H1991" s="1">
        <v>8066</v>
      </c>
      <c r="I1991" t="s">
        <v>2670</v>
      </c>
    </row>
    <row r="1992" spans="1:9" x14ac:dyDescent="0.3">
      <c r="A1992">
        <v>1991</v>
      </c>
      <c r="B1992" t="s">
        <v>7747</v>
      </c>
      <c r="C1992" t="s">
        <v>1610</v>
      </c>
      <c r="D1992" t="s">
        <v>131</v>
      </c>
      <c r="E1992" t="s">
        <v>12</v>
      </c>
      <c r="F1992" t="s">
        <v>7748</v>
      </c>
      <c r="G1992" t="s">
        <v>7749</v>
      </c>
      <c r="H1992" s="1">
        <v>29231</v>
      </c>
      <c r="I1992" t="s">
        <v>5476</v>
      </c>
    </row>
    <row r="1993" spans="1:9" x14ac:dyDescent="0.3">
      <c r="A1993">
        <v>1992</v>
      </c>
      <c r="B1993" t="s">
        <v>7750</v>
      </c>
      <c r="C1993" t="s">
        <v>2420</v>
      </c>
      <c r="D1993" t="s">
        <v>2575</v>
      </c>
      <c r="E1993" t="s">
        <v>12</v>
      </c>
      <c r="F1993" t="s">
        <v>7751</v>
      </c>
      <c r="G1993" t="s">
        <v>7752</v>
      </c>
      <c r="H1993" s="1">
        <v>41233</v>
      </c>
      <c r="I1993" t="s">
        <v>4458</v>
      </c>
    </row>
    <row r="1994" spans="1:9" x14ac:dyDescent="0.3">
      <c r="A1994">
        <v>1993</v>
      </c>
      <c r="B1994" t="s">
        <v>7753</v>
      </c>
      <c r="C1994" t="s">
        <v>3142</v>
      </c>
      <c r="D1994" t="s">
        <v>4385</v>
      </c>
      <c r="E1994" t="s">
        <v>12</v>
      </c>
      <c r="F1994" t="s">
        <v>7754</v>
      </c>
      <c r="G1994" t="s">
        <v>7755</v>
      </c>
      <c r="H1994" s="1">
        <v>19233</v>
      </c>
      <c r="I1994" t="s">
        <v>2492</v>
      </c>
    </row>
    <row r="1995" spans="1:9" x14ac:dyDescent="0.3">
      <c r="A1995">
        <v>1994</v>
      </c>
      <c r="B1995" t="s">
        <v>7756</v>
      </c>
      <c r="C1995" t="s">
        <v>2872</v>
      </c>
      <c r="D1995" t="s">
        <v>263</v>
      </c>
      <c r="E1995" t="s">
        <v>12</v>
      </c>
      <c r="F1995" t="s">
        <v>7757</v>
      </c>
      <c r="G1995" t="s">
        <v>7758</v>
      </c>
      <c r="H1995" s="1">
        <v>6508</v>
      </c>
      <c r="I1995" t="s">
        <v>3251</v>
      </c>
    </row>
    <row r="1996" spans="1:9" x14ac:dyDescent="0.3">
      <c r="A1996">
        <v>1995</v>
      </c>
      <c r="B1996" t="s">
        <v>7759</v>
      </c>
      <c r="C1996" t="s">
        <v>1254</v>
      </c>
      <c r="D1996" t="s">
        <v>2366</v>
      </c>
      <c r="E1996" t="s">
        <v>19</v>
      </c>
      <c r="F1996" t="s">
        <v>7760</v>
      </c>
      <c r="G1996" t="s">
        <v>7761</v>
      </c>
      <c r="H1996" s="1">
        <v>8785</v>
      </c>
      <c r="I1996" t="s">
        <v>1246</v>
      </c>
    </row>
    <row r="1997" spans="1:9" x14ac:dyDescent="0.3">
      <c r="A1997">
        <v>1996</v>
      </c>
      <c r="B1997" t="s">
        <v>7762</v>
      </c>
      <c r="C1997" t="s">
        <v>2299</v>
      </c>
      <c r="D1997" t="s">
        <v>7763</v>
      </c>
      <c r="E1997" t="s">
        <v>19</v>
      </c>
      <c r="F1997" t="s">
        <v>7764</v>
      </c>
      <c r="G1997" t="s">
        <v>7765</v>
      </c>
      <c r="H1997" s="1">
        <v>23373</v>
      </c>
      <c r="I1997" t="s">
        <v>15</v>
      </c>
    </row>
    <row r="1998" spans="1:9" x14ac:dyDescent="0.3">
      <c r="A1998">
        <v>1997</v>
      </c>
      <c r="B1998" t="s">
        <v>7766</v>
      </c>
      <c r="C1998" t="s">
        <v>2701</v>
      </c>
      <c r="D1998" t="s">
        <v>688</v>
      </c>
      <c r="E1998" t="s">
        <v>12</v>
      </c>
      <c r="F1998" t="s">
        <v>7767</v>
      </c>
      <c r="G1998" t="s">
        <v>7768</v>
      </c>
      <c r="H1998" s="1">
        <v>32353</v>
      </c>
      <c r="I1998" t="s">
        <v>3177</v>
      </c>
    </row>
    <row r="1999" spans="1:9" x14ac:dyDescent="0.3">
      <c r="A1999">
        <v>1998</v>
      </c>
      <c r="B1999" t="s">
        <v>7769</v>
      </c>
      <c r="C1999" t="s">
        <v>4092</v>
      </c>
      <c r="D1999" t="s">
        <v>5645</v>
      </c>
      <c r="E1999" t="s">
        <v>12</v>
      </c>
      <c r="F1999" t="s">
        <v>7770</v>
      </c>
      <c r="G1999">
        <v>254563826</v>
      </c>
      <c r="H1999" s="1">
        <v>7131</v>
      </c>
      <c r="I1999" t="s">
        <v>1172</v>
      </c>
    </row>
    <row r="2000" spans="1:9" x14ac:dyDescent="0.3">
      <c r="A2000">
        <v>1999</v>
      </c>
      <c r="B2000" t="s">
        <v>7771</v>
      </c>
      <c r="C2000" t="s">
        <v>4623</v>
      </c>
      <c r="D2000" t="s">
        <v>7772</v>
      </c>
      <c r="E2000" t="s">
        <v>19</v>
      </c>
      <c r="F2000" t="s">
        <v>7773</v>
      </c>
      <c r="G2000" t="s">
        <v>7774</v>
      </c>
      <c r="H2000" s="1">
        <v>34203</v>
      </c>
      <c r="I2000" t="s">
        <v>1037</v>
      </c>
    </row>
    <row r="2001" spans="1:9" x14ac:dyDescent="0.3">
      <c r="A2001">
        <v>2000</v>
      </c>
      <c r="B2001" t="s">
        <v>7775</v>
      </c>
      <c r="C2001" t="s">
        <v>4495</v>
      </c>
      <c r="D2001" t="s">
        <v>1606</v>
      </c>
      <c r="E2001" t="s">
        <v>12</v>
      </c>
      <c r="F2001" t="s">
        <v>7776</v>
      </c>
      <c r="G2001" t="s">
        <v>7777</v>
      </c>
      <c r="H2001" s="1">
        <v>11791</v>
      </c>
      <c r="I2001" t="s">
        <v>505</v>
      </c>
    </row>
    <row r="2002" spans="1:9" x14ac:dyDescent="0.3">
      <c r="A2002">
        <v>2001</v>
      </c>
      <c r="B2002" t="s">
        <v>7778</v>
      </c>
      <c r="C2002" t="s">
        <v>621</v>
      </c>
      <c r="D2002" t="s">
        <v>3023</v>
      </c>
      <c r="E2002" t="s">
        <v>19</v>
      </c>
      <c r="F2002" t="s">
        <v>7779</v>
      </c>
      <c r="G2002" t="s">
        <v>7780</v>
      </c>
      <c r="H2002" s="1">
        <v>33996</v>
      </c>
      <c r="I2002" t="s">
        <v>3404</v>
      </c>
    </row>
    <row r="2003" spans="1:9" x14ac:dyDescent="0.3">
      <c r="A2003">
        <v>2002</v>
      </c>
      <c r="B2003" t="s">
        <v>7781</v>
      </c>
      <c r="C2003" t="s">
        <v>1290</v>
      </c>
      <c r="D2003" t="s">
        <v>2985</v>
      </c>
      <c r="E2003" t="s">
        <v>12</v>
      </c>
      <c r="F2003" t="s">
        <v>7782</v>
      </c>
      <c r="G2003" t="s">
        <v>7783</v>
      </c>
      <c r="H2003" s="1">
        <v>23451</v>
      </c>
      <c r="I2003" t="s">
        <v>625</v>
      </c>
    </row>
    <row r="2004" spans="1:9" x14ac:dyDescent="0.3">
      <c r="A2004">
        <v>2003</v>
      </c>
      <c r="B2004" t="s">
        <v>7784</v>
      </c>
      <c r="C2004" t="s">
        <v>3551</v>
      </c>
      <c r="D2004" t="s">
        <v>2234</v>
      </c>
      <c r="E2004" t="s">
        <v>12</v>
      </c>
      <c r="F2004" t="s">
        <v>7785</v>
      </c>
      <c r="G2004" t="s">
        <v>7786</v>
      </c>
      <c r="H2004" s="1">
        <v>3167</v>
      </c>
      <c r="I2004" t="s">
        <v>3132</v>
      </c>
    </row>
    <row r="2005" spans="1:9" x14ac:dyDescent="0.3">
      <c r="A2005">
        <v>2004</v>
      </c>
      <c r="B2005" t="s">
        <v>7787</v>
      </c>
      <c r="C2005" t="s">
        <v>3010</v>
      </c>
      <c r="D2005" t="s">
        <v>3237</v>
      </c>
      <c r="E2005" t="s">
        <v>19</v>
      </c>
      <c r="F2005" t="s">
        <v>7788</v>
      </c>
      <c r="G2005" t="s">
        <v>7789</v>
      </c>
      <c r="H2005" s="1">
        <v>18835</v>
      </c>
      <c r="I2005" t="s">
        <v>977</v>
      </c>
    </row>
    <row r="2006" spans="1:9" x14ac:dyDescent="0.3">
      <c r="A2006">
        <v>2005</v>
      </c>
      <c r="B2006" t="s">
        <v>7790</v>
      </c>
      <c r="C2006" t="s">
        <v>4510</v>
      </c>
      <c r="D2006" t="s">
        <v>7791</v>
      </c>
      <c r="E2006" t="s">
        <v>19</v>
      </c>
      <c r="F2006" t="s">
        <v>7792</v>
      </c>
      <c r="G2006" t="s">
        <v>7793</v>
      </c>
      <c r="H2006" s="1">
        <v>16111</v>
      </c>
      <c r="I2006" t="s">
        <v>2798</v>
      </c>
    </row>
    <row r="2007" spans="1:9" x14ac:dyDescent="0.3">
      <c r="A2007">
        <v>2006</v>
      </c>
      <c r="B2007" t="s">
        <v>7794</v>
      </c>
      <c r="C2007" t="s">
        <v>1703</v>
      </c>
      <c r="D2007" t="s">
        <v>3925</v>
      </c>
      <c r="E2007" t="s">
        <v>19</v>
      </c>
      <c r="F2007" t="s">
        <v>7795</v>
      </c>
      <c r="G2007" t="s">
        <v>7796</v>
      </c>
      <c r="H2007" s="1">
        <v>22185</v>
      </c>
      <c r="I2007" t="s">
        <v>5830</v>
      </c>
    </row>
    <row r="2008" spans="1:9" x14ac:dyDescent="0.3">
      <c r="A2008">
        <v>2007</v>
      </c>
      <c r="B2008" t="s">
        <v>7797</v>
      </c>
      <c r="C2008" t="s">
        <v>5314</v>
      </c>
      <c r="D2008" t="s">
        <v>1683</v>
      </c>
      <c r="E2008" t="s">
        <v>19</v>
      </c>
      <c r="F2008" t="s">
        <v>7798</v>
      </c>
      <c r="G2008" t="s">
        <v>7799</v>
      </c>
      <c r="H2008" s="1">
        <v>25776</v>
      </c>
      <c r="I2008" t="s">
        <v>4710</v>
      </c>
    </row>
    <row r="2009" spans="1:9" x14ac:dyDescent="0.3">
      <c r="A2009">
        <v>2008</v>
      </c>
      <c r="B2009" t="s">
        <v>7800</v>
      </c>
      <c r="C2009" t="s">
        <v>2488</v>
      </c>
      <c r="D2009" t="s">
        <v>1466</v>
      </c>
      <c r="E2009" t="s">
        <v>19</v>
      </c>
      <c r="F2009" t="s">
        <v>7801</v>
      </c>
      <c r="G2009" t="s">
        <v>7802</v>
      </c>
      <c r="H2009" s="1">
        <v>7521</v>
      </c>
      <c r="I2009" t="s">
        <v>625</v>
      </c>
    </row>
    <row r="2010" spans="1:9" x14ac:dyDescent="0.3">
      <c r="A2010">
        <v>2009</v>
      </c>
      <c r="B2010" t="s">
        <v>7803</v>
      </c>
      <c r="C2010" t="s">
        <v>1101</v>
      </c>
      <c r="D2010" t="s">
        <v>109</v>
      </c>
      <c r="E2010" t="s">
        <v>12</v>
      </c>
      <c r="F2010" t="s">
        <v>7804</v>
      </c>
      <c r="G2010">
        <f>1-623-978-5131</f>
        <v>-6731</v>
      </c>
      <c r="H2010" s="1">
        <v>7432</v>
      </c>
      <c r="I2010" t="s">
        <v>1109</v>
      </c>
    </row>
    <row r="2011" spans="1:9" x14ac:dyDescent="0.3">
      <c r="A2011">
        <v>2010</v>
      </c>
      <c r="B2011" t="s">
        <v>7805</v>
      </c>
      <c r="C2011" t="s">
        <v>2649</v>
      </c>
      <c r="D2011" t="s">
        <v>1055</v>
      </c>
      <c r="E2011" t="s">
        <v>19</v>
      </c>
      <c r="F2011" t="s">
        <v>7806</v>
      </c>
      <c r="G2011" t="s">
        <v>7807</v>
      </c>
      <c r="H2011" s="1">
        <v>18241</v>
      </c>
      <c r="I2011" t="s">
        <v>1483</v>
      </c>
    </row>
    <row r="2012" spans="1:9" x14ac:dyDescent="0.3">
      <c r="A2012">
        <v>2011</v>
      </c>
      <c r="B2012" t="s">
        <v>7808</v>
      </c>
      <c r="C2012" t="s">
        <v>3128</v>
      </c>
      <c r="D2012" t="s">
        <v>6412</v>
      </c>
      <c r="E2012" t="s">
        <v>12</v>
      </c>
      <c r="F2012" t="s">
        <v>7809</v>
      </c>
      <c r="G2012" t="s">
        <v>7810</v>
      </c>
      <c r="H2012" s="1">
        <v>33295</v>
      </c>
      <c r="I2012" t="s">
        <v>3799</v>
      </c>
    </row>
    <row r="2013" spans="1:9" x14ac:dyDescent="0.3">
      <c r="A2013">
        <v>2012</v>
      </c>
      <c r="B2013" t="s">
        <v>7811</v>
      </c>
      <c r="C2013" t="s">
        <v>798</v>
      </c>
      <c r="D2013" t="s">
        <v>1698</v>
      </c>
      <c r="E2013" t="s">
        <v>19</v>
      </c>
      <c r="F2013" t="s">
        <v>7812</v>
      </c>
      <c r="G2013" t="s">
        <v>7813</v>
      </c>
      <c r="H2013" s="1">
        <v>39685</v>
      </c>
      <c r="I2013" t="s">
        <v>1504</v>
      </c>
    </row>
    <row r="2014" spans="1:9" x14ac:dyDescent="0.3">
      <c r="A2014">
        <v>2013</v>
      </c>
      <c r="B2014" t="s">
        <v>7814</v>
      </c>
      <c r="C2014" t="s">
        <v>3792</v>
      </c>
      <c r="D2014" t="s">
        <v>1485</v>
      </c>
      <c r="E2014" t="s">
        <v>12</v>
      </c>
      <c r="F2014" t="s">
        <v>7815</v>
      </c>
      <c r="G2014" t="s">
        <v>7816</v>
      </c>
      <c r="H2014" s="1">
        <v>36715</v>
      </c>
      <c r="I2014" t="s">
        <v>1598</v>
      </c>
    </row>
    <row r="2015" spans="1:9" x14ac:dyDescent="0.3">
      <c r="A2015">
        <v>2014</v>
      </c>
      <c r="B2015" t="s">
        <v>7817</v>
      </c>
      <c r="C2015" t="s">
        <v>3260</v>
      </c>
      <c r="D2015" t="s">
        <v>3118</v>
      </c>
      <c r="E2015" t="s">
        <v>12</v>
      </c>
      <c r="F2015" t="s">
        <v>7818</v>
      </c>
      <c r="G2015">
        <f>1-644-727-1975</f>
        <v>-3345</v>
      </c>
      <c r="H2015" s="1">
        <v>8963</v>
      </c>
      <c r="I2015" t="s">
        <v>4113</v>
      </c>
    </row>
    <row r="2016" spans="1:9" x14ac:dyDescent="0.3">
      <c r="A2016">
        <v>2015</v>
      </c>
      <c r="B2016" t="s">
        <v>7819</v>
      </c>
      <c r="C2016" t="s">
        <v>4267</v>
      </c>
      <c r="D2016" t="s">
        <v>2516</v>
      </c>
      <c r="E2016" t="s">
        <v>19</v>
      </c>
      <c r="F2016" t="s">
        <v>7820</v>
      </c>
      <c r="G2016" t="s">
        <v>7821</v>
      </c>
      <c r="H2016" s="1">
        <v>26258</v>
      </c>
      <c r="I2016" t="s">
        <v>3833</v>
      </c>
    </row>
    <row r="2017" spans="1:9" x14ac:dyDescent="0.3">
      <c r="A2017">
        <v>2016</v>
      </c>
      <c r="B2017" t="s">
        <v>7822</v>
      </c>
      <c r="C2017" t="s">
        <v>7823</v>
      </c>
      <c r="D2017" t="s">
        <v>712</v>
      </c>
      <c r="E2017" t="s">
        <v>12</v>
      </c>
      <c r="F2017" t="s">
        <v>7824</v>
      </c>
      <c r="G2017" t="s">
        <v>7825</v>
      </c>
      <c r="H2017" s="1">
        <v>6240</v>
      </c>
      <c r="I2017" t="s">
        <v>951</v>
      </c>
    </row>
    <row r="2018" spans="1:9" x14ac:dyDescent="0.3">
      <c r="A2018">
        <v>2017</v>
      </c>
      <c r="B2018" t="s">
        <v>7826</v>
      </c>
      <c r="C2018" t="s">
        <v>3485</v>
      </c>
      <c r="D2018" t="s">
        <v>6092</v>
      </c>
      <c r="E2018" t="s">
        <v>19</v>
      </c>
      <c r="F2018" t="s">
        <v>7827</v>
      </c>
      <c r="G2018" t="s">
        <v>7828</v>
      </c>
      <c r="H2018" s="1">
        <v>23815</v>
      </c>
      <c r="I2018" t="s">
        <v>510</v>
      </c>
    </row>
    <row r="2019" spans="1:9" x14ac:dyDescent="0.3">
      <c r="A2019">
        <v>2018</v>
      </c>
      <c r="B2019" t="s">
        <v>7829</v>
      </c>
      <c r="C2019" t="s">
        <v>753</v>
      </c>
      <c r="D2019" t="s">
        <v>287</v>
      </c>
      <c r="E2019" t="s">
        <v>12</v>
      </c>
      <c r="F2019" t="s">
        <v>7830</v>
      </c>
      <c r="G2019" t="s">
        <v>7831</v>
      </c>
      <c r="H2019" s="1">
        <v>21831</v>
      </c>
      <c r="I2019" t="s">
        <v>4350</v>
      </c>
    </row>
    <row r="2020" spans="1:9" x14ac:dyDescent="0.3">
      <c r="A2020">
        <v>2019</v>
      </c>
      <c r="B2020" t="s">
        <v>7832</v>
      </c>
      <c r="C2020" t="s">
        <v>3696</v>
      </c>
      <c r="D2020" t="s">
        <v>5381</v>
      </c>
      <c r="E2020" t="s">
        <v>12</v>
      </c>
      <c r="F2020" t="s">
        <v>7833</v>
      </c>
      <c r="G2020" t="s">
        <v>7834</v>
      </c>
      <c r="H2020" s="1">
        <v>16449</v>
      </c>
      <c r="I2020" t="s">
        <v>1623</v>
      </c>
    </row>
    <row r="2021" spans="1:9" x14ac:dyDescent="0.3">
      <c r="A2021">
        <v>2020</v>
      </c>
      <c r="B2021" t="s">
        <v>7835</v>
      </c>
      <c r="C2021" t="s">
        <v>5280</v>
      </c>
      <c r="D2021" t="s">
        <v>5795</v>
      </c>
      <c r="E2021" t="s">
        <v>12</v>
      </c>
      <c r="F2021" t="s">
        <v>7836</v>
      </c>
      <c r="G2021">
        <v>6131349838</v>
      </c>
      <c r="H2021" s="1">
        <v>25362</v>
      </c>
      <c r="I2021" t="s">
        <v>1751</v>
      </c>
    </row>
    <row r="2022" spans="1:9" x14ac:dyDescent="0.3">
      <c r="A2022">
        <v>2021</v>
      </c>
      <c r="B2022" t="s">
        <v>7837</v>
      </c>
      <c r="C2022" t="s">
        <v>993</v>
      </c>
      <c r="D2022" t="s">
        <v>7838</v>
      </c>
      <c r="E2022" t="s">
        <v>12</v>
      </c>
      <c r="F2022" t="s">
        <v>7839</v>
      </c>
      <c r="G2022" t="s">
        <v>7840</v>
      </c>
      <c r="H2022" s="1">
        <v>5706</v>
      </c>
      <c r="I2022" t="s">
        <v>7841</v>
      </c>
    </row>
    <row r="2023" spans="1:9" x14ac:dyDescent="0.3">
      <c r="A2023">
        <v>2022</v>
      </c>
      <c r="B2023" t="s">
        <v>7842</v>
      </c>
      <c r="C2023" t="s">
        <v>1315</v>
      </c>
      <c r="D2023" t="s">
        <v>3740</v>
      </c>
      <c r="E2023" t="s">
        <v>19</v>
      </c>
      <c r="F2023" t="s">
        <v>7843</v>
      </c>
      <c r="G2023" t="s">
        <v>7844</v>
      </c>
      <c r="H2023" s="1">
        <v>35565</v>
      </c>
      <c r="I2023" t="s">
        <v>2316</v>
      </c>
    </row>
    <row r="2024" spans="1:9" x14ac:dyDescent="0.3">
      <c r="A2024">
        <v>2023</v>
      </c>
      <c r="B2024" t="s">
        <v>7845</v>
      </c>
      <c r="C2024" t="s">
        <v>2694</v>
      </c>
      <c r="D2024" t="s">
        <v>1778</v>
      </c>
      <c r="E2024" t="s">
        <v>19</v>
      </c>
      <c r="F2024" t="s">
        <v>7846</v>
      </c>
      <c r="G2024" t="s">
        <v>7847</v>
      </c>
      <c r="H2024" s="1">
        <v>10369</v>
      </c>
      <c r="I2024" t="s">
        <v>7848</v>
      </c>
    </row>
    <row r="2025" spans="1:9" x14ac:dyDescent="0.3">
      <c r="A2025">
        <v>2024</v>
      </c>
      <c r="B2025" t="s">
        <v>7849</v>
      </c>
      <c r="C2025" t="s">
        <v>1818</v>
      </c>
      <c r="D2025" t="s">
        <v>3521</v>
      </c>
      <c r="E2025" t="s">
        <v>12</v>
      </c>
      <c r="F2025" t="s">
        <v>7850</v>
      </c>
      <c r="G2025" t="s">
        <v>7851</v>
      </c>
      <c r="H2025" s="1">
        <v>32050</v>
      </c>
      <c r="I2025" t="s">
        <v>1203</v>
      </c>
    </row>
    <row r="2026" spans="1:9" x14ac:dyDescent="0.3">
      <c r="A2026">
        <v>2025</v>
      </c>
      <c r="B2026" t="s">
        <v>7852</v>
      </c>
      <c r="C2026" t="s">
        <v>2547</v>
      </c>
      <c r="D2026" t="s">
        <v>1106</v>
      </c>
      <c r="E2026" t="s">
        <v>12</v>
      </c>
      <c r="F2026" t="s">
        <v>7853</v>
      </c>
      <c r="G2026" t="s">
        <v>7854</v>
      </c>
      <c r="H2026" s="1">
        <v>43460</v>
      </c>
      <c r="I2026" t="s">
        <v>4280</v>
      </c>
    </row>
    <row r="2027" spans="1:9" x14ac:dyDescent="0.3">
      <c r="A2027">
        <v>2026</v>
      </c>
      <c r="B2027" t="s">
        <v>7855</v>
      </c>
      <c r="C2027" t="s">
        <v>4846</v>
      </c>
      <c r="D2027" t="s">
        <v>1485</v>
      </c>
      <c r="E2027" t="s">
        <v>19</v>
      </c>
      <c r="F2027" t="s">
        <v>7856</v>
      </c>
      <c r="G2027" t="s">
        <v>7857</v>
      </c>
      <c r="H2027" s="1">
        <v>41084</v>
      </c>
      <c r="I2027" t="s">
        <v>1593</v>
      </c>
    </row>
    <row r="2028" spans="1:9" x14ac:dyDescent="0.3">
      <c r="A2028">
        <v>2027</v>
      </c>
      <c r="B2028" t="s">
        <v>7858</v>
      </c>
      <c r="C2028" t="s">
        <v>3510</v>
      </c>
      <c r="D2028" t="s">
        <v>143</v>
      </c>
      <c r="E2028" t="s">
        <v>12</v>
      </c>
      <c r="F2028" t="s">
        <v>7859</v>
      </c>
      <c r="G2028" t="s">
        <v>7860</v>
      </c>
      <c r="H2028" s="1">
        <v>14612</v>
      </c>
      <c r="I2028" t="s">
        <v>935</v>
      </c>
    </row>
    <row r="2029" spans="1:9" x14ac:dyDescent="0.3">
      <c r="A2029">
        <v>2028</v>
      </c>
      <c r="B2029" t="s">
        <v>7861</v>
      </c>
      <c r="C2029" t="s">
        <v>1554</v>
      </c>
      <c r="D2029" t="s">
        <v>7862</v>
      </c>
      <c r="E2029" t="s">
        <v>19</v>
      </c>
      <c r="F2029" t="s">
        <v>7863</v>
      </c>
      <c r="G2029" t="s">
        <v>7864</v>
      </c>
      <c r="H2029" s="1">
        <v>17633</v>
      </c>
      <c r="I2029" t="s">
        <v>1908</v>
      </c>
    </row>
    <row r="2030" spans="1:9" x14ac:dyDescent="0.3">
      <c r="A2030">
        <v>2029</v>
      </c>
      <c r="B2030" t="s">
        <v>7865</v>
      </c>
      <c r="C2030" t="s">
        <v>450</v>
      </c>
      <c r="D2030" t="s">
        <v>5906</v>
      </c>
      <c r="E2030" t="s">
        <v>19</v>
      </c>
      <c r="F2030" t="s">
        <v>7866</v>
      </c>
      <c r="G2030" t="s">
        <v>7867</v>
      </c>
      <c r="H2030" s="1">
        <v>40830</v>
      </c>
      <c r="I2030" t="s">
        <v>4710</v>
      </c>
    </row>
    <row r="2031" spans="1:9" x14ac:dyDescent="0.3">
      <c r="A2031">
        <v>2030</v>
      </c>
      <c r="B2031" t="s">
        <v>7868</v>
      </c>
      <c r="C2031" t="s">
        <v>298</v>
      </c>
      <c r="D2031" t="s">
        <v>5606</v>
      </c>
      <c r="E2031" t="s">
        <v>12</v>
      </c>
      <c r="F2031" t="s">
        <v>7869</v>
      </c>
      <c r="G2031" t="s">
        <v>7870</v>
      </c>
      <c r="H2031" s="1">
        <v>44604</v>
      </c>
      <c r="I2031" t="s">
        <v>4042</v>
      </c>
    </row>
    <row r="2032" spans="1:9" x14ac:dyDescent="0.3">
      <c r="A2032">
        <v>2031</v>
      </c>
      <c r="B2032" t="s">
        <v>7871</v>
      </c>
      <c r="C2032" t="s">
        <v>209</v>
      </c>
      <c r="D2032" t="s">
        <v>1654</v>
      </c>
      <c r="E2032" t="s">
        <v>19</v>
      </c>
      <c r="F2032" t="s">
        <v>7872</v>
      </c>
      <c r="G2032" t="s">
        <v>7873</v>
      </c>
      <c r="H2032" s="1">
        <v>15285</v>
      </c>
      <c r="I2032" t="s">
        <v>3764</v>
      </c>
    </row>
    <row r="2033" spans="1:9" x14ac:dyDescent="0.3">
      <c r="A2033">
        <v>2032</v>
      </c>
      <c r="B2033" t="s">
        <v>7874</v>
      </c>
      <c r="C2033" t="s">
        <v>484</v>
      </c>
      <c r="D2033" t="s">
        <v>883</v>
      </c>
      <c r="E2033" t="s">
        <v>12</v>
      </c>
      <c r="F2033" t="s">
        <v>7875</v>
      </c>
      <c r="G2033" t="s">
        <v>7876</v>
      </c>
      <c r="H2033" s="1">
        <v>27048</v>
      </c>
      <c r="I2033" t="s">
        <v>7877</v>
      </c>
    </row>
    <row r="2034" spans="1:9" x14ac:dyDescent="0.3">
      <c r="A2034">
        <v>2033</v>
      </c>
      <c r="B2034" t="s">
        <v>7878</v>
      </c>
      <c r="C2034" t="s">
        <v>748</v>
      </c>
      <c r="D2034" t="s">
        <v>3265</v>
      </c>
      <c r="E2034" t="s">
        <v>12</v>
      </c>
      <c r="F2034" t="s">
        <v>7879</v>
      </c>
      <c r="G2034" t="s">
        <v>7880</v>
      </c>
      <c r="H2034" s="1">
        <v>36702</v>
      </c>
      <c r="I2034" t="s">
        <v>3905</v>
      </c>
    </row>
    <row r="2035" spans="1:9" x14ac:dyDescent="0.3">
      <c r="A2035">
        <v>2034</v>
      </c>
      <c r="B2035" t="s">
        <v>7881</v>
      </c>
      <c r="C2035" t="s">
        <v>5062</v>
      </c>
      <c r="D2035" t="s">
        <v>7882</v>
      </c>
      <c r="E2035" t="s">
        <v>12</v>
      </c>
      <c r="F2035" t="s">
        <v>7883</v>
      </c>
      <c r="G2035" t="s">
        <v>7884</v>
      </c>
      <c r="H2035" s="1">
        <v>40025</v>
      </c>
      <c r="I2035" t="s">
        <v>1751</v>
      </c>
    </row>
    <row r="2036" spans="1:9" x14ac:dyDescent="0.3">
      <c r="A2036">
        <v>2035</v>
      </c>
      <c r="B2036" t="s">
        <v>7885</v>
      </c>
      <c r="C2036" t="s">
        <v>5751</v>
      </c>
      <c r="D2036" t="s">
        <v>326</v>
      </c>
      <c r="E2036" t="s">
        <v>19</v>
      </c>
      <c r="F2036" t="s">
        <v>7886</v>
      </c>
      <c r="G2036" t="s">
        <v>7887</v>
      </c>
      <c r="H2036" s="1">
        <v>12768</v>
      </c>
      <c r="I2036" t="s">
        <v>7711</v>
      </c>
    </row>
    <row r="2037" spans="1:9" x14ac:dyDescent="0.3">
      <c r="A2037">
        <v>2036</v>
      </c>
      <c r="B2037" t="s">
        <v>7888</v>
      </c>
      <c r="C2037" t="s">
        <v>4464</v>
      </c>
      <c r="D2037" t="s">
        <v>1222</v>
      </c>
      <c r="E2037" t="s">
        <v>19</v>
      </c>
      <c r="F2037" t="s">
        <v>7889</v>
      </c>
      <c r="G2037">
        <v>5692945507</v>
      </c>
      <c r="H2037" s="1">
        <v>11068</v>
      </c>
      <c r="I2037" t="s">
        <v>7474</v>
      </c>
    </row>
    <row r="2038" spans="1:9" x14ac:dyDescent="0.3">
      <c r="A2038">
        <v>2037</v>
      </c>
      <c r="B2038" t="s">
        <v>7890</v>
      </c>
      <c r="C2038" t="s">
        <v>1232</v>
      </c>
      <c r="D2038" t="s">
        <v>1233</v>
      </c>
      <c r="E2038" t="s">
        <v>12</v>
      </c>
      <c r="F2038" t="s">
        <v>7891</v>
      </c>
      <c r="G2038" t="s">
        <v>7892</v>
      </c>
      <c r="H2038" s="1">
        <v>27408</v>
      </c>
      <c r="I2038" t="s">
        <v>3764</v>
      </c>
    </row>
    <row r="2039" spans="1:9" x14ac:dyDescent="0.3">
      <c r="A2039">
        <v>2038</v>
      </c>
      <c r="B2039" t="s">
        <v>7893</v>
      </c>
      <c r="C2039" t="s">
        <v>1584</v>
      </c>
      <c r="D2039" t="s">
        <v>2462</v>
      </c>
      <c r="E2039" t="s">
        <v>19</v>
      </c>
      <c r="F2039" t="s">
        <v>7894</v>
      </c>
      <c r="G2039" t="s">
        <v>7895</v>
      </c>
      <c r="H2039" s="1">
        <v>39310</v>
      </c>
      <c r="I2039" t="s">
        <v>414</v>
      </c>
    </row>
    <row r="2040" spans="1:9" x14ac:dyDescent="0.3">
      <c r="A2040">
        <v>2039</v>
      </c>
      <c r="B2040" t="s">
        <v>7896</v>
      </c>
      <c r="C2040" t="s">
        <v>2039</v>
      </c>
      <c r="D2040" t="s">
        <v>5784</v>
      </c>
      <c r="E2040" t="s">
        <v>12</v>
      </c>
      <c r="F2040" t="s">
        <v>7897</v>
      </c>
      <c r="G2040" t="s">
        <v>7898</v>
      </c>
      <c r="H2040" s="1">
        <v>28624</v>
      </c>
      <c r="I2040" t="s">
        <v>5601</v>
      </c>
    </row>
    <row r="2041" spans="1:9" x14ac:dyDescent="0.3">
      <c r="A2041">
        <v>2040</v>
      </c>
      <c r="B2041" t="s">
        <v>7899</v>
      </c>
      <c r="C2041" t="s">
        <v>326</v>
      </c>
      <c r="D2041" t="s">
        <v>7900</v>
      </c>
      <c r="E2041" t="s">
        <v>19</v>
      </c>
      <c r="F2041" t="s">
        <v>7901</v>
      </c>
      <c r="G2041" t="s">
        <v>7902</v>
      </c>
      <c r="H2041" s="1">
        <v>41183</v>
      </c>
      <c r="I2041" t="s">
        <v>2382</v>
      </c>
    </row>
    <row r="2042" spans="1:9" x14ac:dyDescent="0.3">
      <c r="A2042">
        <v>2041</v>
      </c>
      <c r="B2042" t="s">
        <v>7903</v>
      </c>
      <c r="C2042" t="s">
        <v>7196</v>
      </c>
      <c r="D2042" t="s">
        <v>2221</v>
      </c>
      <c r="E2042" t="s">
        <v>19</v>
      </c>
      <c r="F2042" t="s">
        <v>7904</v>
      </c>
      <c r="G2042" t="s">
        <v>7905</v>
      </c>
      <c r="H2042" s="1">
        <v>8512</v>
      </c>
      <c r="I2042" t="s">
        <v>6095</v>
      </c>
    </row>
    <row r="2043" spans="1:9" x14ac:dyDescent="0.3">
      <c r="A2043">
        <v>2042</v>
      </c>
      <c r="B2043" s="2" t="s">
        <v>7906</v>
      </c>
      <c r="C2043" t="s">
        <v>1565</v>
      </c>
      <c r="D2043" t="s">
        <v>2890</v>
      </c>
      <c r="E2043" t="s">
        <v>19</v>
      </c>
      <c r="F2043" t="s">
        <v>7907</v>
      </c>
      <c r="G2043" t="s">
        <v>7908</v>
      </c>
      <c r="H2043" s="1">
        <v>29683</v>
      </c>
      <c r="I2043" t="s">
        <v>1558</v>
      </c>
    </row>
    <row r="2044" spans="1:9" x14ac:dyDescent="0.3">
      <c r="A2044">
        <v>2043</v>
      </c>
      <c r="B2044" t="s">
        <v>7909</v>
      </c>
      <c r="C2044" t="s">
        <v>1190</v>
      </c>
      <c r="D2044" t="s">
        <v>1501</v>
      </c>
      <c r="E2044" t="s">
        <v>12</v>
      </c>
      <c r="F2044" t="s">
        <v>7910</v>
      </c>
      <c r="G2044" t="s">
        <v>7911</v>
      </c>
      <c r="H2044" s="1">
        <v>18123</v>
      </c>
      <c r="I2044" t="s">
        <v>3004</v>
      </c>
    </row>
    <row r="2045" spans="1:9" x14ac:dyDescent="0.3">
      <c r="A2045">
        <v>2044</v>
      </c>
      <c r="B2045" t="s">
        <v>7912</v>
      </c>
      <c r="C2045" t="s">
        <v>628</v>
      </c>
      <c r="D2045" t="s">
        <v>7838</v>
      </c>
      <c r="E2045" t="s">
        <v>12</v>
      </c>
      <c r="F2045" t="s">
        <v>7913</v>
      </c>
      <c r="G2045" t="s">
        <v>7914</v>
      </c>
      <c r="H2045" s="1">
        <v>17742</v>
      </c>
      <c r="I2045" t="s">
        <v>493</v>
      </c>
    </row>
    <row r="2046" spans="1:9" x14ac:dyDescent="0.3">
      <c r="A2046">
        <v>2045</v>
      </c>
      <c r="B2046" t="s">
        <v>7915</v>
      </c>
      <c r="C2046" t="s">
        <v>2851</v>
      </c>
      <c r="D2046" t="s">
        <v>1461</v>
      </c>
      <c r="E2046" t="s">
        <v>19</v>
      </c>
      <c r="F2046" t="s">
        <v>7916</v>
      </c>
      <c r="G2046" t="s">
        <v>7917</v>
      </c>
      <c r="H2046" s="1">
        <v>38953</v>
      </c>
      <c r="I2046" t="s">
        <v>180</v>
      </c>
    </row>
    <row r="2047" spans="1:9" x14ac:dyDescent="0.3">
      <c r="A2047">
        <v>2046</v>
      </c>
      <c r="B2047" t="s">
        <v>7918</v>
      </c>
      <c r="C2047" t="s">
        <v>52</v>
      </c>
      <c r="D2047" t="s">
        <v>694</v>
      </c>
      <c r="E2047" t="s">
        <v>12</v>
      </c>
      <c r="F2047" t="s">
        <v>7919</v>
      </c>
      <c r="G2047" t="s">
        <v>7920</v>
      </c>
      <c r="H2047" s="1">
        <v>25076</v>
      </c>
      <c r="I2047" t="s">
        <v>1403</v>
      </c>
    </row>
    <row r="2048" spans="1:9" x14ac:dyDescent="0.3">
      <c r="A2048">
        <v>2047</v>
      </c>
      <c r="B2048" t="s">
        <v>7921</v>
      </c>
      <c r="C2048" t="s">
        <v>3313</v>
      </c>
      <c r="D2048" t="s">
        <v>7922</v>
      </c>
      <c r="E2048" t="s">
        <v>12</v>
      </c>
      <c r="F2048" t="s">
        <v>7923</v>
      </c>
      <c r="G2048" t="s">
        <v>7924</v>
      </c>
      <c r="H2048" s="1">
        <v>10160</v>
      </c>
      <c r="I2048" t="s">
        <v>2327</v>
      </c>
    </row>
    <row r="2049" spans="1:9" x14ac:dyDescent="0.3">
      <c r="A2049">
        <v>2048</v>
      </c>
      <c r="B2049" t="s">
        <v>7925</v>
      </c>
      <c r="C2049" t="s">
        <v>2839</v>
      </c>
      <c r="D2049" t="s">
        <v>1973</v>
      </c>
      <c r="E2049" t="s">
        <v>19</v>
      </c>
      <c r="F2049" t="s">
        <v>7926</v>
      </c>
      <c r="G2049" t="s">
        <v>7927</v>
      </c>
      <c r="H2049" s="1">
        <v>16567</v>
      </c>
      <c r="I2049" t="s">
        <v>7025</v>
      </c>
    </row>
    <row r="2050" spans="1:9" x14ac:dyDescent="0.3">
      <c r="A2050">
        <v>2049</v>
      </c>
      <c r="B2050" t="s">
        <v>7928</v>
      </c>
      <c r="C2050" t="s">
        <v>1130</v>
      </c>
      <c r="D2050" t="s">
        <v>3888</v>
      </c>
      <c r="E2050" t="s">
        <v>12</v>
      </c>
      <c r="F2050" t="s">
        <v>7929</v>
      </c>
      <c r="G2050" t="s">
        <v>7930</v>
      </c>
      <c r="H2050" s="1">
        <v>30481</v>
      </c>
      <c r="I2050" t="s">
        <v>5601</v>
      </c>
    </row>
    <row r="2051" spans="1:9" x14ac:dyDescent="0.3">
      <c r="A2051">
        <v>2050</v>
      </c>
      <c r="B2051" t="s">
        <v>7931</v>
      </c>
      <c r="C2051" t="s">
        <v>3580</v>
      </c>
      <c r="D2051" t="s">
        <v>1994</v>
      </c>
      <c r="E2051" t="s">
        <v>19</v>
      </c>
      <c r="F2051" t="s">
        <v>7932</v>
      </c>
      <c r="G2051" t="s">
        <v>7933</v>
      </c>
      <c r="H2051" s="1">
        <v>33205</v>
      </c>
      <c r="I2051" t="s">
        <v>2618</v>
      </c>
    </row>
    <row r="2052" spans="1:9" x14ac:dyDescent="0.3">
      <c r="A2052">
        <v>2051</v>
      </c>
      <c r="B2052" t="s">
        <v>7934</v>
      </c>
      <c r="C2052" t="s">
        <v>507</v>
      </c>
      <c r="D2052" t="s">
        <v>7935</v>
      </c>
      <c r="E2052" t="s">
        <v>12</v>
      </c>
      <c r="F2052" t="s">
        <v>7936</v>
      </c>
      <c r="G2052">
        <v>3767820343</v>
      </c>
      <c r="H2052" s="1">
        <v>16941</v>
      </c>
      <c r="I2052" t="s">
        <v>2843</v>
      </c>
    </row>
    <row r="2053" spans="1:9" x14ac:dyDescent="0.3">
      <c r="A2053">
        <v>2052</v>
      </c>
      <c r="B2053" t="s">
        <v>7937</v>
      </c>
      <c r="C2053" t="s">
        <v>108</v>
      </c>
      <c r="D2053" t="s">
        <v>450</v>
      </c>
      <c r="E2053" t="s">
        <v>19</v>
      </c>
      <c r="F2053" t="s">
        <v>7938</v>
      </c>
      <c r="G2053" t="s">
        <v>7939</v>
      </c>
      <c r="H2053" s="1">
        <v>14959</v>
      </c>
      <c r="I2053" t="s">
        <v>236</v>
      </c>
    </row>
    <row r="2054" spans="1:9" x14ac:dyDescent="0.3">
      <c r="A2054">
        <v>2053</v>
      </c>
      <c r="B2054" t="s">
        <v>7940</v>
      </c>
      <c r="C2054" t="s">
        <v>2349</v>
      </c>
      <c r="D2054" t="s">
        <v>3097</v>
      </c>
      <c r="E2054" t="s">
        <v>19</v>
      </c>
      <c r="F2054" t="s">
        <v>7941</v>
      </c>
      <c r="G2054" t="s">
        <v>7942</v>
      </c>
      <c r="H2054" s="1">
        <v>8846</v>
      </c>
      <c r="I2054" t="s">
        <v>5566</v>
      </c>
    </row>
    <row r="2055" spans="1:9" x14ac:dyDescent="0.3">
      <c r="A2055">
        <v>2054</v>
      </c>
      <c r="B2055" t="s">
        <v>7943</v>
      </c>
      <c r="C2055" t="s">
        <v>4637</v>
      </c>
      <c r="D2055" t="s">
        <v>600</v>
      </c>
      <c r="E2055" t="s">
        <v>12</v>
      </c>
      <c r="F2055" t="s">
        <v>7944</v>
      </c>
      <c r="G2055" t="s">
        <v>7945</v>
      </c>
      <c r="H2055" s="1">
        <v>12463</v>
      </c>
      <c r="I2055" t="s">
        <v>2178</v>
      </c>
    </row>
    <row r="2056" spans="1:9" x14ac:dyDescent="0.3">
      <c r="A2056">
        <v>2055</v>
      </c>
      <c r="B2056" t="s">
        <v>7946</v>
      </c>
      <c r="C2056" t="s">
        <v>1111</v>
      </c>
      <c r="D2056" t="s">
        <v>1401</v>
      </c>
      <c r="E2056" t="s">
        <v>19</v>
      </c>
      <c r="F2056" t="s">
        <v>7947</v>
      </c>
      <c r="G2056" t="s">
        <v>7948</v>
      </c>
      <c r="H2056" s="1">
        <v>30045</v>
      </c>
      <c r="I2056" t="s">
        <v>7949</v>
      </c>
    </row>
    <row r="2057" spans="1:9" x14ac:dyDescent="0.3">
      <c r="A2057">
        <v>2056</v>
      </c>
      <c r="B2057" t="s">
        <v>7950</v>
      </c>
      <c r="C2057" t="s">
        <v>5328</v>
      </c>
      <c r="D2057" t="s">
        <v>887</v>
      </c>
      <c r="E2057" t="s">
        <v>19</v>
      </c>
      <c r="F2057" t="s">
        <v>7951</v>
      </c>
      <c r="G2057" t="s">
        <v>7952</v>
      </c>
      <c r="H2057" s="1">
        <v>25120</v>
      </c>
      <c r="I2057" t="s">
        <v>5174</v>
      </c>
    </row>
    <row r="2058" spans="1:9" x14ac:dyDescent="0.3">
      <c r="A2058">
        <v>2057</v>
      </c>
      <c r="B2058" t="s">
        <v>7953</v>
      </c>
      <c r="C2058" t="s">
        <v>1450</v>
      </c>
      <c r="D2058" t="s">
        <v>5545</v>
      </c>
      <c r="E2058" t="s">
        <v>19</v>
      </c>
      <c r="F2058" t="s">
        <v>7954</v>
      </c>
      <c r="G2058" t="s">
        <v>7955</v>
      </c>
      <c r="H2058" s="1">
        <v>42377</v>
      </c>
      <c r="I2058" t="s">
        <v>390</v>
      </c>
    </row>
    <row r="2059" spans="1:9" x14ac:dyDescent="0.3">
      <c r="A2059">
        <v>2058</v>
      </c>
      <c r="B2059" t="s">
        <v>7956</v>
      </c>
      <c r="C2059" t="s">
        <v>4140</v>
      </c>
      <c r="D2059" t="s">
        <v>3788</v>
      </c>
      <c r="E2059" t="s">
        <v>12</v>
      </c>
      <c r="F2059" t="s">
        <v>7957</v>
      </c>
      <c r="G2059" t="s">
        <v>7958</v>
      </c>
      <c r="H2059" s="1">
        <v>14899</v>
      </c>
      <c r="I2059" t="s">
        <v>431</v>
      </c>
    </row>
    <row r="2060" spans="1:9" x14ac:dyDescent="0.3">
      <c r="A2060">
        <v>2059</v>
      </c>
      <c r="B2060" t="s">
        <v>7959</v>
      </c>
      <c r="C2060" t="s">
        <v>937</v>
      </c>
      <c r="D2060" t="s">
        <v>7960</v>
      </c>
      <c r="E2060" t="s">
        <v>19</v>
      </c>
      <c r="F2060" t="s">
        <v>7961</v>
      </c>
      <c r="G2060" t="s">
        <v>7962</v>
      </c>
      <c r="H2060" s="1">
        <v>28556</v>
      </c>
      <c r="I2060" t="s">
        <v>146</v>
      </c>
    </row>
    <row r="2061" spans="1:9" x14ac:dyDescent="0.3">
      <c r="A2061">
        <v>2060</v>
      </c>
      <c r="B2061" t="s">
        <v>7963</v>
      </c>
      <c r="C2061" t="s">
        <v>1740</v>
      </c>
      <c r="D2061" t="s">
        <v>3344</v>
      </c>
      <c r="E2061" t="s">
        <v>12</v>
      </c>
      <c r="F2061" t="s">
        <v>7964</v>
      </c>
      <c r="G2061" t="s">
        <v>7965</v>
      </c>
      <c r="H2061" s="1">
        <v>31277</v>
      </c>
      <c r="I2061" t="s">
        <v>5320</v>
      </c>
    </row>
    <row r="2062" spans="1:9" x14ac:dyDescent="0.3">
      <c r="A2062">
        <v>2061</v>
      </c>
      <c r="B2062" t="s">
        <v>7966</v>
      </c>
      <c r="C2062" t="s">
        <v>5280</v>
      </c>
      <c r="D2062" t="s">
        <v>2313</v>
      </c>
      <c r="E2062" t="s">
        <v>12</v>
      </c>
      <c r="F2062" t="s">
        <v>7967</v>
      </c>
      <c r="G2062" t="s">
        <v>7968</v>
      </c>
      <c r="H2062" s="1">
        <v>29579</v>
      </c>
      <c r="I2062" t="s">
        <v>1459</v>
      </c>
    </row>
    <row r="2063" spans="1:9" x14ac:dyDescent="0.3">
      <c r="A2063">
        <v>2062</v>
      </c>
      <c r="B2063" t="s">
        <v>7969</v>
      </c>
      <c r="C2063" t="s">
        <v>555</v>
      </c>
      <c r="D2063" t="s">
        <v>264</v>
      </c>
      <c r="E2063" t="s">
        <v>12</v>
      </c>
      <c r="F2063" t="s">
        <v>7970</v>
      </c>
      <c r="G2063" t="s">
        <v>7971</v>
      </c>
      <c r="H2063" s="1">
        <v>40760</v>
      </c>
      <c r="I2063" t="s">
        <v>4966</v>
      </c>
    </row>
    <row r="2064" spans="1:9" x14ac:dyDescent="0.3">
      <c r="A2064">
        <v>2063</v>
      </c>
      <c r="B2064" t="s">
        <v>7972</v>
      </c>
      <c r="C2064" t="s">
        <v>468</v>
      </c>
      <c r="D2064" t="s">
        <v>5406</v>
      </c>
      <c r="E2064" t="s">
        <v>19</v>
      </c>
      <c r="F2064" t="s">
        <v>7973</v>
      </c>
      <c r="G2064" t="s">
        <v>7974</v>
      </c>
      <c r="H2064" s="1">
        <v>16070</v>
      </c>
      <c r="I2064" t="s">
        <v>1285</v>
      </c>
    </row>
    <row r="2065" spans="1:9" x14ac:dyDescent="0.3">
      <c r="A2065">
        <v>2064</v>
      </c>
      <c r="B2065" t="s">
        <v>7975</v>
      </c>
      <c r="C2065" t="s">
        <v>2716</v>
      </c>
      <c r="D2065" t="s">
        <v>7976</v>
      </c>
      <c r="E2065" t="s">
        <v>12</v>
      </c>
      <c r="F2065" t="s">
        <v>7977</v>
      </c>
      <c r="G2065" t="s">
        <v>7978</v>
      </c>
      <c r="H2065" s="1">
        <v>29400</v>
      </c>
      <c r="I2065" t="s">
        <v>802</v>
      </c>
    </row>
    <row r="2066" spans="1:9" x14ac:dyDescent="0.3">
      <c r="A2066">
        <v>2065</v>
      </c>
      <c r="B2066" t="s">
        <v>7979</v>
      </c>
      <c r="C2066" t="s">
        <v>4721</v>
      </c>
      <c r="D2066" t="s">
        <v>3843</v>
      </c>
      <c r="E2066" t="s">
        <v>19</v>
      </c>
      <c r="F2066" t="s">
        <v>7980</v>
      </c>
      <c r="G2066" t="s">
        <v>7981</v>
      </c>
      <c r="H2066" s="1">
        <v>37970</v>
      </c>
      <c r="I2066" t="s">
        <v>7982</v>
      </c>
    </row>
    <row r="2067" spans="1:9" x14ac:dyDescent="0.3">
      <c r="A2067">
        <v>2066</v>
      </c>
      <c r="B2067" t="s">
        <v>7983</v>
      </c>
      <c r="C2067" t="s">
        <v>926</v>
      </c>
      <c r="D2067" t="s">
        <v>2603</v>
      </c>
      <c r="E2067" t="s">
        <v>19</v>
      </c>
      <c r="F2067" t="s">
        <v>7984</v>
      </c>
      <c r="G2067" t="s">
        <v>7985</v>
      </c>
      <c r="H2067" s="1">
        <v>10045</v>
      </c>
      <c r="I2067" t="s">
        <v>3337</v>
      </c>
    </row>
    <row r="2068" spans="1:9" x14ac:dyDescent="0.3">
      <c r="A2068">
        <v>2067</v>
      </c>
      <c r="B2068" t="s">
        <v>7986</v>
      </c>
      <c r="C2068" t="s">
        <v>6043</v>
      </c>
      <c r="D2068" t="s">
        <v>4476</v>
      </c>
      <c r="E2068" t="s">
        <v>19</v>
      </c>
      <c r="F2068" t="s">
        <v>7987</v>
      </c>
      <c r="G2068" t="s">
        <v>7988</v>
      </c>
      <c r="H2068" s="1">
        <v>14916</v>
      </c>
      <c r="I2068" t="s">
        <v>3404</v>
      </c>
    </row>
    <row r="2069" spans="1:9" x14ac:dyDescent="0.3">
      <c r="A2069">
        <v>2068</v>
      </c>
      <c r="B2069" t="s">
        <v>7989</v>
      </c>
      <c r="C2069" t="s">
        <v>3197</v>
      </c>
      <c r="D2069" t="s">
        <v>5665</v>
      </c>
      <c r="E2069" t="s">
        <v>19</v>
      </c>
      <c r="F2069" t="s">
        <v>7990</v>
      </c>
      <c r="G2069" t="s">
        <v>7991</v>
      </c>
      <c r="H2069" s="1">
        <v>23124</v>
      </c>
      <c r="I2069" t="s">
        <v>1618</v>
      </c>
    </row>
    <row r="2070" spans="1:9" x14ac:dyDescent="0.3">
      <c r="A2070">
        <v>2069</v>
      </c>
      <c r="B2070" t="s">
        <v>7992</v>
      </c>
      <c r="C2070" t="s">
        <v>2731</v>
      </c>
      <c r="D2070" t="s">
        <v>4005</v>
      </c>
      <c r="E2070" t="s">
        <v>12</v>
      </c>
      <c r="F2070" t="s">
        <v>7993</v>
      </c>
      <c r="G2070" t="s">
        <v>7994</v>
      </c>
      <c r="H2070" s="1">
        <v>28376</v>
      </c>
      <c r="I2070" t="s">
        <v>1219</v>
      </c>
    </row>
    <row r="2071" spans="1:9" x14ac:dyDescent="0.3">
      <c r="A2071">
        <v>2070</v>
      </c>
      <c r="B2071" t="s">
        <v>7995</v>
      </c>
      <c r="C2071" t="s">
        <v>2488</v>
      </c>
      <c r="D2071" t="s">
        <v>5545</v>
      </c>
      <c r="E2071" t="s">
        <v>19</v>
      </c>
      <c r="F2071" t="s">
        <v>7996</v>
      </c>
      <c r="G2071" t="s">
        <v>7997</v>
      </c>
      <c r="H2071" s="1">
        <v>42165</v>
      </c>
      <c r="I2071" t="s">
        <v>4177</v>
      </c>
    </row>
    <row r="2072" spans="1:9" x14ac:dyDescent="0.3">
      <c r="A2072">
        <v>2071</v>
      </c>
      <c r="B2072" t="s">
        <v>7998</v>
      </c>
      <c r="C2072" t="s">
        <v>1405</v>
      </c>
      <c r="D2072" t="s">
        <v>519</v>
      </c>
      <c r="E2072" t="s">
        <v>12</v>
      </c>
      <c r="F2072" t="s">
        <v>7999</v>
      </c>
      <c r="G2072" t="s">
        <v>8000</v>
      </c>
      <c r="H2072" s="1">
        <v>8522</v>
      </c>
      <c r="I2072" t="s">
        <v>3591</v>
      </c>
    </row>
    <row r="2073" spans="1:9" x14ac:dyDescent="0.3">
      <c r="A2073">
        <v>2072</v>
      </c>
      <c r="B2073" t="s">
        <v>8001</v>
      </c>
      <c r="C2073" t="s">
        <v>1791</v>
      </c>
      <c r="D2073" t="s">
        <v>1753</v>
      </c>
      <c r="E2073" t="s">
        <v>19</v>
      </c>
      <c r="F2073" t="s">
        <v>8002</v>
      </c>
      <c r="G2073" t="s">
        <v>8003</v>
      </c>
      <c r="H2073" s="1">
        <v>34614</v>
      </c>
      <c r="I2073" t="s">
        <v>789</v>
      </c>
    </row>
    <row r="2074" spans="1:9" x14ac:dyDescent="0.3">
      <c r="A2074">
        <v>2073</v>
      </c>
      <c r="B2074" t="s">
        <v>8004</v>
      </c>
      <c r="C2074" t="s">
        <v>785</v>
      </c>
      <c r="D2074" t="s">
        <v>3143</v>
      </c>
      <c r="E2074" t="s">
        <v>19</v>
      </c>
      <c r="F2074" t="s">
        <v>8005</v>
      </c>
      <c r="G2074">
        <v>927072485</v>
      </c>
      <c r="H2074" s="1">
        <v>16869</v>
      </c>
      <c r="I2074" t="s">
        <v>7318</v>
      </c>
    </row>
    <row r="2075" spans="1:9" x14ac:dyDescent="0.3">
      <c r="A2075">
        <v>2074</v>
      </c>
      <c r="B2075" t="s">
        <v>8006</v>
      </c>
      <c r="C2075" t="s">
        <v>3835</v>
      </c>
      <c r="D2075" t="s">
        <v>3893</v>
      </c>
      <c r="E2075" t="s">
        <v>12</v>
      </c>
      <c r="F2075" t="s">
        <v>8007</v>
      </c>
      <c r="G2075" t="s">
        <v>8008</v>
      </c>
      <c r="H2075" s="1">
        <v>4086</v>
      </c>
      <c r="I2075" t="s">
        <v>1095</v>
      </c>
    </row>
    <row r="2076" spans="1:9" x14ac:dyDescent="0.3">
      <c r="A2076">
        <v>2075</v>
      </c>
      <c r="B2076" t="s">
        <v>8009</v>
      </c>
      <c r="C2076" t="s">
        <v>3882</v>
      </c>
      <c r="D2076" t="s">
        <v>8010</v>
      </c>
      <c r="E2076" t="s">
        <v>19</v>
      </c>
      <c r="F2076" t="s">
        <v>8011</v>
      </c>
      <c r="G2076" t="s">
        <v>8012</v>
      </c>
      <c r="H2076" s="1">
        <v>42048</v>
      </c>
      <c r="I2076" t="s">
        <v>3048</v>
      </c>
    </row>
    <row r="2077" spans="1:9" x14ac:dyDescent="0.3">
      <c r="A2077">
        <v>2076</v>
      </c>
      <c r="B2077" t="s">
        <v>8013</v>
      </c>
      <c r="C2077" t="s">
        <v>1120</v>
      </c>
      <c r="D2077" t="s">
        <v>7629</v>
      </c>
      <c r="E2077" t="s">
        <v>12</v>
      </c>
      <c r="F2077" t="s">
        <v>8014</v>
      </c>
      <c r="G2077" t="s">
        <v>8015</v>
      </c>
      <c r="H2077" s="1">
        <v>20447</v>
      </c>
      <c r="I2077" t="s">
        <v>1252</v>
      </c>
    </row>
    <row r="2078" spans="1:9" x14ac:dyDescent="0.3">
      <c r="A2078">
        <v>2077</v>
      </c>
      <c r="B2078" t="s">
        <v>8016</v>
      </c>
      <c r="C2078" t="s">
        <v>2574</v>
      </c>
      <c r="D2078" t="s">
        <v>8017</v>
      </c>
      <c r="E2078" t="s">
        <v>19</v>
      </c>
      <c r="F2078" t="s">
        <v>8018</v>
      </c>
      <c r="G2078" t="s">
        <v>8019</v>
      </c>
      <c r="H2078" s="1">
        <v>15821</v>
      </c>
      <c r="I2078" t="s">
        <v>8020</v>
      </c>
    </row>
    <row r="2079" spans="1:9" x14ac:dyDescent="0.3">
      <c r="A2079">
        <v>2078</v>
      </c>
      <c r="B2079" t="s">
        <v>8021</v>
      </c>
      <c r="C2079" t="s">
        <v>7161</v>
      </c>
      <c r="D2079" t="s">
        <v>210</v>
      </c>
      <c r="E2079" t="s">
        <v>12</v>
      </c>
      <c r="F2079" t="s">
        <v>8022</v>
      </c>
      <c r="G2079" t="s">
        <v>8023</v>
      </c>
      <c r="H2079" s="1">
        <v>42965</v>
      </c>
      <c r="I2079" t="s">
        <v>6822</v>
      </c>
    </row>
    <row r="2080" spans="1:9" x14ac:dyDescent="0.3">
      <c r="A2080">
        <v>2079</v>
      </c>
      <c r="B2080" t="s">
        <v>8024</v>
      </c>
      <c r="C2080" t="s">
        <v>2324</v>
      </c>
      <c r="D2080" t="s">
        <v>4259</v>
      </c>
      <c r="E2080" t="s">
        <v>12</v>
      </c>
      <c r="F2080" t="s">
        <v>8025</v>
      </c>
      <c r="G2080" t="s">
        <v>8026</v>
      </c>
      <c r="H2080" s="1">
        <v>36010</v>
      </c>
      <c r="I2080" t="s">
        <v>592</v>
      </c>
    </row>
    <row r="2081" spans="1:9" x14ac:dyDescent="0.3">
      <c r="A2081">
        <v>2080</v>
      </c>
      <c r="B2081" t="s">
        <v>8027</v>
      </c>
      <c r="C2081" t="s">
        <v>4642</v>
      </c>
      <c r="D2081" t="s">
        <v>7550</v>
      </c>
      <c r="E2081" t="s">
        <v>19</v>
      </c>
      <c r="F2081" t="s">
        <v>8028</v>
      </c>
      <c r="G2081">
        <f>1-651-587-6557</f>
        <v>-7794</v>
      </c>
      <c r="H2081" s="1">
        <v>12548</v>
      </c>
      <c r="I2081" t="s">
        <v>3126</v>
      </c>
    </row>
    <row r="2082" spans="1:9" x14ac:dyDescent="0.3">
      <c r="A2082">
        <v>2081</v>
      </c>
      <c r="B2082" t="s">
        <v>8029</v>
      </c>
      <c r="C2082" t="s">
        <v>785</v>
      </c>
      <c r="D2082" t="s">
        <v>909</v>
      </c>
      <c r="E2082" t="s">
        <v>19</v>
      </c>
      <c r="F2082" t="s">
        <v>8030</v>
      </c>
      <c r="G2082" t="s">
        <v>8031</v>
      </c>
      <c r="H2082" s="1">
        <v>33091</v>
      </c>
      <c r="I2082" t="s">
        <v>730</v>
      </c>
    </row>
    <row r="2083" spans="1:9" x14ac:dyDescent="0.3">
      <c r="A2083">
        <v>2082</v>
      </c>
      <c r="B2083" t="s">
        <v>8032</v>
      </c>
      <c r="C2083" t="s">
        <v>4122</v>
      </c>
      <c r="D2083" t="s">
        <v>525</v>
      </c>
      <c r="E2083" t="s">
        <v>12</v>
      </c>
      <c r="F2083" t="s">
        <v>8033</v>
      </c>
      <c r="G2083" t="s">
        <v>8034</v>
      </c>
      <c r="H2083" s="1">
        <v>18972</v>
      </c>
      <c r="I2083" t="s">
        <v>951</v>
      </c>
    </row>
    <row r="2084" spans="1:9" x14ac:dyDescent="0.3">
      <c r="A2084">
        <v>2083</v>
      </c>
      <c r="B2084" t="s">
        <v>8035</v>
      </c>
      <c r="C2084" t="s">
        <v>974</v>
      </c>
      <c r="D2084" t="s">
        <v>1555</v>
      </c>
      <c r="E2084" t="s">
        <v>19</v>
      </c>
      <c r="F2084" t="s">
        <v>8036</v>
      </c>
      <c r="G2084" t="s">
        <v>8037</v>
      </c>
      <c r="H2084" s="1">
        <v>17034</v>
      </c>
      <c r="I2084" t="s">
        <v>278</v>
      </c>
    </row>
    <row r="2085" spans="1:9" x14ac:dyDescent="0.3">
      <c r="A2085">
        <v>2084</v>
      </c>
      <c r="B2085" t="s">
        <v>8038</v>
      </c>
      <c r="C2085" t="s">
        <v>2882</v>
      </c>
      <c r="D2085" t="s">
        <v>2033</v>
      </c>
      <c r="E2085" t="s">
        <v>12</v>
      </c>
      <c r="F2085" t="s">
        <v>8039</v>
      </c>
      <c r="G2085" t="s">
        <v>8040</v>
      </c>
      <c r="H2085" s="1">
        <v>21311</v>
      </c>
      <c r="I2085" t="s">
        <v>8041</v>
      </c>
    </row>
    <row r="2086" spans="1:9" x14ac:dyDescent="0.3">
      <c r="A2086">
        <v>2085</v>
      </c>
      <c r="B2086" t="s">
        <v>8042</v>
      </c>
      <c r="C2086" t="s">
        <v>2215</v>
      </c>
      <c r="D2086" t="s">
        <v>4103</v>
      </c>
      <c r="E2086" t="s">
        <v>19</v>
      </c>
      <c r="F2086" t="s">
        <v>8043</v>
      </c>
      <c r="G2086" t="s">
        <v>8044</v>
      </c>
      <c r="H2086" s="1">
        <v>27144</v>
      </c>
      <c r="I2086" t="s">
        <v>685</v>
      </c>
    </row>
    <row r="2087" spans="1:9" x14ac:dyDescent="0.3">
      <c r="A2087">
        <v>2086</v>
      </c>
      <c r="B2087" t="s">
        <v>8045</v>
      </c>
      <c r="C2087" t="s">
        <v>1137</v>
      </c>
      <c r="D2087" t="s">
        <v>5586</v>
      </c>
      <c r="E2087" t="s">
        <v>12</v>
      </c>
      <c r="F2087" t="s">
        <v>8046</v>
      </c>
      <c r="G2087" t="s">
        <v>8047</v>
      </c>
      <c r="H2087" s="1">
        <v>42961</v>
      </c>
      <c r="I2087" t="s">
        <v>301</v>
      </c>
    </row>
    <row r="2088" spans="1:9" x14ac:dyDescent="0.3">
      <c r="A2088">
        <v>2087</v>
      </c>
      <c r="B2088" t="s">
        <v>8048</v>
      </c>
      <c r="C2088" t="s">
        <v>165</v>
      </c>
      <c r="D2088" t="s">
        <v>2096</v>
      </c>
      <c r="E2088" t="s">
        <v>19</v>
      </c>
      <c r="F2088" t="s">
        <v>8049</v>
      </c>
      <c r="G2088" t="s">
        <v>8050</v>
      </c>
      <c r="H2088" s="1">
        <v>27122</v>
      </c>
      <c r="I2088" t="s">
        <v>912</v>
      </c>
    </row>
    <row r="2089" spans="1:9" x14ac:dyDescent="0.3">
      <c r="A2089">
        <v>2088</v>
      </c>
      <c r="B2089" t="s">
        <v>8051</v>
      </c>
      <c r="C2089" t="s">
        <v>309</v>
      </c>
      <c r="D2089" t="s">
        <v>25</v>
      </c>
      <c r="E2089" t="s">
        <v>19</v>
      </c>
      <c r="F2089" t="s">
        <v>8052</v>
      </c>
      <c r="G2089" t="s">
        <v>8053</v>
      </c>
      <c r="H2089" s="1">
        <v>36211</v>
      </c>
      <c r="I2089" t="s">
        <v>2401</v>
      </c>
    </row>
    <row r="2090" spans="1:9" x14ac:dyDescent="0.3">
      <c r="A2090">
        <v>2089</v>
      </c>
      <c r="B2090" t="s">
        <v>8054</v>
      </c>
      <c r="C2090" t="s">
        <v>530</v>
      </c>
      <c r="D2090" t="s">
        <v>2812</v>
      </c>
      <c r="E2090" t="s">
        <v>12</v>
      </c>
      <c r="F2090" t="s">
        <v>8055</v>
      </c>
      <c r="G2090" t="s">
        <v>8056</v>
      </c>
      <c r="H2090" s="1">
        <v>38748</v>
      </c>
      <c r="I2090" t="s">
        <v>614</v>
      </c>
    </row>
    <row r="2091" spans="1:9" x14ac:dyDescent="0.3">
      <c r="A2091">
        <v>2090</v>
      </c>
      <c r="B2091" t="s">
        <v>8057</v>
      </c>
      <c r="C2091" t="s">
        <v>4174</v>
      </c>
      <c r="D2091" t="s">
        <v>1389</v>
      </c>
      <c r="E2091" t="s">
        <v>19</v>
      </c>
      <c r="F2091" t="s">
        <v>8058</v>
      </c>
      <c r="G2091" t="s">
        <v>8059</v>
      </c>
      <c r="H2091" s="1">
        <v>38371</v>
      </c>
      <c r="I2091" t="s">
        <v>2601</v>
      </c>
    </row>
    <row r="2092" spans="1:9" x14ac:dyDescent="0.3">
      <c r="A2092">
        <v>2091</v>
      </c>
      <c r="B2092" t="s">
        <v>8060</v>
      </c>
      <c r="C2092" t="s">
        <v>5664</v>
      </c>
      <c r="D2092" t="s">
        <v>2927</v>
      </c>
      <c r="E2092" t="s">
        <v>19</v>
      </c>
      <c r="F2092" t="s">
        <v>8061</v>
      </c>
      <c r="G2092" t="s">
        <v>8062</v>
      </c>
      <c r="H2092" s="1">
        <v>9237</v>
      </c>
      <c r="I2092" t="s">
        <v>848</v>
      </c>
    </row>
    <row r="2093" spans="1:9" x14ac:dyDescent="0.3">
      <c r="A2093">
        <v>2092</v>
      </c>
      <c r="B2093" t="s">
        <v>8063</v>
      </c>
      <c r="C2093" t="s">
        <v>2780</v>
      </c>
      <c r="D2093" t="s">
        <v>5916</v>
      </c>
      <c r="E2093" t="s">
        <v>19</v>
      </c>
      <c r="F2093" t="s">
        <v>8064</v>
      </c>
      <c r="G2093" t="s">
        <v>8065</v>
      </c>
      <c r="H2093" s="1">
        <v>38465</v>
      </c>
      <c r="I2093" t="s">
        <v>2942</v>
      </c>
    </row>
    <row r="2094" spans="1:9" x14ac:dyDescent="0.3">
      <c r="A2094">
        <v>2093</v>
      </c>
      <c r="B2094" t="s">
        <v>8066</v>
      </c>
      <c r="C2094" t="s">
        <v>518</v>
      </c>
      <c r="D2094" t="s">
        <v>1892</v>
      </c>
      <c r="E2094" t="s">
        <v>19</v>
      </c>
      <c r="F2094" t="s">
        <v>8067</v>
      </c>
      <c r="G2094" t="s">
        <v>8068</v>
      </c>
      <c r="H2094" s="1">
        <v>41480</v>
      </c>
      <c r="I2094" t="s">
        <v>493</v>
      </c>
    </row>
    <row r="2095" spans="1:9" x14ac:dyDescent="0.3">
      <c r="A2095">
        <v>2094</v>
      </c>
      <c r="B2095" t="s">
        <v>8069</v>
      </c>
      <c r="C2095" t="s">
        <v>392</v>
      </c>
      <c r="D2095" t="s">
        <v>6180</v>
      </c>
      <c r="E2095" t="s">
        <v>19</v>
      </c>
      <c r="F2095" t="s">
        <v>8070</v>
      </c>
      <c r="G2095" t="s">
        <v>8071</v>
      </c>
      <c r="H2095" s="1">
        <v>24404</v>
      </c>
      <c r="I2095" t="s">
        <v>1794</v>
      </c>
    </row>
    <row r="2096" spans="1:9" x14ac:dyDescent="0.3">
      <c r="A2096">
        <v>2095</v>
      </c>
      <c r="B2096" t="s">
        <v>8072</v>
      </c>
      <c r="C2096" t="s">
        <v>1506</v>
      </c>
      <c r="D2096" t="s">
        <v>3143</v>
      </c>
      <c r="E2096" t="s">
        <v>19</v>
      </c>
      <c r="F2096" t="s">
        <v>8073</v>
      </c>
      <c r="G2096" t="s">
        <v>8074</v>
      </c>
      <c r="H2096" s="1">
        <v>6955</v>
      </c>
      <c r="I2096" t="s">
        <v>2193</v>
      </c>
    </row>
    <row r="2097" spans="1:9" x14ac:dyDescent="0.3">
      <c r="A2097">
        <v>2096</v>
      </c>
      <c r="B2097" t="s">
        <v>8075</v>
      </c>
      <c r="C2097" t="s">
        <v>1709</v>
      </c>
      <c r="D2097" t="s">
        <v>93</v>
      </c>
      <c r="E2097" t="s">
        <v>19</v>
      </c>
      <c r="F2097" t="s">
        <v>8076</v>
      </c>
      <c r="G2097" t="s">
        <v>8077</v>
      </c>
      <c r="H2097" s="1">
        <v>40674</v>
      </c>
      <c r="I2097" t="s">
        <v>2382</v>
      </c>
    </row>
    <row r="2098" spans="1:9" x14ac:dyDescent="0.3">
      <c r="A2098">
        <v>2097</v>
      </c>
      <c r="B2098" t="s">
        <v>8078</v>
      </c>
      <c r="C2098" t="s">
        <v>1900</v>
      </c>
      <c r="D2098" t="s">
        <v>1550</v>
      </c>
      <c r="E2098" t="s">
        <v>12</v>
      </c>
      <c r="F2098" t="s">
        <v>8079</v>
      </c>
      <c r="G2098" t="s">
        <v>8080</v>
      </c>
      <c r="H2098" s="1">
        <v>12604</v>
      </c>
      <c r="I2098" t="s">
        <v>2087</v>
      </c>
    </row>
    <row r="2099" spans="1:9" x14ac:dyDescent="0.3">
      <c r="A2099">
        <v>2098</v>
      </c>
      <c r="B2099" t="s">
        <v>8081</v>
      </c>
      <c r="C2099" t="s">
        <v>914</v>
      </c>
      <c r="D2099" t="s">
        <v>1571</v>
      </c>
      <c r="E2099" t="s">
        <v>19</v>
      </c>
      <c r="F2099" t="s">
        <v>8082</v>
      </c>
      <c r="G2099" t="s">
        <v>8083</v>
      </c>
      <c r="H2099" s="1">
        <v>28276</v>
      </c>
      <c r="I2099" t="s">
        <v>7600</v>
      </c>
    </row>
    <row r="2100" spans="1:9" x14ac:dyDescent="0.3">
      <c r="A2100">
        <v>2099</v>
      </c>
      <c r="B2100" t="s">
        <v>8084</v>
      </c>
      <c r="C2100" t="s">
        <v>363</v>
      </c>
      <c r="D2100" t="s">
        <v>606</v>
      </c>
      <c r="E2100" t="s">
        <v>12</v>
      </c>
      <c r="F2100" t="s">
        <v>8085</v>
      </c>
      <c r="G2100">
        <v>2556052555</v>
      </c>
      <c r="H2100" s="1">
        <v>23109</v>
      </c>
      <c r="I2100" t="s">
        <v>3682</v>
      </c>
    </row>
    <row r="2101" spans="1:9" x14ac:dyDescent="0.3">
      <c r="A2101">
        <v>2100</v>
      </c>
      <c r="B2101" t="s">
        <v>8086</v>
      </c>
      <c r="C2101" t="s">
        <v>3383</v>
      </c>
      <c r="D2101" t="s">
        <v>8087</v>
      </c>
      <c r="E2101" t="s">
        <v>19</v>
      </c>
      <c r="F2101" t="s">
        <v>8088</v>
      </c>
      <c r="G2101" t="s">
        <v>8089</v>
      </c>
      <c r="H2101" s="1">
        <v>37118</v>
      </c>
      <c r="I2101" t="s">
        <v>1569</v>
      </c>
    </row>
    <row r="2102" spans="1:9" x14ac:dyDescent="0.3">
      <c r="A2102">
        <v>2101</v>
      </c>
      <c r="B2102" s="2" t="s">
        <v>8090</v>
      </c>
      <c r="C2102" t="s">
        <v>3724</v>
      </c>
      <c r="D2102" t="s">
        <v>560</v>
      </c>
      <c r="E2102" t="s">
        <v>19</v>
      </c>
      <c r="F2102" t="s">
        <v>8091</v>
      </c>
      <c r="G2102" t="s">
        <v>8092</v>
      </c>
      <c r="H2102" s="1">
        <v>11388</v>
      </c>
      <c r="I2102" t="s">
        <v>1789</v>
      </c>
    </row>
    <row r="2103" spans="1:9" x14ac:dyDescent="0.3">
      <c r="A2103">
        <v>2102</v>
      </c>
      <c r="B2103" t="s">
        <v>8093</v>
      </c>
      <c r="C2103" t="s">
        <v>3448</v>
      </c>
      <c r="D2103" t="s">
        <v>5526</v>
      </c>
      <c r="E2103" t="s">
        <v>19</v>
      </c>
      <c r="F2103" t="s">
        <v>8094</v>
      </c>
      <c r="G2103" t="s">
        <v>8095</v>
      </c>
      <c r="H2103" s="1">
        <v>27660</v>
      </c>
      <c r="I2103" t="s">
        <v>2094</v>
      </c>
    </row>
    <row r="2104" spans="1:9" x14ac:dyDescent="0.3">
      <c r="A2104">
        <v>2103</v>
      </c>
      <c r="B2104" t="s">
        <v>8096</v>
      </c>
      <c r="C2104" t="s">
        <v>1351</v>
      </c>
      <c r="D2104" t="s">
        <v>1261</v>
      </c>
      <c r="E2104" t="s">
        <v>12</v>
      </c>
      <c r="F2104" t="s">
        <v>8097</v>
      </c>
      <c r="G2104" t="s">
        <v>8098</v>
      </c>
      <c r="H2104" s="1">
        <v>40884</v>
      </c>
      <c r="I2104" t="s">
        <v>4394</v>
      </c>
    </row>
    <row r="2105" spans="1:9" x14ac:dyDescent="0.3">
      <c r="A2105">
        <v>2104</v>
      </c>
      <c r="B2105" t="s">
        <v>8099</v>
      </c>
      <c r="C2105" t="s">
        <v>8100</v>
      </c>
      <c r="D2105" t="s">
        <v>2894</v>
      </c>
      <c r="E2105" t="s">
        <v>12</v>
      </c>
      <c r="F2105" t="s">
        <v>8101</v>
      </c>
      <c r="G2105" t="s">
        <v>8102</v>
      </c>
      <c r="H2105" s="1">
        <v>22708</v>
      </c>
      <c r="I2105" t="s">
        <v>1172</v>
      </c>
    </row>
    <row r="2106" spans="1:9" x14ac:dyDescent="0.3">
      <c r="A2106">
        <v>2105</v>
      </c>
      <c r="B2106" t="s">
        <v>8103</v>
      </c>
      <c r="C2106" t="s">
        <v>650</v>
      </c>
      <c r="D2106" t="s">
        <v>4887</v>
      </c>
      <c r="E2106" t="s">
        <v>19</v>
      </c>
      <c r="F2106" t="s">
        <v>8104</v>
      </c>
      <c r="G2106" t="s">
        <v>8105</v>
      </c>
      <c r="H2106" s="1">
        <v>26070</v>
      </c>
      <c r="I2106" t="s">
        <v>493</v>
      </c>
    </row>
    <row r="2107" spans="1:9" x14ac:dyDescent="0.3">
      <c r="A2107">
        <v>2106</v>
      </c>
      <c r="B2107" t="s">
        <v>8106</v>
      </c>
      <c r="C2107" t="s">
        <v>650</v>
      </c>
      <c r="D2107" t="s">
        <v>8107</v>
      </c>
      <c r="E2107" t="s">
        <v>19</v>
      </c>
      <c r="F2107" t="s">
        <v>8108</v>
      </c>
      <c r="G2107" t="s">
        <v>8109</v>
      </c>
      <c r="H2107" s="1">
        <v>43012</v>
      </c>
      <c r="I2107" t="s">
        <v>906</v>
      </c>
    </row>
    <row r="2108" spans="1:9" x14ac:dyDescent="0.3">
      <c r="A2108">
        <v>2107</v>
      </c>
      <c r="B2108" t="s">
        <v>8110</v>
      </c>
      <c r="C2108" t="s">
        <v>8111</v>
      </c>
      <c r="D2108" t="s">
        <v>897</v>
      </c>
      <c r="E2108" t="s">
        <v>19</v>
      </c>
      <c r="F2108" t="s">
        <v>8112</v>
      </c>
      <c r="G2108" t="s">
        <v>8113</v>
      </c>
      <c r="H2108" s="1">
        <v>34963</v>
      </c>
      <c r="I2108" t="s">
        <v>1794</v>
      </c>
    </row>
    <row r="2109" spans="1:9" x14ac:dyDescent="0.3">
      <c r="A2109">
        <v>2108</v>
      </c>
      <c r="B2109" t="s">
        <v>8114</v>
      </c>
      <c r="C2109" t="s">
        <v>8115</v>
      </c>
      <c r="D2109" t="s">
        <v>3868</v>
      </c>
      <c r="E2109" t="s">
        <v>19</v>
      </c>
      <c r="F2109" t="s">
        <v>8116</v>
      </c>
      <c r="G2109">
        <f>1-630-304-9544</f>
        <v>-10477</v>
      </c>
      <c r="H2109" s="1">
        <v>4421</v>
      </c>
      <c r="I2109" t="s">
        <v>1520</v>
      </c>
    </row>
    <row r="2110" spans="1:9" x14ac:dyDescent="0.3">
      <c r="A2110">
        <v>2109</v>
      </c>
      <c r="B2110" t="s">
        <v>8117</v>
      </c>
      <c r="C2110" t="s">
        <v>3343</v>
      </c>
      <c r="D2110" t="s">
        <v>1254</v>
      </c>
      <c r="E2110" t="s">
        <v>19</v>
      </c>
      <c r="F2110" t="s">
        <v>8118</v>
      </c>
      <c r="G2110" t="s">
        <v>8119</v>
      </c>
      <c r="H2110" s="1">
        <v>33916</v>
      </c>
      <c r="I2110" t="s">
        <v>3917</v>
      </c>
    </row>
    <row r="2111" spans="1:9" x14ac:dyDescent="0.3">
      <c r="A2111">
        <v>2110</v>
      </c>
      <c r="B2111" t="s">
        <v>8120</v>
      </c>
      <c r="C2111" t="s">
        <v>243</v>
      </c>
      <c r="D2111" t="s">
        <v>3868</v>
      </c>
      <c r="E2111" t="s">
        <v>12</v>
      </c>
      <c r="F2111" t="s">
        <v>8121</v>
      </c>
      <c r="G2111" t="s">
        <v>8122</v>
      </c>
      <c r="H2111" s="1">
        <v>22429</v>
      </c>
      <c r="I2111" t="s">
        <v>2912</v>
      </c>
    </row>
    <row r="2112" spans="1:9" x14ac:dyDescent="0.3">
      <c r="A2112">
        <v>2111</v>
      </c>
      <c r="B2112" t="s">
        <v>8123</v>
      </c>
      <c r="C2112" t="s">
        <v>2446</v>
      </c>
      <c r="D2112" t="s">
        <v>3704</v>
      </c>
      <c r="E2112" t="s">
        <v>19</v>
      </c>
      <c r="F2112" t="s">
        <v>8124</v>
      </c>
      <c r="G2112" t="s">
        <v>8125</v>
      </c>
      <c r="H2112" s="1">
        <v>43745</v>
      </c>
      <c r="I2112" t="s">
        <v>6245</v>
      </c>
    </row>
    <row r="2113" spans="1:9" x14ac:dyDescent="0.3">
      <c r="A2113">
        <v>2112</v>
      </c>
      <c r="B2113" t="s">
        <v>8126</v>
      </c>
      <c r="C2113" t="s">
        <v>4196</v>
      </c>
      <c r="D2113" t="s">
        <v>1979</v>
      </c>
      <c r="E2113" t="s">
        <v>19</v>
      </c>
      <c r="F2113" t="s">
        <v>8127</v>
      </c>
      <c r="G2113" t="s">
        <v>8128</v>
      </c>
      <c r="H2113" s="1">
        <v>41018</v>
      </c>
      <c r="I2113" t="s">
        <v>597</v>
      </c>
    </row>
    <row r="2114" spans="1:9" x14ac:dyDescent="0.3">
      <c r="A2114">
        <v>2113</v>
      </c>
      <c r="B2114" t="s">
        <v>8129</v>
      </c>
      <c r="C2114" t="s">
        <v>4122</v>
      </c>
      <c r="D2114" t="s">
        <v>93</v>
      </c>
      <c r="E2114" t="s">
        <v>19</v>
      </c>
      <c r="F2114" t="s">
        <v>8130</v>
      </c>
      <c r="G2114" t="s">
        <v>8131</v>
      </c>
      <c r="H2114" s="1">
        <v>35558</v>
      </c>
      <c r="I2114" t="s">
        <v>307</v>
      </c>
    </row>
    <row r="2115" spans="1:9" x14ac:dyDescent="0.3">
      <c r="A2115">
        <v>2114</v>
      </c>
      <c r="B2115" t="s">
        <v>8132</v>
      </c>
      <c r="C2115" t="s">
        <v>2164</v>
      </c>
      <c r="D2115" t="s">
        <v>1979</v>
      </c>
      <c r="E2115" t="s">
        <v>12</v>
      </c>
      <c r="F2115" t="s">
        <v>8133</v>
      </c>
      <c r="G2115" t="s">
        <v>8134</v>
      </c>
      <c r="H2115" s="1">
        <v>4726</v>
      </c>
      <c r="I2115" t="s">
        <v>637</v>
      </c>
    </row>
    <row r="2116" spans="1:9" x14ac:dyDescent="0.3">
      <c r="A2116">
        <v>2115</v>
      </c>
      <c r="B2116" t="s">
        <v>8135</v>
      </c>
      <c r="C2116" t="s">
        <v>902</v>
      </c>
      <c r="D2116" t="s">
        <v>3875</v>
      </c>
      <c r="E2116" t="s">
        <v>19</v>
      </c>
      <c r="F2116" t="s">
        <v>8136</v>
      </c>
      <c r="G2116" t="s">
        <v>8137</v>
      </c>
      <c r="H2116" s="1">
        <v>23446</v>
      </c>
      <c r="I2116" t="s">
        <v>472</v>
      </c>
    </row>
    <row r="2117" spans="1:9" x14ac:dyDescent="0.3">
      <c r="A2117">
        <v>2116</v>
      </c>
      <c r="B2117" t="s">
        <v>8138</v>
      </c>
      <c r="C2117" t="s">
        <v>8139</v>
      </c>
      <c r="D2117" t="s">
        <v>4903</v>
      </c>
      <c r="E2117" t="s">
        <v>12</v>
      </c>
      <c r="F2117" t="s">
        <v>8140</v>
      </c>
      <c r="G2117" t="s">
        <v>8141</v>
      </c>
      <c r="H2117" s="1">
        <v>44037</v>
      </c>
      <c r="I2117" t="s">
        <v>396</v>
      </c>
    </row>
    <row r="2118" spans="1:9" x14ac:dyDescent="0.3">
      <c r="A2118">
        <v>2117</v>
      </c>
      <c r="B2118" t="s">
        <v>8142</v>
      </c>
      <c r="C2118" t="s">
        <v>2108</v>
      </c>
      <c r="D2118" t="s">
        <v>1009</v>
      </c>
      <c r="E2118" t="s">
        <v>19</v>
      </c>
      <c r="F2118" t="s">
        <v>8143</v>
      </c>
      <c r="G2118" t="s">
        <v>8144</v>
      </c>
      <c r="H2118" s="1">
        <v>16947</v>
      </c>
      <c r="I2118" t="s">
        <v>1371</v>
      </c>
    </row>
    <row r="2119" spans="1:9" x14ac:dyDescent="0.3">
      <c r="A2119">
        <v>2118</v>
      </c>
      <c r="B2119" t="s">
        <v>8145</v>
      </c>
      <c r="C2119" t="s">
        <v>705</v>
      </c>
      <c r="D2119" t="s">
        <v>210</v>
      </c>
      <c r="E2119" t="s">
        <v>19</v>
      </c>
      <c r="F2119" t="s">
        <v>8146</v>
      </c>
      <c r="G2119" t="s">
        <v>8147</v>
      </c>
      <c r="H2119" s="1">
        <v>24747</v>
      </c>
      <c r="I2119" t="s">
        <v>390</v>
      </c>
    </row>
    <row r="2120" spans="1:9" x14ac:dyDescent="0.3">
      <c r="A2120">
        <v>2119</v>
      </c>
      <c r="B2120" t="s">
        <v>8148</v>
      </c>
      <c r="C2120" t="s">
        <v>2701</v>
      </c>
      <c r="D2120" t="s">
        <v>2775</v>
      </c>
      <c r="E2120" t="s">
        <v>12</v>
      </c>
      <c r="F2120" t="s">
        <v>8149</v>
      </c>
      <c r="G2120">
        <v>5962103705</v>
      </c>
      <c r="H2120" s="1">
        <v>24715</v>
      </c>
      <c r="I2120" t="s">
        <v>1904</v>
      </c>
    </row>
    <row r="2121" spans="1:9" x14ac:dyDescent="0.3">
      <c r="A2121">
        <v>2120</v>
      </c>
      <c r="B2121" t="s">
        <v>8150</v>
      </c>
      <c r="C2121" t="s">
        <v>8151</v>
      </c>
      <c r="D2121" t="s">
        <v>8152</v>
      </c>
      <c r="E2121" t="s">
        <v>19</v>
      </c>
      <c r="F2121" t="s">
        <v>8153</v>
      </c>
      <c r="G2121" t="s">
        <v>8154</v>
      </c>
      <c r="H2121" s="1">
        <v>38073</v>
      </c>
      <c r="I2121" t="s">
        <v>2094</v>
      </c>
    </row>
    <row r="2122" spans="1:9" x14ac:dyDescent="0.3">
      <c r="A2122">
        <v>2121</v>
      </c>
      <c r="B2122" t="s">
        <v>8155</v>
      </c>
      <c r="C2122" t="s">
        <v>2659</v>
      </c>
      <c r="D2122" t="s">
        <v>3481</v>
      </c>
      <c r="E2122" t="s">
        <v>19</v>
      </c>
      <c r="F2122" t="s">
        <v>8156</v>
      </c>
      <c r="G2122" t="s">
        <v>8157</v>
      </c>
      <c r="H2122" s="1">
        <v>24622</v>
      </c>
      <c r="I2122" t="s">
        <v>783</v>
      </c>
    </row>
    <row r="2123" spans="1:9" x14ac:dyDescent="0.3">
      <c r="A2123">
        <v>2122</v>
      </c>
      <c r="B2123" t="s">
        <v>8158</v>
      </c>
      <c r="C2123" t="s">
        <v>1875</v>
      </c>
      <c r="D2123" t="s">
        <v>2245</v>
      </c>
      <c r="E2123" t="s">
        <v>19</v>
      </c>
      <c r="F2123" t="s">
        <v>8159</v>
      </c>
      <c r="G2123" t="s">
        <v>8160</v>
      </c>
      <c r="H2123" s="1">
        <v>37880</v>
      </c>
      <c r="I2123" t="s">
        <v>5834</v>
      </c>
    </row>
    <row r="2124" spans="1:9" x14ac:dyDescent="0.3">
      <c r="A2124">
        <v>2123</v>
      </c>
      <c r="B2124" t="s">
        <v>8161</v>
      </c>
      <c r="C2124" t="s">
        <v>4451</v>
      </c>
      <c r="D2124" t="s">
        <v>3552</v>
      </c>
      <c r="E2124" t="s">
        <v>19</v>
      </c>
      <c r="F2124" t="s">
        <v>8162</v>
      </c>
      <c r="G2124" t="s">
        <v>8163</v>
      </c>
      <c r="H2124" s="1">
        <v>26541</v>
      </c>
      <c r="I2124" t="s">
        <v>751</v>
      </c>
    </row>
    <row r="2125" spans="1:9" x14ac:dyDescent="0.3">
      <c r="A2125">
        <v>2124</v>
      </c>
      <c r="B2125" t="s">
        <v>8164</v>
      </c>
      <c r="C2125" t="s">
        <v>3299</v>
      </c>
      <c r="D2125" t="s">
        <v>4781</v>
      </c>
      <c r="E2125" t="s">
        <v>12</v>
      </c>
      <c r="F2125" t="s">
        <v>8165</v>
      </c>
      <c r="G2125" t="s">
        <v>8166</v>
      </c>
      <c r="H2125" s="1">
        <v>9909</v>
      </c>
      <c r="I2125" t="s">
        <v>5566</v>
      </c>
    </row>
    <row r="2126" spans="1:9" x14ac:dyDescent="0.3">
      <c r="A2126">
        <v>2125</v>
      </c>
      <c r="B2126" t="s">
        <v>8167</v>
      </c>
      <c r="C2126" t="s">
        <v>4970</v>
      </c>
      <c r="D2126" t="s">
        <v>8168</v>
      </c>
      <c r="E2126" t="s">
        <v>12</v>
      </c>
      <c r="F2126" t="s">
        <v>8169</v>
      </c>
      <c r="G2126" t="s">
        <v>8170</v>
      </c>
      <c r="H2126" s="1">
        <v>40494</v>
      </c>
      <c r="I2126" t="s">
        <v>2193</v>
      </c>
    </row>
    <row r="2127" spans="1:9" x14ac:dyDescent="0.3">
      <c r="A2127">
        <v>2126</v>
      </c>
      <c r="B2127" t="s">
        <v>8171</v>
      </c>
      <c r="C2127" t="s">
        <v>4637</v>
      </c>
      <c r="D2127" t="s">
        <v>8172</v>
      </c>
      <c r="E2127" t="s">
        <v>19</v>
      </c>
      <c r="F2127" t="s">
        <v>8173</v>
      </c>
      <c r="G2127" t="s">
        <v>8174</v>
      </c>
      <c r="H2127" s="1">
        <v>23443</v>
      </c>
      <c r="I2127" t="s">
        <v>6979</v>
      </c>
    </row>
    <row r="2128" spans="1:9" x14ac:dyDescent="0.3">
      <c r="A2128">
        <v>2127</v>
      </c>
      <c r="B2128" t="s">
        <v>8175</v>
      </c>
      <c r="C2128" t="s">
        <v>3325</v>
      </c>
      <c r="D2128" t="s">
        <v>5795</v>
      </c>
      <c r="E2128" t="s">
        <v>19</v>
      </c>
      <c r="F2128" t="s">
        <v>8176</v>
      </c>
      <c r="G2128" t="s">
        <v>8177</v>
      </c>
      <c r="H2128" s="1">
        <v>23484</v>
      </c>
      <c r="I2128" t="s">
        <v>1855</v>
      </c>
    </row>
    <row r="2129" spans="1:9" x14ac:dyDescent="0.3">
      <c r="A2129">
        <v>2128</v>
      </c>
      <c r="B2129" t="s">
        <v>8178</v>
      </c>
      <c r="C2129" t="s">
        <v>3480</v>
      </c>
      <c r="D2129" t="s">
        <v>7763</v>
      </c>
      <c r="E2129" t="s">
        <v>12</v>
      </c>
      <c r="F2129" t="s">
        <v>8179</v>
      </c>
      <c r="G2129" t="s">
        <v>8180</v>
      </c>
      <c r="H2129" s="1">
        <v>15109</v>
      </c>
      <c r="I2129" t="s">
        <v>5548</v>
      </c>
    </row>
    <row r="2130" spans="1:9" x14ac:dyDescent="0.3">
      <c r="A2130">
        <v>2129</v>
      </c>
      <c r="B2130" t="s">
        <v>8181</v>
      </c>
      <c r="C2130" t="s">
        <v>253</v>
      </c>
      <c r="D2130" t="s">
        <v>1919</v>
      </c>
      <c r="E2130" t="s">
        <v>19</v>
      </c>
      <c r="F2130" t="s">
        <v>8182</v>
      </c>
      <c r="G2130">
        <f>1-495-324-8172</f>
        <v>-8990</v>
      </c>
      <c r="H2130" s="1">
        <v>38638</v>
      </c>
      <c r="I2130" t="s">
        <v>814</v>
      </c>
    </row>
    <row r="2131" spans="1:9" x14ac:dyDescent="0.3">
      <c r="A2131">
        <v>2130</v>
      </c>
      <c r="B2131" t="s">
        <v>8183</v>
      </c>
      <c r="C2131" t="s">
        <v>4702</v>
      </c>
      <c r="D2131" t="s">
        <v>6097</v>
      </c>
      <c r="E2131" t="s">
        <v>19</v>
      </c>
      <c r="F2131" t="s">
        <v>8184</v>
      </c>
      <c r="G2131">
        <v>7884836493</v>
      </c>
      <c r="H2131" s="1">
        <v>33296</v>
      </c>
      <c r="I2131" t="s">
        <v>1213</v>
      </c>
    </row>
    <row r="2132" spans="1:9" x14ac:dyDescent="0.3">
      <c r="A2132">
        <v>2131</v>
      </c>
      <c r="B2132" t="s">
        <v>8185</v>
      </c>
      <c r="C2132" t="s">
        <v>5768</v>
      </c>
      <c r="D2132" t="s">
        <v>1576</v>
      </c>
      <c r="E2132" t="s">
        <v>12</v>
      </c>
      <c r="F2132" t="s">
        <v>8186</v>
      </c>
      <c r="G2132" t="s">
        <v>8187</v>
      </c>
      <c r="H2132" s="1">
        <v>23688</v>
      </c>
      <c r="I2132" t="s">
        <v>3933</v>
      </c>
    </row>
    <row r="2133" spans="1:9" x14ac:dyDescent="0.3">
      <c r="A2133">
        <v>2132</v>
      </c>
      <c r="B2133" t="s">
        <v>8188</v>
      </c>
      <c r="C2133" t="s">
        <v>1522</v>
      </c>
      <c r="D2133" t="s">
        <v>5692</v>
      </c>
      <c r="E2133" t="s">
        <v>19</v>
      </c>
      <c r="F2133" t="s">
        <v>8189</v>
      </c>
      <c r="G2133">
        <f>1-765-815-6909</f>
        <v>-8488</v>
      </c>
      <c r="H2133" s="1">
        <v>9733</v>
      </c>
      <c r="I2133" t="s">
        <v>2264</v>
      </c>
    </row>
    <row r="2134" spans="1:9" x14ac:dyDescent="0.3">
      <c r="A2134">
        <v>2133</v>
      </c>
      <c r="B2134" t="s">
        <v>8190</v>
      </c>
      <c r="C2134" t="s">
        <v>711</v>
      </c>
      <c r="D2134" t="s">
        <v>3118</v>
      </c>
      <c r="E2134" t="s">
        <v>19</v>
      </c>
      <c r="F2134" t="s">
        <v>8191</v>
      </c>
      <c r="G2134" t="s">
        <v>8192</v>
      </c>
      <c r="H2134" s="1">
        <v>41716</v>
      </c>
      <c r="I2134" t="s">
        <v>15</v>
      </c>
    </row>
    <row r="2135" spans="1:9" x14ac:dyDescent="0.3">
      <c r="A2135">
        <v>2134</v>
      </c>
      <c r="B2135" t="s">
        <v>8193</v>
      </c>
      <c r="C2135" t="s">
        <v>7015</v>
      </c>
      <c r="D2135" t="s">
        <v>5586</v>
      </c>
      <c r="E2135" t="s">
        <v>19</v>
      </c>
      <c r="F2135" t="s">
        <v>8194</v>
      </c>
      <c r="G2135" t="s">
        <v>8195</v>
      </c>
      <c r="H2135" s="1">
        <v>6218</v>
      </c>
      <c r="I2135" t="s">
        <v>1738</v>
      </c>
    </row>
    <row r="2136" spans="1:9" x14ac:dyDescent="0.3">
      <c r="A2136">
        <v>2135</v>
      </c>
      <c r="B2136" t="s">
        <v>8196</v>
      </c>
      <c r="C2136" t="s">
        <v>4418</v>
      </c>
      <c r="D2136" t="s">
        <v>1111</v>
      </c>
      <c r="E2136" t="s">
        <v>12</v>
      </c>
      <c r="F2136" t="s">
        <v>8197</v>
      </c>
      <c r="G2136">
        <v>2600705767</v>
      </c>
      <c r="H2136" s="1">
        <v>18681</v>
      </c>
      <c r="I2136" t="s">
        <v>6720</v>
      </c>
    </row>
    <row r="2137" spans="1:9" x14ac:dyDescent="0.3">
      <c r="A2137">
        <v>2136</v>
      </c>
      <c r="B2137" t="s">
        <v>8198</v>
      </c>
      <c r="C2137" t="s">
        <v>1389</v>
      </c>
      <c r="D2137" t="s">
        <v>490</v>
      </c>
      <c r="E2137" t="s">
        <v>19</v>
      </c>
      <c r="F2137" t="s">
        <v>8199</v>
      </c>
      <c r="G2137" t="s">
        <v>8200</v>
      </c>
      <c r="H2137" s="1">
        <v>30867</v>
      </c>
      <c r="I2137" t="s">
        <v>420</v>
      </c>
    </row>
    <row r="2138" spans="1:9" x14ac:dyDescent="0.3">
      <c r="A2138">
        <v>2137</v>
      </c>
      <c r="B2138" t="s">
        <v>8201</v>
      </c>
      <c r="C2138" t="s">
        <v>2164</v>
      </c>
      <c r="D2138" t="s">
        <v>7536</v>
      </c>
      <c r="E2138" t="s">
        <v>19</v>
      </c>
      <c r="F2138" t="s">
        <v>8202</v>
      </c>
      <c r="G2138" t="s">
        <v>8203</v>
      </c>
      <c r="H2138" s="1">
        <v>23825</v>
      </c>
      <c r="I2138" t="s">
        <v>3569</v>
      </c>
    </row>
    <row r="2139" spans="1:9" x14ac:dyDescent="0.3">
      <c r="A2139">
        <v>2138</v>
      </c>
      <c r="B2139" t="s">
        <v>8204</v>
      </c>
      <c r="C2139" t="s">
        <v>2984</v>
      </c>
      <c r="D2139" t="s">
        <v>768</v>
      </c>
      <c r="E2139" t="s">
        <v>12</v>
      </c>
      <c r="F2139" t="s">
        <v>8205</v>
      </c>
      <c r="G2139">
        <v>9583088646</v>
      </c>
      <c r="H2139" s="1">
        <v>5650</v>
      </c>
      <c r="I2139" t="s">
        <v>472</v>
      </c>
    </row>
    <row r="2140" spans="1:9" x14ac:dyDescent="0.3">
      <c r="A2140">
        <v>2139</v>
      </c>
      <c r="B2140" t="s">
        <v>8206</v>
      </c>
      <c r="C2140" t="s">
        <v>2951</v>
      </c>
      <c r="D2140" t="s">
        <v>287</v>
      </c>
      <c r="E2140" t="s">
        <v>19</v>
      </c>
      <c r="F2140" t="s">
        <v>8207</v>
      </c>
      <c r="G2140" t="s">
        <v>8208</v>
      </c>
      <c r="H2140" s="1">
        <v>10087</v>
      </c>
      <c r="I2140" t="s">
        <v>2347</v>
      </c>
    </row>
    <row r="2141" spans="1:9" x14ac:dyDescent="0.3">
      <c r="A2141">
        <v>2140</v>
      </c>
      <c r="B2141" t="s">
        <v>8209</v>
      </c>
      <c r="C2141" t="s">
        <v>2481</v>
      </c>
      <c r="D2141" t="s">
        <v>2528</v>
      </c>
      <c r="E2141" t="s">
        <v>19</v>
      </c>
      <c r="F2141" t="s">
        <v>8210</v>
      </c>
      <c r="G2141" t="s">
        <v>8211</v>
      </c>
      <c r="H2141" s="1">
        <v>26223</v>
      </c>
      <c r="I2141" t="s">
        <v>1803</v>
      </c>
    </row>
    <row r="2142" spans="1:9" x14ac:dyDescent="0.3">
      <c r="A2142">
        <v>2141</v>
      </c>
      <c r="B2142" t="s">
        <v>8212</v>
      </c>
      <c r="C2142" t="s">
        <v>10</v>
      </c>
      <c r="D2142" t="s">
        <v>4452</v>
      </c>
      <c r="E2142" t="s">
        <v>19</v>
      </c>
      <c r="F2142" t="s">
        <v>8213</v>
      </c>
      <c r="G2142" t="s">
        <v>8214</v>
      </c>
      <c r="H2142" s="1">
        <v>20975</v>
      </c>
      <c r="I2142" t="s">
        <v>3658</v>
      </c>
    </row>
    <row r="2143" spans="1:9" x14ac:dyDescent="0.3">
      <c r="A2143">
        <v>2142</v>
      </c>
      <c r="B2143" t="s">
        <v>8215</v>
      </c>
      <c r="C2143" t="s">
        <v>565</v>
      </c>
      <c r="D2143" t="s">
        <v>2128</v>
      </c>
      <c r="E2143" t="s">
        <v>19</v>
      </c>
      <c r="F2143" t="s">
        <v>8216</v>
      </c>
      <c r="G2143" t="s">
        <v>8217</v>
      </c>
      <c r="H2143" s="1">
        <v>2764</v>
      </c>
      <c r="I2143" t="s">
        <v>2007</v>
      </c>
    </row>
    <row r="2144" spans="1:9" x14ac:dyDescent="0.3">
      <c r="A2144">
        <v>2143</v>
      </c>
      <c r="B2144" t="s">
        <v>8218</v>
      </c>
      <c r="C2144" t="s">
        <v>392</v>
      </c>
      <c r="D2144" t="s">
        <v>927</v>
      </c>
      <c r="E2144" t="s">
        <v>12</v>
      </c>
      <c r="F2144" t="s">
        <v>8219</v>
      </c>
      <c r="G2144" t="s">
        <v>8220</v>
      </c>
      <c r="H2144" s="1">
        <v>9680</v>
      </c>
      <c r="I2144" t="s">
        <v>854</v>
      </c>
    </row>
    <row r="2145" spans="1:9" x14ac:dyDescent="0.3">
      <c r="A2145">
        <v>2144</v>
      </c>
      <c r="B2145" t="s">
        <v>8221</v>
      </c>
      <c r="C2145" t="s">
        <v>1328</v>
      </c>
      <c r="D2145" t="s">
        <v>2421</v>
      </c>
      <c r="E2145" t="s">
        <v>12</v>
      </c>
      <c r="F2145" t="s">
        <v>8222</v>
      </c>
      <c r="G2145" t="s">
        <v>8223</v>
      </c>
      <c r="H2145" s="1">
        <v>16369</v>
      </c>
      <c r="I2145" t="s">
        <v>318</v>
      </c>
    </row>
    <row r="2146" spans="1:9" x14ac:dyDescent="0.3">
      <c r="A2146">
        <v>2145</v>
      </c>
      <c r="B2146" t="s">
        <v>8224</v>
      </c>
      <c r="C2146" t="s">
        <v>410</v>
      </c>
      <c r="D2146" t="s">
        <v>2771</v>
      </c>
      <c r="E2146" t="s">
        <v>12</v>
      </c>
      <c r="F2146" t="s">
        <v>8225</v>
      </c>
      <c r="G2146" t="s">
        <v>8226</v>
      </c>
      <c r="H2146" s="1">
        <v>14973</v>
      </c>
      <c r="I2146" t="s">
        <v>2798</v>
      </c>
    </row>
    <row r="2147" spans="1:9" x14ac:dyDescent="0.3">
      <c r="A2147">
        <v>2146</v>
      </c>
      <c r="B2147" t="s">
        <v>8227</v>
      </c>
      <c r="C2147" t="s">
        <v>69</v>
      </c>
      <c r="D2147" t="s">
        <v>1876</v>
      </c>
      <c r="E2147" t="s">
        <v>12</v>
      </c>
      <c r="F2147" t="s">
        <v>8228</v>
      </c>
      <c r="G2147" t="s">
        <v>8229</v>
      </c>
      <c r="H2147" s="1">
        <v>25286</v>
      </c>
      <c r="I2147" t="s">
        <v>1427</v>
      </c>
    </row>
    <row r="2148" spans="1:9" x14ac:dyDescent="0.3">
      <c r="A2148">
        <v>2147</v>
      </c>
      <c r="B2148" t="s">
        <v>8230</v>
      </c>
      <c r="C2148" t="s">
        <v>5865</v>
      </c>
      <c r="D2148" t="s">
        <v>1063</v>
      </c>
      <c r="E2148" t="s">
        <v>12</v>
      </c>
      <c r="F2148" t="s">
        <v>8231</v>
      </c>
      <c r="G2148">
        <v>620563915</v>
      </c>
      <c r="H2148" s="1">
        <v>28914</v>
      </c>
      <c r="I2148" t="s">
        <v>1147</v>
      </c>
    </row>
    <row r="2149" spans="1:9" x14ac:dyDescent="0.3">
      <c r="A2149">
        <v>2148</v>
      </c>
      <c r="B2149" t="s">
        <v>8232</v>
      </c>
      <c r="C2149" t="s">
        <v>4566</v>
      </c>
      <c r="D2149" t="s">
        <v>1165</v>
      </c>
      <c r="E2149" t="s">
        <v>12</v>
      </c>
      <c r="F2149" t="s">
        <v>8233</v>
      </c>
      <c r="G2149" t="s">
        <v>8234</v>
      </c>
      <c r="H2149" s="1">
        <v>10598</v>
      </c>
      <c r="I2149" t="s">
        <v>431</v>
      </c>
    </row>
    <row r="2150" spans="1:9" x14ac:dyDescent="0.3">
      <c r="A2150">
        <v>2149</v>
      </c>
      <c r="B2150" t="s">
        <v>8235</v>
      </c>
      <c r="C2150" t="s">
        <v>2979</v>
      </c>
      <c r="D2150" t="s">
        <v>5846</v>
      </c>
      <c r="E2150" t="s">
        <v>19</v>
      </c>
      <c r="F2150" t="s">
        <v>8236</v>
      </c>
      <c r="G2150" t="s">
        <v>8237</v>
      </c>
      <c r="H2150" s="1">
        <v>28481</v>
      </c>
      <c r="I2150" t="s">
        <v>345</v>
      </c>
    </row>
    <row r="2151" spans="1:9" x14ac:dyDescent="0.3">
      <c r="A2151">
        <v>2150</v>
      </c>
      <c r="B2151" t="s">
        <v>8238</v>
      </c>
      <c r="C2151" t="s">
        <v>3959</v>
      </c>
      <c r="D2151" t="s">
        <v>7105</v>
      </c>
      <c r="E2151" t="s">
        <v>12</v>
      </c>
      <c r="F2151" t="s">
        <v>8239</v>
      </c>
      <c r="G2151" t="s">
        <v>8240</v>
      </c>
      <c r="H2151" s="1">
        <v>8681</v>
      </c>
      <c r="I2151" t="s">
        <v>79</v>
      </c>
    </row>
    <row r="2152" spans="1:9" x14ac:dyDescent="0.3">
      <c r="A2152">
        <v>2151</v>
      </c>
      <c r="B2152" t="s">
        <v>8241</v>
      </c>
      <c r="C2152" t="s">
        <v>1777</v>
      </c>
      <c r="D2152" t="s">
        <v>7326</v>
      </c>
      <c r="E2152" t="s">
        <v>19</v>
      </c>
      <c r="F2152" t="s">
        <v>8242</v>
      </c>
      <c r="G2152" t="s">
        <v>8243</v>
      </c>
      <c r="H2152" s="1">
        <v>44373</v>
      </c>
      <c r="I2152" t="s">
        <v>241</v>
      </c>
    </row>
    <row r="2153" spans="1:9" x14ac:dyDescent="0.3">
      <c r="A2153">
        <v>2152</v>
      </c>
      <c r="B2153" t="s">
        <v>8244</v>
      </c>
      <c r="C2153" t="s">
        <v>1910</v>
      </c>
      <c r="D2153" t="s">
        <v>2442</v>
      </c>
      <c r="E2153" t="s">
        <v>12</v>
      </c>
      <c r="F2153" t="s">
        <v>8245</v>
      </c>
      <c r="G2153" t="s">
        <v>8246</v>
      </c>
      <c r="H2153" s="1">
        <v>27734</v>
      </c>
      <c r="I2153" t="s">
        <v>1338</v>
      </c>
    </row>
    <row r="2154" spans="1:9" x14ac:dyDescent="0.3">
      <c r="A2154">
        <v>2153</v>
      </c>
      <c r="B2154" t="s">
        <v>8247</v>
      </c>
      <c r="C2154" t="s">
        <v>1620</v>
      </c>
      <c r="D2154" t="s">
        <v>1869</v>
      </c>
      <c r="E2154" t="s">
        <v>12</v>
      </c>
      <c r="F2154" t="s">
        <v>8248</v>
      </c>
      <c r="G2154" t="s">
        <v>8249</v>
      </c>
      <c r="H2154" s="1">
        <v>3467</v>
      </c>
      <c r="I2154" t="s">
        <v>3885</v>
      </c>
    </row>
    <row r="2155" spans="1:9" x14ac:dyDescent="0.3">
      <c r="A2155">
        <v>2154</v>
      </c>
      <c r="B2155" t="s">
        <v>8250</v>
      </c>
      <c r="C2155" t="s">
        <v>7727</v>
      </c>
      <c r="D2155" t="s">
        <v>622</v>
      </c>
      <c r="E2155" t="s">
        <v>12</v>
      </c>
      <c r="F2155" t="s">
        <v>8251</v>
      </c>
      <c r="G2155" t="s">
        <v>8252</v>
      </c>
      <c r="H2155" s="1">
        <v>9108</v>
      </c>
      <c r="I2155" t="s">
        <v>284</v>
      </c>
    </row>
    <row r="2156" spans="1:9" x14ac:dyDescent="0.3">
      <c r="A2156">
        <v>2155</v>
      </c>
      <c r="B2156" t="s">
        <v>8253</v>
      </c>
      <c r="C2156" t="s">
        <v>4702</v>
      </c>
      <c r="D2156" t="s">
        <v>2117</v>
      </c>
      <c r="E2156" t="s">
        <v>19</v>
      </c>
      <c r="F2156" t="s">
        <v>8254</v>
      </c>
      <c r="G2156" t="s">
        <v>8255</v>
      </c>
      <c r="H2156" s="1">
        <v>22412</v>
      </c>
      <c r="I2156" t="s">
        <v>3860</v>
      </c>
    </row>
    <row r="2157" spans="1:9" x14ac:dyDescent="0.3">
      <c r="A2157">
        <v>2156</v>
      </c>
      <c r="B2157" t="s">
        <v>8256</v>
      </c>
      <c r="C2157" t="s">
        <v>2164</v>
      </c>
      <c r="D2157" t="s">
        <v>2603</v>
      </c>
      <c r="E2157" t="s">
        <v>12</v>
      </c>
      <c r="F2157" t="s">
        <v>8257</v>
      </c>
      <c r="G2157" t="s">
        <v>8258</v>
      </c>
      <c r="H2157" s="1">
        <v>30021</v>
      </c>
      <c r="I2157" t="s">
        <v>1269</v>
      </c>
    </row>
    <row r="2158" spans="1:9" x14ac:dyDescent="0.3">
      <c r="A2158">
        <v>2157</v>
      </c>
      <c r="B2158" t="s">
        <v>8259</v>
      </c>
      <c r="C2158" t="s">
        <v>4140</v>
      </c>
      <c r="D2158" t="s">
        <v>310</v>
      </c>
      <c r="E2158" t="s">
        <v>12</v>
      </c>
      <c r="F2158" t="s">
        <v>8260</v>
      </c>
      <c r="G2158" t="s">
        <v>8261</v>
      </c>
      <c r="H2158" s="1">
        <v>22911</v>
      </c>
      <c r="I2158" t="s">
        <v>7841</v>
      </c>
    </row>
    <row r="2159" spans="1:9" x14ac:dyDescent="0.3">
      <c r="A2159">
        <v>2158</v>
      </c>
      <c r="B2159" t="s">
        <v>8262</v>
      </c>
      <c r="C2159" t="s">
        <v>862</v>
      </c>
      <c r="D2159" t="s">
        <v>8263</v>
      </c>
      <c r="E2159" t="s">
        <v>12</v>
      </c>
      <c r="F2159" t="s">
        <v>8264</v>
      </c>
      <c r="G2159" t="s">
        <v>8265</v>
      </c>
      <c r="H2159" s="1">
        <v>38299</v>
      </c>
      <c r="I2159" t="s">
        <v>5834</v>
      </c>
    </row>
    <row r="2160" spans="1:9" x14ac:dyDescent="0.3">
      <c r="A2160">
        <v>2159</v>
      </c>
      <c r="B2160" t="s">
        <v>8266</v>
      </c>
      <c r="C2160" t="s">
        <v>2278</v>
      </c>
      <c r="D2160" t="s">
        <v>8267</v>
      </c>
      <c r="E2160" t="s">
        <v>12</v>
      </c>
      <c r="F2160" t="s">
        <v>8268</v>
      </c>
      <c r="G2160" t="s">
        <v>8269</v>
      </c>
      <c r="H2160" s="1">
        <v>25487</v>
      </c>
      <c r="I2160" t="s">
        <v>4829</v>
      </c>
    </row>
    <row r="2161" spans="1:9" x14ac:dyDescent="0.3">
      <c r="A2161">
        <v>2160</v>
      </c>
      <c r="B2161" t="s">
        <v>8270</v>
      </c>
      <c r="C2161" t="s">
        <v>3421</v>
      </c>
      <c r="D2161" t="s">
        <v>4721</v>
      </c>
      <c r="E2161" t="s">
        <v>12</v>
      </c>
      <c r="F2161" t="s">
        <v>8271</v>
      </c>
      <c r="G2161" t="s">
        <v>8272</v>
      </c>
      <c r="H2161" s="1">
        <v>8652</v>
      </c>
      <c r="I2161" t="s">
        <v>1280</v>
      </c>
    </row>
    <row r="2162" spans="1:9" x14ac:dyDescent="0.3">
      <c r="A2162">
        <v>2161</v>
      </c>
      <c r="B2162" t="s">
        <v>8273</v>
      </c>
      <c r="C2162" t="s">
        <v>8274</v>
      </c>
      <c r="D2162" t="s">
        <v>2706</v>
      </c>
      <c r="E2162" t="s">
        <v>12</v>
      </c>
      <c r="F2162" t="s">
        <v>8275</v>
      </c>
      <c r="G2162" t="s">
        <v>8276</v>
      </c>
      <c r="H2162" s="1">
        <v>13918</v>
      </c>
      <c r="I2162" t="s">
        <v>8277</v>
      </c>
    </row>
    <row r="2163" spans="1:9" x14ac:dyDescent="0.3">
      <c r="A2163">
        <v>2162</v>
      </c>
      <c r="B2163" t="s">
        <v>8278</v>
      </c>
      <c r="C2163" t="s">
        <v>639</v>
      </c>
      <c r="D2163" t="s">
        <v>4977</v>
      </c>
      <c r="E2163" t="s">
        <v>19</v>
      </c>
      <c r="F2163" t="s">
        <v>8279</v>
      </c>
      <c r="G2163">
        <v>9208095990</v>
      </c>
      <c r="H2163" s="1">
        <v>25001</v>
      </c>
      <c r="I2163" t="s">
        <v>8277</v>
      </c>
    </row>
    <row r="2164" spans="1:9" x14ac:dyDescent="0.3">
      <c r="A2164">
        <v>2163</v>
      </c>
      <c r="B2164" t="s">
        <v>8280</v>
      </c>
      <c r="C2164" t="s">
        <v>57</v>
      </c>
      <c r="D2164" t="s">
        <v>8281</v>
      </c>
      <c r="E2164" t="s">
        <v>12</v>
      </c>
      <c r="F2164" t="s">
        <v>8282</v>
      </c>
      <c r="G2164" t="s">
        <v>8283</v>
      </c>
      <c r="H2164" s="1">
        <v>41161</v>
      </c>
      <c r="I2164" t="s">
        <v>2094</v>
      </c>
    </row>
    <row r="2165" spans="1:9" x14ac:dyDescent="0.3">
      <c r="A2165">
        <v>2164</v>
      </c>
      <c r="B2165" t="s">
        <v>8284</v>
      </c>
      <c r="C2165" t="s">
        <v>6288</v>
      </c>
      <c r="D2165" t="s">
        <v>8285</v>
      </c>
      <c r="E2165" t="s">
        <v>19</v>
      </c>
      <c r="F2165" t="s">
        <v>8286</v>
      </c>
      <c r="G2165">
        <f>1-124-97-1784</f>
        <v>-2004</v>
      </c>
      <c r="H2165" s="1">
        <v>38396</v>
      </c>
      <c r="I2165" t="s">
        <v>2264</v>
      </c>
    </row>
    <row r="2166" spans="1:9" x14ac:dyDescent="0.3">
      <c r="A2166">
        <v>2165</v>
      </c>
      <c r="B2166" t="s">
        <v>8287</v>
      </c>
      <c r="C2166" t="s">
        <v>1758</v>
      </c>
      <c r="D2166" t="s">
        <v>3684</v>
      </c>
      <c r="E2166" t="s">
        <v>19</v>
      </c>
      <c r="F2166" t="s">
        <v>8288</v>
      </c>
      <c r="G2166" t="s">
        <v>8289</v>
      </c>
      <c r="H2166" s="1">
        <v>24546</v>
      </c>
      <c r="I2166" t="s">
        <v>1013</v>
      </c>
    </row>
    <row r="2167" spans="1:9" x14ac:dyDescent="0.3">
      <c r="A2167">
        <v>2166</v>
      </c>
      <c r="B2167" t="s">
        <v>8290</v>
      </c>
      <c r="C2167" t="s">
        <v>2984</v>
      </c>
      <c r="D2167" t="s">
        <v>2867</v>
      </c>
      <c r="E2167" t="s">
        <v>12</v>
      </c>
      <c r="F2167" t="s">
        <v>8291</v>
      </c>
      <c r="G2167">
        <v>1361101311</v>
      </c>
      <c r="H2167" s="1">
        <v>35403</v>
      </c>
      <c r="I2167" t="s">
        <v>670</v>
      </c>
    </row>
    <row r="2168" spans="1:9" x14ac:dyDescent="0.3">
      <c r="A2168">
        <v>2167</v>
      </c>
      <c r="B2168" t="s">
        <v>8292</v>
      </c>
      <c r="C2168" t="s">
        <v>8293</v>
      </c>
      <c r="D2168" t="s">
        <v>485</v>
      </c>
      <c r="E2168" t="s">
        <v>19</v>
      </c>
      <c r="F2168" t="s">
        <v>8294</v>
      </c>
      <c r="G2168" t="s">
        <v>8295</v>
      </c>
      <c r="H2168" s="1">
        <v>15624</v>
      </c>
      <c r="I2168" t="s">
        <v>2178</v>
      </c>
    </row>
    <row r="2169" spans="1:9" x14ac:dyDescent="0.3">
      <c r="A2169">
        <v>2168</v>
      </c>
      <c r="B2169" t="s">
        <v>8296</v>
      </c>
      <c r="C2169" t="s">
        <v>1153</v>
      </c>
      <c r="D2169" t="s">
        <v>4632</v>
      </c>
      <c r="E2169" t="s">
        <v>12</v>
      </c>
      <c r="F2169" t="s">
        <v>8297</v>
      </c>
      <c r="G2169" t="s">
        <v>8298</v>
      </c>
      <c r="H2169" s="1">
        <v>37746</v>
      </c>
      <c r="I2169" t="s">
        <v>7083</v>
      </c>
    </row>
    <row r="2170" spans="1:9" x14ac:dyDescent="0.3">
      <c r="A2170">
        <v>2169</v>
      </c>
      <c r="B2170" t="s">
        <v>8299</v>
      </c>
      <c r="C2170" t="s">
        <v>555</v>
      </c>
      <c r="D2170" t="s">
        <v>1978</v>
      </c>
      <c r="E2170" t="s">
        <v>12</v>
      </c>
      <c r="F2170" t="s">
        <v>8300</v>
      </c>
      <c r="G2170" t="s">
        <v>8301</v>
      </c>
      <c r="H2170" s="1">
        <v>10579</v>
      </c>
      <c r="I2170" t="s">
        <v>838</v>
      </c>
    </row>
    <row r="2171" spans="1:9" x14ac:dyDescent="0.3">
      <c r="A2171">
        <v>2170</v>
      </c>
      <c r="B2171" t="s">
        <v>8302</v>
      </c>
      <c r="C2171" t="s">
        <v>2641</v>
      </c>
      <c r="D2171" t="s">
        <v>327</v>
      </c>
      <c r="E2171" t="s">
        <v>19</v>
      </c>
      <c r="F2171" t="s">
        <v>8303</v>
      </c>
      <c r="G2171" t="s">
        <v>8304</v>
      </c>
      <c r="H2171" s="1">
        <v>19077</v>
      </c>
      <c r="I2171" t="s">
        <v>2144</v>
      </c>
    </row>
    <row r="2172" spans="1:9" x14ac:dyDescent="0.3">
      <c r="A2172">
        <v>2171</v>
      </c>
      <c r="B2172" t="s">
        <v>8305</v>
      </c>
      <c r="C2172" t="s">
        <v>953</v>
      </c>
      <c r="D2172" t="s">
        <v>8306</v>
      </c>
      <c r="E2172" t="s">
        <v>19</v>
      </c>
      <c r="F2172" t="s">
        <v>8307</v>
      </c>
      <c r="G2172" t="s">
        <v>8308</v>
      </c>
      <c r="H2172" s="1">
        <v>38266</v>
      </c>
      <c r="I2172" t="s">
        <v>1464</v>
      </c>
    </row>
    <row r="2173" spans="1:9" x14ac:dyDescent="0.3">
      <c r="A2173">
        <v>2172</v>
      </c>
      <c r="B2173" t="s">
        <v>8309</v>
      </c>
      <c r="C2173" t="s">
        <v>2450</v>
      </c>
      <c r="D2173" t="s">
        <v>3802</v>
      </c>
      <c r="E2173" t="s">
        <v>19</v>
      </c>
      <c r="F2173" t="s">
        <v>8310</v>
      </c>
      <c r="G2173" t="s">
        <v>8311</v>
      </c>
      <c r="H2173" s="1">
        <v>29691</v>
      </c>
      <c r="I2173" t="s">
        <v>1454</v>
      </c>
    </row>
    <row r="2174" spans="1:9" x14ac:dyDescent="0.3">
      <c r="A2174">
        <v>2173</v>
      </c>
      <c r="B2174" t="s">
        <v>8312</v>
      </c>
      <c r="C2174" t="s">
        <v>1184</v>
      </c>
      <c r="D2174" t="s">
        <v>3295</v>
      </c>
      <c r="E2174" t="s">
        <v>19</v>
      </c>
      <c r="F2174" t="s">
        <v>5533</v>
      </c>
      <c r="G2174">
        <v>5957751666</v>
      </c>
      <c r="H2174" s="1">
        <v>20614</v>
      </c>
      <c r="I2174" t="s">
        <v>373</v>
      </c>
    </row>
    <row r="2175" spans="1:9" x14ac:dyDescent="0.3">
      <c r="A2175">
        <v>2174</v>
      </c>
      <c r="B2175" t="s">
        <v>8313</v>
      </c>
      <c r="C2175" t="s">
        <v>804</v>
      </c>
      <c r="D2175" t="s">
        <v>2245</v>
      </c>
      <c r="E2175" t="s">
        <v>19</v>
      </c>
      <c r="F2175" t="s">
        <v>8314</v>
      </c>
      <c r="G2175" t="s">
        <v>8315</v>
      </c>
      <c r="H2175" s="1">
        <v>36698</v>
      </c>
      <c r="I2175" t="s">
        <v>50</v>
      </c>
    </row>
    <row r="2176" spans="1:9" x14ac:dyDescent="0.3">
      <c r="A2176">
        <v>2175</v>
      </c>
      <c r="B2176" t="s">
        <v>8316</v>
      </c>
      <c r="C2176" t="s">
        <v>1897</v>
      </c>
      <c r="D2176" t="s">
        <v>3114</v>
      </c>
      <c r="E2176" t="s">
        <v>12</v>
      </c>
      <c r="F2176" t="s">
        <v>8317</v>
      </c>
      <c r="G2176" t="s">
        <v>8318</v>
      </c>
      <c r="H2176" s="1">
        <v>38914</v>
      </c>
      <c r="I2176" t="s">
        <v>3605</v>
      </c>
    </row>
    <row r="2177" spans="1:9" x14ac:dyDescent="0.3">
      <c r="A2177">
        <v>2176</v>
      </c>
      <c r="B2177" t="s">
        <v>8319</v>
      </c>
      <c r="C2177" t="s">
        <v>52</v>
      </c>
      <c r="D2177" t="s">
        <v>2039</v>
      </c>
      <c r="E2177" t="s">
        <v>19</v>
      </c>
      <c r="F2177" t="s">
        <v>8320</v>
      </c>
      <c r="G2177" t="s">
        <v>8321</v>
      </c>
      <c r="H2177" s="1">
        <v>40462</v>
      </c>
      <c r="I2177" t="s">
        <v>2444</v>
      </c>
    </row>
    <row r="2178" spans="1:9" x14ac:dyDescent="0.3">
      <c r="A2178">
        <v>2177</v>
      </c>
      <c r="B2178" t="s">
        <v>8322</v>
      </c>
      <c r="C2178" t="s">
        <v>5314</v>
      </c>
      <c r="D2178" t="s">
        <v>8323</v>
      </c>
      <c r="E2178" t="s">
        <v>12</v>
      </c>
      <c r="F2178" t="s">
        <v>8324</v>
      </c>
      <c r="G2178" t="s">
        <v>8325</v>
      </c>
      <c r="H2178" s="1">
        <v>31668</v>
      </c>
      <c r="I2178" t="s">
        <v>3347</v>
      </c>
    </row>
    <row r="2179" spans="1:9" x14ac:dyDescent="0.3">
      <c r="A2179">
        <v>2178</v>
      </c>
      <c r="B2179" t="s">
        <v>8326</v>
      </c>
      <c r="C2179" t="s">
        <v>102</v>
      </c>
      <c r="D2179" t="s">
        <v>6990</v>
      </c>
      <c r="E2179" t="s">
        <v>19</v>
      </c>
      <c r="F2179" t="s">
        <v>8327</v>
      </c>
      <c r="G2179">
        <v>9554213760</v>
      </c>
      <c r="H2179" s="1">
        <v>12469</v>
      </c>
      <c r="I2179" t="s">
        <v>4440</v>
      </c>
    </row>
    <row r="2180" spans="1:9" x14ac:dyDescent="0.3">
      <c r="A2180">
        <v>2179</v>
      </c>
      <c r="B2180" t="s">
        <v>8328</v>
      </c>
      <c r="C2180" t="s">
        <v>1560</v>
      </c>
      <c r="D2180" t="s">
        <v>3260</v>
      </c>
      <c r="E2180" t="s">
        <v>19</v>
      </c>
      <c r="F2180" t="s">
        <v>8329</v>
      </c>
      <c r="G2180" t="s">
        <v>8330</v>
      </c>
      <c r="H2180" s="1">
        <v>9109</v>
      </c>
      <c r="I2180" t="s">
        <v>987</v>
      </c>
    </row>
    <row r="2181" spans="1:9" x14ac:dyDescent="0.3">
      <c r="A2181">
        <v>2180</v>
      </c>
      <c r="B2181" t="s">
        <v>8331</v>
      </c>
      <c r="C2181" t="s">
        <v>3753</v>
      </c>
      <c r="D2181" t="s">
        <v>1983</v>
      </c>
      <c r="E2181" t="s">
        <v>12</v>
      </c>
      <c r="F2181" t="s">
        <v>8332</v>
      </c>
      <c r="G2181" t="s">
        <v>8333</v>
      </c>
      <c r="H2181" s="1">
        <v>20103</v>
      </c>
      <c r="I2181" t="s">
        <v>3735</v>
      </c>
    </row>
    <row r="2182" spans="1:9" x14ac:dyDescent="0.3">
      <c r="A2182">
        <v>2181</v>
      </c>
      <c r="B2182" t="s">
        <v>8334</v>
      </c>
      <c r="C2182" t="s">
        <v>4122</v>
      </c>
      <c r="D2182" t="s">
        <v>2083</v>
      </c>
      <c r="E2182" t="s">
        <v>19</v>
      </c>
      <c r="F2182" t="s">
        <v>8335</v>
      </c>
      <c r="G2182" t="s">
        <v>8336</v>
      </c>
      <c r="H2182" s="1">
        <v>34391</v>
      </c>
      <c r="I2182" t="s">
        <v>8337</v>
      </c>
    </row>
    <row r="2183" spans="1:9" x14ac:dyDescent="0.3">
      <c r="A2183">
        <v>2182</v>
      </c>
      <c r="B2183" t="s">
        <v>8338</v>
      </c>
      <c r="C2183" t="s">
        <v>1085</v>
      </c>
      <c r="D2183" t="s">
        <v>572</v>
      </c>
      <c r="E2183" t="s">
        <v>12</v>
      </c>
      <c r="F2183" t="s">
        <v>8339</v>
      </c>
      <c r="G2183" t="s">
        <v>8340</v>
      </c>
      <c r="H2183" s="1">
        <v>14897</v>
      </c>
      <c r="I2183" t="s">
        <v>5334</v>
      </c>
    </row>
    <row r="2184" spans="1:9" x14ac:dyDescent="0.3">
      <c r="A2184">
        <v>2183</v>
      </c>
      <c r="B2184" t="s">
        <v>8341</v>
      </c>
      <c r="C2184" t="s">
        <v>1471</v>
      </c>
      <c r="D2184" t="s">
        <v>2451</v>
      </c>
      <c r="E2184" t="s">
        <v>12</v>
      </c>
      <c r="F2184" t="s">
        <v>8342</v>
      </c>
      <c r="G2184" t="s">
        <v>8343</v>
      </c>
      <c r="H2184" s="1">
        <v>35616</v>
      </c>
      <c r="I2184" t="s">
        <v>146</v>
      </c>
    </row>
    <row r="2185" spans="1:9" x14ac:dyDescent="0.3">
      <c r="A2185">
        <v>2184</v>
      </c>
      <c r="B2185" t="s">
        <v>8344</v>
      </c>
      <c r="C2185" t="s">
        <v>2187</v>
      </c>
      <c r="D2185" t="s">
        <v>485</v>
      </c>
      <c r="E2185" t="s">
        <v>12</v>
      </c>
      <c r="F2185" t="s">
        <v>8345</v>
      </c>
      <c r="G2185" t="s">
        <v>8346</v>
      </c>
      <c r="H2185" s="1">
        <v>14543</v>
      </c>
      <c r="I2185" t="s">
        <v>510</v>
      </c>
    </row>
    <row r="2186" spans="1:9" x14ac:dyDescent="0.3">
      <c r="A2186">
        <v>2185</v>
      </c>
      <c r="B2186" t="s">
        <v>8347</v>
      </c>
      <c r="C2186" t="s">
        <v>507</v>
      </c>
      <c r="D2186" t="s">
        <v>6729</v>
      </c>
      <c r="E2186" t="s">
        <v>12</v>
      </c>
      <c r="F2186" t="s">
        <v>8348</v>
      </c>
      <c r="G2186" t="s">
        <v>8349</v>
      </c>
      <c r="H2186" s="1">
        <v>24396</v>
      </c>
      <c r="I2186" t="s">
        <v>8350</v>
      </c>
    </row>
    <row r="2187" spans="1:9" x14ac:dyDescent="0.3">
      <c r="A2187">
        <v>2186</v>
      </c>
      <c r="B2187" t="s">
        <v>8351</v>
      </c>
      <c r="C2187" t="s">
        <v>3981</v>
      </c>
      <c r="D2187" t="s">
        <v>3372</v>
      </c>
      <c r="E2187" t="s">
        <v>19</v>
      </c>
      <c r="F2187" t="s">
        <v>8352</v>
      </c>
      <c r="G2187" t="s">
        <v>8353</v>
      </c>
      <c r="H2187" s="1">
        <v>36857</v>
      </c>
      <c r="I2187" t="s">
        <v>8041</v>
      </c>
    </row>
    <row r="2188" spans="1:9" x14ac:dyDescent="0.3">
      <c r="A2188">
        <v>2187</v>
      </c>
      <c r="B2188" t="s">
        <v>8354</v>
      </c>
      <c r="C2188" t="s">
        <v>125</v>
      </c>
      <c r="D2188" t="s">
        <v>3963</v>
      </c>
      <c r="E2188" t="s">
        <v>12</v>
      </c>
      <c r="F2188" t="s">
        <v>8355</v>
      </c>
      <c r="G2188" t="s">
        <v>8356</v>
      </c>
      <c r="H2188" s="1">
        <v>44535</v>
      </c>
      <c r="I2188" t="s">
        <v>3021</v>
      </c>
    </row>
    <row r="2189" spans="1:9" x14ac:dyDescent="0.3">
      <c r="A2189">
        <v>2188</v>
      </c>
      <c r="B2189" t="s">
        <v>8357</v>
      </c>
      <c r="C2189" t="s">
        <v>892</v>
      </c>
      <c r="D2189" t="s">
        <v>4747</v>
      </c>
      <c r="E2189" t="s">
        <v>12</v>
      </c>
      <c r="F2189" t="s">
        <v>8358</v>
      </c>
      <c r="G2189">
        <v>9038145205</v>
      </c>
      <c r="H2189" s="1">
        <v>16044</v>
      </c>
      <c r="I2189" t="s">
        <v>4073</v>
      </c>
    </row>
    <row r="2190" spans="1:9" x14ac:dyDescent="0.3">
      <c r="A2190">
        <v>2189</v>
      </c>
      <c r="B2190" t="s">
        <v>8359</v>
      </c>
      <c r="C2190" t="s">
        <v>1740</v>
      </c>
      <c r="D2190" t="s">
        <v>4722</v>
      </c>
      <c r="E2190" t="s">
        <v>19</v>
      </c>
      <c r="F2190" t="s">
        <v>8360</v>
      </c>
      <c r="G2190" t="s">
        <v>8361</v>
      </c>
      <c r="H2190" s="1">
        <v>41726</v>
      </c>
      <c r="I2190" t="s">
        <v>5759</v>
      </c>
    </row>
    <row r="2191" spans="1:9" x14ac:dyDescent="0.3">
      <c r="A2191">
        <v>2190</v>
      </c>
      <c r="B2191" t="s">
        <v>8362</v>
      </c>
      <c r="C2191" t="s">
        <v>1125</v>
      </c>
      <c r="D2191" t="s">
        <v>1490</v>
      </c>
      <c r="E2191" t="s">
        <v>19</v>
      </c>
      <c r="F2191" t="s">
        <v>8363</v>
      </c>
      <c r="G2191" t="s">
        <v>8364</v>
      </c>
      <c r="H2191" s="1">
        <v>39010</v>
      </c>
      <c r="I2191" t="s">
        <v>1355</v>
      </c>
    </row>
    <row r="2192" spans="1:9" x14ac:dyDescent="0.3">
      <c r="A2192">
        <v>2191</v>
      </c>
      <c r="B2192" t="s">
        <v>8365</v>
      </c>
      <c r="C2192" t="s">
        <v>3882</v>
      </c>
      <c r="D2192" t="s">
        <v>93</v>
      </c>
      <c r="E2192" t="s">
        <v>12</v>
      </c>
      <c r="F2192" t="s">
        <v>8366</v>
      </c>
      <c r="G2192">
        <v>845359515</v>
      </c>
      <c r="H2192" s="1">
        <v>30889</v>
      </c>
      <c r="I2192" t="s">
        <v>6467</v>
      </c>
    </row>
    <row r="2193" spans="1:9" x14ac:dyDescent="0.3">
      <c r="A2193">
        <v>2192</v>
      </c>
      <c r="B2193" t="s">
        <v>8367</v>
      </c>
      <c r="C2193" t="s">
        <v>1373</v>
      </c>
      <c r="D2193" t="s">
        <v>8368</v>
      </c>
      <c r="E2193" t="s">
        <v>12</v>
      </c>
      <c r="F2193" t="s">
        <v>8369</v>
      </c>
      <c r="G2193" t="s">
        <v>8370</v>
      </c>
      <c r="H2193" s="1">
        <v>7486</v>
      </c>
      <c r="I2193" t="s">
        <v>7408</v>
      </c>
    </row>
    <row r="2194" spans="1:9" x14ac:dyDescent="0.3">
      <c r="A2194">
        <v>2193</v>
      </c>
      <c r="B2194" t="s">
        <v>8371</v>
      </c>
      <c r="C2194" t="s">
        <v>2903</v>
      </c>
      <c r="D2194" t="s">
        <v>2366</v>
      </c>
      <c r="E2194" t="s">
        <v>12</v>
      </c>
      <c r="F2194" t="s">
        <v>8372</v>
      </c>
      <c r="G2194" t="s">
        <v>8373</v>
      </c>
      <c r="H2194" s="1">
        <v>11365</v>
      </c>
      <c r="I2194" t="s">
        <v>3231</v>
      </c>
    </row>
    <row r="2195" spans="1:9" x14ac:dyDescent="0.3">
      <c r="A2195">
        <v>2194</v>
      </c>
      <c r="B2195" t="s">
        <v>8374</v>
      </c>
      <c r="C2195" t="s">
        <v>1658</v>
      </c>
      <c r="D2195" t="s">
        <v>298</v>
      </c>
      <c r="E2195" t="s">
        <v>19</v>
      </c>
      <c r="F2195" t="s">
        <v>8375</v>
      </c>
      <c r="G2195" t="s">
        <v>8376</v>
      </c>
      <c r="H2195" s="1">
        <v>24822</v>
      </c>
      <c r="I2195" t="s">
        <v>844</v>
      </c>
    </row>
    <row r="2196" spans="1:9" x14ac:dyDescent="0.3">
      <c r="A2196">
        <v>2195</v>
      </c>
      <c r="B2196" t="s">
        <v>8377</v>
      </c>
      <c r="C2196" t="s">
        <v>8274</v>
      </c>
      <c r="D2196" t="s">
        <v>927</v>
      </c>
      <c r="E2196" t="s">
        <v>19</v>
      </c>
      <c r="F2196" t="s">
        <v>8378</v>
      </c>
      <c r="G2196">
        <f>1-454-938-2203</f>
        <v>-3594</v>
      </c>
      <c r="H2196" s="1">
        <v>6333</v>
      </c>
      <c r="I2196" t="s">
        <v>1355</v>
      </c>
    </row>
    <row r="2197" spans="1:9" x14ac:dyDescent="0.3">
      <c r="A2197">
        <v>2196</v>
      </c>
      <c r="B2197" t="s">
        <v>8379</v>
      </c>
      <c r="C2197" t="s">
        <v>309</v>
      </c>
      <c r="D2197" t="s">
        <v>4751</v>
      </c>
      <c r="E2197" t="s">
        <v>12</v>
      </c>
      <c r="F2197" t="s">
        <v>8380</v>
      </c>
      <c r="G2197" t="s">
        <v>8381</v>
      </c>
      <c r="H2197" s="1">
        <v>21746</v>
      </c>
      <c r="I2197" t="s">
        <v>3246</v>
      </c>
    </row>
    <row r="2198" spans="1:9" x14ac:dyDescent="0.3">
      <c r="A2198">
        <v>2197</v>
      </c>
      <c r="B2198" t="s">
        <v>8382</v>
      </c>
      <c r="C2198" t="s">
        <v>462</v>
      </c>
      <c r="D2198" t="s">
        <v>2811</v>
      </c>
      <c r="E2198" t="s">
        <v>12</v>
      </c>
      <c r="F2198" t="s">
        <v>8383</v>
      </c>
      <c r="G2198" t="s">
        <v>8384</v>
      </c>
      <c r="H2198" s="1">
        <v>24921</v>
      </c>
      <c r="I2198" t="s">
        <v>7665</v>
      </c>
    </row>
    <row r="2199" spans="1:9" x14ac:dyDescent="0.3">
      <c r="A2199">
        <v>2198</v>
      </c>
      <c r="B2199" t="s">
        <v>8385</v>
      </c>
      <c r="C2199" t="s">
        <v>1554</v>
      </c>
      <c r="D2199" t="s">
        <v>3388</v>
      </c>
      <c r="E2199" t="s">
        <v>12</v>
      </c>
      <c r="F2199" t="s">
        <v>8386</v>
      </c>
      <c r="G2199" t="s">
        <v>8387</v>
      </c>
      <c r="H2199" s="1">
        <v>31305</v>
      </c>
      <c r="I2199" t="s">
        <v>2725</v>
      </c>
    </row>
    <row r="2200" spans="1:9" x14ac:dyDescent="0.3">
      <c r="A2200">
        <v>2199</v>
      </c>
      <c r="B2200" t="s">
        <v>8388</v>
      </c>
      <c r="C2200" t="s">
        <v>1517</v>
      </c>
      <c r="D2200" t="s">
        <v>682</v>
      </c>
      <c r="E2200" t="s">
        <v>12</v>
      </c>
      <c r="F2200" t="s">
        <v>8389</v>
      </c>
      <c r="G2200" t="s">
        <v>8390</v>
      </c>
      <c r="H2200" s="1">
        <v>23364</v>
      </c>
      <c r="I2200" t="s">
        <v>7332</v>
      </c>
    </row>
    <row r="2201" spans="1:9" x14ac:dyDescent="0.3">
      <c r="A2201">
        <v>2200</v>
      </c>
      <c r="B2201" t="s">
        <v>8391</v>
      </c>
      <c r="C2201" t="s">
        <v>571</v>
      </c>
      <c r="D2201" t="s">
        <v>8392</v>
      </c>
      <c r="E2201" t="s">
        <v>19</v>
      </c>
      <c r="F2201" t="s">
        <v>8393</v>
      </c>
      <c r="G2201">
        <v>64925743</v>
      </c>
      <c r="H2201" s="1">
        <v>22472</v>
      </c>
      <c r="I2201" t="s">
        <v>1614</v>
      </c>
    </row>
    <row r="2202" spans="1:9" x14ac:dyDescent="0.3">
      <c r="A2202">
        <v>2201</v>
      </c>
      <c r="B2202" t="s">
        <v>8394</v>
      </c>
      <c r="C2202" t="s">
        <v>4267</v>
      </c>
      <c r="D2202" t="s">
        <v>1144</v>
      </c>
      <c r="E2202" t="s">
        <v>12</v>
      </c>
      <c r="F2202" t="s">
        <v>8395</v>
      </c>
      <c r="G2202" t="s">
        <v>8396</v>
      </c>
      <c r="H2202" s="1">
        <v>40649</v>
      </c>
      <c r="I2202" t="s">
        <v>854</v>
      </c>
    </row>
    <row r="2203" spans="1:9" x14ac:dyDescent="0.3">
      <c r="A2203">
        <v>2202</v>
      </c>
      <c r="B2203" t="s">
        <v>8397</v>
      </c>
      <c r="C2203" t="s">
        <v>1039</v>
      </c>
      <c r="D2203" t="s">
        <v>1254</v>
      </c>
      <c r="E2203" t="s">
        <v>19</v>
      </c>
      <c r="F2203" t="s">
        <v>8398</v>
      </c>
      <c r="G2203" t="s">
        <v>8399</v>
      </c>
      <c r="H2203" s="1">
        <v>2857</v>
      </c>
      <c r="I2203" t="s">
        <v>1071</v>
      </c>
    </row>
    <row r="2204" spans="1:9" x14ac:dyDescent="0.3">
      <c r="A2204">
        <v>2203</v>
      </c>
      <c r="B2204" t="s">
        <v>8400</v>
      </c>
      <c r="C2204" t="s">
        <v>381</v>
      </c>
      <c r="D2204" t="s">
        <v>2852</v>
      </c>
      <c r="E2204" t="s">
        <v>19</v>
      </c>
      <c r="F2204" t="s">
        <v>8401</v>
      </c>
      <c r="G2204" t="s">
        <v>8402</v>
      </c>
      <c r="H2204" s="1">
        <v>9033</v>
      </c>
      <c r="I2204" t="s">
        <v>1830</v>
      </c>
    </row>
    <row r="2205" spans="1:9" x14ac:dyDescent="0.3">
      <c r="A2205">
        <v>2204</v>
      </c>
      <c r="B2205" t="s">
        <v>8403</v>
      </c>
      <c r="C2205" t="s">
        <v>1653</v>
      </c>
      <c r="D2205" t="s">
        <v>4381</v>
      </c>
      <c r="E2205" t="s">
        <v>12</v>
      </c>
      <c r="F2205" t="s">
        <v>8404</v>
      </c>
      <c r="G2205" t="s">
        <v>8405</v>
      </c>
      <c r="H2205" s="1">
        <v>27149</v>
      </c>
      <c r="I2205" t="s">
        <v>3841</v>
      </c>
    </row>
    <row r="2206" spans="1:9" x14ac:dyDescent="0.3">
      <c r="A2206">
        <v>2205</v>
      </c>
      <c r="B2206" t="s">
        <v>8406</v>
      </c>
      <c r="C2206" t="s">
        <v>1896</v>
      </c>
      <c r="D2206" t="s">
        <v>109</v>
      </c>
      <c r="E2206" t="s">
        <v>19</v>
      </c>
      <c r="F2206" t="s">
        <v>8407</v>
      </c>
      <c r="G2206" t="s">
        <v>8408</v>
      </c>
      <c r="H2206" s="1">
        <v>34226</v>
      </c>
      <c r="I2206" t="s">
        <v>1037</v>
      </c>
    </row>
    <row r="2207" spans="1:9" x14ac:dyDescent="0.3">
      <c r="A2207">
        <v>2206</v>
      </c>
      <c r="B2207" t="s">
        <v>8409</v>
      </c>
      <c r="C2207" t="s">
        <v>767</v>
      </c>
      <c r="D2207" t="s">
        <v>5669</v>
      </c>
      <c r="E2207" t="s">
        <v>12</v>
      </c>
      <c r="F2207" t="s">
        <v>8410</v>
      </c>
      <c r="G2207">
        <v>2191759273</v>
      </c>
      <c r="H2207" s="1">
        <v>34716</v>
      </c>
      <c r="I2207" t="s">
        <v>284</v>
      </c>
    </row>
    <row r="2208" spans="1:9" x14ac:dyDescent="0.3">
      <c r="A2208">
        <v>2207</v>
      </c>
      <c r="B2208" t="s">
        <v>8411</v>
      </c>
      <c r="C2208" t="s">
        <v>5553</v>
      </c>
      <c r="D2208" t="s">
        <v>1306</v>
      </c>
      <c r="E2208" t="s">
        <v>12</v>
      </c>
      <c r="F2208" t="s">
        <v>8412</v>
      </c>
      <c r="G2208" t="s">
        <v>8413</v>
      </c>
      <c r="H2208" s="1">
        <v>17407</v>
      </c>
      <c r="I2208" t="s">
        <v>587</v>
      </c>
    </row>
    <row r="2209" spans="1:9" x14ac:dyDescent="0.3">
      <c r="A2209">
        <v>2208</v>
      </c>
      <c r="B2209" t="s">
        <v>8414</v>
      </c>
      <c r="C2209" t="s">
        <v>428</v>
      </c>
      <c r="D2209" t="s">
        <v>5606</v>
      </c>
      <c r="E2209" t="s">
        <v>19</v>
      </c>
      <c r="F2209" t="s">
        <v>8415</v>
      </c>
      <c r="G2209" t="s">
        <v>8416</v>
      </c>
      <c r="H2209" s="1">
        <v>2480</v>
      </c>
      <c r="I2209" t="s">
        <v>431</v>
      </c>
    </row>
    <row r="2210" spans="1:9" x14ac:dyDescent="0.3">
      <c r="A2210">
        <v>2209</v>
      </c>
      <c r="B2210" t="s">
        <v>8417</v>
      </c>
      <c r="C2210" t="s">
        <v>292</v>
      </c>
      <c r="D2210" t="s">
        <v>434</v>
      </c>
      <c r="E2210" t="s">
        <v>19</v>
      </c>
      <c r="F2210" t="s">
        <v>8418</v>
      </c>
      <c r="G2210" t="s">
        <v>8419</v>
      </c>
      <c r="H2210" s="1">
        <v>2879</v>
      </c>
      <c r="I2210" t="s">
        <v>522</v>
      </c>
    </row>
    <row r="2211" spans="1:9" x14ac:dyDescent="0.3">
      <c r="A2211">
        <v>2210</v>
      </c>
      <c r="B2211" t="s">
        <v>8420</v>
      </c>
      <c r="C2211" t="s">
        <v>2962</v>
      </c>
      <c r="D2211" t="s">
        <v>917</v>
      </c>
      <c r="E2211" t="s">
        <v>12</v>
      </c>
      <c r="F2211" t="s">
        <v>8421</v>
      </c>
      <c r="G2211">
        <v>1290536866</v>
      </c>
      <c r="H2211" s="1">
        <v>6815</v>
      </c>
      <c r="I2211" t="s">
        <v>1691</v>
      </c>
    </row>
    <row r="2212" spans="1:9" x14ac:dyDescent="0.3">
      <c r="A2212">
        <v>2211</v>
      </c>
      <c r="B2212" t="s">
        <v>8422</v>
      </c>
      <c r="C2212" t="s">
        <v>1471</v>
      </c>
      <c r="D2212" t="s">
        <v>600</v>
      </c>
      <c r="E2212" t="s">
        <v>12</v>
      </c>
      <c r="F2212" t="s">
        <v>8423</v>
      </c>
      <c r="G2212" t="s">
        <v>8424</v>
      </c>
      <c r="H2212" s="1">
        <v>29874</v>
      </c>
      <c r="I2212" t="s">
        <v>1361</v>
      </c>
    </row>
    <row r="2213" spans="1:9" x14ac:dyDescent="0.3">
      <c r="A2213">
        <v>2212</v>
      </c>
      <c r="B2213" t="s">
        <v>8425</v>
      </c>
      <c r="C2213" t="s">
        <v>358</v>
      </c>
      <c r="D2213" t="s">
        <v>2867</v>
      </c>
      <c r="E2213" t="s">
        <v>19</v>
      </c>
      <c r="F2213" t="s">
        <v>8426</v>
      </c>
      <c r="G2213" t="s">
        <v>8427</v>
      </c>
      <c r="H2213" s="1">
        <v>7328</v>
      </c>
      <c r="I2213" t="s">
        <v>8428</v>
      </c>
    </row>
    <row r="2214" spans="1:9" x14ac:dyDescent="0.3">
      <c r="A2214">
        <v>2213</v>
      </c>
      <c r="B2214" t="s">
        <v>8429</v>
      </c>
      <c r="C2214" t="s">
        <v>5664</v>
      </c>
      <c r="D2214" t="s">
        <v>2812</v>
      </c>
      <c r="E2214" t="s">
        <v>12</v>
      </c>
      <c r="F2214" t="s">
        <v>8430</v>
      </c>
      <c r="G2214" t="s">
        <v>8431</v>
      </c>
      <c r="H2214" s="1">
        <v>16570</v>
      </c>
      <c r="I2214" t="s">
        <v>951</v>
      </c>
    </row>
    <row r="2215" spans="1:9" x14ac:dyDescent="0.3">
      <c r="A2215">
        <v>2214</v>
      </c>
      <c r="B2215" t="s">
        <v>8432</v>
      </c>
      <c r="C2215" t="s">
        <v>4707</v>
      </c>
      <c r="D2215" t="s">
        <v>1401</v>
      </c>
      <c r="E2215" t="s">
        <v>19</v>
      </c>
      <c r="F2215" t="s">
        <v>8433</v>
      </c>
      <c r="G2215" t="s">
        <v>8434</v>
      </c>
      <c r="H2215" s="1">
        <v>10980</v>
      </c>
      <c r="I2215" t="s">
        <v>1443</v>
      </c>
    </row>
    <row r="2216" spans="1:9" x14ac:dyDescent="0.3">
      <c r="A2216">
        <v>2215</v>
      </c>
      <c r="B2216" t="s">
        <v>8435</v>
      </c>
      <c r="C2216" t="s">
        <v>422</v>
      </c>
      <c r="D2216" t="s">
        <v>4162</v>
      </c>
      <c r="E2216" t="s">
        <v>12</v>
      </c>
      <c r="F2216" t="s">
        <v>8436</v>
      </c>
      <c r="G2216" t="s">
        <v>8437</v>
      </c>
      <c r="H2216" s="1">
        <v>8786</v>
      </c>
      <c r="I2216" t="s">
        <v>1203</v>
      </c>
    </row>
    <row r="2217" spans="1:9" x14ac:dyDescent="0.3">
      <c r="A2217">
        <v>2216</v>
      </c>
      <c r="B2217" t="s">
        <v>8438</v>
      </c>
      <c r="C2217" t="s">
        <v>8439</v>
      </c>
      <c r="D2217" t="s">
        <v>8440</v>
      </c>
      <c r="E2217" t="s">
        <v>19</v>
      </c>
      <c r="F2217" t="s">
        <v>8441</v>
      </c>
      <c r="G2217" t="s">
        <v>8442</v>
      </c>
      <c r="H2217" s="1">
        <v>33676</v>
      </c>
      <c r="I2217" t="s">
        <v>3408</v>
      </c>
    </row>
    <row r="2218" spans="1:9" x14ac:dyDescent="0.3">
      <c r="A2218">
        <v>2217</v>
      </c>
      <c r="B2218" t="s">
        <v>8443</v>
      </c>
      <c r="C2218" t="s">
        <v>5314</v>
      </c>
      <c r="D2218" t="s">
        <v>4721</v>
      </c>
      <c r="E2218" t="s">
        <v>12</v>
      </c>
      <c r="F2218" t="s">
        <v>8444</v>
      </c>
      <c r="G2218" t="s">
        <v>8445</v>
      </c>
      <c r="H2218" s="1">
        <v>30947</v>
      </c>
      <c r="I2218" t="s">
        <v>1844</v>
      </c>
    </row>
    <row r="2219" spans="1:9" x14ac:dyDescent="0.3">
      <c r="A2219">
        <v>2218</v>
      </c>
      <c r="B2219" t="s">
        <v>8446</v>
      </c>
      <c r="C2219" t="s">
        <v>5134</v>
      </c>
      <c r="D2219" t="s">
        <v>3253</v>
      </c>
      <c r="E2219" t="s">
        <v>12</v>
      </c>
      <c r="F2219" t="s">
        <v>8447</v>
      </c>
      <c r="G2219" t="s">
        <v>8448</v>
      </c>
      <c r="H2219" s="1">
        <v>19075</v>
      </c>
      <c r="I2219" t="s">
        <v>1285</v>
      </c>
    </row>
    <row r="2220" spans="1:9" x14ac:dyDescent="0.3">
      <c r="A2220">
        <v>2219</v>
      </c>
      <c r="B2220" t="s">
        <v>8449</v>
      </c>
      <c r="C2220" t="s">
        <v>2488</v>
      </c>
      <c r="D2220" t="s">
        <v>5021</v>
      </c>
      <c r="E2220" t="s">
        <v>19</v>
      </c>
      <c r="F2220" t="s">
        <v>8450</v>
      </c>
      <c r="G2220" t="s">
        <v>8451</v>
      </c>
      <c r="H2220" s="1">
        <v>19182</v>
      </c>
      <c r="I2220" t="s">
        <v>2674</v>
      </c>
    </row>
    <row r="2221" spans="1:9" x14ac:dyDescent="0.3">
      <c r="A2221">
        <v>2220</v>
      </c>
      <c r="B2221" t="s">
        <v>8452</v>
      </c>
      <c r="C2221" t="s">
        <v>2645</v>
      </c>
      <c r="D2221" t="s">
        <v>315</v>
      </c>
      <c r="E2221" t="s">
        <v>19</v>
      </c>
      <c r="F2221" t="s">
        <v>8453</v>
      </c>
      <c r="G2221" t="s">
        <v>8454</v>
      </c>
      <c r="H2221" s="1">
        <v>20029</v>
      </c>
      <c r="I2221" t="s">
        <v>3538</v>
      </c>
    </row>
    <row r="2222" spans="1:9" x14ac:dyDescent="0.3">
      <c r="A2222">
        <v>2221</v>
      </c>
      <c r="B2222" t="s">
        <v>8455</v>
      </c>
      <c r="C2222" t="s">
        <v>3010</v>
      </c>
      <c r="D2222" t="s">
        <v>2890</v>
      </c>
      <c r="E2222" t="s">
        <v>12</v>
      </c>
      <c r="F2222" t="s">
        <v>8456</v>
      </c>
      <c r="G2222" t="s">
        <v>8457</v>
      </c>
      <c r="H2222" s="1">
        <v>26914</v>
      </c>
      <c r="I2222" t="s">
        <v>2601</v>
      </c>
    </row>
    <row r="2223" spans="1:9" x14ac:dyDescent="0.3">
      <c r="A2223">
        <v>2222</v>
      </c>
      <c r="B2223" t="s">
        <v>8458</v>
      </c>
      <c r="C2223" t="s">
        <v>4403</v>
      </c>
      <c r="D2223" t="s">
        <v>1683</v>
      </c>
      <c r="E2223" t="s">
        <v>19</v>
      </c>
      <c r="F2223" t="s">
        <v>8459</v>
      </c>
      <c r="G2223" t="s">
        <v>8460</v>
      </c>
      <c r="H2223" s="1">
        <v>8554</v>
      </c>
      <c r="I2223" t="s">
        <v>1855</v>
      </c>
    </row>
    <row r="2224" spans="1:9" x14ac:dyDescent="0.3">
      <c r="A2224">
        <v>2223</v>
      </c>
      <c r="B2224" t="s">
        <v>8461</v>
      </c>
      <c r="C2224" t="s">
        <v>1782</v>
      </c>
      <c r="D2224" t="s">
        <v>5652</v>
      </c>
      <c r="E2224" t="s">
        <v>12</v>
      </c>
      <c r="F2224" t="s">
        <v>8462</v>
      </c>
      <c r="G2224" t="s">
        <v>8463</v>
      </c>
      <c r="H2224" s="1">
        <v>5401</v>
      </c>
      <c r="I2224" t="s">
        <v>8464</v>
      </c>
    </row>
    <row r="2225" spans="1:9" x14ac:dyDescent="0.3">
      <c r="A2225">
        <v>2224</v>
      </c>
      <c r="B2225" t="s">
        <v>8465</v>
      </c>
      <c r="C2225" t="s">
        <v>3081</v>
      </c>
      <c r="D2225" t="s">
        <v>8466</v>
      </c>
      <c r="E2225" t="s">
        <v>12</v>
      </c>
      <c r="F2225" t="s">
        <v>8467</v>
      </c>
      <c r="G2225" t="s">
        <v>8468</v>
      </c>
      <c r="H2225" s="1">
        <v>6090</v>
      </c>
      <c r="I2225" t="s">
        <v>1013</v>
      </c>
    </row>
    <row r="2226" spans="1:9" x14ac:dyDescent="0.3">
      <c r="A2226">
        <v>2225</v>
      </c>
      <c r="B2226" t="s">
        <v>8469</v>
      </c>
      <c r="C2226" t="s">
        <v>5109</v>
      </c>
      <c r="D2226" t="s">
        <v>8470</v>
      </c>
      <c r="E2226" t="s">
        <v>19</v>
      </c>
      <c r="F2226" t="s">
        <v>8471</v>
      </c>
      <c r="G2226">
        <f>1-982-227-5306</f>
        <v>-6514</v>
      </c>
      <c r="H2226" s="1">
        <v>21003</v>
      </c>
      <c r="I2226" t="s">
        <v>703</v>
      </c>
    </row>
    <row r="2227" spans="1:9" x14ac:dyDescent="0.3">
      <c r="A2227">
        <v>2226</v>
      </c>
      <c r="B2227" t="s">
        <v>8472</v>
      </c>
      <c r="C2227" t="s">
        <v>3343</v>
      </c>
      <c r="D2227" t="s">
        <v>1809</v>
      </c>
      <c r="E2227" t="s">
        <v>12</v>
      </c>
      <c r="F2227" t="s">
        <v>8473</v>
      </c>
      <c r="G2227" t="s">
        <v>8474</v>
      </c>
      <c r="H2227" s="1">
        <v>31427</v>
      </c>
      <c r="I2227" t="s">
        <v>420</v>
      </c>
    </row>
    <row r="2228" spans="1:9" x14ac:dyDescent="0.3">
      <c r="A2228">
        <v>2227</v>
      </c>
      <c r="B2228" t="s">
        <v>8475</v>
      </c>
      <c r="C2228" t="s">
        <v>7068</v>
      </c>
      <c r="D2228" t="s">
        <v>5772</v>
      </c>
      <c r="E2228" t="s">
        <v>19</v>
      </c>
      <c r="F2228" t="s">
        <v>8476</v>
      </c>
      <c r="G2228" t="s">
        <v>8477</v>
      </c>
      <c r="H2228" s="1">
        <v>22911</v>
      </c>
      <c r="I2228" t="s">
        <v>8478</v>
      </c>
    </row>
    <row r="2229" spans="1:9" x14ac:dyDescent="0.3">
      <c r="A2229">
        <v>2228</v>
      </c>
      <c r="B2229" t="s">
        <v>8479</v>
      </c>
      <c r="C2229" t="s">
        <v>3651</v>
      </c>
      <c r="D2229" t="s">
        <v>1973</v>
      </c>
      <c r="E2229" t="s">
        <v>19</v>
      </c>
      <c r="F2229" t="s">
        <v>8480</v>
      </c>
      <c r="G2229" t="s">
        <v>8481</v>
      </c>
      <c r="H2229" s="1">
        <v>4943</v>
      </c>
      <c r="I2229" t="s">
        <v>1510</v>
      </c>
    </row>
    <row r="2230" spans="1:9" x14ac:dyDescent="0.3">
      <c r="A2230">
        <v>2229</v>
      </c>
      <c r="B2230" t="s">
        <v>8482</v>
      </c>
      <c r="C2230" t="s">
        <v>6213</v>
      </c>
      <c r="D2230" t="s">
        <v>1415</v>
      </c>
      <c r="E2230" t="s">
        <v>12</v>
      </c>
      <c r="F2230" t="s">
        <v>8483</v>
      </c>
      <c r="G2230" t="s">
        <v>8484</v>
      </c>
      <c r="H2230" s="1">
        <v>10182</v>
      </c>
      <c r="I2230" t="s">
        <v>3021</v>
      </c>
    </row>
    <row r="2231" spans="1:9" x14ac:dyDescent="0.3">
      <c r="A2231">
        <v>2230</v>
      </c>
      <c r="B2231" t="s">
        <v>8485</v>
      </c>
      <c r="C2231" t="s">
        <v>2811</v>
      </c>
      <c r="D2231" t="s">
        <v>964</v>
      </c>
      <c r="E2231" t="s">
        <v>19</v>
      </c>
      <c r="F2231" t="s">
        <v>8486</v>
      </c>
      <c r="G2231" t="s">
        <v>8487</v>
      </c>
      <c r="H2231" s="1">
        <v>19261</v>
      </c>
      <c r="I2231" t="s">
        <v>1326</v>
      </c>
    </row>
    <row r="2232" spans="1:9" x14ac:dyDescent="0.3">
      <c r="A2232">
        <v>2231</v>
      </c>
      <c r="B2232" t="s">
        <v>8488</v>
      </c>
      <c r="C2232" t="s">
        <v>5751</v>
      </c>
      <c r="D2232" t="s">
        <v>2457</v>
      </c>
      <c r="E2232" t="s">
        <v>19</v>
      </c>
      <c r="F2232" t="s">
        <v>8489</v>
      </c>
      <c r="G2232" t="s">
        <v>8490</v>
      </c>
      <c r="H2232" s="1">
        <v>14549</v>
      </c>
      <c r="I2232" t="s">
        <v>3168</v>
      </c>
    </row>
    <row r="2233" spans="1:9" x14ac:dyDescent="0.3">
      <c r="A2233">
        <v>2232</v>
      </c>
      <c r="B2233" t="s">
        <v>8491</v>
      </c>
      <c r="C2233" t="s">
        <v>363</v>
      </c>
      <c r="D2233" t="s">
        <v>2564</v>
      </c>
      <c r="E2233" t="s">
        <v>19</v>
      </c>
      <c r="F2233" t="s">
        <v>8492</v>
      </c>
      <c r="G2233" t="s">
        <v>8493</v>
      </c>
      <c r="H2233" s="1">
        <v>16622</v>
      </c>
      <c r="I2233" t="s">
        <v>881</v>
      </c>
    </row>
    <row r="2234" spans="1:9" x14ac:dyDescent="0.3">
      <c r="A2234">
        <v>2233</v>
      </c>
      <c r="B2234" t="s">
        <v>8494</v>
      </c>
      <c r="C2234" t="s">
        <v>834</v>
      </c>
      <c r="D2234" t="s">
        <v>3943</v>
      </c>
      <c r="E2234" t="s">
        <v>19</v>
      </c>
      <c r="F2234" t="s">
        <v>8495</v>
      </c>
      <c r="G2234" t="s">
        <v>8496</v>
      </c>
      <c r="H2234" s="1">
        <v>39917</v>
      </c>
      <c r="I2234" t="s">
        <v>3694</v>
      </c>
    </row>
    <row r="2235" spans="1:9" x14ac:dyDescent="0.3">
      <c r="A2235">
        <v>2234</v>
      </c>
      <c r="B2235" t="s">
        <v>8497</v>
      </c>
      <c r="C2235" t="s">
        <v>4359</v>
      </c>
      <c r="D2235" t="s">
        <v>8498</v>
      </c>
      <c r="E2235" t="s">
        <v>12</v>
      </c>
      <c r="F2235" t="s">
        <v>8499</v>
      </c>
      <c r="G2235" t="s">
        <v>8500</v>
      </c>
      <c r="H2235" s="1">
        <v>8478</v>
      </c>
      <c r="I2235" t="s">
        <v>2710</v>
      </c>
    </row>
    <row r="2236" spans="1:9" x14ac:dyDescent="0.3">
      <c r="A2236">
        <v>2235</v>
      </c>
      <c r="B2236" t="s">
        <v>8501</v>
      </c>
      <c r="C2236" t="s">
        <v>8151</v>
      </c>
      <c r="D2236" t="s">
        <v>3780</v>
      </c>
      <c r="E2236" t="s">
        <v>12</v>
      </c>
      <c r="F2236" t="s">
        <v>8502</v>
      </c>
      <c r="G2236" t="s">
        <v>8503</v>
      </c>
      <c r="H2236" s="1">
        <v>40028</v>
      </c>
      <c r="I2236" t="s">
        <v>3534</v>
      </c>
    </row>
    <row r="2237" spans="1:9" x14ac:dyDescent="0.3">
      <c r="A2237">
        <v>2236</v>
      </c>
      <c r="B2237" t="s">
        <v>8504</v>
      </c>
      <c r="C2237" t="s">
        <v>87</v>
      </c>
      <c r="D2237" t="s">
        <v>1801</v>
      </c>
      <c r="E2237" t="s">
        <v>19</v>
      </c>
      <c r="F2237" t="s">
        <v>8505</v>
      </c>
      <c r="G2237">
        <f>1-402-505-9076</f>
        <v>-9982</v>
      </c>
      <c r="H2237" s="1">
        <v>8341</v>
      </c>
      <c r="I2237" t="s">
        <v>4142</v>
      </c>
    </row>
    <row r="2238" spans="1:9" x14ac:dyDescent="0.3">
      <c r="A2238">
        <v>2237</v>
      </c>
      <c r="B2238" t="s">
        <v>8506</v>
      </c>
      <c r="C2238" t="s">
        <v>1221</v>
      </c>
      <c r="D2238" t="s">
        <v>2205</v>
      </c>
      <c r="E2238" t="s">
        <v>19</v>
      </c>
      <c r="F2238" t="s">
        <v>8507</v>
      </c>
      <c r="G2238" t="s">
        <v>8508</v>
      </c>
      <c r="H2238" s="1">
        <v>40976</v>
      </c>
      <c r="I2238" t="s">
        <v>2272</v>
      </c>
    </row>
    <row r="2239" spans="1:9" x14ac:dyDescent="0.3">
      <c r="A2239">
        <v>2238</v>
      </c>
      <c r="B2239" t="s">
        <v>8509</v>
      </c>
      <c r="C2239" t="s">
        <v>3101</v>
      </c>
      <c r="D2239" t="s">
        <v>1097</v>
      </c>
      <c r="E2239" t="s">
        <v>19</v>
      </c>
      <c r="F2239" t="s">
        <v>8510</v>
      </c>
      <c r="G2239" t="s">
        <v>8511</v>
      </c>
      <c r="H2239" s="1">
        <v>12365</v>
      </c>
      <c r="I2239" t="s">
        <v>619</v>
      </c>
    </row>
    <row r="2240" spans="1:9" x14ac:dyDescent="0.3">
      <c r="A2240">
        <v>2239</v>
      </c>
      <c r="B2240" t="s">
        <v>8512</v>
      </c>
      <c r="C2240" t="s">
        <v>1319</v>
      </c>
      <c r="D2240" t="s">
        <v>3704</v>
      </c>
      <c r="E2240" t="s">
        <v>12</v>
      </c>
      <c r="F2240" t="s">
        <v>8513</v>
      </c>
      <c r="G2240" t="s">
        <v>8514</v>
      </c>
      <c r="H2240" s="1">
        <v>2800</v>
      </c>
      <c r="I2240" t="s">
        <v>22</v>
      </c>
    </row>
    <row r="2241" spans="1:9" x14ac:dyDescent="0.3">
      <c r="A2241">
        <v>2240</v>
      </c>
      <c r="B2241" t="s">
        <v>8515</v>
      </c>
      <c r="C2241" t="s">
        <v>605</v>
      </c>
      <c r="D2241" t="s">
        <v>1999</v>
      </c>
      <c r="E2241" t="s">
        <v>12</v>
      </c>
      <c r="F2241" t="s">
        <v>8516</v>
      </c>
      <c r="G2241" t="s">
        <v>8517</v>
      </c>
      <c r="H2241" s="1">
        <v>19375</v>
      </c>
      <c r="I2241" t="s">
        <v>1366</v>
      </c>
    </row>
    <row r="2242" spans="1:9" x14ac:dyDescent="0.3">
      <c r="A2242">
        <v>2241</v>
      </c>
      <c r="B2242" t="s">
        <v>8518</v>
      </c>
      <c r="C2242" t="s">
        <v>501</v>
      </c>
      <c r="D2242" t="s">
        <v>8519</v>
      </c>
      <c r="E2242" t="s">
        <v>12</v>
      </c>
      <c r="F2242" t="s">
        <v>8520</v>
      </c>
      <c r="G2242" t="s">
        <v>8521</v>
      </c>
      <c r="H2242" s="1">
        <v>5676</v>
      </c>
      <c r="I2242" t="s">
        <v>3694</v>
      </c>
    </row>
    <row r="2243" spans="1:9" x14ac:dyDescent="0.3">
      <c r="A2243">
        <v>2242</v>
      </c>
      <c r="B2243" t="s">
        <v>8522</v>
      </c>
      <c r="C2243" t="s">
        <v>3551</v>
      </c>
      <c r="D2243" t="s">
        <v>3875</v>
      </c>
      <c r="E2243" t="s">
        <v>12</v>
      </c>
      <c r="F2243" t="s">
        <v>8523</v>
      </c>
      <c r="G2243" t="s">
        <v>8524</v>
      </c>
      <c r="H2243" s="1">
        <v>23555</v>
      </c>
      <c r="I2243" t="s">
        <v>537</v>
      </c>
    </row>
    <row r="2244" spans="1:9" x14ac:dyDescent="0.3">
      <c r="A2244">
        <v>2243</v>
      </c>
      <c r="B2244" t="s">
        <v>8525</v>
      </c>
      <c r="C2244" t="s">
        <v>433</v>
      </c>
      <c r="D2244" t="s">
        <v>1797</v>
      </c>
      <c r="E2244" t="s">
        <v>12</v>
      </c>
      <c r="F2244" t="s">
        <v>8526</v>
      </c>
      <c r="G2244">
        <v>8135460815</v>
      </c>
      <c r="H2244" s="1">
        <v>30612</v>
      </c>
      <c r="I2244" t="s">
        <v>625</v>
      </c>
    </row>
    <row r="2245" spans="1:9" x14ac:dyDescent="0.3">
      <c r="A2245">
        <v>2244</v>
      </c>
      <c r="B2245" t="s">
        <v>8527</v>
      </c>
      <c r="C2245" t="s">
        <v>544</v>
      </c>
      <c r="D2245" t="s">
        <v>780</v>
      </c>
      <c r="E2245" t="s">
        <v>19</v>
      </c>
      <c r="F2245" t="s">
        <v>8528</v>
      </c>
      <c r="G2245" t="s">
        <v>8529</v>
      </c>
      <c r="H2245" s="1">
        <v>39030</v>
      </c>
      <c r="I2245" t="s">
        <v>1326</v>
      </c>
    </row>
    <row r="2246" spans="1:9" x14ac:dyDescent="0.3">
      <c r="A2246">
        <v>2245</v>
      </c>
      <c r="B2246" t="s">
        <v>8530</v>
      </c>
      <c r="C2246" t="s">
        <v>3766</v>
      </c>
      <c r="D2246" t="s">
        <v>2344</v>
      </c>
      <c r="E2246" t="s">
        <v>12</v>
      </c>
      <c r="F2246" t="s">
        <v>8531</v>
      </c>
      <c r="G2246" t="s">
        <v>8532</v>
      </c>
      <c r="H2246" s="1">
        <v>18000</v>
      </c>
      <c r="I2246" t="s">
        <v>1691</v>
      </c>
    </row>
    <row r="2247" spans="1:9" x14ac:dyDescent="0.3">
      <c r="A2247">
        <v>2246</v>
      </c>
      <c r="B2247" t="s">
        <v>8533</v>
      </c>
      <c r="C2247" t="s">
        <v>2407</v>
      </c>
      <c r="D2247" t="s">
        <v>6921</v>
      </c>
      <c r="E2247" t="s">
        <v>12</v>
      </c>
      <c r="F2247" t="s">
        <v>8534</v>
      </c>
      <c r="G2247" t="s">
        <v>8535</v>
      </c>
      <c r="H2247" s="1">
        <v>10870</v>
      </c>
      <c r="I2247" t="s">
        <v>2496</v>
      </c>
    </row>
    <row r="2248" spans="1:9" x14ac:dyDescent="0.3">
      <c r="A2248">
        <v>2247</v>
      </c>
      <c r="B2248" t="s">
        <v>8536</v>
      </c>
      <c r="C2248" t="s">
        <v>5112</v>
      </c>
      <c r="D2248" t="s">
        <v>2899</v>
      </c>
      <c r="E2248" t="s">
        <v>19</v>
      </c>
      <c r="F2248" t="s">
        <v>8537</v>
      </c>
      <c r="G2248">
        <v>5057159146</v>
      </c>
      <c r="H2248" s="1">
        <v>3438</v>
      </c>
      <c r="I2248" t="s">
        <v>1099</v>
      </c>
    </row>
    <row r="2249" spans="1:9" x14ac:dyDescent="0.3">
      <c r="A2249">
        <v>2248</v>
      </c>
      <c r="B2249" t="s">
        <v>8538</v>
      </c>
      <c r="C2249" t="s">
        <v>4267</v>
      </c>
      <c r="D2249" t="s">
        <v>1121</v>
      </c>
      <c r="E2249" t="s">
        <v>19</v>
      </c>
      <c r="F2249" t="s">
        <v>8539</v>
      </c>
      <c r="G2249" t="s">
        <v>8540</v>
      </c>
      <c r="H2249" s="1">
        <v>30575</v>
      </c>
      <c r="I2249" t="s">
        <v>3841</v>
      </c>
    </row>
    <row r="2250" spans="1:9" x14ac:dyDescent="0.3">
      <c r="A2250">
        <v>2249</v>
      </c>
      <c r="B2250" t="s">
        <v>8541</v>
      </c>
      <c r="C2250" t="s">
        <v>280</v>
      </c>
      <c r="D2250" t="s">
        <v>8152</v>
      </c>
      <c r="E2250" t="s">
        <v>12</v>
      </c>
      <c r="F2250" t="s">
        <v>8542</v>
      </c>
      <c r="G2250" t="s">
        <v>8543</v>
      </c>
      <c r="H2250" s="1">
        <v>18170</v>
      </c>
      <c r="I2250" t="s">
        <v>1427</v>
      </c>
    </row>
    <row r="2251" spans="1:9" x14ac:dyDescent="0.3">
      <c r="A2251">
        <v>2250</v>
      </c>
      <c r="B2251" t="s">
        <v>8544</v>
      </c>
      <c r="C2251" t="s">
        <v>2689</v>
      </c>
      <c r="D2251" t="s">
        <v>830</v>
      </c>
      <c r="E2251" t="s">
        <v>12</v>
      </c>
      <c r="F2251" t="s">
        <v>8545</v>
      </c>
      <c r="G2251" t="s">
        <v>8546</v>
      </c>
      <c r="H2251" s="1">
        <v>29767</v>
      </c>
      <c r="I2251" t="s">
        <v>2536</v>
      </c>
    </row>
    <row r="2252" spans="1:9" x14ac:dyDescent="0.3">
      <c r="A2252">
        <v>2251</v>
      </c>
      <c r="B2252" t="s">
        <v>8547</v>
      </c>
      <c r="C2252" t="s">
        <v>594</v>
      </c>
      <c r="D2252" t="s">
        <v>7976</v>
      </c>
      <c r="E2252" t="s">
        <v>19</v>
      </c>
      <c r="F2252" t="s">
        <v>8548</v>
      </c>
      <c r="G2252" t="s">
        <v>8549</v>
      </c>
      <c r="H2252" s="1">
        <v>30581</v>
      </c>
      <c r="I2252" t="s">
        <v>962</v>
      </c>
    </row>
    <row r="2253" spans="1:9" x14ac:dyDescent="0.3">
      <c r="A2253">
        <v>2252</v>
      </c>
      <c r="B2253" t="s">
        <v>8550</v>
      </c>
      <c r="C2253" t="s">
        <v>1097</v>
      </c>
      <c r="D2253" t="s">
        <v>1819</v>
      </c>
      <c r="E2253" t="s">
        <v>19</v>
      </c>
      <c r="F2253" t="s">
        <v>8551</v>
      </c>
      <c r="G2253" t="s">
        <v>8552</v>
      </c>
      <c r="H2253" s="1">
        <v>16830</v>
      </c>
      <c r="I2253" t="s">
        <v>505</v>
      </c>
    </row>
    <row r="2254" spans="1:9" x14ac:dyDescent="0.3">
      <c r="A2254">
        <v>2253</v>
      </c>
      <c r="B2254" t="s">
        <v>8553</v>
      </c>
      <c r="C2254" t="s">
        <v>666</v>
      </c>
      <c r="D2254" t="s">
        <v>1282</v>
      </c>
      <c r="E2254" t="s">
        <v>19</v>
      </c>
      <c r="F2254" t="s">
        <v>8554</v>
      </c>
      <c r="G2254">
        <v>9474335485</v>
      </c>
      <c r="H2254" s="1">
        <v>13130</v>
      </c>
      <c r="I2254" t="s">
        <v>313</v>
      </c>
    </row>
    <row r="2255" spans="1:9" x14ac:dyDescent="0.3">
      <c r="A2255">
        <v>2254</v>
      </c>
      <c r="B2255" t="s">
        <v>8555</v>
      </c>
      <c r="C2255" t="s">
        <v>474</v>
      </c>
      <c r="D2255" t="s">
        <v>496</v>
      </c>
      <c r="E2255" t="s">
        <v>12</v>
      </c>
      <c r="F2255" t="s">
        <v>8556</v>
      </c>
      <c r="G2255" t="s">
        <v>8557</v>
      </c>
      <c r="H2255" s="1">
        <v>33284</v>
      </c>
      <c r="I2255" t="s">
        <v>5013</v>
      </c>
    </row>
    <row r="2256" spans="1:9" x14ac:dyDescent="0.3">
      <c r="A2256">
        <v>2255</v>
      </c>
      <c r="B2256" t="s">
        <v>8558</v>
      </c>
      <c r="C2256" t="s">
        <v>856</v>
      </c>
      <c r="D2256" t="s">
        <v>1928</v>
      </c>
      <c r="E2256" t="s">
        <v>12</v>
      </c>
      <c r="F2256" t="s">
        <v>8559</v>
      </c>
      <c r="G2256" t="s">
        <v>8560</v>
      </c>
      <c r="H2256" s="1">
        <v>2549</v>
      </c>
      <c r="I2256" t="s">
        <v>987</v>
      </c>
    </row>
    <row r="2257" spans="1:9" x14ac:dyDescent="0.3">
      <c r="A2257">
        <v>2256</v>
      </c>
      <c r="B2257" t="s">
        <v>8561</v>
      </c>
      <c r="C2257" t="s">
        <v>914</v>
      </c>
      <c r="D2257" t="s">
        <v>6110</v>
      </c>
      <c r="E2257" t="s">
        <v>19</v>
      </c>
      <c r="F2257" t="s">
        <v>8562</v>
      </c>
      <c r="G2257" t="s">
        <v>8563</v>
      </c>
      <c r="H2257" s="1">
        <v>10904</v>
      </c>
      <c r="I2257" t="s">
        <v>1641</v>
      </c>
    </row>
    <row r="2258" spans="1:9" x14ac:dyDescent="0.3">
      <c r="A2258">
        <v>2257</v>
      </c>
      <c r="B2258" t="s">
        <v>8564</v>
      </c>
      <c r="C2258" t="s">
        <v>292</v>
      </c>
      <c r="D2258" t="s">
        <v>8565</v>
      </c>
      <c r="E2258" t="s">
        <v>19</v>
      </c>
      <c r="F2258" t="s">
        <v>8566</v>
      </c>
      <c r="G2258" t="s">
        <v>8567</v>
      </c>
      <c r="H2258" s="1">
        <v>30316</v>
      </c>
      <c r="I2258" t="s">
        <v>2798</v>
      </c>
    </row>
    <row r="2259" spans="1:9" x14ac:dyDescent="0.3">
      <c r="A2259">
        <v>2258</v>
      </c>
      <c r="B2259" t="s">
        <v>8568</v>
      </c>
      <c r="C2259" t="s">
        <v>2027</v>
      </c>
      <c r="D2259" t="s">
        <v>3143</v>
      </c>
      <c r="E2259" t="s">
        <v>19</v>
      </c>
      <c r="F2259" t="s">
        <v>8569</v>
      </c>
      <c r="G2259" t="s">
        <v>8570</v>
      </c>
      <c r="H2259" s="1">
        <v>17061</v>
      </c>
      <c r="I2259" t="s">
        <v>3885</v>
      </c>
    </row>
    <row r="2260" spans="1:9" x14ac:dyDescent="0.3">
      <c r="A2260">
        <v>2259</v>
      </c>
      <c r="B2260" t="s">
        <v>8571</v>
      </c>
      <c r="C2260" t="s">
        <v>3014</v>
      </c>
      <c r="D2260" t="s">
        <v>856</v>
      </c>
      <c r="E2260" t="s">
        <v>19</v>
      </c>
      <c r="F2260" t="s">
        <v>8572</v>
      </c>
      <c r="G2260">
        <f>1-694-649-4612</f>
        <v>-5954</v>
      </c>
      <c r="H2260" s="1">
        <v>16738</v>
      </c>
      <c r="I2260" t="s">
        <v>3121</v>
      </c>
    </row>
    <row r="2261" spans="1:9" x14ac:dyDescent="0.3">
      <c r="A2261">
        <v>2260</v>
      </c>
      <c r="B2261" t="s">
        <v>8573</v>
      </c>
      <c r="C2261" t="s">
        <v>3383</v>
      </c>
      <c r="D2261" t="s">
        <v>3875</v>
      </c>
      <c r="E2261" t="s">
        <v>19</v>
      </c>
      <c r="F2261" t="s">
        <v>8574</v>
      </c>
      <c r="G2261" t="s">
        <v>8575</v>
      </c>
      <c r="H2261" s="1">
        <v>2606</v>
      </c>
      <c r="I2261" t="s">
        <v>1547</v>
      </c>
    </row>
    <row r="2262" spans="1:9" x14ac:dyDescent="0.3">
      <c r="A2262">
        <v>2261</v>
      </c>
      <c r="B2262" t="s">
        <v>8576</v>
      </c>
      <c r="C2262" t="s">
        <v>810</v>
      </c>
      <c r="D2262" t="s">
        <v>8577</v>
      </c>
      <c r="E2262" t="s">
        <v>19</v>
      </c>
      <c r="F2262" t="s">
        <v>8578</v>
      </c>
      <c r="G2262">
        <f>1-267-845-191</f>
        <v>-1302</v>
      </c>
      <c r="H2262" s="1">
        <v>35551</v>
      </c>
      <c r="I2262" t="s">
        <v>935</v>
      </c>
    </row>
    <row r="2263" spans="1:9" x14ac:dyDescent="0.3">
      <c r="A2263">
        <v>2262</v>
      </c>
      <c r="B2263" t="s">
        <v>8579</v>
      </c>
      <c r="C2263" t="s">
        <v>1319</v>
      </c>
      <c r="D2263" t="s">
        <v>4167</v>
      </c>
      <c r="E2263" t="s">
        <v>19</v>
      </c>
      <c r="F2263" t="s">
        <v>8580</v>
      </c>
      <c r="G2263" t="s">
        <v>8581</v>
      </c>
      <c r="H2263" s="1">
        <v>21915</v>
      </c>
      <c r="I2263" t="s">
        <v>5566</v>
      </c>
    </row>
    <row r="2264" spans="1:9" x14ac:dyDescent="0.3">
      <c r="A2264">
        <v>2263</v>
      </c>
      <c r="B2264" t="s">
        <v>8582</v>
      </c>
      <c r="C2264" t="s">
        <v>8583</v>
      </c>
      <c r="D2264" t="s">
        <v>8584</v>
      </c>
      <c r="E2264" t="s">
        <v>12</v>
      </c>
      <c r="F2264" t="s">
        <v>8585</v>
      </c>
      <c r="G2264" t="s">
        <v>8586</v>
      </c>
      <c r="H2264" s="1">
        <v>39213</v>
      </c>
      <c r="I2264" t="s">
        <v>169</v>
      </c>
    </row>
    <row r="2265" spans="1:9" x14ac:dyDescent="0.3">
      <c r="A2265">
        <v>2264</v>
      </c>
      <c r="B2265" t="s">
        <v>8587</v>
      </c>
      <c r="C2265" t="s">
        <v>3265</v>
      </c>
      <c r="D2265" t="s">
        <v>4472</v>
      </c>
      <c r="E2265" t="s">
        <v>12</v>
      </c>
      <c r="F2265" t="s">
        <v>8588</v>
      </c>
      <c r="G2265" t="s">
        <v>8589</v>
      </c>
      <c r="H2265" s="1">
        <v>42135</v>
      </c>
      <c r="I2265" t="s">
        <v>2120</v>
      </c>
    </row>
    <row r="2266" spans="1:9" x14ac:dyDescent="0.3">
      <c r="A2266">
        <v>2265</v>
      </c>
      <c r="B2266" t="s">
        <v>8590</v>
      </c>
      <c r="C2266" t="s">
        <v>539</v>
      </c>
      <c r="D2266" t="s">
        <v>2284</v>
      </c>
      <c r="E2266" t="s">
        <v>19</v>
      </c>
      <c r="F2266" t="s">
        <v>8591</v>
      </c>
      <c r="G2266" t="s">
        <v>8592</v>
      </c>
      <c r="H2266" s="1">
        <v>21137</v>
      </c>
      <c r="I2266" t="s">
        <v>448</v>
      </c>
    </row>
    <row r="2267" spans="1:9" x14ac:dyDescent="0.3">
      <c r="A2267">
        <v>2266</v>
      </c>
      <c r="B2267" t="s">
        <v>8593</v>
      </c>
      <c r="C2267" t="s">
        <v>6087</v>
      </c>
      <c r="D2267" t="s">
        <v>2904</v>
      </c>
      <c r="E2267" t="s">
        <v>19</v>
      </c>
      <c r="F2267" t="s">
        <v>8594</v>
      </c>
      <c r="G2267" t="s">
        <v>8595</v>
      </c>
      <c r="H2267" s="1">
        <v>7284</v>
      </c>
      <c r="I2267" t="s">
        <v>2790</v>
      </c>
    </row>
    <row r="2268" spans="1:9" x14ac:dyDescent="0.3">
      <c r="A2268">
        <v>2267</v>
      </c>
      <c r="B2268" t="s">
        <v>8596</v>
      </c>
      <c r="C2268" t="s">
        <v>779</v>
      </c>
      <c r="D2268" t="s">
        <v>2128</v>
      </c>
      <c r="E2268" t="s">
        <v>12</v>
      </c>
      <c r="F2268" t="s">
        <v>8597</v>
      </c>
      <c r="G2268">
        <v>2780371767</v>
      </c>
      <c r="H2268" s="1">
        <v>27084</v>
      </c>
      <c r="I2268" t="s">
        <v>1118</v>
      </c>
    </row>
    <row r="2269" spans="1:9" x14ac:dyDescent="0.3">
      <c r="A2269">
        <v>2268</v>
      </c>
      <c r="B2269" t="s">
        <v>8598</v>
      </c>
      <c r="C2269" t="s">
        <v>4140</v>
      </c>
      <c r="D2269" t="s">
        <v>6102</v>
      </c>
      <c r="E2269" t="s">
        <v>12</v>
      </c>
      <c r="F2269" t="s">
        <v>8599</v>
      </c>
      <c r="G2269" t="s">
        <v>8600</v>
      </c>
      <c r="H2269" s="1">
        <v>13284</v>
      </c>
      <c r="I2269" t="s">
        <v>505</v>
      </c>
    </row>
    <row r="2270" spans="1:9" x14ac:dyDescent="0.3">
      <c r="A2270">
        <v>2269</v>
      </c>
      <c r="B2270" t="s">
        <v>8601</v>
      </c>
      <c r="C2270" t="s">
        <v>1409</v>
      </c>
      <c r="D2270" t="s">
        <v>1216</v>
      </c>
      <c r="E2270" t="s">
        <v>19</v>
      </c>
      <c r="F2270" t="s">
        <v>8602</v>
      </c>
      <c r="G2270" t="s">
        <v>8603</v>
      </c>
      <c r="H2270" s="1">
        <v>5030</v>
      </c>
      <c r="I2270" t="s">
        <v>2369</v>
      </c>
    </row>
    <row r="2271" spans="1:9" x14ac:dyDescent="0.3">
      <c r="A2271">
        <v>2270</v>
      </c>
      <c r="B2271" t="s">
        <v>8604</v>
      </c>
      <c r="C2271" t="s">
        <v>3525</v>
      </c>
      <c r="D2271" t="s">
        <v>2904</v>
      </c>
      <c r="E2271" t="s">
        <v>12</v>
      </c>
      <c r="F2271" t="s">
        <v>8605</v>
      </c>
      <c r="G2271" t="s">
        <v>8606</v>
      </c>
      <c r="H2271" s="1">
        <v>2994</v>
      </c>
      <c r="I2271" t="s">
        <v>1883</v>
      </c>
    </row>
    <row r="2272" spans="1:9" x14ac:dyDescent="0.3">
      <c r="A2272">
        <v>2271</v>
      </c>
      <c r="B2272" t="s">
        <v>8607</v>
      </c>
      <c r="C2272" t="s">
        <v>4970</v>
      </c>
      <c r="D2272" t="s">
        <v>263</v>
      </c>
      <c r="E2272" t="s">
        <v>12</v>
      </c>
      <c r="F2272" t="s">
        <v>8608</v>
      </c>
      <c r="G2272" t="s">
        <v>8609</v>
      </c>
      <c r="H2272" s="1">
        <v>28738</v>
      </c>
      <c r="I2272" t="s">
        <v>251</v>
      </c>
    </row>
    <row r="2273" spans="1:9" x14ac:dyDescent="0.3">
      <c r="A2273">
        <v>2272</v>
      </c>
      <c r="B2273" t="s">
        <v>8610</v>
      </c>
      <c r="C2273" t="s">
        <v>2922</v>
      </c>
      <c r="D2273" t="s">
        <v>1233</v>
      </c>
      <c r="E2273" t="s">
        <v>19</v>
      </c>
      <c r="F2273" t="s">
        <v>8611</v>
      </c>
      <c r="G2273" t="s">
        <v>8612</v>
      </c>
      <c r="H2273" s="1">
        <v>8106</v>
      </c>
      <c r="I2273" t="s">
        <v>2208</v>
      </c>
    </row>
    <row r="2274" spans="1:9" x14ac:dyDescent="0.3">
      <c r="A2274">
        <v>2273</v>
      </c>
      <c r="B2274" t="s">
        <v>8613</v>
      </c>
      <c r="C2274" t="s">
        <v>1600</v>
      </c>
      <c r="D2274" t="s">
        <v>2927</v>
      </c>
      <c r="E2274" t="s">
        <v>19</v>
      </c>
      <c r="F2274" t="s">
        <v>8614</v>
      </c>
      <c r="G2274" t="s">
        <v>8615</v>
      </c>
      <c r="H2274" s="1">
        <v>13561</v>
      </c>
      <c r="I2274" t="s">
        <v>3288</v>
      </c>
    </row>
    <row r="2275" spans="1:9" x14ac:dyDescent="0.3">
      <c r="A2275">
        <v>2274</v>
      </c>
      <c r="B2275" t="s">
        <v>8616</v>
      </c>
      <c r="C2275" t="s">
        <v>4267</v>
      </c>
      <c r="D2275" t="s">
        <v>4227</v>
      </c>
      <c r="E2275" t="s">
        <v>19</v>
      </c>
      <c r="F2275" t="s">
        <v>8617</v>
      </c>
      <c r="G2275" t="s">
        <v>8618</v>
      </c>
      <c r="H2275" s="1">
        <v>15691</v>
      </c>
      <c r="I2275" t="s">
        <v>1991</v>
      </c>
    </row>
    <row r="2276" spans="1:9" x14ac:dyDescent="0.3">
      <c r="A2276">
        <v>2275</v>
      </c>
      <c r="B2276" t="s">
        <v>8619</v>
      </c>
      <c r="C2276" t="s">
        <v>6612</v>
      </c>
      <c r="D2276" t="s">
        <v>525</v>
      </c>
      <c r="E2276" t="s">
        <v>12</v>
      </c>
      <c r="F2276" t="s">
        <v>8620</v>
      </c>
      <c r="G2276" t="s">
        <v>8621</v>
      </c>
      <c r="H2276" s="1">
        <v>22399</v>
      </c>
      <c r="I2276" t="s">
        <v>697</v>
      </c>
    </row>
    <row r="2277" spans="1:9" x14ac:dyDescent="0.3">
      <c r="A2277">
        <v>2276</v>
      </c>
      <c r="B2277" t="s">
        <v>8622</v>
      </c>
      <c r="C2277" t="s">
        <v>1265</v>
      </c>
      <c r="D2277" t="s">
        <v>1004</v>
      </c>
      <c r="E2277" t="s">
        <v>12</v>
      </c>
      <c r="F2277" t="s">
        <v>8623</v>
      </c>
      <c r="G2277" t="s">
        <v>8624</v>
      </c>
      <c r="H2277" s="1">
        <v>41053</v>
      </c>
      <c r="I2277" t="s">
        <v>1147</v>
      </c>
    </row>
    <row r="2278" spans="1:9" x14ac:dyDescent="0.3">
      <c r="A2278">
        <v>2277</v>
      </c>
      <c r="B2278" t="s">
        <v>8625</v>
      </c>
      <c r="C2278" t="s">
        <v>7334</v>
      </c>
      <c r="D2278" t="s">
        <v>6228</v>
      </c>
      <c r="E2278" t="s">
        <v>12</v>
      </c>
      <c r="F2278" t="s">
        <v>8626</v>
      </c>
      <c r="G2278" t="s">
        <v>8627</v>
      </c>
      <c r="H2278" s="1">
        <v>36304</v>
      </c>
      <c r="I2278" t="s">
        <v>4101</v>
      </c>
    </row>
    <row r="2279" spans="1:9" x14ac:dyDescent="0.3">
      <c r="A2279">
        <v>2278</v>
      </c>
      <c r="B2279" t="s">
        <v>8628</v>
      </c>
      <c r="C2279" t="s">
        <v>1315</v>
      </c>
      <c r="D2279" t="s">
        <v>1480</v>
      </c>
      <c r="E2279" t="s">
        <v>12</v>
      </c>
      <c r="F2279" t="s">
        <v>8629</v>
      </c>
      <c r="G2279" t="s">
        <v>8630</v>
      </c>
      <c r="H2279" s="1">
        <v>25927</v>
      </c>
      <c r="I2279" t="s">
        <v>7982</v>
      </c>
    </row>
    <row r="2280" spans="1:9" x14ac:dyDescent="0.3">
      <c r="A2280">
        <v>2279</v>
      </c>
      <c r="B2280" t="s">
        <v>8631</v>
      </c>
      <c r="C2280" t="s">
        <v>1869</v>
      </c>
      <c r="D2280" t="s">
        <v>6348</v>
      </c>
      <c r="E2280" t="s">
        <v>19</v>
      </c>
      <c r="F2280" t="s">
        <v>8632</v>
      </c>
      <c r="G2280" t="s">
        <v>8633</v>
      </c>
      <c r="H2280" s="1">
        <v>3865</v>
      </c>
      <c r="I2280" t="s">
        <v>100</v>
      </c>
    </row>
    <row r="2281" spans="1:9" x14ac:dyDescent="0.3">
      <c r="A2281">
        <v>2280</v>
      </c>
      <c r="B2281" t="s">
        <v>8634</v>
      </c>
      <c r="C2281" t="s">
        <v>6472</v>
      </c>
      <c r="D2281" t="s">
        <v>8635</v>
      </c>
      <c r="E2281" t="s">
        <v>19</v>
      </c>
      <c r="F2281" t="s">
        <v>8636</v>
      </c>
      <c r="G2281" t="s">
        <v>8637</v>
      </c>
      <c r="H2281" s="1">
        <v>39589</v>
      </c>
      <c r="I2281" t="s">
        <v>4142</v>
      </c>
    </row>
    <row r="2282" spans="1:9" x14ac:dyDescent="0.3">
      <c r="A2282">
        <v>2281</v>
      </c>
      <c r="B2282" t="s">
        <v>8638</v>
      </c>
      <c r="C2282" t="s">
        <v>681</v>
      </c>
      <c r="D2282" t="s">
        <v>8639</v>
      </c>
      <c r="E2282" t="s">
        <v>19</v>
      </c>
      <c r="F2282" t="s">
        <v>8640</v>
      </c>
      <c r="G2282" t="s">
        <v>8641</v>
      </c>
      <c r="H2282" s="1">
        <v>38583</v>
      </c>
      <c r="I2282" t="s">
        <v>1299</v>
      </c>
    </row>
    <row r="2283" spans="1:9" x14ac:dyDescent="0.3">
      <c r="A2283">
        <v>2282</v>
      </c>
      <c r="B2283" t="s">
        <v>8642</v>
      </c>
      <c r="C2283" t="s">
        <v>5751</v>
      </c>
      <c r="D2283" t="s">
        <v>4430</v>
      </c>
      <c r="E2283" t="s">
        <v>12</v>
      </c>
      <c r="F2283" t="s">
        <v>8643</v>
      </c>
      <c r="G2283" t="s">
        <v>8644</v>
      </c>
      <c r="H2283" s="1">
        <v>12627</v>
      </c>
      <c r="I2283" t="s">
        <v>1258</v>
      </c>
    </row>
    <row r="2284" spans="1:9" x14ac:dyDescent="0.3">
      <c r="A2284">
        <v>2283</v>
      </c>
      <c r="B2284" t="s">
        <v>8645</v>
      </c>
      <c r="C2284" t="s">
        <v>627</v>
      </c>
      <c r="D2284" t="s">
        <v>1809</v>
      </c>
      <c r="E2284" t="s">
        <v>12</v>
      </c>
      <c r="F2284" t="s">
        <v>8646</v>
      </c>
      <c r="G2284" t="s">
        <v>8647</v>
      </c>
      <c r="H2284" s="1">
        <v>27450</v>
      </c>
      <c r="I2284" t="s">
        <v>230</v>
      </c>
    </row>
    <row r="2285" spans="1:9" x14ac:dyDescent="0.3">
      <c r="A2285">
        <v>2284</v>
      </c>
      <c r="B2285" t="s">
        <v>8648</v>
      </c>
      <c r="C2285" t="s">
        <v>8649</v>
      </c>
      <c r="D2285" t="s">
        <v>733</v>
      </c>
      <c r="E2285" t="s">
        <v>12</v>
      </c>
      <c r="F2285" t="s">
        <v>8650</v>
      </c>
      <c r="G2285" t="s">
        <v>8651</v>
      </c>
      <c r="H2285" s="1">
        <v>21792</v>
      </c>
      <c r="I2285" t="s">
        <v>3168</v>
      </c>
    </row>
    <row r="2286" spans="1:9" x14ac:dyDescent="0.3">
      <c r="A2286">
        <v>2285</v>
      </c>
      <c r="B2286" t="s">
        <v>8652</v>
      </c>
      <c r="C2286" t="s">
        <v>1290</v>
      </c>
      <c r="D2286" t="s">
        <v>2932</v>
      </c>
      <c r="E2286" t="s">
        <v>19</v>
      </c>
      <c r="F2286" t="s">
        <v>8653</v>
      </c>
      <c r="G2286" t="s">
        <v>8654</v>
      </c>
      <c r="H2286" s="1">
        <v>36888</v>
      </c>
      <c r="I2286" t="s">
        <v>3586</v>
      </c>
    </row>
    <row r="2287" spans="1:9" x14ac:dyDescent="0.3">
      <c r="A2287">
        <v>2286</v>
      </c>
      <c r="B2287" t="s">
        <v>8655</v>
      </c>
      <c r="C2287" t="s">
        <v>2701</v>
      </c>
      <c r="D2287" t="s">
        <v>1550</v>
      </c>
      <c r="E2287" t="s">
        <v>19</v>
      </c>
      <c r="F2287" t="s">
        <v>8656</v>
      </c>
      <c r="G2287" t="s">
        <v>8657</v>
      </c>
      <c r="H2287" s="1">
        <v>15975</v>
      </c>
      <c r="I2287" t="s">
        <v>1889</v>
      </c>
    </row>
    <row r="2288" spans="1:9" x14ac:dyDescent="0.3">
      <c r="A2288">
        <v>2287</v>
      </c>
      <c r="B2288" t="s">
        <v>8658</v>
      </c>
      <c r="C2288" t="s">
        <v>5374</v>
      </c>
      <c r="D2288" t="s">
        <v>822</v>
      </c>
      <c r="E2288" t="s">
        <v>12</v>
      </c>
      <c r="F2288" t="s">
        <v>8659</v>
      </c>
      <c r="G2288" t="s">
        <v>8660</v>
      </c>
      <c r="H2288" s="1">
        <v>23386</v>
      </c>
      <c r="I2288" t="s">
        <v>1219</v>
      </c>
    </row>
    <row r="2289" spans="1:9" x14ac:dyDescent="0.3">
      <c r="A2289">
        <v>2288</v>
      </c>
      <c r="B2289" t="s">
        <v>8661</v>
      </c>
      <c r="C2289" t="s">
        <v>142</v>
      </c>
      <c r="D2289" t="s">
        <v>8662</v>
      </c>
      <c r="E2289" t="s">
        <v>19</v>
      </c>
      <c r="F2289" t="s">
        <v>8663</v>
      </c>
      <c r="G2289" t="s">
        <v>8664</v>
      </c>
      <c r="H2289" s="1">
        <v>17431</v>
      </c>
      <c r="I2289" t="s">
        <v>5725</v>
      </c>
    </row>
    <row r="2290" spans="1:9" x14ac:dyDescent="0.3">
      <c r="A2290">
        <v>2289</v>
      </c>
      <c r="B2290" t="s">
        <v>8665</v>
      </c>
      <c r="C2290" t="s">
        <v>6857</v>
      </c>
      <c r="D2290" t="s">
        <v>2575</v>
      </c>
      <c r="E2290" t="s">
        <v>19</v>
      </c>
      <c r="F2290" t="s">
        <v>8666</v>
      </c>
      <c r="G2290" t="s">
        <v>8667</v>
      </c>
      <c r="H2290" s="1">
        <v>32701</v>
      </c>
      <c r="I2290" t="s">
        <v>4536</v>
      </c>
    </row>
    <row r="2291" spans="1:9" x14ac:dyDescent="0.3">
      <c r="A2291">
        <v>2290</v>
      </c>
      <c r="B2291" t="s">
        <v>8668</v>
      </c>
      <c r="C2291" t="s">
        <v>3290</v>
      </c>
      <c r="D2291" t="s">
        <v>5530</v>
      </c>
      <c r="E2291" t="s">
        <v>19</v>
      </c>
      <c r="F2291" t="s">
        <v>8669</v>
      </c>
      <c r="G2291" t="s">
        <v>8670</v>
      </c>
      <c r="H2291" s="1">
        <v>21108</v>
      </c>
      <c r="I2291" t="s">
        <v>4318</v>
      </c>
    </row>
    <row r="2292" spans="1:9" x14ac:dyDescent="0.3">
      <c r="A2292">
        <v>2291</v>
      </c>
      <c r="B2292" t="s">
        <v>8671</v>
      </c>
      <c r="C2292" t="s">
        <v>804</v>
      </c>
      <c r="D2292" t="s">
        <v>617</v>
      </c>
      <c r="E2292" t="s">
        <v>12</v>
      </c>
      <c r="F2292" t="s">
        <v>8672</v>
      </c>
      <c r="G2292" t="s">
        <v>8673</v>
      </c>
      <c r="H2292" s="1">
        <v>10881</v>
      </c>
      <c r="I2292" t="s">
        <v>1696</v>
      </c>
    </row>
    <row r="2293" spans="1:9" x14ac:dyDescent="0.3">
      <c r="A2293">
        <v>2292</v>
      </c>
      <c r="B2293" t="s">
        <v>8674</v>
      </c>
      <c r="C2293" t="s">
        <v>656</v>
      </c>
      <c r="D2293" t="s">
        <v>887</v>
      </c>
      <c r="E2293" t="s">
        <v>19</v>
      </c>
      <c r="F2293" t="s">
        <v>8675</v>
      </c>
      <c r="G2293">
        <f>1-856-761-6863</f>
        <v>-8479</v>
      </c>
      <c r="H2293" s="1">
        <v>17363</v>
      </c>
      <c r="I2293" t="s">
        <v>3636</v>
      </c>
    </row>
    <row r="2294" spans="1:9" x14ac:dyDescent="0.3">
      <c r="A2294">
        <v>2293</v>
      </c>
      <c r="B2294" t="s">
        <v>8676</v>
      </c>
      <c r="C2294" t="s">
        <v>4970</v>
      </c>
      <c r="D2294" t="s">
        <v>1378</v>
      </c>
      <c r="E2294" t="s">
        <v>12</v>
      </c>
      <c r="F2294" t="s">
        <v>8677</v>
      </c>
      <c r="G2294" t="s">
        <v>8678</v>
      </c>
      <c r="H2294" s="1">
        <v>17007</v>
      </c>
      <c r="I2294" t="s">
        <v>8679</v>
      </c>
    </row>
    <row r="2295" spans="1:9" x14ac:dyDescent="0.3">
      <c r="A2295">
        <v>2294</v>
      </c>
      <c r="B2295" t="s">
        <v>8680</v>
      </c>
      <c r="C2295" t="s">
        <v>363</v>
      </c>
      <c r="D2295" t="s">
        <v>672</v>
      </c>
      <c r="E2295" t="s">
        <v>19</v>
      </c>
      <c r="F2295" t="s">
        <v>8681</v>
      </c>
      <c r="G2295" t="s">
        <v>8682</v>
      </c>
      <c r="H2295" s="1">
        <v>14309</v>
      </c>
      <c r="I2295" t="s">
        <v>414</v>
      </c>
    </row>
    <row r="2296" spans="1:9" x14ac:dyDescent="0.3">
      <c r="A2296">
        <v>2295</v>
      </c>
      <c r="B2296" t="s">
        <v>8683</v>
      </c>
      <c r="C2296" t="s">
        <v>8684</v>
      </c>
      <c r="D2296" t="s">
        <v>8323</v>
      </c>
      <c r="E2296" t="s">
        <v>12</v>
      </c>
      <c r="F2296" t="s">
        <v>8685</v>
      </c>
      <c r="G2296" t="s">
        <v>8686</v>
      </c>
      <c r="H2296" s="1">
        <v>11855</v>
      </c>
      <c r="I2296" t="s">
        <v>230</v>
      </c>
    </row>
    <row r="2297" spans="1:9" x14ac:dyDescent="0.3">
      <c r="A2297">
        <v>2296</v>
      </c>
      <c r="B2297" t="s">
        <v>8687</v>
      </c>
      <c r="C2297" t="s">
        <v>17</v>
      </c>
      <c r="D2297" t="s">
        <v>76</v>
      </c>
      <c r="E2297" t="s">
        <v>12</v>
      </c>
      <c r="F2297" t="s">
        <v>8688</v>
      </c>
      <c r="G2297">
        <v>587221218</v>
      </c>
      <c r="H2297" s="1">
        <v>5499</v>
      </c>
      <c r="I2297" t="s">
        <v>2296</v>
      </c>
    </row>
    <row r="2298" spans="1:9" x14ac:dyDescent="0.3">
      <c r="A2298">
        <v>2297</v>
      </c>
      <c r="B2298" t="s">
        <v>8689</v>
      </c>
      <c r="C2298" t="s">
        <v>974</v>
      </c>
      <c r="D2298" t="s">
        <v>4304</v>
      </c>
      <c r="E2298" t="s">
        <v>12</v>
      </c>
      <c r="F2298" t="s">
        <v>8690</v>
      </c>
      <c r="G2298" t="s">
        <v>8691</v>
      </c>
      <c r="H2298" s="1">
        <v>12711</v>
      </c>
      <c r="I2298" t="s">
        <v>22</v>
      </c>
    </row>
    <row r="2299" spans="1:9" x14ac:dyDescent="0.3">
      <c r="A2299">
        <v>2298</v>
      </c>
      <c r="B2299" t="s">
        <v>8692</v>
      </c>
      <c r="C2299" t="s">
        <v>856</v>
      </c>
      <c r="D2299" t="s">
        <v>8693</v>
      </c>
      <c r="E2299" t="s">
        <v>12</v>
      </c>
      <c r="F2299" t="s">
        <v>8694</v>
      </c>
      <c r="G2299" t="s">
        <v>8695</v>
      </c>
      <c r="H2299" s="1">
        <v>23715</v>
      </c>
      <c r="I2299" t="s">
        <v>3053</v>
      </c>
    </row>
    <row r="2300" spans="1:9" x14ac:dyDescent="0.3">
      <c r="A2300">
        <v>2299</v>
      </c>
      <c r="B2300" t="s">
        <v>8696</v>
      </c>
      <c r="C2300" t="s">
        <v>8697</v>
      </c>
      <c r="D2300" t="s">
        <v>3767</v>
      </c>
      <c r="E2300" t="s">
        <v>19</v>
      </c>
      <c r="F2300" t="s">
        <v>8698</v>
      </c>
      <c r="G2300" t="s">
        <v>8699</v>
      </c>
      <c r="H2300" s="1">
        <v>7081</v>
      </c>
      <c r="I2300" t="s">
        <v>38</v>
      </c>
    </row>
    <row r="2301" spans="1:9" x14ac:dyDescent="0.3">
      <c r="A2301">
        <v>2300</v>
      </c>
      <c r="B2301" t="s">
        <v>8700</v>
      </c>
      <c r="C2301" t="s">
        <v>1111</v>
      </c>
      <c r="D2301" t="s">
        <v>2812</v>
      </c>
      <c r="E2301" t="s">
        <v>12</v>
      </c>
      <c r="F2301" t="s">
        <v>8701</v>
      </c>
      <c r="G2301" t="s">
        <v>8702</v>
      </c>
      <c r="H2301" s="1">
        <v>13435</v>
      </c>
      <c r="I2301" t="s">
        <v>8703</v>
      </c>
    </row>
    <row r="2302" spans="1:9" x14ac:dyDescent="0.3">
      <c r="A2302">
        <v>2301</v>
      </c>
      <c r="B2302" t="s">
        <v>8704</v>
      </c>
      <c r="C2302" t="s">
        <v>1346</v>
      </c>
      <c r="D2302" t="s">
        <v>2258</v>
      </c>
      <c r="E2302" t="s">
        <v>19</v>
      </c>
      <c r="F2302" t="s">
        <v>8705</v>
      </c>
      <c r="G2302" t="s">
        <v>8706</v>
      </c>
      <c r="H2302" s="1">
        <v>38094</v>
      </c>
      <c r="I2302" t="s">
        <v>6452</v>
      </c>
    </row>
    <row r="2303" spans="1:9" x14ac:dyDescent="0.3">
      <c r="A2303">
        <v>2302</v>
      </c>
      <c r="B2303" t="s">
        <v>8707</v>
      </c>
      <c r="C2303" t="s">
        <v>8708</v>
      </c>
      <c r="D2303" t="s">
        <v>1928</v>
      </c>
      <c r="E2303" t="s">
        <v>12</v>
      </c>
      <c r="F2303" t="s">
        <v>8709</v>
      </c>
      <c r="G2303" t="s">
        <v>8710</v>
      </c>
      <c r="H2303" s="1">
        <v>37889</v>
      </c>
      <c r="I2303" t="s">
        <v>169</v>
      </c>
    </row>
    <row r="2304" spans="1:9" x14ac:dyDescent="0.3">
      <c r="A2304">
        <v>2303</v>
      </c>
      <c r="B2304" t="s">
        <v>8711</v>
      </c>
      <c r="C2304" t="s">
        <v>1248</v>
      </c>
      <c r="D2304" t="s">
        <v>3819</v>
      </c>
      <c r="E2304" t="s">
        <v>12</v>
      </c>
      <c r="F2304" t="s">
        <v>8712</v>
      </c>
      <c r="G2304">
        <v>786310127</v>
      </c>
      <c r="H2304" s="1">
        <v>28026</v>
      </c>
      <c r="I2304" t="s">
        <v>2843</v>
      </c>
    </row>
    <row r="2305" spans="1:9" x14ac:dyDescent="0.3">
      <c r="A2305">
        <v>2304</v>
      </c>
      <c r="B2305" t="s">
        <v>8713</v>
      </c>
      <c r="C2305" t="s">
        <v>4637</v>
      </c>
      <c r="D2305" t="s">
        <v>938</v>
      </c>
      <c r="E2305" t="s">
        <v>19</v>
      </c>
      <c r="F2305" t="s">
        <v>8714</v>
      </c>
      <c r="G2305" t="s">
        <v>8715</v>
      </c>
      <c r="H2305" s="1">
        <v>35799</v>
      </c>
      <c r="I2305" t="s">
        <v>1942</v>
      </c>
    </row>
    <row r="2306" spans="1:9" x14ac:dyDescent="0.3">
      <c r="A2306">
        <v>2305</v>
      </c>
      <c r="B2306" t="s">
        <v>8716</v>
      </c>
      <c r="C2306" t="s">
        <v>1900</v>
      </c>
      <c r="D2306" t="s">
        <v>4587</v>
      </c>
      <c r="E2306" t="s">
        <v>12</v>
      </c>
      <c r="F2306" t="s">
        <v>8717</v>
      </c>
      <c r="G2306" t="s">
        <v>8718</v>
      </c>
      <c r="H2306" s="1">
        <v>18325</v>
      </c>
      <c r="I2306" t="s">
        <v>691</v>
      </c>
    </row>
    <row r="2307" spans="1:9" x14ac:dyDescent="0.3">
      <c r="A2307">
        <v>2306</v>
      </c>
      <c r="B2307" t="s">
        <v>8719</v>
      </c>
      <c r="C2307" t="s">
        <v>4582</v>
      </c>
      <c r="D2307" t="s">
        <v>5349</v>
      </c>
      <c r="E2307" t="s">
        <v>19</v>
      </c>
      <c r="F2307" t="s">
        <v>8720</v>
      </c>
      <c r="G2307" t="s">
        <v>8721</v>
      </c>
      <c r="H2307" s="1">
        <v>40415</v>
      </c>
      <c r="I2307" t="s">
        <v>5227</v>
      </c>
    </row>
    <row r="2308" spans="1:9" x14ac:dyDescent="0.3">
      <c r="A2308">
        <v>2307</v>
      </c>
      <c r="B2308" t="s">
        <v>8722</v>
      </c>
      <c r="C2308" t="s">
        <v>2510</v>
      </c>
      <c r="D2308" t="s">
        <v>2160</v>
      </c>
      <c r="E2308" t="s">
        <v>12</v>
      </c>
      <c r="F2308" t="s">
        <v>8723</v>
      </c>
      <c r="G2308" t="s">
        <v>8724</v>
      </c>
      <c r="H2308" s="1">
        <v>13949</v>
      </c>
      <c r="I2308" t="s">
        <v>820</v>
      </c>
    </row>
    <row r="2309" spans="1:9" x14ac:dyDescent="0.3">
      <c r="A2309">
        <v>2308</v>
      </c>
      <c r="B2309" t="s">
        <v>8725</v>
      </c>
      <c r="C2309" t="s">
        <v>1363</v>
      </c>
      <c r="D2309" t="s">
        <v>1480</v>
      </c>
      <c r="E2309" t="s">
        <v>19</v>
      </c>
      <c r="F2309" t="s">
        <v>8726</v>
      </c>
      <c r="G2309" t="s">
        <v>8727</v>
      </c>
      <c r="H2309" s="1">
        <v>8338</v>
      </c>
      <c r="I2309" t="s">
        <v>3591</v>
      </c>
    </row>
    <row r="2310" spans="1:9" x14ac:dyDescent="0.3">
      <c r="A2310">
        <v>2309</v>
      </c>
      <c r="B2310" t="s">
        <v>8728</v>
      </c>
      <c r="C2310" t="s">
        <v>8729</v>
      </c>
      <c r="D2310" t="s">
        <v>2680</v>
      </c>
      <c r="E2310" t="s">
        <v>12</v>
      </c>
      <c r="F2310" t="s">
        <v>8730</v>
      </c>
      <c r="G2310" t="s">
        <v>8731</v>
      </c>
      <c r="H2310" s="1">
        <v>17137</v>
      </c>
      <c r="I2310" t="s">
        <v>454</v>
      </c>
    </row>
    <row r="2311" spans="1:9" x14ac:dyDescent="0.3">
      <c r="A2311">
        <v>2310</v>
      </c>
      <c r="B2311" t="s">
        <v>8732</v>
      </c>
      <c r="C2311" t="s">
        <v>1978</v>
      </c>
      <c r="D2311" t="s">
        <v>2523</v>
      </c>
      <c r="E2311" t="s">
        <v>12</v>
      </c>
      <c r="F2311" t="s">
        <v>8733</v>
      </c>
      <c r="G2311" t="s">
        <v>8734</v>
      </c>
      <c r="H2311" s="1">
        <v>7208</v>
      </c>
      <c r="I2311" t="s">
        <v>3905</v>
      </c>
    </row>
    <row r="2312" spans="1:9" x14ac:dyDescent="0.3">
      <c r="A2312">
        <v>2311</v>
      </c>
      <c r="B2312" t="s">
        <v>8735</v>
      </c>
      <c r="C2312" t="s">
        <v>1900</v>
      </c>
      <c r="D2312" t="s">
        <v>6281</v>
      </c>
      <c r="E2312" t="s">
        <v>12</v>
      </c>
      <c r="F2312" t="s">
        <v>8736</v>
      </c>
      <c r="G2312" t="s">
        <v>8737</v>
      </c>
      <c r="H2312" s="1">
        <v>30669</v>
      </c>
      <c r="I2312" t="s">
        <v>169</v>
      </c>
    </row>
    <row r="2313" spans="1:9" x14ac:dyDescent="0.3">
      <c r="A2313">
        <v>2312</v>
      </c>
      <c r="B2313" t="s">
        <v>8738</v>
      </c>
      <c r="C2313" t="s">
        <v>1758</v>
      </c>
      <c r="D2313" t="s">
        <v>3265</v>
      </c>
      <c r="E2313" t="s">
        <v>19</v>
      </c>
      <c r="F2313" t="s">
        <v>8739</v>
      </c>
      <c r="G2313" t="s">
        <v>8740</v>
      </c>
      <c r="H2313" s="1">
        <v>3299</v>
      </c>
      <c r="I2313" t="s">
        <v>741</v>
      </c>
    </row>
    <row r="2314" spans="1:9" x14ac:dyDescent="0.3">
      <c r="A2314">
        <v>2313</v>
      </c>
      <c r="B2314" t="s">
        <v>8741</v>
      </c>
      <c r="C2314" t="s">
        <v>5613</v>
      </c>
      <c r="D2314" t="s">
        <v>4476</v>
      </c>
      <c r="E2314" t="s">
        <v>19</v>
      </c>
      <c r="F2314" t="s">
        <v>8742</v>
      </c>
      <c r="G2314" t="s">
        <v>8743</v>
      </c>
      <c r="H2314" s="1">
        <v>6968</v>
      </c>
      <c r="I2314" t="s">
        <v>2149</v>
      </c>
    </row>
    <row r="2315" spans="1:9" x14ac:dyDescent="0.3">
      <c r="A2315">
        <v>2314</v>
      </c>
      <c r="B2315" t="s">
        <v>8744</v>
      </c>
      <c r="C2315" t="s">
        <v>791</v>
      </c>
      <c r="D2315" t="s">
        <v>1368</v>
      </c>
      <c r="E2315" t="s">
        <v>12</v>
      </c>
      <c r="F2315" t="s">
        <v>8745</v>
      </c>
      <c r="G2315">
        <f>1-801-676-439</f>
        <v>-1915</v>
      </c>
      <c r="H2315" s="1">
        <v>34934</v>
      </c>
      <c r="I2315" t="s">
        <v>1031</v>
      </c>
    </row>
    <row r="2316" spans="1:9" x14ac:dyDescent="0.3">
      <c r="A2316">
        <v>2315</v>
      </c>
      <c r="B2316" t="s">
        <v>8746</v>
      </c>
      <c r="C2316" t="s">
        <v>1932</v>
      </c>
      <c r="D2316" t="s">
        <v>4422</v>
      </c>
      <c r="E2316" t="s">
        <v>19</v>
      </c>
      <c r="F2316" t="s">
        <v>8747</v>
      </c>
      <c r="G2316" t="s">
        <v>8748</v>
      </c>
      <c r="H2316" s="1">
        <v>22470</v>
      </c>
      <c r="I2316" t="s">
        <v>443</v>
      </c>
    </row>
    <row r="2317" spans="1:9" x14ac:dyDescent="0.3">
      <c r="A2317">
        <v>2316</v>
      </c>
      <c r="B2317" t="s">
        <v>8749</v>
      </c>
      <c r="C2317" t="s">
        <v>3935</v>
      </c>
      <c r="D2317" t="s">
        <v>3593</v>
      </c>
      <c r="E2317" t="s">
        <v>19</v>
      </c>
      <c r="F2317" t="s">
        <v>8750</v>
      </c>
      <c r="G2317" t="s">
        <v>8751</v>
      </c>
      <c r="H2317" s="1">
        <v>44352</v>
      </c>
      <c r="I2317" t="s">
        <v>3430</v>
      </c>
    </row>
    <row r="2318" spans="1:9" x14ac:dyDescent="0.3">
      <c r="A2318">
        <v>2317</v>
      </c>
      <c r="B2318" t="s">
        <v>8752</v>
      </c>
      <c r="C2318" t="s">
        <v>2579</v>
      </c>
      <c r="D2318" t="s">
        <v>1205</v>
      </c>
      <c r="E2318" t="s">
        <v>19</v>
      </c>
      <c r="F2318" t="s">
        <v>8753</v>
      </c>
      <c r="G2318" t="s">
        <v>8754</v>
      </c>
      <c r="H2318" s="1">
        <v>27980</v>
      </c>
      <c r="I2318" t="s">
        <v>1762</v>
      </c>
    </row>
    <row r="2319" spans="1:9" x14ac:dyDescent="0.3">
      <c r="A2319">
        <v>2318</v>
      </c>
      <c r="B2319" t="s">
        <v>8755</v>
      </c>
      <c r="C2319" t="s">
        <v>633</v>
      </c>
      <c r="D2319" t="s">
        <v>1261</v>
      </c>
      <c r="E2319" t="s">
        <v>12</v>
      </c>
      <c r="F2319" t="s">
        <v>8756</v>
      </c>
      <c r="G2319" t="s">
        <v>8757</v>
      </c>
      <c r="H2319" s="1">
        <v>39295</v>
      </c>
      <c r="I2319" t="s">
        <v>1488</v>
      </c>
    </row>
    <row r="2320" spans="1:9" x14ac:dyDescent="0.3">
      <c r="A2320">
        <v>2319</v>
      </c>
      <c r="B2320" t="s">
        <v>8758</v>
      </c>
      <c r="C2320" t="s">
        <v>5112</v>
      </c>
      <c r="D2320" t="s">
        <v>5062</v>
      </c>
      <c r="E2320" t="s">
        <v>19</v>
      </c>
      <c r="F2320" t="s">
        <v>8759</v>
      </c>
      <c r="G2320" t="s">
        <v>8760</v>
      </c>
      <c r="H2320" s="1">
        <v>37786</v>
      </c>
      <c r="I2320" t="s">
        <v>2311</v>
      </c>
    </row>
    <row r="2321" spans="1:9" x14ac:dyDescent="0.3">
      <c r="A2321">
        <v>2320</v>
      </c>
      <c r="B2321" t="s">
        <v>8761</v>
      </c>
      <c r="C2321" t="s">
        <v>1419</v>
      </c>
      <c r="D2321" t="s">
        <v>5296</v>
      </c>
      <c r="E2321" t="s">
        <v>12</v>
      </c>
      <c r="F2321" t="s">
        <v>8762</v>
      </c>
      <c r="G2321" t="s">
        <v>8763</v>
      </c>
      <c r="H2321" s="1">
        <v>4671</v>
      </c>
      <c r="I2321" t="s">
        <v>1830</v>
      </c>
    </row>
    <row r="2322" spans="1:9" x14ac:dyDescent="0.3">
      <c r="A2322">
        <v>2321</v>
      </c>
      <c r="B2322" t="s">
        <v>8764</v>
      </c>
      <c r="C2322" t="s">
        <v>3031</v>
      </c>
      <c r="D2322" t="s">
        <v>326</v>
      </c>
      <c r="E2322" t="s">
        <v>19</v>
      </c>
      <c r="F2322" t="s">
        <v>8765</v>
      </c>
      <c r="G2322" t="s">
        <v>8766</v>
      </c>
      <c r="H2322" s="1">
        <v>26707</v>
      </c>
      <c r="I2322" t="s">
        <v>3808</v>
      </c>
    </row>
    <row r="2323" spans="1:9" x14ac:dyDescent="0.3">
      <c r="A2323">
        <v>2322</v>
      </c>
      <c r="B2323" t="s">
        <v>8767</v>
      </c>
      <c r="C2323" t="s">
        <v>1456</v>
      </c>
      <c r="D2323" t="s">
        <v>8768</v>
      </c>
      <c r="E2323" t="s">
        <v>12</v>
      </c>
      <c r="F2323" t="s">
        <v>8769</v>
      </c>
      <c r="G2323" t="s">
        <v>8770</v>
      </c>
      <c r="H2323" s="1">
        <v>42533</v>
      </c>
      <c r="I2323" t="s">
        <v>1095</v>
      </c>
    </row>
    <row r="2324" spans="1:9" x14ac:dyDescent="0.3">
      <c r="A2324">
        <v>2323</v>
      </c>
      <c r="B2324" t="s">
        <v>8771</v>
      </c>
      <c r="C2324" t="s">
        <v>416</v>
      </c>
      <c r="D2324" t="s">
        <v>1233</v>
      </c>
      <c r="E2324" t="s">
        <v>19</v>
      </c>
      <c r="F2324" t="s">
        <v>8772</v>
      </c>
      <c r="G2324" t="s">
        <v>8773</v>
      </c>
      <c r="H2324" s="1">
        <v>13155</v>
      </c>
      <c r="I2324" t="s">
        <v>2369</v>
      </c>
    </row>
    <row r="2325" spans="1:9" x14ac:dyDescent="0.3">
      <c r="A2325">
        <v>2324</v>
      </c>
      <c r="B2325" t="s">
        <v>8774</v>
      </c>
      <c r="C2325" t="s">
        <v>1495</v>
      </c>
      <c r="D2325" t="s">
        <v>640</v>
      </c>
      <c r="E2325" t="s">
        <v>19</v>
      </c>
      <c r="F2325" t="s">
        <v>8775</v>
      </c>
      <c r="G2325" t="s">
        <v>8776</v>
      </c>
      <c r="H2325" s="1">
        <v>37814</v>
      </c>
      <c r="I2325" t="s">
        <v>1288</v>
      </c>
    </row>
    <row r="2326" spans="1:9" x14ac:dyDescent="0.3">
      <c r="A2326">
        <v>2325</v>
      </c>
      <c r="B2326" t="s">
        <v>8777</v>
      </c>
      <c r="C2326" t="s">
        <v>428</v>
      </c>
      <c r="D2326" t="s">
        <v>1585</v>
      </c>
      <c r="E2326" t="s">
        <v>12</v>
      </c>
      <c r="F2326" t="s">
        <v>8778</v>
      </c>
      <c r="G2326" t="s">
        <v>8779</v>
      </c>
      <c r="H2326" s="1">
        <v>14680</v>
      </c>
      <c r="I2326" t="s">
        <v>1047</v>
      </c>
    </row>
    <row r="2327" spans="1:9" x14ac:dyDescent="0.3">
      <c r="A2327">
        <v>2326</v>
      </c>
      <c r="B2327" t="s">
        <v>8780</v>
      </c>
      <c r="C2327" t="s">
        <v>2909</v>
      </c>
      <c r="D2327" t="s">
        <v>6617</v>
      </c>
      <c r="E2327" t="s">
        <v>12</v>
      </c>
      <c r="F2327" t="s">
        <v>8781</v>
      </c>
      <c r="G2327" t="s">
        <v>8782</v>
      </c>
      <c r="H2327" s="1">
        <v>43322</v>
      </c>
      <c r="I2327" t="s">
        <v>6219</v>
      </c>
    </row>
    <row r="2328" spans="1:9" x14ac:dyDescent="0.3">
      <c r="A2328">
        <v>2327</v>
      </c>
      <c r="B2328" t="s">
        <v>8783</v>
      </c>
      <c r="C2328" t="s">
        <v>1295</v>
      </c>
      <c r="D2328" t="s">
        <v>6501</v>
      </c>
      <c r="E2328" t="s">
        <v>12</v>
      </c>
      <c r="F2328" t="s">
        <v>8784</v>
      </c>
      <c r="G2328" t="s">
        <v>8785</v>
      </c>
      <c r="H2328" s="1">
        <v>38979</v>
      </c>
      <c r="I2328" t="s">
        <v>1109</v>
      </c>
    </row>
    <row r="2329" spans="1:9" x14ac:dyDescent="0.3">
      <c r="A2329">
        <v>2328</v>
      </c>
      <c r="B2329" t="s">
        <v>8786</v>
      </c>
      <c r="C2329" t="s">
        <v>1424</v>
      </c>
      <c r="D2329" t="s">
        <v>773</v>
      </c>
      <c r="E2329" t="s">
        <v>19</v>
      </c>
      <c r="F2329" t="s">
        <v>8787</v>
      </c>
      <c r="G2329" t="s">
        <v>8788</v>
      </c>
      <c r="H2329" s="1">
        <v>20888</v>
      </c>
      <c r="I2329" t="s">
        <v>510</v>
      </c>
    </row>
    <row r="2330" spans="1:9" x14ac:dyDescent="0.3">
      <c r="A2330">
        <v>2329</v>
      </c>
      <c r="B2330" t="s">
        <v>8789</v>
      </c>
      <c r="C2330" t="s">
        <v>2589</v>
      </c>
      <c r="D2330" t="s">
        <v>2284</v>
      </c>
      <c r="E2330" t="s">
        <v>19</v>
      </c>
      <c r="F2330" t="s">
        <v>8790</v>
      </c>
      <c r="G2330" t="s">
        <v>8791</v>
      </c>
      <c r="H2330" s="1">
        <v>35225</v>
      </c>
      <c r="I2330" t="s">
        <v>2880</v>
      </c>
    </row>
    <row r="2331" spans="1:9" x14ac:dyDescent="0.3">
      <c r="A2331">
        <v>2330</v>
      </c>
      <c r="B2331" t="s">
        <v>8792</v>
      </c>
      <c r="C2331" t="s">
        <v>10</v>
      </c>
      <c r="D2331" t="s">
        <v>954</v>
      </c>
      <c r="E2331" t="s">
        <v>12</v>
      </c>
      <c r="F2331" t="s">
        <v>8793</v>
      </c>
      <c r="G2331" t="s">
        <v>8794</v>
      </c>
      <c r="H2331" s="1">
        <v>43660</v>
      </c>
      <c r="I2331" t="s">
        <v>5787</v>
      </c>
    </row>
    <row r="2332" spans="1:9" x14ac:dyDescent="0.3">
      <c r="A2332">
        <v>2331</v>
      </c>
      <c r="B2332" t="s">
        <v>8795</v>
      </c>
      <c r="C2332" t="s">
        <v>8796</v>
      </c>
      <c r="D2332" t="s">
        <v>2750</v>
      </c>
      <c r="E2332" t="s">
        <v>12</v>
      </c>
      <c r="F2332" t="s">
        <v>8797</v>
      </c>
      <c r="G2332" t="s">
        <v>8798</v>
      </c>
      <c r="H2332" s="1">
        <v>28935</v>
      </c>
      <c r="I2332" t="s">
        <v>8799</v>
      </c>
    </row>
    <row r="2333" spans="1:9" x14ac:dyDescent="0.3">
      <c r="A2333">
        <v>2332</v>
      </c>
      <c r="B2333" t="s">
        <v>8800</v>
      </c>
      <c r="C2333" t="s">
        <v>2967</v>
      </c>
      <c r="D2333" t="s">
        <v>6941</v>
      </c>
      <c r="E2333" t="s">
        <v>19</v>
      </c>
      <c r="F2333" t="s">
        <v>8801</v>
      </c>
      <c r="G2333" t="s">
        <v>8802</v>
      </c>
      <c r="H2333" s="1">
        <v>36686</v>
      </c>
      <c r="I2333" t="s">
        <v>278</v>
      </c>
    </row>
    <row r="2334" spans="1:9" x14ac:dyDescent="0.3">
      <c r="A2334">
        <v>2333</v>
      </c>
      <c r="B2334" t="s">
        <v>8803</v>
      </c>
      <c r="C2334" t="s">
        <v>2741</v>
      </c>
      <c r="D2334" t="s">
        <v>1911</v>
      </c>
      <c r="E2334" t="s">
        <v>12</v>
      </c>
      <c r="F2334" t="s">
        <v>8804</v>
      </c>
      <c r="G2334" t="s">
        <v>8805</v>
      </c>
      <c r="H2334" s="1">
        <v>40368</v>
      </c>
      <c r="I2334" t="s">
        <v>4635</v>
      </c>
    </row>
    <row r="2335" spans="1:9" x14ac:dyDescent="0.3">
      <c r="A2335">
        <v>2334</v>
      </c>
      <c r="B2335" t="s">
        <v>8806</v>
      </c>
      <c r="C2335" t="s">
        <v>2100</v>
      </c>
      <c r="D2335" t="s">
        <v>2416</v>
      </c>
      <c r="E2335" t="s">
        <v>19</v>
      </c>
      <c r="F2335" t="s">
        <v>8807</v>
      </c>
      <c r="G2335" t="s">
        <v>8808</v>
      </c>
      <c r="H2335" s="1">
        <v>12011</v>
      </c>
      <c r="I2335" t="s">
        <v>3452</v>
      </c>
    </row>
    <row r="2336" spans="1:9" x14ac:dyDescent="0.3">
      <c r="A2336">
        <v>2335</v>
      </c>
      <c r="B2336" t="s">
        <v>8809</v>
      </c>
      <c r="C2336" t="s">
        <v>2979</v>
      </c>
      <c r="D2336" t="s">
        <v>8810</v>
      </c>
      <c r="E2336" t="s">
        <v>19</v>
      </c>
      <c r="F2336" t="s">
        <v>8811</v>
      </c>
      <c r="G2336" t="s">
        <v>8812</v>
      </c>
      <c r="H2336" s="1">
        <v>37879</v>
      </c>
      <c r="I2336" t="s">
        <v>3677</v>
      </c>
    </row>
    <row r="2337" spans="1:9" x14ac:dyDescent="0.3">
      <c r="A2337">
        <v>2336</v>
      </c>
      <c r="B2337" t="s">
        <v>8813</v>
      </c>
      <c r="C2337" t="s">
        <v>3887</v>
      </c>
      <c r="D2337" t="s">
        <v>2308</v>
      </c>
      <c r="E2337" t="s">
        <v>12</v>
      </c>
      <c r="F2337" t="s">
        <v>8814</v>
      </c>
      <c r="G2337" t="s">
        <v>8815</v>
      </c>
      <c r="H2337" s="1">
        <v>13903</v>
      </c>
      <c r="I2337" t="s">
        <v>3126</v>
      </c>
    </row>
    <row r="2338" spans="1:9" x14ac:dyDescent="0.3">
      <c r="A2338">
        <v>2337</v>
      </c>
      <c r="B2338" t="s">
        <v>8816</v>
      </c>
      <c r="C2338" t="s">
        <v>8697</v>
      </c>
      <c r="D2338" t="s">
        <v>1055</v>
      </c>
      <c r="E2338" t="s">
        <v>19</v>
      </c>
      <c r="F2338" t="s">
        <v>8817</v>
      </c>
      <c r="G2338" t="s">
        <v>8818</v>
      </c>
      <c r="H2338" s="1">
        <v>36577</v>
      </c>
      <c r="I2338" t="s">
        <v>7637</v>
      </c>
    </row>
    <row r="2339" spans="1:9" x14ac:dyDescent="0.3">
      <c r="A2339">
        <v>2338</v>
      </c>
      <c r="B2339" t="s">
        <v>8819</v>
      </c>
      <c r="C2339" t="s">
        <v>1290</v>
      </c>
      <c r="D2339" t="s">
        <v>3954</v>
      </c>
      <c r="E2339" t="s">
        <v>12</v>
      </c>
      <c r="F2339" t="s">
        <v>8820</v>
      </c>
      <c r="G2339" t="s">
        <v>8821</v>
      </c>
      <c r="H2339" s="1">
        <v>37081</v>
      </c>
      <c r="I2339" t="s">
        <v>2960</v>
      </c>
    </row>
    <row r="2340" spans="1:9" x14ac:dyDescent="0.3">
      <c r="A2340">
        <v>2339</v>
      </c>
      <c r="B2340" t="s">
        <v>8822</v>
      </c>
      <c r="C2340" t="s">
        <v>363</v>
      </c>
      <c r="D2340" t="s">
        <v>8823</v>
      </c>
      <c r="E2340" t="s">
        <v>19</v>
      </c>
      <c r="F2340" t="s">
        <v>8824</v>
      </c>
      <c r="G2340" t="s">
        <v>8825</v>
      </c>
      <c r="H2340" s="1">
        <v>31493</v>
      </c>
      <c r="I2340" t="s">
        <v>977</v>
      </c>
    </row>
    <row r="2341" spans="1:9" x14ac:dyDescent="0.3">
      <c r="A2341">
        <v>2340</v>
      </c>
      <c r="B2341" t="s">
        <v>8826</v>
      </c>
      <c r="C2341" t="s">
        <v>1471</v>
      </c>
      <c r="D2341" t="s">
        <v>743</v>
      </c>
      <c r="E2341" t="s">
        <v>19</v>
      </c>
      <c r="F2341" t="s">
        <v>8827</v>
      </c>
      <c r="G2341">
        <f>1-642-435-4349</f>
        <v>-5425</v>
      </c>
      <c r="H2341" s="1">
        <v>41221</v>
      </c>
      <c r="I2341" t="s">
        <v>140</v>
      </c>
    </row>
    <row r="2342" spans="1:9" x14ac:dyDescent="0.3">
      <c r="A2342">
        <v>2341</v>
      </c>
      <c r="B2342" t="s">
        <v>8828</v>
      </c>
      <c r="C2342" t="s">
        <v>2108</v>
      </c>
      <c r="D2342" t="s">
        <v>6011</v>
      </c>
      <c r="E2342" t="s">
        <v>12</v>
      </c>
      <c r="F2342" t="s">
        <v>8829</v>
      </c>
      <c r="G2342" t="s">
        <v>8830</v>
      </c>
      <c r="H2342" s="1">
        <v>12858</v>
      </c>
      <c r="I2342" t="s">
        <v>1037</v>
      </c>
    </row>
    <row r="2343" spans="1:9" x14ac:dyDescent="0.3">
      <c r="A2343">
        <v>2342</v>
      </c>
      <c r="B2343" t="s">
        <v>8831</v>
      </c>
      <c r="C2343" t="s">
        <v>2506</v>
      </c>
      <c r="D2343" t="s">
        <v>1092</v>
      </c>
      <c r="E2343" t="s">
        <v>19</v>
      </c>
      <c r="F2343" t="s">
        <v>8832</v>
      </c>
      <c r="G2343" t="s">
        <v>8833</v>
      </c>
      <c r="H2343" s="1">
        <v>5463</v>
      </c>
      <c r="I2343" t="s">
        <v>3799</v>
      </c>
    </row>
    <row r="2344" spans="1:9" x14ac:dyDescent="0.3">
      <c r="A2344">
        <v>2343</v>
      </c>
      <c r="B2344" t="s">
        <v>8834</v>
      </c>
      <c r="C2344" t="s">
        <v>7900</v>
      </c>
      <c r="D2344" t="s">
        <v>4895</v>
      </c>
      <c r="E2344" t="s">
        <v>12</v>
      </c>
      <c r="F2344" t="s">
        <v>8835</v>
      </c>
      <c r="G2344" t="s">
        <v>8836</v>
      </c>
      <c r="H2344" s="1">
        <v>42970</v>
      </c>
      <c r="I2344" t="s">
        <v>2479</v>
      </c>
    </row>
    <row r="2345" spans="1:9" x14ac:dyDescent="0.3">
      <c r="A2345">
        <v>2344</v>
      </c>
      <c r="B2345" t="s">
        <v>8837</v>
      </c>
      <c r="C2345" t="s">
        <v>4819</v>
      </c>
      <c r="D2345" t="s">
        <v>376</v>
      </c>
      <c r="E2345" t="s">
        <v>19</v>
      </c>
      <c r="F2345" t="s">
        <v>8838</v>
      </c>
      <c r="G2345" t="s">
        <v>8839</v>
      </c>
      <c r="H2345" s="1">
        <v>35142</v>
      </c>
      <c r="I2345" t="s">
        <v>7046</v>
      </c>
    </row>
    <row r="2346" spans="1:9" x14ac:dyDescent="0.3">
      <c r="A2346">
        <v>2345</v>
      </c>
      <c r="B2346" t="s">
        <v>8840</v>
      </c>
      <c r="C2346" t="s">
        <v>3343</v>
      </c>
      <c r="D2346" t="s">
        <v>1341</v>
      </c>
      <c r="E2346" t="s">
        <v>12</v>
      </c>
      <c r="F2346" t="s">
        <v>8841</v>
      </c>
      <c r="G2346" t="s">
        <v>8842</v>
      </c>
      <c r="H2346" s="1">
        <v>3537</v>
      </c>
      <c r="I2346" t="s">
        <v>4165</v>
      </c>
    </row>
    <row r="2347" spans="1:9" x14ac:dyDescent="0.3">
      <c r="A2347">
        <v>2346</v>
      </c>
      <c r="B2347" t="s">
        <v>8843</v>
      </c>
      <c r="C2347" t="s">
        <v>2420</v>
      </c>
      <c r="D2347" t="s">
        <v>3728</v>
      </c>
      <c r="E2347" t="s">
        <v>19</v>
      </c>
      <c r="F2347" t="s">
        <v>8844</v>
      </c>
      <c r="G2347" t="s">
        <v>8845</v>
      </c>
      <c r="H2347" s="1">
        <v>35154</v>
      </c>
      <c r="I2347" t="s">
        <v>5896</v>
      </c>
    </row>
    <row r="2348" spans="1:9" x14ac:dyDescent="0.3">
      <c r="A2348">
        <v>2347</v>
      </c>
      <c r="B2348" t="s">
        <v>8846</v>
      </c>
      <c r="C2348" t="s">
        <v>2917</v>
      </c>
      <c r="D2348" t="s">
        <v>3139</v>
      </c>
      <c r="E2348" t="s">
        <v>19</v>
      </c>
      <c r="F2348" t="s">
        <v>8847</v>
      </c>
      <c r="G2348" t="s">
        <v>8848</v>
      </c>
      <c r="H2348" s="1">
        <v>21283</v>
      </c>
      <c r="I2348" t="s">
        <v>3038</v>
      </c>
    </row>
    <row r="2349" spans="1:9" x14ac:dyDescent="0.3">
      <c r="A2349">
        <v>2348</v>
      </c>
      <c r="B2349" t="s">
        <v>8849</v>
      </c>
      <c r="C2349" t="s">
        <v>8850</v>
      </c>
      <c r="D2349" t="s">
        <v>1576</v>
      </c>
      <c r="E2349" t="s">
        <v>12</v>
      </c>
      <c r="F2349" t="s">
        <v>8851</v>
      </c>
      <c r="G2349" t="s">
        <v>8852</v>
      </c>
      <c r="H2349" s="1">
        <v>44408</v>
      </c>
      <c r="I2349" t="s">
        <v>1118</v>
      </c>
    </row>
    <row r="2350" spans="1:9" x14ac:dyDescent="0.3">
      <c r="A2350">
        <v>2349</v>
      </c>
      <c r="B2350" t="s">
        <v>8853</v>
      </c>
      <c r="C2350" t="s">
        <v>4491</v>
      </c>
      <c r="D2350" t="s">
        <v>2894</v>
      </c>
      <c r="E2350" t="s">
        <v>19</v>
      </c>
      <c r="F2350" t="s">
        <v>8854</v>
      </c>
      <c r="G2350" t="s">
        <v>8855</v>
      </c>
      <c r="H2350" s="1">
        <v>12482</v>
      </c>
      <c r="I2350" t="s">
        <v>8856</v>
      </c>
    </row>
    <row r="2351" spans="1:9" x14ac:dyDescent="0.3">
      <c r="A2351">
        <v>2350</v>
      </c>
      <c r="B2351" t="s">
        <v>8857</v>
      </c>
      <c r="C2351" t="s">
        <v>1517</v>
      </c>
      <c r="D2351" t="s">
        <v>3067</v>
      </c>
      <c r="E2351" t="s">
        <v>12</v>
      </c>
      <c r="F2351" t="s">
        <v>8858</v>
      </c>
      <c r="G2351" t="s">
        <v>8859</v>
      </c>
      <c r="H2351" s="1">
        <v>5045</v>
      </c>
      <c r="I2351" t="s">
        <v>15</v>
      </c>
    </row>
    <row r="2352" spans="1:9" x14ac:dyDescent="0.3">
      <c r="A2352">
        <v>2351</v>
      </c>
      <c r="B2352" t="s">
        <v>8860</v>
      </c>
      <c r="C2352" t="s">
        <v>6237</v>
      </c>
      <c r="D2352" t="s">
        <v>1227</v>
      </c>
      <c r="E2352" t="s">
        <v>12</v>
      </c>
      <c r="F2352" t="s">
        <v>8861</v>
      </c>
      <c r="G2352" t="s">
        <v>8862</v>
      </c>
      <c r="H2352" s="1">
        <v>44170</v>
      </c>
      <c r="I2352" t="s">
        <v>1252</v>
      </c>
    </row>
    <row r="2353" spans="1:9" x14ac:dyDescent="0.3">
      <c r="A2353">
        <v>2352</v>
      </c>
      <c r="B2353" t="s">
        <v>8863</v>
      </c>
      <c r="C2353" t="s">
        <v>108</v>
      </c>
      <c r="D2353" t="s">
        <v>774</v>
      </c>
      <c r="E2353" t="s">
        <v>12</v>
      </c>
      <c r="F2353" t="s">
        <v>8864</v>
      </c>
      <c r="G2353" t="s">
        <v>8865</v>
      </c>
      <c r="H2353" s="1">
        <v>32705</v>
      </c>
      <c r="I2353" t="s">
        <v>6720</v>
      </c>
    </row>
    <row r="2354" spans="1:9" x14ac:dyDescent="0.3">
      <c r="A2354">
        <v>2353</v>
      </c>
      <c r="B2354" t="s">
        <v>8866</v>
      </c>
      <c r="C2354" t="s">
        <v>834</v>
      </c>
      <c r="D2354" t="s">
        <v>8470</v>
      </c>
      <c r="E2354" t="s">
        <v>12</v>
      </c>
      <c r="F2354" t="s">
        <v>8867</v>
      </c>
      <c r="G2354" t="s">
        <v>8868</v>
      </c>
      <c r="H2354" s="1">
        <v>6719</v>
      </c>
      <c r="I2354" t="s">
        <v>5401</v>
      </c>
    </row>
    <row r="2355" spans="1:9" x14ac:dyDescent="0.3">
      <c r="A2355">
        <v>2354</v>
      </c>
      <c r="B2355" t="s">
        <v>8869</v>
      </c>
      <c r="C2355" t="s">
        <v>1021</v>
      </c>
      <c r="D2355" t="s">
        <v>1668</v>
      </c>
      <c r="E2355" t="s">
        <v>19</v>
      </c>
      <c r="F2355" t="s">
        <v>8870</v>
      </c>
      <c r="G2355" t="s">
        <v>8871</v>
      </c>
      <c r="H2355" s="1">
        <v>34800</v>
      </c>
      <c r="I2355" t="s">
        <v>5834</v>
      </c>
    </row>
    <row r="2356" spans="1:9" x14ac:dyDescent="0.3">
      <c r="A2356">
        <v>2355</v>
      </c>
      <c r="B2356" t="s">
        <v>8872</v>
      </c>
      <c r="C2356" t="s">
        <v>559</v>
      </c>
      <c r="D2356" t="s">
        <v>8368</v>
      </c>
      <c r="E2356" t="s">
        <v>19</v>
      </c>
      <c r="F2356" t="s">
        <v>8873</v>
      </c>
      <c r="G2356" t="s">
        <v>8874</v>
      </c>
      <c r="H2356" s="1">
        <v>14303</v>
      </c>
      <c r="I2356" t="s">
        <v>3168</v>
      </c>
    </row>
    <row r="2357" spans="1:9" x14ac:dyDescent="0.3">
      <c r="A2357">
        <v>2356</v>
      </c>
      <c r="B2357" t="s">
        <v>8875</v>
      </c>
      <c r="C2357" t="s">
        <v>3959</v>
      </c>
      <c r="D2357" t="s">
        <v>3372</v>
      </c>
      <c r="E2357" t="s">
        <v>12</v>
      </c>
      <c r="F2357" t="s">
        <v>8876</v>
      </c>
      <c r="G2357">
        <f>1-115-272-8169</f>
        <v>-8555</v>
      </c>
      <c r="H2357" s="1">
        <v>25975</v>
      </c>
      <c r="I2357" t="s">
        <v>3048</v>
      </c>
    </row>
    <row r="2358" spans="1:9" x14ac:dyDescent="0.3">
      <c r="A2358">
        <v>2357</v>
      </c>
      <c r="B2358" t="s">
        <v>8877</v>
      </c>
      <c r="C2358" t="s">
        <v>253</v>
      </c>
      <c r="D2358" t="s">
        <v>5247</v>
      </c>
      <c r="E2358" t="s">
        <v>12</v>
      </c>
      <c r="F2358" t="s">
        <v>8878</v>
      </c>
      <c r="G2358" t="s">
        <v>8879</v>
      </c>
      <c r="H2358" s="1">
        <v>41628</v>
      </c>
      <c r="I2358" t="s">
        <v>2149</v>
      </c>
    </row>
    <row r="2359" spans="1:9" x14ac:dyDescent="0.3">
      <c r="A2359">
        <v>2358</v>
      </c>
      <c r="B2359" t="s">
        <v>8880</v>
      </c>
      <c r="C2359" t="s">
        <v>3006</v>
      </c>
      <c r="D2359" t="s">
        <v>6579</v>
      </c>
      <c r="E2359" t="s">
        <v>19</v>
      </c>
      <c r="F2359" t="s">
        <v>8881</v>
      </c>
      <c r="G2359" t="s">
        <v>8882</v>
      </c>
      <c r="H2359" s="1">
        <v>33704</v>
      </c>
      <c r="I2359" t="s">
        <v>997</v>
      </c>
    </row>
    <row r="2360" spans="1:9" x14ac:dyDescent="0.3">
      <c r="A2360">
        <v>2359</v>
      </c>
      <c r="B2360" t="s">
        <v>8883</v>
      </c>
      <c r="C2360" t="s">
        <v>5936</v>
      </c>
      <c r="D2360" t="s">
        <v>4781</v>
      </c>
      <c r="E2360" t="s">
        <v>19</v>
      </c>
      <c r="F2360" t="s">
        <v>8884</v>
      </c>
      <c r="G2360" t="s">
        <v>8885</v>
      </c>
      <c r="H2360" s="1">
        <v>44657</v>
      </c>
      <c r="I2360" t="s">
        <v>2364</v>
      </c>
    </row>
    <row r="2361" spans="1:9" x14ac:dyDescent="0.3">
      <c r="A2361">
        <v>2360</v>
      </c>
      <c r="B2361" t="s">
        <v>8886</v>
      </c>
      <c r="C2361" t="s">
        <v>4092</v>
      </c>
      <c r="D2361" t="s">
        <v>1050</v>
      </c>
      <c r="E2361" t="s">
        <v>12</v>
      </c>
      <c r="F2361" t="s">
        <v>8887</v>
      </c>
      <c r="G2361" t="s">
        <v>8888</v>
      </c>
      <c r="H2361" s="1">
        <v>2548</v>
      </c>
      <c r="I2361" t="s">
        <v>1623</v>
      </c>
    </row>
    <row r="2362" spans="1:9" x14ac:dyDescent="0.3">
      <c r="A2362">
        <v>2361</v>
      </c>
      <c r="B2362" t="s">
        <v>8889</v>
      </c>
      <c r="C2362" t="s">
        <v>5597</v>
      </c>
      <c r="D2362" t="s">
        <v>5809</v>
      </c>
      <c r="E2362" t="s">
        <v>19</v>
      </c>
      <c r="F2362" t="s">
        <v>8890</v>
      </c>
      <c r="G2362" t="s">
        <v>8891</v>
      </c>
      <c r="H2362" s="1">
        <v>24285</v>
      </c>
      <c r="I2362" t="s">
        <v>7046</v>
      </c>
    </row>
    <row r="2363" spans="1:9" x14ac:dyDescent="0.3">
      <c r="A2363">
        <v>2362</v>
      </c>
      <c r="B2363" t="s">
        <v>8892</v>
      </c>
      <c r="C2363" t="s">
        <v>3959</v>
      </c>
      <c r="D2363" t="s">
        <v>4777</v>
      </c>
      <c r="E2363" t="s">
        <v>19</v>
      </c>
      <c r="F2363" t="s">
        <v>8893</v>
      </c>
      <c r="G2363" t="s">
        <v>8894</v>
      </c>
      <c r="H2363" s="1">
        <v>40714</v>
      </c>
      <c r="I2363" t="s">
        <v>844</v>
      </c>
    </row>
    <row r="2364" spans="1:9" x14ac:dyDescent="0.3">
      <c r="A2364">
        <v>2363</v>
      </c>
      <c r="B2364" t="s">
        <v>8895</v>
      </c>
      <c r="C2364" t="s">
        <v>5109</v>
      </c>
      <c r="D2364" t="s">
        <v>8896</v>
      </c>
      <c r="E2364" t="s">
        <v>12</v>
      </c>
      <c r="F2364" t="s">
        <v>8897</v>
      </c>
      <c r="G2364" t="s">
        <v>8898</v>
      </c>
      <c r="H2364" s="1">
        <v>15792</v>
      </c>
      <c r="I2364" t="s">
        <v>848</v>
      </c>
    </row>
    <row r="2365" spans="1:9" x14ac:dyDescent="0.3">
      <c r="A2365">
        <v>2364</v>
      </c>
      <c r="B2365" t="s">
        <v>8899</v>
      </c>
      <c r="C2365" t="s">
        <v>3128</v>
      </c>
      <c r="D2365" t="s">
        <v>8900</v>
      </c>
      <c r="E2365" t="s">
        <v>12</v>
      </c>
      <c r="F2365" t="s">
        <v>8901</v>
      </c>
      <c r="G2365" t="s">
        <v>8902</v>
      </c>
      <c r="H2365" s="1">
        <v>20671</v>
      </c>
      <c r="I2365" t="s">
        <v>609</v>
      </c>
    </row>
    <row r="2366" spans="1:9" x14ac:dyDescent="0.3">
      <c r="A2366">
        <v>2365</v>
      </c>
      <c r="B2366" t="s">
        <v>8903</v>
      </c>
      <c r="C2366" t="s">
        <v>4962</v>
      </c>
      <c r="D2366" t="s">
        <v>5912</v>
      </c>
      <c r="E2366" t="s">
        <v>19</v>
      </c>
      <c r="F2366" t="s">
        <v>8904</v>
      </c>
      <c r="G2366" t="s">
        <v>8905</v>
      </c>
      <c r="H2366" s="1">
        <v>8644</v>
      </c>
      <c r="I2366" t="s">
        <v>1066</v>
      </c>
    </row>
    <row r="2367" spans="1:9" x14ac:dyDescent="0.3">
      <c r="A2367">
        <v>2366</v>
      </c>
      <c r="B2367" t="s">
        <v>8906</v>
      </c>
      <c r="C2367" t="s">
        <v>1450</v>
      </c>
      <c r="D2367" t="s">
        <v>2816</v>
      </c>
      <c r="E2367" t="s">
        <v>19</v>
      </c>
      <c r="F2367" t="s">
        <v>8907</v>
      </c>
      <c r="G2367" t="s">
        <v>8908</v>
      </c>
      <c r="H2367" s="1">
        <v>12281</v>
      </c>
      <c r="I2367" t="s">
        <v>7474</v>
      </c>
    </row>
    <row r="2368" spans="1:9" x14ac:dyDescent="0.3">
      <c r="A2368">
        <v>2367</v>
      </c>
      <c r="B2368" t="s">
        <v>8909</v>
      </c>
      <c r="C2368" t="s">
        <v>7085</v>
      </c>
      <c r="D2368" t="s">
        <v>1138</v>
      </c>
      <c r="E2368" t="s">
        <v>19</v>
      </c>
      <c r="F2368" t="s">
        <v>8910</v>
      </c>
      <c r="G2368" t="s">
        <v>8911</v>
      </c>
      <c r="H2368" s="1">
        <v>43099</v>
      </c>
      <c r="I2368" t="s">
        <v>4607</v>
      </c>
    </row>
    <row r="2369" spans="1:9" x14ac:dyDescent="0.3">
      <c r="A2369">
        <v>2368</v>
      </c>
      <c r="B2369" t="s">
        <v>8912</v>
      </c>
      <c r="C2369" t="s">
        <v>2420</v>
      </c>
      <c r="D2369" t="s">
        <v>238</v>
      </c>
      <c r="E2369" t="s">
        <v>12</v>
      </c>
      <c r="F2369" t="s">
        <v>8913</v>
      </c>
      <c r="G2369" t="s">
        <v>8914</v>
      </c>
      <c r="H2369" s="1">
        <v>21843</v>
      </c>
      <c r="I2369" t="s">
        <v>3227</v>
      </c>
    </row>
    <row r="2370" spans="1:9" x14ac:dyDescent="0.3">
      <c r="A2370">
        <v>2369</v>
      </c>
      <c r="B2370" t="s">
        <v>8915</v>
      </c>
      <c r="C2370" t="s">
        <v>804</v>
      </c>
      <c r="D2370" t="s">
        <v>572</v>
      </c>
      <c r="E2370" t="s">
        <v>12</v>
      </c>
      <c r="F2370" t="s">
        <v>8916</v>
      </c>
      <c r="G2370" t="s">
        <v>8917</v>
      </c>
      <c r="H2370" s="1">
        <v>16973</v>
      </c>
      <c r="I2370" t="s">
        <v>3246</v>
      </c>
    </row>
    <row r="2371" spans="1:9" x14ac:dyDescent="0.3">
      <c r="A2371">
        <v>2370</v>
      </c>
      <c r="B2371" t="s">
        <v>8918</v>
      </c>
      <c r="C2371" t="s">
        <v>1865</v>
      </c>
      <c r="D2371" t="s">
        <v>6579</v>
      </c>
      <c r="E2371" t="s">
        <v>19</v>
      </c>
      <c r="F2371" t="s">
        <v>8919</v>
      </c>
      <c r="G2371" t="s">
        <v>8920</v>
      </c>
      <c r="H2371" s="1">
        <v>23502</v>
      </c>
      <c r="I2371" t="s">
        <v>4280</v>
      </c>
    </row>
    <row r="2372" spans="1:9" x14ac:dyDescent="0.3">
      <c r="A2372">
        <v>2371</v>
      </c>
      <c r="B2372" t="s">
        <v>8921</v>
      </c>
      <c r="C2372" t="s">
        <v>1125</v>
      </c>
      <c r="D2372" t="s">
        <v>2771</v>
      </c>
      <c r="E2372" t="s">
        <v>12</v>
      </c>
      <c r="F2372" t="s">
        <v>8922</v>
      </c>
      <c r="G2372" t="s">
        <v>8923</v>
      </c>
      <c r="H2372" s="1">
        <v>26451</v>
      </c>
      <c r="I2372" t="s">
        <v>4318</v>
      </c>
    </row>
    <row r="2373" spans="1:9" x14ac:dyDescent="0.3">
      <c r="A2373">
        <v>2372</v>
      </c>
      <c r="B2373" t="s">
        <v>8924</v>
      </c>
      <c r="C2373" t="s">
        <v>3215</v>
      </c>
      <c r="D2373" t="s">
        <v>2795</v>
      </c>
      <c r="E2373" t="s">
        <v>19</v>
      </c>
      <c r="F2373" t="s">
        <v>8925</v>
      </c>
      <c r="G2373" t="s">
        <v>8926</v>
      </c>
      <c r="H2373" s="1">
        <v>24587</v>
      </c>
      <c r="I2373" t="s">
        <v>2094</v>
      </c>
    </row>
    <row r="2374" spans="1:9" x14ac:dyDescent="0.3">
      <c r="A2374">
        <v>2373</v>
      </c>
      <c r="B2374" t="s">
        <v>8927</v>
      </c>
      <c r="C2374" t="s">
        <v>369</v>
      </c>
      <c r="D2374" t="s">
        <v>6941</v>
      </c>
      <c r="E2374" t="s">
        <v>12</v>
      </c>
      <c r="F2374" t="s">
        <v>8928</v>
      </c>
      <c r="G2374" t="s">
        <v>8929</v>
      </c>
      <c r="H2374" s="1">
        <v>8527</v>
      </c>
      <c r="I2374" t="s">
        <v>4829</v>
      </c>
    </row>
    <row r="2375" spans="1:9" x14ac:dyDescent="0.3">
      <c r="A2375">
        <v>2374</v>
      </c>
      <c r="B2375" t="s">
        <v>8930</v>
      </c>
      <c r="C2375" t="s">
        <v>2689</v>
      </c>
      <c r="D2375" t="s">
        <v>2283</v>
      </c>
      <c r="E2375" t="s">
        <v>19</v>
      </c>
      <c r="F2375" t="s">
        <v>8931</v>
      </c>
      <c r="G2375" t="s">
        <v>8932</v>
      </c>
      <c r="H2375" s="1">
        <v>7814</v>
      </c>
      <c r="I2375" t="s">
        <v>2479</v>
      </c>
    </row>
    <row r="2376" spans="1:9" x14ac:dyDescent="0.3">
      <c r="A2376">
        <v>2375</v>
      </c>
      <c r="B2376" t="s">
        <v>8933</v>
      </c>
      <c r="C2376" t="s">
        <v>4707</v>
      </c>
      <c r="D2376" t="s">
        <v>3954</v>
      </c>
      <c r="E2376" t="s">
        <v>19</v>
      </c>
      <c r="F2376" t="s">
        <v>8934</v>
      </c>
      <c r="G2376">
        <f>1-355-688-626</f>
        <v>-1668</v>
      </c>
      <c r="H2376" s="1">
        <v>30604</v>
      </c>
      <c r="I2376" t="s">
        <v>273</v>
      </c>
    </row>
    <row r="2377" spans="1:9" x14ac:dyDescent="0.3">
      <c r="A2377">
        <v>2376</v>
      </c>
      <c r="B2377" t="s">
        <v>8935</v>
      </c>
      <c r="C2377" t="s">
        <v>5328</v>
      </c>
      <c r="D2377" t="s">
        <v>4523</v>
      </c>
      <c r="E2377" t="s">
        <v>12</v>
      </c>
      <c r="F2377" t="s">
        <v>8936</v>
      </c>
      <c r="G2377" t="s">
        <v>8937</v>
      </c>
      <c r="H2377" s="1">
        <v>26310</v>
      </c>
      <c r="I2377" t="s">
        <v>1182</v>
      </c>
    </row>
    <row r="2378" spans="1:9" x14ac:dyDescent="0.3">
      <c r="A2378">
        <v>2377</v>
      </c>
      <c r="B2378" t="s">
        <v>8938</v>
      </c>
      <c r="C2378" t="s">
        <v>8939</v>
      </c>
      <c r="D2378" t="s">
        <v>1730</v>
      </c>
      <c r="E2378" t="s">
        <v>19</v>
      </c>
      <c r="F2378" t="s">
        <v>8940</v>
      </c>
      <c r="G2378" t="s">
        <v>8941</v>
      </c>
      <c r="H2378" s="1">
        <v>30247</v>
      </c>
      <c r="I2378" t="s">
        <v>1252</v>
      </c>
    </row>
    <row r="2379" spans="1:9" x14ac:dyDescent="0.3">
      <c r="A2379">
        <v>2378</v>
      </c>
      <c r="B2379" t="s">
        <v>8942</v>
      </c>
      <c r="C2379" t="s">
        <v>142</v>
      </c>
      <c r="D2379" t="s">
        <v>1154</v>
      </c>
      <c r="E2379" t="s">
        <v>12</v>
      </c>
      <c r="F2379" t="s">
        <v>8943</v>
      </c>
      <c r="G2379" t="s">
        <v>8944</v>
      </c>
      <c r="H2379" s="1">
        <v>17493</v>
      </c>
      <c r="I2379" t="s">
        <v>6720</v>
      </c>
    </row>
    <row r="2380" spans="1:9" x14ac:dyDescent="0.3">
      <c r="A2380">
        <v>2379</v>
      </c>
      <c r="B2380" t="s">
        <v>8945</v>
      </c>
      <c r="C2380" t="s">
        <v>7227</v>
      </c>
      <c r="D2380" t="s">
        <v>216</v>
      </c>
      <c r="E2380" t="s">
        <v>12</v>
      </c>
      <c r="F2380" t="s">
        <v>8946</v>
      </c>
      <c r="G2380" t="s">
        <v>8947</v>
      </c>
      <c r="H2380" s="1">
        <v>6436</v>
      </c>
      <c r="I2380" t="s">
        <v>1412</v>
      </c>
    </row>
    <row r="2381" spans="1:9" x14ac:dyDescent="0.3">
      <c r="A2381">
        <v>2380</v>
      </c>
      <c r="B2381" t="s">
        <v>8948</v>
      </c>
      <c r="C2381" t="s">
        <v>1319</v>
      </c>
      <c r="D2381" t="s">
        <v>1819</v>
      </c>
      <c r="E2381" t="s">
        <v>12</v>
      </c>
      <c r="F2381" t="s">
        <v>8949</v>
      </c>
      <c r="G2381" t="s">
        <v>8950</v>
      </c>
      <c r="H2381" s="1">
        <v>44202</v>
      </c>
      <c r="I2381" t="s">
        <v>4536</v>
      </c>
    </row>
    <row r="2382" spans="1:9" x14ac:dyDescent="0.3">
      <c r="A2382">
        <v>2381</v>
      </c>
      <c r="B2382" t="s">
        <v>8951</v>
      </c>
      <c r="C2382" t="s">
        <v>292</v>
      </c>
      <c r="D2382" t="s">
        <v>216</v>
      </c>
      <c r="E2382" t="s">
        <v>19</v>
      </c>
      <c r="F2382" t="s">
        <v>8952</v>
      </c>
      <c r="G2382" t="s">
        <v>8953</v>
      </c>
      <c r="H2382" s="1">
        <v>20109</v>
      </c>
      <c r="I2382" t="s">
        <v>1083</v>
      </c>
    </row>
    <row r="2383" spans="1:9" x14ac:dyDescent="0.3">
      <c r="A2383">
        <v>2382</v>
      </c>
      <c r="B2383" t="s">
        <v>8954</v>
      </c>
      <c r="C2383" t="s">
        <v>3427</v>
      </c>
      <c r="D2383" t="s">
        <v>4147</v>
      </c>
      <c r="E2383" t="s">
        <v>12</v>
      </c>
      <c r="F2383" t="s">
        <v>8955</v>
      </c>
      <c r="G2383" t="s">
        <v>8956</v>
      </c>
      <c r="H2383" s="1">
        <v>35389</v>
      </c>
      <c r="I2383" t="s">
        <v>1269</v>
      </c>
    </row>
    <row r="2384" spans="1:9" x14ac:dyDescent="0.3">
      <c r="A2384">
        <v>2383</v>
      </c>
      <c r="B2384" t="s">
        <v>8957</v>
      </c>
      <c r="C2384" t="s">
        <v>4962</v>
      </c>
      <c r="D2384" t="s">
        <v>2867</v>
      </c>
      <c r="E2384" t="s">
        <v>19</v>
      </c>
      <c r="F2384" t="s">
        <v>8958</v>
      </c>
      <c r="G2384" t="s">
        <v>8959</v>
      </c>
      <c r="H2384" s="1">
        <v>24903</v>
      </c>
      <c r="I2384" t="s">
        <v>920</v>
      </c>
    </row>
    <row r="2385" spans="1:9" x14ac:dyDescent="0.3">
      <c r="A2385">
        <v>2384</v>
      </c>
      <c r="B2385" t="s">
        <v>8960</v>
      </c>
      <c r="C2385" t="s">
        <v>4554</v>
      </c>
      <c r="D2385" t="s">
        <v>8961</v>
      </c>
      <c r="E2385" t="s">
        <v>12</v>
      </c>
      <c r="F2385" t="s">
        <v>8962</v>
      </c>
      <c r="G2385" t="s">
        <v>8963</v>
      </c>
      <c r="H2385" s="1">
        <v>20772</v>
      </c>
      <c r="I2385" t="s">
        <v>3658</v>
      </c>
    </row>
    <row r="2386" spans="1:9" x14ac:dyDescent="0.3">
      <c r="A2386">
        <v>2385</v>
      </c>
      <c r="B2386" t="s">
        <v>8964</v>
      </c>
      <c r="C2386" t="s">
        <v>3724</v>
      </c>
      <c r="D2386" t="s">
        <v>2894</v>
      </c>
      <c r="E2386" t="s">
        <v>12</v>
      </c>
      <c r="F2386" t="s">
        <v>8965</v>
      </c>
      <c r="G2386" t="s">
        <v>8966</v>
      </c>
      <c r="H2386" s="1">
        <v>29638</v>
      </c>
      <c r="I2386" t="s">
        <v>1474</v>
      </c>
    </row>
    <row r="2387" spans="1:9" x14ac:dyDescent="0.3">
      <c r="A2387">
        <v>2386</v>
      </c>
      <c r="B2387" t="s">
        <v>8967</v>
      </c>
      <c r="C2387" t="s">
        <v>2615</v>
      </c>
      <c r="D2387" t="s">
        <v>4422</v>
      </c>
      <c r="E2387" t="s">
        <v>19</v>
      </c>
      <c r="F2387" t="s">
        <v>8968</v>
      </c>
      <c r="G2387" t="s">
        <v>8969</v>
      </c>
      <c r="H2387" s="1">
        <v>8229</v>
      </c>
      <c r="I2387" t="s">
        <v>962</v>
      </c>
    </row>
    <row r="2388" spans="1:9" x14ac:dyDescent="0.3">
      <c r="A2388">
        <v>2387</v>
      </c>
      <c r="B2388" t="s">
        <v>8970</v>
      </c>
      <c r="C2388" t="s">
        <v>3281</v>
      </c>
      <c r="D2388" t="s">
        <v>2133</v>
      </c>
      <c r="E2388" t="s">
        <v>19</v>
      </c>
      <c r="F2388" t="s">
        <v>8971</v>
      </c>
      <c r="G2388">
        <f>1-783-967-6719</f>
        <v>-8468</v>
      </c>
      <c r="H2388" s="1">
        <v>36995</v>
      </c>
      <c r="I2388" t="s">
        <v>946</v>
      </c>
    </row>
    <row r="2389" spans="1:9" x14ac:dyDescent="0.3">
      <c r="A2389">
        <v>2388</v>
      </c>
      <c r="B2389" t="s">
        <v>8972</v>
      </c>
      <c r="C2389" t="s">
        <v>4004</v>
      </c>
      <c r="D2389" t="s">
        <v>1951</v>
      </c>
      <c r="E2389" t="s">
        <v>19</v>
      </c>
      <c r="F2389" t="s">
        <v>8973</v>
      </c>
      <c r="G2389" t="s">
        <v>8974</v>
      </c>
      <c r="H2389" s="1">
        <v>28225</v>
      </c>
      <c r="I2389" t="s">
        <v>2213</v>
      </c>
    </row>
    <row r="2390" spans="1:9" x14ac:dyDescent="0.3">
      <c r="A2390">
        <v>2389</v>
      </c>
      <c r="B2390" t="s">
        <v>8975</v>
      </c>
      <c r="C2390" t="s">
        <v>2481</v>
      </c>
      <c r="D2390" t="s">
        <v>5784</v>
      </c>
      <c r="E2390" t="s">
        <v>19</v>
      </c>
      <c r="F2390" t="s">
        <v>8976</v>
      </c>
      <c r="G2390" t="s">
        <v>8977</v>
      </c>
      <c r="H2390" s="1">
        <v>16047</v>
      </c>
      <c r="I2390" t="s">
        <v>2662</v>
      </c>
    </row>
    <row r="2391" spans="1:9" x14ac:dyDescent="0.3">
      <c r="A2391">
        <v>2390</v>
      </c>
      <c r="B2391" t="s">
        <v>8978</v>
      </c>
      <c r="C2391" t="s">
        <v>7177</v>
      </c>
      <c r="D2391" t="s">
        <v>1869</v>
      </c>
      <c r="E2391" t="s">
        <v>12</v>
      </c>
      <c r="F2391" t="s">
        <v>8979</v>
      </c>
      <c r="G2391" t="s">
        <v>8980</v>
      </c>
      <c r="H2391" s="1">
        <v>23713</v>
      </c>
      <c r="I2391" t="s">
        <v>643</v>
      </c>
    </row>
    <row r="2392" spans="1:9" x14ac:dyDescent="0.3">
      <c r="A2392">
        <v>2391</v>
      </c>
      <c r="B2392" t="s">
        <v>8981</v>
      </c>
      <c r="C2392" t="s">
        <v>3184</v>
      </c>
      <c r="D2392" t="s">
        <v>1378</v>
      </c>
      <c r="E2392" t="s">
        <v>12</v>
      </c>
      <c r="F2392" t="s">
        <v>8982</v>
      </c>
      <c r="G2392">
        <v>7650256192</v>
      </c>
      <c r="H2392" s="1">
        <v>4780</v>
      </c>
      <c r="I2392" t="s">
        <v>448</v>
      </c>
    </row>
    <row r="2393" spans="1:9" x14ac:dyDescent="0.3">
      <c r="A2393">
        <v>2392</v>
      </c>
      <c r="B2393" t="s">
        <v>8983</v>
      </c>
      <c r="C2393" t="s">
        <v>3716</v>
      </c>
      <c r="D2393" t="s">
        <v>338</v>
      </c>
      <c r="E2393" t="s">
        <v>12</v>
      </c>
      <c r="F2393" t="s">
        <v>8984</v>
      </c>
      <c r="G2393" t="s">
        <v>8985</v>
      </c>
      <c r="H2393" s="1">
        <v>38236</v>
      </c>
      <c r="I2393" t="s">
        <v>3682</v>
      </c>
    </row>
    <row r="2394" spans="1:9" x14ac:dyDescent="0.3">
      <c r="A2394">
        <v>2393</v>
      </c>
      <c r="B2394" t="s">
        <v>8986</v>
      </c>
      <c r="C2394" t="s">
        <v>512</v>
      </c>
      <c r="D2394" t="s">
        <v>244</v>
      </c>
      <c r="E2394" t="s">
        <v>19</v>
      </c>
      <c r="F2394" t="s">
        <v>8987</v>
      </c>
      <c r="G2394" t="s">
        <v>8988</v>
      </c>
      <c r="H2394" s="1">
        <v>23829</v>
      </c>
      <c r="I2394" t="s">
        <v>1061</v>
      </c>
    </row>
    <row r="2395" spans="1:9" x14ac:dyDescent="0.3">
      <c r="A2395">
        <v>2394</v>
      </c>
      <c r="B2395" t="s">
        <v>8989</v>
      </c>
      <c r="C2395" t="s">
        <v>4591</v>
      </c>
      <c r="D2395" t="s">
        <v>98</v>
      </c>
      <c r="E2395" t="s">
        <v>19</v>
      </c>
      <c r="F2395" t="s">
        <v>8990</v>
      </c>
      <c r="G2395">
        <f>1-806-393-1171</f>
        <v>-2369</v>
      </c>
      <c r="H2395" s="1">
        <v>31994</v>
      </c>
      <c r="I2395" t="s">
        <v>3663</v>
      </c>
    </row>
    <row r="2396" spans="1:9" x14ac:dyDescent="0.3">
      <c r="A2396">
        <v>2395</v>
      </c>
      <c r="B2396" t="s">
        <v>8991</v>
      </c>
      <c r="C2396" t="s">
        <v>605</v>
      </c>
      <c r="D2396" t="s">
        <v>584</v>
      </c>
      <c r="E2396" t="s">
        <v>12</v>
      </c>
      <c r="F2396" t="s">
        <v>8992</v>
      </c>
      <c r="G2396" t="s">
        <v>8993</v>
      </c>
      <c r="H2396" s="1">
        <v>31817</v>
      </c>
      <c r="I2396" t="s">
        <v>997</v>
      </c>
    </row>
    <row r="2397" spans="1:9" x14ac:dyDescent="0.3">
      <c r="A2397">
        <v>2396</v>
      </c>
      <c r="B2397" t="s">
        <v>8994</v>
      </c>
      <c r="C2397" t="s">
        <v>439</v>
      </c>
      <c r="D2397" t="s">
        <v>1016</v>
      </c>
      <c r="E2397" t="s">
        <v>19</v>
      </c>
      <c r="F2397" t="s">
        <v>8995</v>
      </c>
      <c r="G2397" t="s">
        <v>8996</v>
      </c>
      <c r="H2397" s="1">
        <v>9788</v>
      </c>
      <c r="I2397" t="s">
        <v>1520</v>
      </c>
    </row>
    <row r="2398" spans="1:9" x14ac:dyDescent="0.3">
      <c r="A2398">
        <v>2397</v>
      </c>
      <c r="B2398" t="s">
        <v>8997</v>
      </c>
      <c r="C2398" t="s">
        <v>1382</v>
      </c>
      <c r="D2398" t="s">
        <v>7838</v>
      </c>
      <c r="E2398" t="s">
        <v>12</v>
      </c>
      <c r="F2398" t="s">
        <v>8998</v>
      </c>
      <c r="G2398" t="s">
        <v>8999</v>
      </c>
      <c r="H2398" s="1">
        <v>7762</v>
      </c>
      <c r="I2398" t="s">
        <v>4725</v>
      </c>
    </row>
    <row r="2399" spans="1:9" x14ac:dyDescent="0.3">
      <c r="A2399">
        <v>2398</v>
      </c>
      <c r="B2399" t="s">
        <v>9000</v>
      </c>
      <c r="C2399" t="s">
        <v>136</v>
      </c>
      <c r="D2399" t="s">
        <v>4039</v>
      </c>
      <c r="E2399" t="s">
        <v>19</v>
      </c>
      <c r="F2399" t="s">
        <v>9001</v>
      </c>
      <c r="G2399" t="s">
        <v>9002</v>
      </c>
      <c r="H2399" s="1">
        <v>41887</v>
      </c>
      <c r="I2399" t="s">
        <v>3195</v>
      </c>
    </row>
    <row r="2400" spans="1:9" x14ac:dyDescent="0.3">
      <c r="A2400">
        <v>2399</v>
      </c>
      <c r="B2400" t="s">
        <v>9003</v>
      </c>
      <c r="C2400" t="s">
        <v>8850</v>
      </c>
      <c r="D2400" t="s">
        <v>5116</v>
      </c>
      <c r="E2400" t="s">
        <v>12</v>
      </c>
      <c r="F2400" t="s">
        <v>9004</v>
      </c>
      <c r="G2400">
        <f>1-765-702-1702</f>
        <v>-3168</v>
      </c>
      <c r="H2400" s="1">
        <v>12206</v>
      </c>
      <c r="I2400" t="s">
        <v>2397</v>
      </c>
    </row>
    <row r="2401" spans="1:9" x14ac:dyDescent="0.3">
      <c r="A2401">
        <v>2400</v>
      </c>
      <c r="B2401" t="s">
        <v>9005</v>
      </c>
      <c r="C2401" t="s">
        <v>5645</v>
      </c>
      <c r="D2401" t="s">
        <v>6176</v>
      </c>
      <c r="E2401" t="s">
        <v>12</v>
      </c>
      <c r="F2401" t="s">
        <v>9006</v>
      </c>
      <c r="G2401">
        <v>2433746013</v>
      </c>
      <c r="H2401" s="1">
        <v>11036</v>
      </c>
      <c r="I2401" t="s">
        <v>4413</v>
      </c>
    </row>
    <row r="2402" spans="1:9" x14ac:dyDescent="0.3">
      <c r="A2402">
        <v>2401</v>
      </c>
      <c r="B2402" t="s">
        <v>9007</v>
      </c>
      <c r="C2402" t="s">
        <v>2532</v>
      </c>
      <c r="D2402" t="s">
        <v>540</v>
      </c>
      <c r="E2402" t="s">
        <v>19</v>
      </c>
      <c r="F2402" t="s">
        <v>9008</v>
      </c>
      <c r="G2402" t="s">
        <v>9009</v>
      </c>
      <c r="H2402" s="1">
        <v>10833</v>
      </c>
      <c r="I2402" t="s">
        <v>1588</v>
      </c>
    </row>
    <row r="2403" spans="1:9" x14ac:dyDescent="0.3">
      <c r="A2403">
        <v>2402</v>
      </c>
      <c r="B2403" t="s">
        <v>9010</v>
      </c>
      <c r="C2403" t="s">
        <v>524</v>
      </c>
      <c r="D2403" t="s">
        <v>6483</v>
      </c>
      <c r="E2403" t="s">
        <v>19</v>
      </c>
      <c r="F2403" t="s">
        <v>9011</v>
      </c>
      <c r="G2403" t="s">
        <v>9012</v>
      </c>
      <c r="H2403" s="1">
        <v>23194</v>
      </c>
      <c r="I2403" t="s">
        <v>1623</v>
      </c>
    </row>
    <row r="2404" spans="1:9" x14ac:dyDescent="0.3">
      <c r="A2404">
        <v>2403</v>
      </c>
      <c r="B2404" t="s">
        <v>9013</v>
      </c>
      <c r="C2404" t="s">
        <v>1414</v>
      </c>
      <c r="D2404" t="s">
        <v>1501</v>
      </c>
      <c r="E2404" t="s">
        <v>19</v>
      </c>
      <c r="F2404" t="s">
        <v>9014</v>
      </c>
      <c r="G2404" t="s">
        <v>9015</v>
      </c>
      <c r="H2404" s="1">
        <v>21850</v>
      </c>
      <c r="I2404" t="s">
        <v>307</v>
      </c>
    </row>
    <row r="2405" spans="1:9" x14ac:dyDescent="0.3">
      <c r="A2405">
        <v>2404</v>
      </c>
      <c r="B2405" t="s">
        <v>9016</v>
      </c>
      <c r="C2405" t="s">
        <v>1796</v>
      </c>
      <c r="D2405" t="s">
        <v>6990</v>
      </c>
      <c r="E2405" t="s">
        <v>12</v>
      </c>
      <c r="F2405" t="s">
        <v>9017</v>
      </c>
      <c r="G2405">
        <v>8957571842</v>
      </c>
      <c r="H2405" s="1">
        <v>28113</v>
      </c>
      <c r="I2405" t="s">
        <v>3596</v>
      </c>
    </row>
    <row r="2406" spans="1:9" x14ac:dyDescent="0.3">
      <c r="A2406">
        <v>2405</v>
      </c>
      <c r="B2406" t="s">
        <v>9018</v>
      </c>
      <c r="C2406" t="s">
        <v>5328</v>
      </c>
      <c r="D2406" t="s">
        <v>6127</v>
      </c>
      <c r="E2406" t="s">
        <v>12</v>
      </c>
      <c r="F2406" t="s">
        <v>9019</v>
      </c>
      <c r="G2406" t="s">
        <v>9020</v>
      </c>
      <c r="H2406" s="1">
        <v>14049</v>
      </c>
      <c r="I2406" t="s">
        <v>3434</v>
      </c>
    </row>
    <row r="2407" spans="1:9" x14ac:dyDescent="0.3">
      <c r="A2407">
        <v>2406</v>
      </c>
      <c r="B2407" t="s">
        <v>9021</v>
      </c>
      <c r="C2407" t="s">
        <v>959</v>
      </c>
      <c r="D2407" t="s">
        <v>1730</v>
      </c>
      <c r="E2407" t="s">
        <v>12</v>
      </c>
      <c r="F2407" t="s">
        <v>9022</v>
      </c>
      <c r="G2407" t="s">
        <v>9023</v>
      </c>
      <c r="H2407" s="1">
        <v>39838</v>
      </c>
      <c r="I2407" t="s">
        <v>3255</v>
      </c>
    </row>
    <row r="2408" spans="1:9" x14ac:dyDescent="0.3">
      <c r="A2408">
        <v>2407</v>
      </c>
      <c r="B2408" t="s">
        <v>9024</v>
      </c>
      <c r="C2408" t="s">
        <v>6131</v>
      </c>
      <c r="D2408" t="s">
        <v>82</v>
      </c>
      <c r="E2408" t="s">
        <v>12</v>
      </c>
      <c r="F2408" t="s">
        <v>9025</v>
      </c>
      <c r="G2408">
        <f>1-734-72-7265</f>
        <v>-8070</v>
      </c>
      <c r="H2408" s="1">
        <v>16529</v>
      </c>
      <c r="I2408" t="s">
        <v>1355</v>
      </c>
    </row>
    <row r="2409" spans="1:9" x14ac:dyDescent="0.3">
      <c r="A2409">
        <v>2408</v>
      </c>
      <c r="B2409" t="s">
        <v>9026</v>
      </c>
      <c r="C2409" t="s">
        <v>7727</v>
      </c>
      <c r="D2409" t="s">
        <v>6729</v>
      </c>
      <c r="E2409" t="s">
        <v>19</v>
      </c>
      <c r="F2409" t="s">
        <v>9027</v>
      </c>
      <c r="G2409">
        <v>944006638</v>
      </c>
      <c r="H2409" s="1">
        <v>12947</v>
      </c>
      <c r="I2409" t="s">
        <v>3235</v>
      </c>
    </row>
    <row r="2410" spans="1:9" x14ac:dyDescent="0.3">
      <c r="A2410">
        <v>2409</v>
      </c>
      <c r="B2410" t="s">
        <v>9028</v>
      </c>
      <c r="C2410" t="s">
        <v>1341</v>
      </c>
      <c r="D2410" t="s">
        <v>1740</v>
      </c>
      <c r="E2410" t="s">
        <v>19</v>
      </c>
      <c r="F2410" t="s">
        <v>9029</v>
      </c>
      <c r="G2410" t="s">
        <v>9030</v>
      </c>
      <c r="H2410" s="1">
        <v>19270</v>
      </c>
      <c r="I2410" t="s">
        <v>2460</v>
      </c>
    </row>
    <row r="2411" spans="1:9" x14ac:dyDescent="0.3">
      <c r="A2411">
        <v>2410</v>
      </c>
      <c r="B2411" t="s">
        <v>9031</v>
      </c>
      <c r="C2411" t="s">
        <v>2659</v>
      </c>
      <c r="D2411" t="s">
        <v>6121</v>
      </c>
      <c r="E2411" t="s">
        <v>12</v>
      </c>
      <c r="F2411" t="s">
        <v>9032</v>
      </c>
      <c r="G2411" t="s">
        <v>9033</v>
      </c>
      <c r="H2411" s="1">
        <v>29109</v>
      </c>
      <c r="I2411" t="s">
        <v>2272</v>
      </c>
    </row>
    <row r="2412" spans="1:9" x14ac:dyDescent="0.3">
      <c r="A2412">
        <v>2411</v>
      </c>
      <c r="B2412" t="s">
        <v>9034</v>
      </c>
      <c r="C2412" t="s">
        <v>1419</v>
      </c>
      <c r="D2412" t="s">
        <v>6660</v>
      </c>
      <c r="E2412" t="s">
        <v>12</v>
      </c>
      <c r="F2412" t="s">
        <v>9035</v>
      </c>
      <c r="G2412" t="s">
        <v>9036</v>
      </c>
      <c r="H2412" s="1">
        <v>24875</v>
      </c>
      <c r="I2412" t="s">
        <v>7711</v>
      </c>
    </row>
    <row r="2413" spans="1:9" x14ac:dyDescent="0.3">
      <c r="A2413">
        <v>2412</v>
      </c>
      <c r="B2413" t="s">
        <v>9037</v>
      </c>
      <c r="C2413" t="s">
        <v>2053</v>
      </c>
      <c r="D2413" t="s">
        <v>1978</v>
      </c>
      <c r="E2413" t="s">
        <v>19</v>
      </c>
      <c r="F2413" t="s">
        <v>9038</v>
      </c>
      <c r="G2413" t="s">
        <v>9039</v>
      </c>
      <c r="H2413" s="1">
        <v>5309</v>
      </c>
      <c r="I2413" t="s">
        <v>691</v>
      </c>
    </row>
    <row r="2414" spans="1:9" x14ac:dyDescent="0.3">
      <c r="A2414">
        <v>2413</v>
      </c>
      <c r="B2414" t="s">
        <v>9040</v>
      </c>
      <c r="C2414" t="s">
        <v>914</v>
      </c>
      <c r="D2414" t="s">
        <v>5120</v>
      </c>
      <c r="E2414" t="s">
        <v>19</v>
      </c>
      <c r="F2414" t="s">
        <v>9041</v>
      </c>
      <c r="G2414" t="s">
        <v>9042</v>
      </c>
      <c r="H2414" s="1">
        <v>9990</v>
      </c>
      <c r="I2414" t="s">
        <v>3152</v>
      </c>
    </row>
    <row r="2415" spans="1:9" x14ac:dyDescent="0.3">
      <c r="A2415">
        <v>2414</v>
      </c>
      <c r="B2415" t="s">
        <v>9043</v>
      </c>
      <c r="C2415" t="s">
        <v>7085</v>
      </c>
      <c r="D2415" t="s">
        <v>4612</v>
      </c>
      <c r="E2415" t="s">
        <v>19</v>
      </c>
      <c r="F2415" t="s">
        <v>9044</v>
      </c>
      <c r="G2415" t="s">
        <v>9045</v>
      </c>
      <c r="H2415" s="1">
        <v>3374</v>
      </c>
      <c r="I2415" t="s">
        <v>2806</v>
      </c>
    </row>
    <row r="2416" spans="1:9" x14ac:dyDescent="0.3">
      <c r="A2416">
        <v>2415</v>
      </c>
      <c r="B2416" t="s">
        <v>9046</v>
      </c>
      <c r="C2416" t="s">
        <v>1232</v>
      </c>
      <c r="D2416" t="s">
        <v>3943</v>
      </c>
      <c r="E2416" t="s">
        <v>12</v>
      </c>
      <c r="F2416" t="s">
        <v>9047</v>
      </c>
      <c r="G2416" t="s">
        <v>9048</v>
      </c>
      <c r="H2416" s="1">
        <v>11128</v>
      </c>
      <c r="I2416" t="s">
        <v>5759</v>
      </c>
    </row>
    <row r="2417" spans="1:9" x14ac:dyDescent="0.3">
      <c r="A2417">
        <v>2416</v>
      </c>
      <c r="B2417" t="s">
        <v>9049</v>
      </c>
      <c r="C2417" t="s">
        <v>4690</v>
      </c>
      <c r="D2417" t="s">
        <v>2424</v>
      </c>
      <c r="E2417" t="s">
        <v>12</v>
      </c>
      <c r="F2417" t="s">
        <v>9050</v>
      </c>
      <c r="G2417" t="s">
        <v>9051</v>
      </c>
      <c r="H2417" s="1">
        <v>9553</v>
      </c>
      <c r="I2417" t="s">
        <v>563</v>
      </c>
    </row>
    <row r="2418" spans="1:9" x14ac:dyDescent="0.3">
      <c r="A2418">
        <v>2417</v>
      </c>
      <c r="B2418" t="s">
        <v>9052</v>
      </c>
      <c r="C2418" t="s">
        <v>2027</v>
      </c>
      <c r="D2418" t="s">
        <v>5092</v>
      </c>
      <c r="E2418" t="s">
        <v>12</v>
      </c>
      <c r="F2418" t="s">
        <v>9053</v>
      </c>
      <c r="G2418" t="s">
        <v>9054</v>
      </c>
      <c r="H2418" s="1">
        <v>28968</v>
      </c>
      <c r="I2418" t="s">
        <v>6095</v>
      </c>
    </row>
    <row r="2419" spans="1:9" x14ac:dyDescent="0.3">
      <c r="A2419">
        <v>2418</v>
      </c>
      <c r="B2419" t="s">
        <v>9055</v>
      </c>
      <c r="C2419" t="s">
        <v>1517</v>
      </c>
      <c r="D2419" t="s">
        <v>2361</v>
      </c>
      <c r="E2419" t="s">
        <v>19</v>
      </c>
      <c r="F2419" t="s">
        <v>9056</v>
      </c>
      <c r="G2419" t="s">
        <v>9057</v>
      </c>
      <c r="H2419" s="1">
        <v>7739</v>
      </c>
      <c r="I2419" t="s">
        <v>5299</v>
      </c>
    </row>
    <row r="2420" spans="1:9" x14ac:dyDescent="0.3">
      <c r="A2420">
        <v>2419</v>
      </c>
      <c r="B2420" t="s">
        <v>9058</v>
      </c>
      <c r="C2420" t="s">
        <v>7549</v>
      </c>
      <c r="D2420" t="s">
        <v>1028</v>
      </c>
      <c r="E2420" t="s">
        <v>19</v>
      </c>
      <c r="F2420" t="s">
        <v>9059</v>
      </c>
      <c r="G2420" t="s">
        <v>9060</v>
      </c>
      <c r="H2420" s="1">
        <v>19001</v>
      </c>
      <c r="I2420" t="s">
        <v>1007</v>
      </c>
    </row>
    <row r="2421" spans="1:9" x14ac:dyDescent="0.3">
      <c r="A2421">
        <v>2420</v>
      </c>
      <c r="B2421" t="s">
        <v>9061</v>
      </c>
      <c r="C2421" t="s">
        <v>672</v>
      </c>
      <c r="D2421" t="s">
        <v>58</v>
      </c>
      <c r="E2421" t="s">
        <v>19</v>
      </c>
      <c r="F2421" t="s">
        <v>9062</v>
      </c>
      <c r="G2421" t="s">
        <v>9063</v>
      </c>
      <c r="H2421" s="1">
        <v>25091</v>
      </c>
      <c r="I2421" t="s">
        <v>1246</v>
      </c>
    </row>
    <row r="2422" spans="1:9" x14ac:dyDescent="0.3">
      <c r="A2422">
        <v>2421</v>
      </c>
      <c r="B2422" t="s">
        <v>9064</v>
      </c>
      <c r="C2422" t="s">
        <v>309</v>
      </c>
      <c r="D2422" t="s">
        <v>867</v>
      </c>
      <c r="E2422" t="s">
        <v>12</v>
      </c>
      <c r="F2422" t="s">
        <v>9065</v>
      </c>
      <c r="G2422" t="s">
        <v>9066</v>
      </c>
      <c r="H2422" s="1">
        <v>19198</v>
      </c>
      <c r="I2422" t="s">
        <v>1991</v>
      </c>
    </row>
    <row r="2423" spans="1:9" x14ac:dyDescent="0.3">
      <c r="A2423">
        <v>2422</v>
      </c>
      <c r="B2423" s="2" t="s">
        <v>9067</v>
      </c>
      <c r="C2423" t="s">
        <v>24</v>
      </c>
      <c r="D2423" t="s">
        <v>4162</v>
      </c>
      <c r="E2423" t="s">
        <v>19</v>
      </c>
      <c r="F2423" t="s">
        <v>9068</v>
      </c>
      <c r="G2423">
        <f>1-961-820-9007</f>
        <v>-10787</v>
      </c>
      <c r="H2423" s="1">
        <v>35889</v>
      </c>
      <c r="I2423" t="s">
        <v>5725</v>
      </c>
    </row>
    <row r="2424" spans="1:9" x14ac:dyDescent="0.3">
      <c r="A2424">
        <v>2423</v>
      </c>
      <c r="B2424" t="s">
        <v>9069</v>
      </c>
      <c r="C2424" t="s">
        <v>226</v>
      </c>
      <c r="D2424" t="s">
        <v>1753</v>
      </c>
      <c r="E2424" t="s">
        <v>19</v>
      </c>
      <c r="F2424" t="s">
        <v>9070</v>
      </c>
      <c r="G2424" t="s">
        <v>9071</v>
      </c>
      <c r="H2424" s="1">
        <v>3325</v>
      </c>
      <c r="I2424" t="s">
        <v>3323</v>
      </c>
    </row>
    <row r="2425" spans="1:9" x14ac:dyDescent="0.3">
      <c r="A2425">
        <v>2424</v>
      </c>
      <c r="B2425" t="s">
        <v>9072</v>
      </c>
      <c r="C2425" t="s">
        <v>171</v>
      </c>
      <c r="D2425" t="s">
        <v>9073</v>
      </c>
      <c r="E2425" t="s">
        <v>12</v>
      </c>
      <c r="F2425" t="s">
        <v>9074</v>
      </c>
      <c r="G2425" t="s">
        <v>9075</v>
      </c>
      <c r="H2425" s="1">
        <v>35652</v>
      </c>
      <c r="I2425" t="s">
        <v>367</v>
      </c>
    </row>
    <row r="2426" spans="1:9" x14ac:dyDescent="0.3">
      <c r="A2426">
        <v>2425</v>
      </c>
      <c r="B2426" t="s">
        <v>9076</v>
      </c>
      <c r="C2426" t="s">
        <v>392</v>
      </c>
      <c r="D2426" t="s">
        <v>8267</v>
      </c>
      <c r="E2426" t="s">
        <v>12</v>
      </c>
      <c r="F2426" t="s">
        <v>9077</v>
      </c>
      <c r="G2426" t="s">
        <v>9078</v>
      </c>
      <c r="H2426" s="1">
        <v>25836</v>
      </c>
      <c r="I2426" t="s">
        <v>1280</v>
      </c>
    </row>
    <row r="2427" spans="1:9" x14ac:dyDescent="0.3">
      <c r="A2427">
        <v>2426</v>
      </c>
      <c r="B2427" t="s">
        <v>9079</v>
      </c>
      <c r="C2427" t="s">
        <v>3010</v>
      </c>
      <c r="D2427" t="s">
        <v>9080</v>
      </c>
      <c r="E2427" t="s">
        <v>12</v>
      </c>
      <c r="F2427" t="s">
        <v>9081</v>
      </c>
      <c r="G2427" t="s">
        <v>9082</v>
      </c>
      <c r="H2427" s="1">
        <v>35522</v>
      </c>
      <c r="I2427" t="s">
        <v>1499</v>
      </c>
    </row>
    <row r="2428" spans="1:9" x14ac:dyDescent="0.3">
      <c r="A2428">
        <v>2427</v>
      </c>
      <c r="B2428" t="s">
        <v>9083</v>
      </c>
      <c r="C2428" t="s">
        <v>1729</v>
      </c>
      <c r="D2428" t="s">
        <v>2141</v>
      </c>
      <c r="E2428" t="s">
        <v>12</v>
      </c>
      <c r="F2428" t="s">
        <v>9084</v>
      </c>
      <c r="G2428" t="s">
        <v>9085</v>
      </c>
      <c r="H2428" s="1">
        <v>16185</v>
      </c>
      <c r="I2428" t="s">
        <v>7982</v>
      </c>
    </row>
    <row r="2429" spans="1:9" x14ac:dyDescent="0.3">
      <c r="A2429">
        <v>2428</v>
      </c>
      <c r="B2429" t="s">
        <v>9086</v>
      </c>
      <c r="C2429" t="s">
        <v>2233</v>
      </c>
      <c r="D2429" t="s">
        <v>2723</v>
      </c>
      <c r="E2429" t="s">
        <v>12</v>
      </c>
      <c r="F2429" t="s">
        <v>9087</v>
      </c>
      <c r="G2429" t="s">
        <v>9088</v>
      </c>
      <c r="H2429" s="1">
        <v>40034</v>
      </c>
      <c r="I2429" t="s">
        <v>2725</v>
      </c>
    </row>
    <row r="2430" spans="1:9" x14ac:dyDescent="0.3">
      <c r="A2430">
        <v>2429</v>
      </c>
      <c r="B2430" t="s">
        <v>9089</v>
      </c>
      <c r="C2430" t="s">
        <v>550</v>
      </c>
      <c r="D2430" t="s">
        <v>4399</v>
      </c>
      <c r="E2430" t="s">
        <v>19</v>
      </c>
      <c r="F2430" t="s">
        <v>9090</v>
      </c>
      <c r="G2430" t="s">
        <v>9091</v>
      </c>
      <c r="H2430" s="1">
        <v>16147</v>
      </c>
      <c r="I2430" t="s">
        <v>2765</v>
      </c>
    </row>
    <row r="2431" spans="1:9" x14ac:dyDescent="0.3">
      <c r="A2431">
        <v>2430</v>
      </c>
      <c r="B2431" t="s">
        <v>9092</v>
      </c>
      <c r="C2431" t="s">
        <v>3588</v>
      </c>
      <c r="D2431" t="s">
        <v>4491</v>
      </c>
      <c r="E2431" t="s">
        <v>12</v>
      </c>
      <c r="F2431" t="s">
        <v>9093</v>
      </c>
      <c r="G2431" t="s">
        <v>9094</v>
      </c>
      <c r="H2431" s="1">
        <v>13109</v>
      </c>
      <c r="I2431" t="s">
        <v>1904</v>
      </c>
    </row>
    <row r="2432" spans="1:9" x14ac:dyDescent="0.3">
      <c r="A2432">
        <v>2431</v>
      </c>
      <c r="B2432" t="s">
        <v>9095</v>
      </c>
      <c r="C2432" t="s">
        <v>4721</v>
      </c>
      <c r="D2432" t="s">
        <v>2511</v>
      </c>
      <c r="E2432" t="s">
        <v>19</v>
      </c>
      <c r="F2432" t="s">
        <v>9096</v>
      </c>
      <c r="G2432" t="s">
        <v>9097</v>
      </c>
      <c r="H2432" s="1">
        <v>28338</v>
      </c>
      <c r="I2432" t="s">
        <v>1236</v>
      </c>
    </row>
    <row r="2433" spans="1:9" x14ac:dyDescent="0.3">
      <c r="A2433">
        <v>2432</v>
      </c>
      <c r="B2433" t="s">
        <v>9098</v>
      </c>
      <c r="C2433" t="s">
        <v>6083</v>
      </c>
      <c r="D2433" t="s">
        <v>556</v>
      </c>
      <c r="E2433" t="s">
        <v>19</v>
      </c>
      <c r="F2433" t="s">
        <v>9099</v>
      </c>
      <c r="G2433" t="s">
        <v>9100</v>
      </c>
      <c r="H2433" s="1">
        <v>11000</v>
      </c>
      <c r="I2433" t="s">
        <v>2982</v>
      </c>
    </row>
    <row r="2434" spans="1:9" x14ac:dyDescent="0.3">
      <c r="A2434">
        <v>2433</v>
      </c>
      <c r="B2434" t="s">
        <v>9101</v>
      </c>
      <c r="C2434" t="s">
        <v>594</v>
      </c>
      <c r="D2434" t="s">
        <v>6376</v>
      </c>
      <c r="E2434" t="s">
        <v>19</v>
      </c>
      <c r="F2434" t="s">
        <v>9102</v>
      </c>
      <c r="G2434" t="s">
        <v>9103</v>
      </c>
      <c r="H2434" s="1">
        <v>39239</v>
      </c>
      <c r="I2434" t="s">
        <v>1246</v>
      </c>
    </row>
    <row r="2435" spans="1:9" x14ac:dyDescent="0.3">
      <c r="A2435">
        <v>2434</v>
      </c>
      <c r="B2435" t="s">
        <v>9104</v>
      </c>
      <c r="C2435" t="s">
        <v>221</v>
      </c>
      <c r="D2435" t="s">
        <v>8693</v>
      </c>
      <c r="E2435" t="s">
        <v>12</v>
      </c>
      <c r="F2435" t="s">
        <v>9105</v>
      </c>
      <c r="G2435" t="s">
        <v>9106</v>
      </c>
      <c r="H2435" s="1">
        <v>6423</v>
      </c>
      <c r="I2435" t="s">
        <v>408</v>
      </c>
    </row>
    <row r="2436" spans="1:9" x14ac:dyDescent="0.3">
      <c r="A2436">
        <v>2435</v>
      </c>
      <c r="B2436" t="s">
        <v>9107</v>
      </c>
      <c r="C2436" t="s">
        <v>3935</v>
      </c>
      <c r="D2436" t="s">
        <v>5890</v>
      </c>
      <c r="E2436" t="s">
        <v>19</v>
      </c>
      <c r="F2436" t="s">
        <v>9108</v>
      </c>
      <c r="G2436" t="s">
        <v>9109</v>
      </c>
      <c r="H2436" s="1">
        <v>27306</v>
      </c>
      <c r="I2436" t="s">
        <v>2391</v>
      </c>
    </row>
    <row r="2437" spans="1:9" x14ac:dyDescent="0.3">
      <c r="A2437">
        <v>2436</v>
      </c>
      <c r="B2437" t="s">
        <v>9110</v>
      </c>
      <c r="C2437" t="s">
        <v>816</v>
      </c>
      <c r="D2437" t="s">
        <v>4311</v>
      </c>
      <c r="E2437" t="s">
        <v>12</v>
      </c>
      <c r="F2437" t="s">
        <v>9111</v>
      </c>
      <c r="G2437" t="s">
        <v>9112</v>
      </c>
      <c r="H2437" s="1">
        <v>22023</v>
      </c>
      <c r="I2437" t="s">
        <v>7466</v>
      </c>
    </row>
    <row r="2438" spans="1:9" x14ac:dyDescent="0.3">
      <c r="A2438">
        <v>2437</v>
      </c>
      <c r="B2438" t="s">
        <v>9113</v>
      </c>
      <c r="C2438" t="s">
        <v>2466</v>
      </c>
      <c r="D2438" t="s">
        <v>3552</v>
      </c>
      <c r="E2438" t="s">
        <v>12</v>
      </c>
      <c r="F2438" t="s">
        <v>9114</v>
      </c>
      <c r="G2438">
        <v>8513202718</v>
      </c>
      <c r="H2438" s="1">
        <v>11380</v>
      </c>
      <c r="I2438" t="s">
        <v>73</v>
      </c>
    </row>
    <row r="2439" spans="1:9" x14ac:dyDescent="0.3">
      <c r="A2439">
        <v>2438</v>
      </c>
      <c r="B2439" t="s">
        <v>9115</v>
      </c>
      <c r="C2439" t="s">
        <v>35</v>
      </c>
      <c r="D2439" t="s">
        <v>1050</v>
      </c>
      <c r="E2439" t="s">
        <v>12</v>
      </c>
      <c r="F2439" t="s">
        <v>9116</v>
      </c>
      <c r="G2439" t="s">
        <v>9117</v>
      </c>
      <c r="H2439" s="1">
        <v>22047</v>
      </c>
      <c r="I2439" t="s">
        <v>7318</v>
      </c>
    </row>
    <row r="2440" spans="1:9" x14ac:dyDescent="0.3">
      <c r="A2440">
        <v>2439</v>
      </c>
      <c r="B2440" t="s">
        <v>9118</v>
      </c>
      <c r="C2440" t="s">
        <v>3260</v>
      </c>
      <c r="D2440" t="s">
        <v>2091</v>
      </c>
      <c r="E2440" t="s">
        <v>19</v>
      </c>
      <c r="F2440" t="s">
        <v>9119</v>
      </c>
      <c r="G2440" t="s">
        <v>9120</v>
      </c>
      <c r="H2440" s="1">
        <v>35182</v>
      </c>
      <c r="I2440" t="s">
        <v>2397</v>
      </c>
    </row>
    <row r="2441" spans="1:9" x14ac:dyDescent="0.3">
      <c r="A2441">
        <v>2440</v>
      </c>
      <c r="B2441" t="s">
        <v>9121</v>
      </c>
      <c r="C2441" t="s">
        <v>539</v>
      </c>
      <c r="D2441" t="s">
        <v>3943</v>
      </c>
      <c r="E2441" t="s">
        <v>12</v>
      </c>
      <c r="F2441" t="s">
        <v>9122</v>
      </c>
      <c r="G2441" t="s">
        <v>9123</v>
      </c>
      <c r="H2441" s="1">
        <v>13887</v>
      </c>
      <c r="I2441" t="s">
        <v>3654</v>
      </c>
    </row>
    <row r="2442" spans="1:9" x14ac:dyDescent="0.3">
      <c r="A2442">
        <v>2441</v>
      </c>
      <c r="B2442" t="s">
        <v>9124</v>
      </c>
      <c r="C2442" t="s">
        <v>1836</v>
      </c>
      <c r="D2442" t="s">
        <v>1255</v>
      </c>
      <c r="E2442" t="s">
        <v>19</v>
      </c>
      <c r="F2442" t="s">
        <v>9125</v>
      </c>
      <c r="G2442" t="s">
        <v>9126</v>
      </c>
      <c r="H2442" s="1">
        <v>27709</v>
      </c>
      <c r="I2442" t="s">
        <v>1707</v>
      </c>
    </row>
    <row r="2443" spans="1:9" x14ac:dyDescent="0.3">
      <c r="A2443">
        <v>2442</v>
      </c>
      <c r="B2443" t="s">
        <v>9127</v>
      </c>
      <c r="C2443" t="s">
        <v>968</v>
      </c>
      <c r="D2443" t="s">
        <v>5120</v>
      </c>
      <c r="E2443" t="s">
        <v>12</v>
      </c>
      <c r="F2443" t="s">
        <v>9128</v>
      </c>
      <c r="G2443" t="s">
        <v>9129</v>
      </c>
      <c r="H2443" s="1">
        <v>39041</v>
      </c>
      <c r="I2443" t="s">
        <v>2063</v>
      </c>
    </row>
    <row r="2444" spans="1:9" x14ac:dyDescent="0.3">
      <c r="A2444">
        <v>2443</v>
      </c>
      <c r="B2444" t="s">
        <v>9130</v>
      </c>
      <c r="C2444" t="s">
        <v>1667</v>
      </c>
      <c r="D2444" t="s">
        <v>5116</v>
      </c>
      <c r="E2444" t="s">
        <v>12</v>
      </c>
      <c r="F2444" t="s">
        <v>9131</v>
      </c>
      <c r="G2444" t="s">
        <v>9132</v>
      </c>
      <c r="H2444" s="1">
        <v>43902</v>
      </c>
      <c r="I2444" t="s">
        <v>2030</v>
      </c>
    </row>
    <row r="2445" spans="1:9" x14ac:dyDescent="0.3">
      <c r="A2445">
        <v>2444</v>
      </c>
      <c r="B2445" t="s">
        <v>9133</v>
      </c>
      <c r="C2445" t="s">
        <v>4418</v>
      </c>
      <c r="D2445" t="s">
        <v>508</v>
      </c>
      <c r="E2445" t="s">
        <v>19</v>
      </c>
      <c r="F2445" t="s">
        <v>9134</v>
      </c>
      <c r="G2445">
        <v>9701310885</v>
      </c>
      <c r="H2445" s="1">
        <v>28143</v>
      </c>
      <c r="I2445" t="s">
        <v>3391</v>
      </c>
    </row>
    <row r="2446" spans="1:9" x14ac:dyDescent="0.3">
      <c r="A2446">
        <v>2445</v>
      </c>
      <c r="B2446" t="s">
        <v>9135</v>
      </c>
      <c r="C2446" t="s">
        <v>1050</v>
      </c>
      <c r="D2446" t="s">
        <v>887</v>
      </c>
      <c r="E2446" t="s">
        <v>12</v>
      </c>
      <c r="F2446" t="s">
        <v>9136</v>
      </c>
      <c r="G2446" t="s">
        <v>9137</v>
      </c>
      <c r="H2446" s="1">
        <v>27489</v>
      </c>
      <c r="I2446" t="s">
        <v>3121</v>
      </c>
    </row>
    <row r="2447" spans="1:9" x14ac:dyDescent="0.3">
      <c r="A2447">
        <v>2446</v>
      </c>
      <c r="B2447" t="s">
        <v>9138</v>
      </c>
      <c r="C2447" t="s">
        <v>428</v>
      </c>
      <c r="D2447" t="s">
        <v>4430</v>
      </c>
      <c r="E2447" t="s">
        <v>19</v>
      </c>
      <c r="F2447" t="s">
        <v>9139</v>
      </c>
      <c r="G2447" t="s">
        <v>9140</v>
      </c>
      <c r="H2447" s="1">
        <v>17258</v>
      </c>
      <c r="I2447" t="s">
        <v>1443</v>
      </c>
    </row>
    <row r="2448" spans="1:9" x14ac:dyDescent="0.3">
      <c r="A2448">
        <v>2447</v>
      </c>
      <c r="B2448" t="s">
        <v>9141</v>
      </c>
      <c r="C2448" t="s">
        <v>3299</v>
      </c>
      <c r="D2448" t="s">
        <v>2279</v>
      </c>
      <c r="E2448" t="s">
        <v>12</v>
      </c>
      <c r="F2448" t="s">
        <v>9142</v>
      </c>
      <c r="G2448" t="s">
        <v>9143</v>
      </c>
      <c r="H2448" s="1">
        <v>10264</v>
      </c>
      <c r="I2448" t="s">
        <v>6467</v>
      </c>
    </row>
    <row r="2449" spans="1:9" x14ac:dyDescent="0.3">
      <c r="A2449">
        <v>2448</v>
      </c>
      <c r="B2449" t="s">
        <v>9144</v>
      </c>
      <c r="C2449" t="s">
        <v>4311</v>
      </c>
      <c r="D2449" t="s">
        <v>1009</v>
      </c>
      <c r="E2449" t="s">
        <v>19</v>
      </c>
      <c r="F2449" t="s">
        <v>9145</v>
      </c>
      <c r="G2449" t="s">
        <v>9146</v>
      </c>
      <c r="H2449" s="1">
        <v>28487</v>
      </c>
      <c r="I2449" t="s">
        <v>4953</v>
      </c>
    </row>
    <row r="2450" spans="1:9" x14ac:dyDescent="0.3">
      <c r="A2450">
        <v>2449</v>
      </c>
      <c r="B2450" t="s">
        <v>9147</v>
      </c>
      <c r="C2450" t="s">
        <v>450</v>
      </c>
      <c r="D2450" t="s">
        <v>1446</v>
      </c>
      <c r="E2450" t="s">
        <v>12</v>
      </c>
      <c r="F2450" t="s">
        <v>9148</v>
      </c>
      <c r="G2450">
        <v>4528412786</v>
      </c>
      <c r="H2450" s="1">
        <v>5643</v>
      </c>
      <c r="I2450" t="s">
        <v>1241</v>
      </c>
    </row>
    <row r="2451" spans="1:9" x14ac:dyDescent="0.3">
      <c r="A2451">
        <v>2450</v>
      </c>
      <c r="B2451" t="s">
        <v>9149</v>
      </c>
      <c r="C2451" t="s">
        <v>1221</v>
      </c>
      <c r="D2451" t="s">
        <v>600</v>
      </c>
      <c r="E2451" t="s">
        <v>19</v>
      </c>
      <c r="F2451" t="s">
        <v>9150</v>
      </c>
      <c r="G2451" t="s">
        <v>9151</v>
      </c>
      <c r="H2451" s="1">
        <v>26831</v>
      </c>
      <c r="I2451" t="s">
        <v>499</v>
      </c>
    </row>
    <row r="2452" spans="1:9" x14ac:dyDescent="0.3">
      <c r="A2452">
        <v>2451</v>
      </c>
      <c r="B2452" t="s">
        <v>9152</v>
      </c>
      <c r="C2452" t="s">
        <v>3954</v>
      </c>
      <c r="D2452" t="s">
        <v>364</v>
      </c>
      <c r="E2452" t="s">
        <v>12</v>
      </c>
      <c r="F2452" t="s">
        <v>9153</v>
      </c>
      <c r="G2452" t="s">
        <v>9154</v>
      </c>
      <c r="H2452" s="1">
        <v>21464</v>
      </c>
      <c r="I2452" t="s">
        <v>1182</v>
      </c>
    </row>
    <row r="2453" spans="1:9" x14ac:dyDescent="0.3">
      <c r="A2453">
        <v>2452</v>
      </c>
      <c r="B2453" t="s">
        <v>9155</v>
      </c>
      <c r="C2453" t="s">
        <v>1584</v>
      </c>
      <c r="D2453" t="s">
        <v>5092</v>
      </c>
      <c r="E2453" t="s">
        <v>19</v>
      </c>
      <c r="F2453" t="s">
        <v>9156</v>
      </c>
      <c r="G2453" t="s">
        <v>9157</v>
      </c>
      <c r="H2453" s="1">
        <v>7371</v>
      </c>
      <c r="I2453" t="s">
        <v>3735</v>
      </c>
    </row>
    <row r="2454" spans="1:9" x14ac:dyDescent="0.3">
      <c r="A2454">
        <v>2453</v>
      </c>
      <c r="B2454" t="s">
        <v>9158</v>
      </c>
      <c r="C2454" t="s">
        <v>1932</v>
      </c>
      <c r="D2454" t="s">
        <v>9159</v>
      </c>
      <c r="E2454" t="s">
        <v>19</v>
      </c>
      <c r="F2454" t="s">
        <v>9160</v>
      </c>
      <c r="G2454" t="s">
        <v>9161</v>
      </c>
      <c r="H2454" s="1">
        <v>5928</v>
      </c>
      <c r="I2454" t="s">
        <v>1403</v>
      </c>
    </row>
    <row r="2455" spans="1:9" x14ac:dyDescent="0.3">
      <c r="A2455">
        <v>2454</v>
      </c>
      <c r="B2455" t="s">
        <v>9162</v>
      </c>
      <c r="C2455" t="s">
        <v>2803</v>
      </c>
      <c r="D2455" t="s">
        <v>9163</v>
      </c>
      <c r="E2455" t="s">
        <v>12</v>
      </c>
      <c r="F2455" t="s">
        <v>9164</v>
      </c>
      <c r="G2455" t="s">
        <v>9165</v>
      </c>
      <c r="H2455" s="1">
        <v>40352</v>
      </c>
      <c r="I2455" t="s">
        <v>1762</v>
      </c>
    </row>
    <row r="2456" spans="1:9" x14ac:dyDescent="0.3">
      <c r="A2456">
        <v>2455</v>
      </c>
      <c r="B2456" t="s">
        <v>9166</v>
      </c>
      <c r="C2456" t="s">
        <v>3150</v>
      </c>
      <c r="D2456" t="s">
        <v>1544</v>
      </c>
      <c r="E2456" t="s">
        <v>19</v>
      </c>
      <c r="F2456" t="s">
        <v>9167</v>
      </c>
      <c r="G2456" t="s">
        <v>9168</v>
      </c>
      <c r="H2456" s="1">
        <v>37578</v>
      </c>
      <c r="I2456" t="s">
        <v>1439</v>
      </c>
    </row>
    <row r="2457" spans="1:9" x14ac:dyDescent="0.3">
      <c r="A2457">
        <v>2456</v>
      </c>
      <c r="B2457" t="s">
        <v>9169</v>
      </c>
      <c r="C2457" t="s">
        <v>3540</v>
      </c>
      <c r="D2457" t="s">
        <v>560</v>
      </c>
      <c r="E2457" t="s">
        <v>12</v>
      </c>
      <c r="F2457" t="s">
        <v>9170</v>
      </c>
      <c r="G2457" t="s">
        <v>9171</v>
      </c>
      <c r="H2457" s="1">
        <v>24246</v>
      </c>
      <c r="I2457" t="s">
        <v>8703</v>
      </c>
    </row>
    <row r="2458" spans="1:9" x14ac:dyDescent="0.3">
      <c r="A2458">
        <v>2457</v>
      </c>
      <c r="B2458" t="s">
        <v>9172</v>
      </c>
      <c r="C2458" t="s">
        <v>2047</v>
      </c>
      <c r="D2458" t="s">
        <v>2313</v>
      </c>
      <c r="E2458" t="s">
        <v>19</v>
      </c>
      <c r="F2458" t="s">
        <v>9173</v>
      </c>
      <c r="G2458" t="s">
        <v>9174</v>
      </c>
      <c r="H2458" s="1">
        <v>28828</v>
      </c>
      <c r="I2458" t="s">
        <v>6174</v>
      </c>
    </row>
    <row r="2459" spans="1:9" x14ac:dyDescent="0.3">
      <c r="A2459">
        <v>2458</v>
      </c>
      <c r="B2459" t="s">
        <v>9175</v>
      </c>
      <c r="C2459" t="s">
        <v>1405</v>
      </c>
      <c r="D2459" t="s">
        <v>353</v>
      </c>
      <c r="E2459" t="s">
        <v>19</v>
      </c>
      <c r="F2459" t="s">
        <v>9176</v>
      </c>
      <c r="G2459" t="s">
        <v>9177</v>
      </c>
      <c r="H2459" s="1">
        <v>6479</v>
      </c>
      <c r="I2459" t="s">
        <v>870</v>
      </c>
    </row>
    <row r="2460" spans="1:9" x14ac:dyDescent="0.3">
      <c r="A2460">
        <v>2459</v>
      </c>
      <c r="B2460" t="s">
        <v>9178</v>
      </c>
      <c r="C2460" t="s">
        <v>2278</v>
      </c>
      <c r="D2460" t="s">
        <v>9080</v>
      </c>
      <c r="E2460" t="s">
        <v>19</v>
      </c>
      <c r="F2460" t="s">
        <v>9179</v>
      </c>
      <c r="G2460" t="s">
        <v>9180</v>
      </c>
      <c r="H2460" s="1">
        <v>13988</v>
      </c>
      <c r="I2460" t="s">
        <v>140</v>
      </c>
    </row>
    <row r="2461" spans="1:9" x14ac:dyDescent="0.3">
      <c r="A2461">
        <v>2460</v>
      </c>
      <c r="B2461" t="s">
        <v>9181</v>
      </c>
      <c r="C2461" t="s">
        <v>1054</v>
      </c>
      <c r="D2461" t="s">
        <v>244</v>
      </c>
      <c r="E2461" t="s">
        <v>12</v>
      </c>
      <c r="F2461" t="s">
        <v>9182</v>
      </c>
      <c r="G2461" t="s">
        <v>9183</v>
      </c>
      <c r="H2461" s="1">
        <v>17855</v>
      </c>
      <c r="I2461" t="s">
        <v>3160</v>
      </c>
    </row>
    <row r="2462" spans="1:9" x14ac:dyDescent="0.3">
      <c r="A2462">
        <v>2461</v>
      </c>
      <c r="B2462" t="s">
        <v>9184</v>
      </c>
      <c r="C2462" t="s">
        <v>2378</v>
      </c>
      <c r="D2462" t="s">
        <v>903</v>
      </c>
      <c r="E2462" t="s">
        <v>19</v>
      </c>
      <c r="F2462" t="s">
        <v>9185</v>
      </c>
      <c r="G2462">
        <v>9886464586</v>
      </c>
      <c r="H2462" s="1">
        <v>11463</v>
      </c>
      <c r="I2462" t="s">
        <v>61</v>
      </c>
    </row>
    <row r="2463" spans="1:9" x14ac:dyDescent="0.3">
      <c r="A2463">
        <v>2462</v>
      </c>
      <c r="B2463" t="s">
        <v>9186</v>
      </c>
      <c r="C2463" t="s">
        <v>616</v>
      </c>
      <c r="D2463" t="s">
        <v>1523</v>
      </c>
      <c r="E2463" t="s">
        <v>12</v>
      </c>
      <c r="F2463" t="s">
        <v>9187</v>
      </c>
      <c r="G2463" t="s">
        <v>9188</v>
      </c>
      <c r="H2463" s="1">
        <v>36874</v>
      </c>
      <c r="I2463" t="s">
        <v>3251</v>
      </c>
    </row>
    <row r="2464" spans="1:9" x14ac:dyDescent="0.3">
      <c r="A2464">
        <v>2463</v>
      </c>
      <c r="B2464" t="s">
        <v>9189</v>
      </c>
      <c r="C2464" t="s">
        <v>914</v>
      </c>
      <c r="D2464" t="s">
        <v>2552</v>
      </c>
      <c r="E2464" t="s">
        <v>19</v>
      </c>
      <c r="F2464" t="s">
        <v>9190</v>
      </c>
      <c r="G2464" t="s">
        <v>9191</v>
      </c>
      <c r="H2464" s="1">
        <v>23460</v>
      </c>
      <c r="I2464" t="s">
        <v>1361</v>
      </c>
    </row>
    <row r="2465" spans="1:9" x14ac:dyDescent="0.3">
      <c r="A2465">
        <v>2464</v>
      </c>
      <c r="B2465" t="s">
        <v>9192</v>
      </c>
      <c r="C2465" t="s">
        <v>816</v>
      </c>
      <c r="D2465" t="s">
        <v>1626</v>
      </c>
      <c r="E2465" t="s">
        <v>19</v>
      </c>
      <c r="F2465" t="s">
        <v>9193</v>
      </c>
      <c r="G2465" t="s">
        <v>9194</v>
      </c>
      <c r="H2465" s="1">
        <v>15645</v>
      </c>
      <c r="I2465" t="s">
        <v>22</v>
      </c>
    </row>
    <row r="2466" spans="1:9" x14ac:dyDescent="0.3">
      <c r="A2466">
        <v>2465</v>
      </c>
      <c r="B2466" t="s">
        <v>9195</v>
      </c>
      <c r="C2466" t="s">
        <v>8151</v>
      </c>
      <c r="D2466" t="s">
        <v>1222</v>
      </c>
      <c r="E2466" t="s">
        <v>19</v>
      </c>
      <c r="F2466" t="s">
        <v>9196</v>
      </c>
      <c r="G2466" t="s">
        <v>9197</v>
      </c>
      <c r="H2466" s="1">
        <v>4135</v>
      </c>
      <c r="I2466" t="s">
        <v>140</v>
      </c>
    </row>
    <row r="2467" spans="1:9" x14ac:dyDescent="0.3">
      <c r="A2467">
        <v>2466</v>
      </c>
      <c r="B2467" t="s">
        <v>9198</v>
      </c>
      <c r="C2467" t="s">
        <v>1764</v>
      </c>
      <c r="D2467" t="s">
        <v>2784</v>
      </c>
      <c r="E2467" t="s">
        <v>12</v>
      </c>
      <c r="F2467" t="s">
        <v>9199</v>
      </c>
      <c r="G2467" t="s">
        <v>9200</v>
      </c>
      <c r="H2467" s="1">
        <v>9721</v>
      </c>
      <c r="I2467" t="s">
        <v>6066</v>
      </c>
    </row>
    <row r="2468" spans="1:9" x14ac:dyDescent="0.3">
      <c r="A2468">
        <v>2467</v>
      </c>
      <c r="B2468" t="s">
        <v>9201</v>
      </c>
      <c r="C2468" t="s">
        <v>1782</v>
      </c>
      <c r="D2468" t="s">
        <v>518</v>
      </c>
      <c r="E2468" t="s">
        <v>12</v>
      </c>
      <c r="F2468" t="s">
        <v>9202</v>
      </c>
      <c r="G2468" t="s">
        <v>9203</v>
      </c>
      <c r="H2468" s="1">
        <v>39430</v>
      </c>
      <c r="I2468" t="s">
        <v>2311</v>
      </c>
    </row>
    <row r="2469" spans="1:9" x14ac:dyDescent="0.3">
      <c r="A2469">
        <v>2468</v>
      </c>
      <c r="B2469" t="s">
        <v>9204</v>
      </c>
      <c r="C2469" t="s">
        <v>5553</v>
      </c>
      <c r="D2469" t="s">
        <v>238</v>
      </c>
      <c r="E2469" t="s">
        <v>12</v>
      </c>
      <c r="F2469" t="s">
        <v>9205</v>
      </c>
      <c r="G2469" t="s">
        <v>9206</v>
      </c>
      <c r="H2469" s="1">
        <v>33344</v>
      </c>
      <c r="I2469" t="s">
        <v>3434</v>
      </c>
    </row>
    <row r="2470" spans="1:9" x14ac:dyDescent="0.3">
      <c r="A2470">
        <v>2469</v>
      </c>
      <c r="B2470" t="s">
        <v>9207</v>
      </c>
      <c r="C2470" t="s">
        <v>450</v>
      </c>
      <c r="D2470" t="s">
        <v>5795</v>
      </c>
      <c r="E2470" t="s">
        <v>19</v>
      </c>
      <c r="F2470" t="s">
        <v>9208</v>
      </c>
      <c r="G2470" t="s">
        <v>9209</v>
      </c>
      <c r="H2470" s="1">
        <v>20375</v>
      </c>
      <c r="I2470" t="s">
        <v>2311</v>
      </c>
    </row>
    <row r="2471" spans="1:9" x14ac:dyDescent="0.3">
      <c r="A2471">
        <v>2470</v>
      </c>
      <c r="B2471" t="s">
        <v>9210</v>
      </c>
      <c r="C2471" t="s">
        <v>165</v>
      </c>
      <c r="D2471" t="s">
        <v>8440</v>
      </c>
      <c r="E2471" t="s">
        <v>19</v>
      </c>
      <c r="F2471" t="s">
        <v>9211</v>
      </c>
      <c r="G2471" t="s">
        <v>9212</v>
      </c>
      <c r="H2471" s="1">
        <v>39877</v>
      </c>
      <c r="I2471" t="s">
        <v>307</v>
      </c>
    </row>
    <row r="2472" spans="1:9" x14ac:dyDescent="0.3">
      <c r="A2472">
        <v>2471</v>
      </c>
      <c r="B2472" t="s">
        <v>9213</v>
      </c>
      <c r="C2472" t="s">
        <v>4479</v>
      </c>
      <c r="D2472" t="s">
        <v>264</v>
      </c>
      <c r="E2472" t="s">
        <v>19</v>
      </c>
      <c r="F2472" t="s">
        <v>9214</v>
      </c>
      <c r="G2472" t="s">
        <v>9215</v>
      </c>
      <c r="H2472" s="1">
        <v>11169</v>
      </c>
      <c r="I2472" t="s">
        <v>1582</v>
      </c>
    </row>
    <row r="2473" spans="1:9" x14ac:dyDescent="0.3">
      <c r="A2473">
        <v>2472</v>
      </c>
      <c r="B2473" t="s">
        <v>9216</v>
      </c>
      <c r="C2473" t="s">
        <v>1296</v>
      </c>
      <c r="D2473" t="s">
        <v>2923</v>
      </c>
      <c r="E2473" t="s">
        <v>19</v>
      </c>
      <c r="F2473" t="s">
        <v>9217</v>
      </c>
      <c r="G2473" t="s">
        <v>9218</v>
      </c>
      <c r="H2473" s="1">
        <v>14247</v>
      </c>
      <c r="I2473" t="s">
        <v>1756</v>
      </c>
    </row>
    <row r="2474" spans="1:9" x14ac:dyDescent="0.3">
      <c r="A2474">
        <v>2473</v>
      </c>
      <c r="B2474" t="s">
        <v>9219</v>
      </c>
      <c r="C2474" t="s">
        <v>4950</v>
      </c>
      <c r="D2474" t="s">
        <v>115</v>
      </c>
      <c r="E2474" t="s">
        <v>19</v>
      </c>
      <c r="F2474" t="s">
        <v>9220</v>
      </c>
      <c r="G2474" t="s">
        <v>9221</v>
      </c>
      <c r="H2474" s="1">
        <v>33016</v>
      </c>
      <c r="I2474" t="s">
        <v>516</v>
      </c>
    </row>
    <row r="2475" spans="1:9" x14ac:dyDescent="0.3">
      <c r="A2475">
        <v>2474</v>
      </c>
      <c r="B2475" t="s">
        <v>9222</v>
      </c>
      <c r="C2475" t="s">
        <v>7177</v>
      </c>
      <c r="D2475" t="s">
        <v>1668</v>
      </c>
      <c r="E2475" t="s">
        <v>12</v>
      </c>
      <c r="F2475" t="s">
        <v>9223</v>
      </c>
      <c r="G2475">
        <v>186605412</v>
      </c>
      <c r="H2475" s="1">
        <v>11971</v>
      </c>
      <c r="I2475" t="s">
        <v>3735</v>
      </c>
    </row>
    <row r="2476" spans="1:9" x14ac:dyDescent="0.3">
      <c r="A2476">
        <v>2475</v>
      </c>
      <c r="B2476" t="s">
        <v>9224</v>
      </c>
      <c r="C2476" t="s">
        <v>6376</v>
      </c>
      <c r="D2476" t="s">
        <v>878</v>
      </c>
      <c r="E2476" t="s">
        <v>12</v>
      </c>
      <c r="F2476" t="s">
        <v>9225</v>
      </c>
      <c r="G2476">
        <v>7817719074</v>
      </c>
      <c r="H2476" s="1">
        <v>18422</v>
      </c>
      <c r="I2476" t="s">
        <v>443</v>
      </c>
    </row>
    <row r="2477" spans="1:9" x14ac:dyDescent="0.3">
      <c r="A2477">
        <v>2476</v>
      </c>
      <c r="B2477" t="s">
        <v>9226</v>
      </c>
      <c r="C2477" t="s">
        <v>594</v>
      </c>
      <c r="D2477" t="s">
        <v>115</v>
      </c>
      <c r="E2477" t="s">
        <v>12</v>
      </c>
      <c r="F2477" t="s">
        <v>9227</v>
      </c>
      <c r="G2477" t="s">
        <v>9228</v>
      </c>
      <c r="H2477" s="1">
        <v>11551</v>
      </c>
      <c r="I2477" t="s">
        <v>2126</v>
      </c>
    </row>
    <row r="2478" spans="1:9" x14ac:dyDescent="0.3">
      <c r="A2478">
        <v>2477</v>
      </c>
      <c r="B2478" t="s">
        <v>9229</v>
      </c>
      <c r="C2478" t="s">
        <v>2278</v>
      </c>
      <c r="D2478" t="s">
        <v>6591</v>
      </c>
      <c r="E2478" t="s">
        <v>12</v>
      </c>
      <c r="F2478" t="s">
        <v>9230</v>
      </c>
      <c r="G2478" t="s">
        <v>9231</v>
      </c>
      <c r="H2478" s="1">
        <v>19078</v>
      </c>
      <c r="I2478" t="s">
        <v>1904</v>
      </c>
    </row>
    <row r="2479" spans="1:9" x14ac:dyDescent="0.3">
      <c r="A2479">
        <v>2478</v>
      </c>
      <c r="B2479" s="2" t="s">
        <v>9232</v>
      </c>
      <c r="C2479" t="s">
        <v>4642</v>
      </c>
      <c r="D2479" t="s">
        <v>1768</v>
      </c>
      <c r="E2479" t="s">
        <v>19</v>
      </c>
      <c r="F2479" t="s">
        <v>9233</v>
      </c>
      <c r="G2479" t="s">
        <v>9234</v>
      </c>
      <c r="H2479" s="1">
        <v>34417</v>
      </c>
      <c r="I2479" t="s">
        <v>9235</v>
      </c>
    </row>
    <row r="2480" spans="1:9" x14ac:dyDescent="0.3">
      <c r="A2480">
        <v>2479</v>
      </c>
      <c r="B2480" t="s">
        <v>9236</v>
      </c>
      <c r="C2480" t="s">
        <v>3325</v>
      </c>
      <c r="D2480" t="s">
        <v>9237</v>
      </c>
      <c r="E2480" t="s">
        <v>12</v>
      </c>
      <c r="F2480" t="s">
        <v>9238</v>
      </c>
      <c r="G2480" t="s">
        <v>9239</v>
      </c>
      <c r="H2480" s="1">
        <v>34835</v>
      </c>
      <c r="I2480" t="s">
        <v>1651</v>
      </c>
    </row>
    <row r="2481" spans="1:9" x14ac:dyDescent="0.3">
      <c r="A2481">
        <v>2480</v>
      </c>
      <c r="B2481" t="s">
        <v>9240</v>
      </c>
      <c r="C2481" t="s">
        <v>165</v>
      </c>
      <c r="D2481" t="s">
        <v>1595</v>
      </c>
      <c r="E2481" t="s">
        <v>12</v>
      </c>
      <c r="F2481" t="s">
        <v>9241</v>
      </c>
      <c r="G2481" t="s">
        <v>9242</v>
      </c>
      <c r="H2481" s="1">
        <v>4106</v>
      </c>
      <c r="I2481" t="s">
        <v>1603</v>
      </c>
    </row>
    <row r="2482" spans="1:9" x14ac:dyDescent="0.3">
      <c r="A2482">
        <v>2481</v>
      </c>
      <c r="B2482" t="s">
        <v>9243</v>
      </c>
      <c r="C2482" t="s">
        <v>1703</v>
      </c>
      <c r="D2482" t="s">
        <v>1160</v>
      </c>
      <c r="E2482" t="s">
        <v>19</v>
      </c>
      <c r="F2482" t="s">
        <v>9244</v>
      </c>
      <c r="G2482">
        <f>1-195-482-9448</f>
        <v>-10124</v>
      </c>
      <c r="H2482" s="1">
        <v>30997</v>
      </c>
      <c r="I2482" t="s">
        <v>4073</v>
      </c>
    </row>
    <row r="2483" spans="1:9" x14ac:dyDescent="0.3">
      <c r="A2483">
        <v>2482</v>
      </c>
      <c r="B2483" t="s">
        <v>9245</v>
      </c>
      <c r="C2483" t="s">
        <v>1658</v>
      </c>
      <c r="D2483" t="s">
        <v>2923</v>
      </c>
      <c r="E2483" t="s">
        <v>19</v>
      </c>
      <c r="F2483" t="s">
        <v>9246</v>
      </c>
      <c r="G2483" t="s">
        <v>9247</v>
      </c>
      <c r="H2483" s="1">
        <v>31699</v>
      </c>
      <c r="I2483" t="s">
        <v>4428</v>
      </c>
    </row>
    <row r="2484" spans="1:9" x14ac:dyDescent="0.3">
      <c r="A2484">
        <v>2483</v>
      </c>
      <c r="B2484" t="s">
        <v>9248</v>
      </c>
      <c r="C2484" t="s">
        <v>75</v>
      </c>
      <c r="D2484" t="s">
        <v>2894</v>
      </c>
      <c r="E2484" t="s">
        <v>19</v>
      </c>
      <c r="F2484" t="s">
        <v>9249</v>
      </c>
      <c r="G2484" t="s">
        <v>9250</v>
      </c>
      <c r="H2484" s="1">
        <v>6132</v>
      </c>
      <c r="I2484" t="s">
        <v>1172</v>
      </c>
    </row>
    <row r="2485" spans="1:9" x14ac:dyDescent="0.3">
      <c r="A2485">
        <v>2484</v>
      </c>
      <c r="B2485" t="s">
        <v>9251</v>
      </c>
      <c r="C2485" t="s">
        <v>1900</v>
      </c>
      <c r="D2485" t="s">
        <v>3589</v>
      </c>
      <c r="E2485" t="s">
        <v>12</v>
      </c>
      <c r="F2485" t="s">
        <v>9252</v>
      </c>
      <c r="G2485" t="s">
        <v>9253</v>
      </c>
      <c r="H2485" s="1">
        <v>43064</v>
      </c>
      <c r="I2485" t="s">
        <v>437</v>
      </c>
    </row>
    <row r="2486" spans="1:9" x14ac:dyDescent="0.3">
      <c r="A2486">
        <v>2485</v>
      </c>
      <c r="B2486" t="s">
        <v>9254</v>
      </c>
      <c r="C2486" t="s">
        <v>1544</v>
      </c>
      <c r="D2486" t="s">
        <v>2156</v>
      </c>
      <c r="E2486" t="s">
        <v>12</v>
      </c>
      <c r="F2486" t="s">
        <v>9255</v>
      </c>
      <c r="G2486" t="s">
        <v>9256</v>
      </c>
      <c r="H2486" s="1">
        <v>28106</v>
      </c>
      <c r="I2486" t="s">
        <v>537</v>
      </c>
    </row>
    <row r="2487" spans="1:9" x14ac:dyDescent="0.3">
      <c r="A2487">
        <v>2486</v>
      </c>
      <c r="B2487" t="s">
        <v>9257</v>
      </c>
      <c r="C2487" t="s">
        <v>1734</v>
      </c>
      <c r="D2487" t="s">
        <v>9258</v>
      </c>
      <c r="E2487" t="s">
        <v>19</v>
      </c>
      <c r="F2487" t="s">
        <v>9259</v>
      </c>
      <c r="G2487" t="s">
        <v>9260</v>
      </c>
      <c r="H2487" s="1">
        <v>35990</v>
      </c>
      <c r="I2487" t="s">
        <v>4607</v>
      </c>
    </row>
    <row r="2488" spans="1:9" x14ac:dyDescent="0.3">
      <c r="A2488">
        <v>2487</v>
      </c>
      <c r="B2488" t="s">
        <v>9261</v>
      </c>
      <c r="C2488" t="s">
        <v>4331</v>
      </c>
      <c r="D2488" t="s">
        <v>7116</v>
      </c>
      <c r="E2488" t="s">
        <v>12</v>
      </c>
      <c r="F2488" t="s">
        <v>9262</v>
      </c>
      <c r="G2488">
        <v>7808667988</v>
      </c>
      <c r="H2488" s="1">
        <v>31659</v>
      </c>
      <c r="I2488" t="s">
        <v>1109</v>
      </c>
    </row>
    <row r="2489" spans="1:9" x14ac:dyDescent="0.3">
      <c r="A2489">
        <v>2488</v>
      </c>
      <c r="B2489" t="s">
        <v>9263</v>
      </c>
      <c r="C2489" t="s">
        <v>3113</v>
      </c>
      <c r="D2489" t="s">
        <v>1086</v>
      </c>
      <c r="E2489" t="s">
        <v>12</v>
      </c>
      <c r="F2489" t="s">
        <v>9264</v>
      </c>
      <c r="G2489">
        <v>7246821514</v>
      </c>
      <c r="H2489" s="1">
        <v>38758</v>
      </c>
      <c r="I2489" t="s">
        <v>3706</v>
      </c>
    </row>
    <row r="2490" spans="1:9" x14ac:dyDescent="0.3">
      <c r="A2490">
        <v>2489</v>
      </c>
      <c r="B2490" t="s">
        <v>9265</v>
      </c>
      <c r="C2490" t="s">
        <v>47</v>
      </c>
      <c r="D2490" t="s">
        <v>718</v>
      </c>
      <c r="E2490" t="s">
        <v>12</v>
      </c>
      <c r="F2490" t="s">
        <v>9266</v>
      </c>
      <c r="G2490" t="s">
        <v>9267</v>
      </c>
      <c r="H2490" s="1">
        <v>13016</v>
      </c>
      <c r="I2490" t="s">
        <v>3395</v>
      </c>
    </row>
    <row r="2491" spans="1:9" x14ac:dyDescent="0.3">
      <c r="A2491">
        <v>2490</v>
      </c>
      <c r="B2491" t="s">
        <v>9268</v>
      </c>
      <c r="C2491" t="s">
        <v>3081</v>
      </c>
      <c r="D2491" t="s">
        <v>485</v>
      </c>
      <c r="E2491" t="s">
        <v>19</v>
      </c>
      <c r="F2491" t="s">
        <v>9269</v>
      </c>
      <c r="G2491" t="s">
        <v>9270</v>
      </c>
      <c r="H2491" s="1">
        <v>25373</v>
      </c>
      <c r="I2491" t="s">
        <v>67</v>
      </c>
    </row>
    <row r="2492" spans="1:9" x14ac:dyDescent="0.3">
      <c r="A2492">
        <v>2491</v>
      </c>
      <c r="B2492" t="s">
        <v>9271</v>
      </c>
      <c r="C2492" t="s">
        <v>187</v>
      </c>
      <c r="D2492" t="s">
        <v>1530</v>
      </c>
      <c r="E2492" t="s">
        <v>12</v>
      </c>
      <c r="F2492" t="s">
        <v>9272</v>
      </c>
      <c r="G2492" t="s">
        <v>9273</v>
      </c>
      <c r="H2492" s="1">
        <v>23334</v>
      </c>
      <c r="I2492" t="s">
        <v>5024</v>
      </c>
    </row>
    <row r="2493" spans="1:9" x14ac:dyDescent="0.3">
      <c r="A2493">
        <v>2492</v>
      </c>
      <c r="B2493" t="s">
        <v>9274</v>
      </c>
      <c r="C2493" t="s">
        <v>2649</v>
      </c>
      <c r="D2493" t="s">
        <v>4103</v>
      </c>
      <c r="E2493" t="s">
        <v>12</v>
      </c>
      <c r="F2493" t="s">
        <v>9275</v>
      </c>
      <c r="G2493" t="s">
        <v>9276</v>
      </c>
      <c r="H2493" s="1">
        <v>41625</v>
      </c>
      <c r="I2493" t="s">
        <v>2306</v>
      </c>
    </row>
    <row r="2494" spans="1:9" x14ac:dyDescent="0.3">
      <c r="A2494">
        <v>2493</v>
      </c>
      <c r="B2494" t="s">
        <v>9277</v>
      </c>
      <c r="C2494" t="s">
        <v>1277</v>
      </c>
      <c r="D2494" t="s">
        <v>753</v>
      </c>
      <c r="E2494" t="s">
        <v>19</v>
      </c>
      <c r="F2494" t="s">
        <v>9278</v>
      </c>
      <c r="G2494" t="s">
        <v>9279</v>
      </c>
      <c r="H2494" s="1">
        <v>36411</v>
      </c>
      <c r="I2494" t="s">
        <v>553</v>
      </c>
    </row>
    <row r="2495" spans="1:9" x14ac:dyDescent="0.3">
      <c r="A2495">
        <v>2494</v>
      </c>
      <c r="B2495" t="s">
        <v>9280</v>
      </c>
      <c r="C2495" t="s">
        <v>2027</v>
      </c>
      <c r="D2495" t="s">
        <v>126</v>
      </c>
      <c r="E2495" t="s">
        <v>19</v>
      </c>
      <c r="F2495" t="s">
        <v>9281</v>
      </c>
      <c r="G2495" t="s">
        <v>9282</v>
      </c>
      <c r="H2495" s="1">
        <v>24725</v>
      </c>
      <c r="I2495" t="s">
        <v>2550</v>
      </c>
    </row>
    <row r="2496" spans="1:9" x14ac:dyDescent="0.3">
      <c r="A2496">
        <v>2495</v>
      </c>
      <c r="B2496" t="s">
        <v>9283</v>
      </c>
      <c r="C2496" t="s">
        <v>1724</v>
      </c>
      <c r="D2496" t="s">
        <v>3180</v>
      </c>
      <c r="E2496" t="s">
        <v>19</v>
      </c>
      <c r="F2496" t="s">
        <v>9284</v>
      </c>
      <c r="G2496" t="s">
        <v>9285</v>
      </c>
      <c r="H2496" s="1">
        <v>39393</v>
      </c>
      <c r="I2496" t="s">
        <v>802</v>
      </c>
    </row>
    <row r="2497" spans="1:9" x14ac:dyDescent="0.3">
      <c r="A2497">
        <v>2496</v>
      </c>
      <c r="B2497" t="s">
        <v>9286</v>
      </c>
      <c r="C2497" t="s">
        <v>52</v>
      </c>
      <c r="D2497" t="s">
        <v>4811</v>
      </c>
      <c r="E2497" t="s">
        <v>12</v>
      </c>
      <c r="F2497" t="s">
        <v>9287</v>
      </c>
      <c r="G2497" t="s">
        <v>9288</v>
      </c>
      <c r="H2497" s="1">
        <v>17359</v>
      </c>
      <c r="I2497" t="s">
        <v>1618</v>
      </c>
    </row>
    <row r="2498" spans="1:9" x14ac:dyDescent="0.3">
      <c r="A2498">
        <v>2497</v>
      </c>
      <c r="B2498" t="s">
        <v>9289</v>
      </c>
      <c r="C2498" t="s">
        <v>1693</v>
      </c>
      <c r="D2498" t="s">
        <v>9290</v>
      </c>
      <c r="E2498" t="s">
        <v>19</v>
      </c>
      <c r="F2498" t="s">
        <v>9291</v>
      </c>
      <c r="G2498" t="s">
        <v>9292</v>
      </c>
      <c r="H2498" s="1">
        <v>4452</v>
      </c>
      <c r="I2498" t="s">
        <v>802</v>
      </c>
    </row>
    <row r="2499" spans="1:9" x14ac:dyDescent="0.3">
      <c r="A2499">
        <v>2498</v>
      </c>
      <c r="B2499" t="s">
        <v>9293</v>
      </c>
      <c r="C2499" t="s">
        <v>9294</v>
      </c>
      <c r="D2499" t="s">
        <v>8577</v>
      </c>
      <c r="E2499" t="s">
        <v>12</v>
      </c>
      <c r="F2499" t="s">
        <v>9295</v>
      </c>
      <c r="G2499">
        <v>3099824109</v>
      </c>
      <c r="H2499" s="1">
        <v>19639</v>
      </c>
      <c r="I2499" t="s">
        <v>7982</v>
      </c>
    </row>
    <row r="2500" spans="1:9" x14ac:dyDescent="0.3">
      <c r="A2500">
        <v>2499</v>
      </c>
      <c r="B2500" t="s">
        <v>9296</v>
      </c>
      <c r="C2500" t="s">
        <v>829</v>
      </c>
      <c r="D2500" t="s">
        <v>1901</v>
      </c>
      <c r="E2500" t="s">
        <v>19</v>
      </c>
      <c r="F2500" t="s">
        <v>9297</v>
      </c>
      <c r="G2500" t="s">
        <v>9298</v>
      </c>
      <c r="H2500" s="1">
        <v>30814</v>
      </c>
      <c r="I2500" t="s">
        <v>1483</v>
      </c>
    </row>
    <row r="2501" spans="1:9" x14ac:dyDescent="0.3">
      <c r="A2501">
        <v>2500</v>
      </c>
      <c r="B2501" t="s">
        <v>9299</v>
      </c>
      <c r="C2501" t="s">
        <v>3281</v>
      </c>
      <c r="D2501" t="s">
        <v>3823</v>
      </c>
      <c r="E2501" t="s">
        <v>12</v>
      </c>
      <c r="F2501" t="s">
        <v>9300</v>
      </c>
      <c r="G2501" t="s">
        <v>9301</v>
      </c>
      <c r="H2501" s="1">
        <v>33964</v>
      </c>
      <c r="I2501" t="s">
        <v>3255</v>
      </c>
    </row>
    <row r="2502" spans="1:9" x14ac:dyDescent="0.3">
      <c r="A2502">
        <v>2501</v>
      </c>
      <c r="B2502" t="s">
        <v>9302</v>
      </c>
      <c r="C2502" t="s">
        <v>192</v>
      </c>
      <c r="D2502" t="s">
        <v>1983</v>
      </c>
      <c r="E2502" t="s">
        <v>12</v>
      </c>
      <c r="F2502" t="s">
        <v>9303</v>
      </c>
      <c r="G2502" t="s">
        <v>9304</v>
      </c>
      <c r="H2502" s="1">
        <v>32851</v>
      </c>
      <c r="I2502" t="s">
        <v>6174</v>
      </c>
    </row>
    <row r="2503" spans="1:9" x14ac:dyDescent="0.3">
      <c r="A2503">
        <v>2502</v>
      </c>
      <c r="B2503" s="2" t="s">
        <v>9305</v>
      </c>
      <c r="C2503" t="s">
        <v>474</v>
      </c>
      <c r="D2503" t="s">
        <v>2216</v>
      </c>
      <c r="E2503" t="s">
        <v>12</v>
      </c>
      <c r="F2503" t="s">
        <v>9306</v>
      </c>
      <c r="G2503" t="s">
        <v>9307</v>
      </c>
      <c r="H2503" s="1">
        <v>8254</v>
      </c>
      <c r="I2503" t="s">
        <v>3058</v>
      </c>
    </row>
    <row r="2504" spans="1:9" x14ac:dyDescent="0.3">
      <c r="A2504">
        <v>2503</v>
      </c>
      <c r="B2504" t="s">
        <v>9308</v>
      </c>
      <c r="C2504" t="s">
        <v>1787</v>
      </c>
      <c r="D2504" t="s">
        <v>3118</v>
      </c>
      <c r="E2504" t="s">
        <v>19</v>
      </c>
      <c r="F2504" t="s">
        <v>9309</v>
      </c>
      <c r="G2504" t="s">
        <v>9310</v>
      </c>
      <c r="H2504" s="1">
        <v>30699</v>
      </c>
      <c r="I2504" t="s">
        <v>96</v>
      </c>
    </row>
    <row r="2505" spans="1:9" x14ac:dyDescent="0.3">
      <c r="A2505">
        <v>2504</v>
      </c>
      <c r="B2505" t="s">
        <v>9311</v>
      </c>
      <c r="C2505" t="s">
        <v>6376</v>
      </c>
      <c r="D2505" t="s">
        <v>93</v>
      </c>
      <c r="E2505" t="s">
        <v>12</v>
      </c>
      <c r="F2505" t="s">
        <v>9312</v>
      </c>
      <c r="G2505" t="s">
        <v>9313</v>
      </c>
      <c r="H2505" s="1">
        <v>7763</v>
      </c>
      <c r="I2505" t="s">
        <v>2272</v>
      </c>
    </row>
    <row r="2506" spans="1:9" x14ac:dyDescent="0.3">
      <c r="A2506">
        <v>2505</v>
      </c>
      <c r="B2506" t="s">
        <v>9314</v>
      </c>
      <c r="C2506" t="s">
        <v>4385</v>
      </c>
      <c r="D2506" t="s">
        <v>4781</v>
      </c>
      <c r="E2506" t="s">
        <v>12</v>
      </c>
      <c r="F2506" t="s">
        <v>9315</v>
      </c>
      <c r="G2506" t="s">
        <v>9316</v>
      </c>
      <c r="H2506" s="1">
        <v>17891</v>
      </c>
      <c r="I2506" t="s">
        <v>1412</v>
      </c>
    </row>
    <row r="2507" spans="1:9" x14ac:dyDescent="0.3">
      <c r="A2507">
        <v>2506</v>
      </c>
      <c r="B2507" t="s">
        <v>9317</v>
      </c>
      <c r="C2507" t="s">
        <v>292</v>
      </c>
      <c r="D2507" t="s">
        <v>1179</v>
      </c>
      <c r="E2507" t="s">
        <v>19</v>
      </c>
      <c r="F2507" t="s">
        <v>9318</v>
      </c>
      <c r="G2507" t="s">
        <v>9319</v>
      </c>
      <c r="H2507" s="1">
        <v>5276</v>
      </c>
      <c r="I2507" t="s">
        <v>73</v>
      </c>
    </row>
    <row r="2508" spans="1:9" x14ac:dyDescent="0.3">
      <c r="A2508">
        <v>2507</v>
      </c>
      <c r="B2508" t="s">
        <v>9320</v>
      </c>
      <c r="C2508" t="s">
        <v>4479</v>
      </c>
      <c r="D2508" t="s">
        <v>694</v>
      </c>
      <c r="E2508" t="s">
        <v>12</v>
      </c>
      <c r="F2508" t="s">
        <v>9321</v>
      </c>
      <c r="G2508" t="s">
        <v>9322</v>
      </c>
      <c r="H2508" s="1">
        <v>35474</v>
      </c>
      <c r="I2508" t="s">
        <v>1031</v>
      </c>
    </row>
    <row r="2509" spans="1:9" x14ac:dyDescent="0.3">
      <c r="A2509">
        <v>2508</v>
      </c>
      <c r="B2509" t="s">
        <v>9323</v>
      </c>
      <c r="C2509" t="s">
        <v>3215</v>
      </c>
      <c r="D2509" t="s">
        <v>3224</v>
      </c>
      <c r="E2509" t="s">
        <v>19</v>
      </c>
      <c r="F2509" t="s">
        <v>9324</v>
      </c>
      <c r="G2509" t="s">
        <v>9325</v>
      </c>
      <c r="H2509" s="1">
        <v>2565</v>
      </c>
      <c r="I2509" t="s">
        <v>516</v>
      </c>
    </row>
    <row r="2510" spans="1:9" x14ac:dyDescent="0.3">
      <c r="A2510">
        <v>2509</v>
      </c>
      <c r="B2510" t="s">
        <v>9326</v>
      </c>
      <c r="C2510" t="s">
        <v>3265</v>
      </c>
      <c r="D2510" t="s">
        <v>4806</v>
      </c>
      <c r="E2510" t="s">
        <v>19</v>
      </c>
      <c r="F2510" t="s">
        <v>9327</v>
      </c>
      <c r="G2510" t="s">
        <v>9328</v>
      </c>
      <c r="H2510" s="1">
        <v>17611</v>
      </c>
      <c r="I2510" t="s">
        <v>2500</v>
      </c>
    </row>
    <row r="2511" spans="1:9" x14ac:dyDescent="0.3">
      <c r="A2511">
        <v>2510</v>
      </c>
      <c r="B2511" t="s">
        <v>9329</v>
      </c>
      <c r="C2511" t="s">
        <v>1111</v>
      </c>
      <c r="D2511" t="s">
        <v>5598</v>
      </c>
      <c r="E2511" t="s">
        <v>12</v>
      </c>
      <c r="F2511" t="s">
        <v>9330</v>
      </c>
      <c r="G2511" t="s">
        <v>9331</v>
      </c>
      <c r="H2511" s="1">
        <v>24581</v>
      </c>
      <c r="I2511" t="s">
        <v>5192</v>
      </c>
    </row>
    <row r="2512" spans="1:9" x14ac:dyDescent="0.3">
      <c r="A2512">
        <v>2511</v>
      </c>
      <c r="B2512" t="s">
        <v>9332</v>
      </c>
      <c r="C2512" t="s">
        <v>5062</v>
      </c>
      <c r="D2512" t="s">
        <v>743</v>
      </c>
      <c r="E2512" t="s">
        <v>19</v>
      </c>
      <c r="F2512" t="s">
        <v>9333</v>
      </c>
      <c r="G2512" t="s">
        <v>9334</v>
      </c>
      <c r="H2512" s="1">
        <v>10463</v>
      </c>
      <c r="I2512" t="s">
        <v>9335</v>
      </c>
    </row>
    <row r="2513" spans="1:9" x14ac:dyDescent="0.3">
      <c r="A2513">
        <v>2512</v>
      </c>
      <c r="B2513" t="s">
        <v>9336</v>
      </c>
      <c r="C2513" t="s">
        <v>286</v>
      </c>
      <c r="D2513" t="s">
        <v>1740</v>
      </c>
      <c r="E2513" t="s">
        <v>12</v>
      </c>
      <c r="F2513" t="s">
        <v>9337</v>
      </c>
      <c r="G2513" t="s">
        <v>9338</v>
      </c>
      <c r="H2513" s="1">
        <v>17183</v>
      </c>
      <c r="I2513" t="s">
        <v>587</v>
      </c>
    </row>
    <row r="2514" spans="1:9" x14ac:dyDescent="0.3">
      <c r="A2514">
        <v>2513</v>
      </c>
      <c r="B2514" t="s">
        <v>9339</v>
      </c>
      <c r="C2514" t="s">
        <v>7468</v>
      </c>
      <c r="D2514" t="s">
        <v>841</v>
      </c>
      <c r="E2514" t="s">
        <v>12</v>
      </c>
      <c r="F2514" t="s">
        <v>9340</v>
      </c>
      <c r="G2514" t="s">
        <v>9341</v>
      </c>
      <c r="H2514" s="1">
        <v>6819</v>
      </c>
      <c r="I2514" t="s">
        <v>1830</v>
      </c>
    </row>
    <row r="2515" spans="1:9" x14ac:dyDescent="0.3">
      <c r="A2515">
        <v>2514</v>
      </c>
      <c r="B2515" t="s">
        <v>9342</v>
      </c>
      <c r="C2515" t="s">
        <v>2938</v>
      </c>
      <c r="D2515" t="s">
        <v>1523</v>
      </c>
      <c r="E2515" t="s">
        <v>12</v>
      </c>
      <c r="F2515" t="s">
        <v>9343</v>
      </c>
      <c r="G2515" t="s">
        <v>9344</v>
      </c>
      <c r="H2515" s="1">
        <v>9147</v>
      </c>
      <c r="I2515" t="s">
        <v>324</v>
      </c>
    </row>
    <row r="2516" spans="1:9" x14ac:dyDescent="0.3">
      <c r="A2516">
        <v>2515</v>
      </c>
      <c r="B2516" t="s">
        <v>9345</v>
      </c>
      <c r="C2516" t="s">
        <v>2278</v>
      </c>
      <c r="D2516" t="s">
        <v>3068</v>
      </c>
      <c r="E2516" t="s">
        <v>12</v>
      </c>
      <c r="F2516" t="s">
        <v>9346</v>
      </c>
      <c r="G2516" t="s">
        <v>9347</v>
      </c>
      <c r="H2516" s="1">
        <v>22900</v>
      </c>
      <c r="I2516" t="s">
        <v>8020</v>
      </c>
    </row>
    <row r="2517" spans="1:9" x14ac:dyDescent="0.3">
      <c r="A2517">
        <v>2516</v>
      </c>
      <c r="B2517" t="s">
        <v>9348</v>
      </c>
      <c r="C2517" t="s">
        <v>4591</v>
      </c>
      <c r="D2517" t="s">
        <v>3384</v>
      </c>
      <c r="E2517" t="s">
        <v>12</v>
      </c>
      <c r="F2517" t="s">
        <v>9349</v>
      </c>
      <c r="G2517" t="s">
        <v>9350</v>
      </c>
      <c r="H2517" s="1">
        <v>31629</v>
      </c>
      <c r="I2517" t="s">
        <v>5137</v>
      </c>
    </row>
    <row r="2518" spans="1:9" x14ac:dyDescent="0.3">
      <c r="A2518">
        <v>2517</v>
      </c>
      <c r="B2518" t="s">
        <v>9351</v>
      </c>
      <c r="C2518" t="s">
        <v>2668</v>
      </c>
      <c r="D2518" t="s">
        <v>2548</v>
      </c>
      <c r="E2518" t="s">
        <v>12</v>
      </c>
      <c r="F2518" t="s">
        <v>9352</v>
      </c>
      <c r="G2518">
        <v>1308163153</v>
      </c>
      <c r="H2518" s="1">
        <v>7300</v>
      </c>
      <c r="I2518" t="s">
        <v>1547</v>
      </c>
    </row>
    <row r="2519" spans="1:9" x14ac:dyDescent="0.3">
      <c r="A2519">
        <v>2518</v>
      </c>
      <c r="B2519" t="s">
        <v>9353</v>
      </c>
      <c r="C2519" t="s">
        <v>3514</v>
      </c>
      <c r="D2519" t="s">
        <v>1809</v>
      </c>
      <c r="E2519" t="s">
        <v>12</v>
      </c>
      <c r="F2519" t="s">
        <v>9354</v>
      </c>
      <c r="G2519" t="s">
        <v>9355</v>
      </c>
      <c r="H2519" s="1">
        <v>14413</v>
      </c>
      <c r="I2519" t="s">
        <v>1013</v>
      </c>
    </row>
    <row r="2520" spans="1:9" x14ac:dyDescent="0.3">
      <c r="A2520">
        <v>2519</v>
      </c>
      <c r="B2520" t="s">
        <v>9356</v>
      </c>
      <c r="C2520" t="s">
        <v>3887</v>
      </c>
      <c r="D2520" t="s">
        <v>9357</v>
      </c>
      <c r="E2520" t="s">
        <v>19</v>
      </c>
      <c r="F2520" t="s">
        <v>9358</v>
      </c>
      <c r="G2520" t="s">
        <v>9359</v>
      </c>
      <c r="H2520" s="1">
        <v>39499</v>
      </c>
      <c r="I2520" t="s">
        <v>648</v>
      </c>
    </row>
    <row r="2521" spans="1:9" x14ac:dyDescent="0.3">
      <c r="A2521">
        <v>2520</v>
      </c>
      <c r="B2521" t="s">
        <v>9360</v>
      </c>
      <c r="C2521" t="s">
        <v>4541</v>
      </c>
      <c r="D2521" t="s">
        <v>3118</v>
      </c>
      <c r="E2521" t="s">
        <v>19</v>
      </c>
      <c r="F2521" t="s">
        <v>9361</v>
      </c>
      <c r="G2521" t="s">
        <v>9362</v>
      </c>
      <c r="H2521" s="1">
        <v>15716</v>
      </c>
      <c r="I2521" t="s">
        <v>1883</v>
      </c>
    </row>
    <row r="2522" spans="1:9" x14ac:dyDescent="0.3">
      <c r="A2522">
        <v>2521</v>
      </c>
      <c r="B2522" t="s">
        <v>9363</v>
      </c>
      <c r="C2522" t="s">
        <v>1517</v>
      </c>
      <c r="D2522" t="s">
        <v>1222</v>
      </c>
      <c r="E2522" t="s">
        <v>19</v>
      </c>
      <c r="F2522" t="s">
        <v>9364</v>
      </c>
      <c r="G2522" t="s">
        <v>9365</v>
      </c>
      <c r="H2522" s="1">
        <v>16906</v>
      </c>
      <c r="I2522" t="s">
        <v>2401</v>
      </c>
    </row>
    <row r="2523" spans="1:9" x14ac:dyDescent="0.3">
      <c r="A2523">
        <v>2522</v>
      </c>
      <c r="B2523" t="s">
        <v>9366</v>
      </c>
      <c r="C2523" t="s">
        <v>1328</v>
      </c>
      <c r="D2523" t="s">
        <v>2594</v>
      </c>
      <c r="E2523" t="s">
        <v>19</v>
      </c>
      <c r="F2523" t="s">
        <v>9367</v>
      </c>
      <c r="G2523" t="s">
        <v>9368</v>
      </c>
      <c r="H2523" s="1">
        <v>16331</v>
      </c>
      <c r="I2523" t="s">
        <v>703</v>
      </c>
    </row>
    <row r="2524" spans="1:9" x14ac:dyDescent="0.3">
      <c r="A2524">
        <v>2523</v>
      </c>
      <c r="B2524" t="s">
        <v>9369</v>
      </c>
      <c r="C2524" t="s">
        <v>2047</v>
      </c>
      <c r="D2524" t="s">
        <v>657</v>
      </c>
      <c r="E2524" t="s">
        <v>12</v>
      </c>
      <c r="F2524" t="s">
        <v>9370</v>
      </c>
      <c r="G2524">
        <f>1-75-7-6517</f>
        <v>-6598</v>
      </c>
      <c r="H2524" s="1">
        <v>17186</v>
      </c>
      <c r="I2524" t="s">
        <v>522</v>
      </c>
    </row>
    <row r="2525" spans="1:9" x14ac:dyDescent="0.3">
      <c r="A2525">
        <v>2524</v>
      </c>
      <c r="B2525" s="2" t="s">
        <v>9371</v>
      </c>
      <c r="C2525" t="s">
        <v>4721</v>
      </c>
      <c r="D2525" t="s">
        <v>938</v>
      </c>
      <c r="E2525" t="s">
        <v>12</v>
      </c>
      <c r="F2525" t="s">
        <v>9372</v>
      </c>
      <c r="G2525" t="s">
        <v>9373</v>
      </c>
      <c r="H2525" s="1">
        <v>10735</v>
      </c>
      <c r="I2525" t="s">
        <v>2479</v>
      </c>
    </row>
    <row r="2526" spans="1:9" x14ac:dyDescent="0.3">
      <c r="A2526">
        <v>2525</v>
      </c>
      <c r="B2526" t="s">
        <v>9374</v>
      </c>
      <c r="C2526" t="s">
        <v>3313</v>
      </c>
      <c r="D2526" t="s">
        <v>4363</v>
      </c>
      <c r="E2526" t="s">
        <v>12</v>
      </c>
      <c r="F2526" t="s">
        <v>9375</v>
      </c>
      <c r="G2526" t="s">
        <v>9376</v>
      </c>
      <c r="H2526" s="1">
        <v>15344</v>
      </c>
      <c r="I2526" t="s">
        <v>2666</v>
      </c>
    </row>
    <row r="2527" spans="1:9" x14ac:dyDescent="0.3">
      <c r="A2527">
        <v>2526</v>
      </c>
      <c r="B2527" t="s">
        <v>9377</v>
      </c>
      <c r="C2527" t="s">
        <v>2038</v>
      </c>
      <c r="D2527" t="s">
        <v>9378</v>
      </c>
      <c r="E2527" t="s">
        <v>19</v>
      </c>
      <c r="F2527" t="s">
        <v>9379</v>
      </c>
      <c r="G2527" t="s">
        <v>9380</v>
      </c>
      <c r="H2527" s="1">
        <v>4464</v>
      </c>
      <c r="I2527" t="s">
        <v>402</v>
      </c>
    </row>
    <row r="2528" spans="1:9" x14ac:dyDescent="0.3">
      <c r="A2528">
        <v>2527</v>
      </c>
      <c r="B2528" t="s">
        <v>9381</v>
      </c>
      <c r="C2528" t="s">
        <v>2668</v>
      </c>
      <c r="D2528" t="s">
        <v>9382</v>
      </c>
      <c r="E2528" t="s">
        <v>19</v>
      </c>
      <c r="F2528" t="s">
        <v>9383</v>
      </c>
      <c r="G2528" t="s">
        <v>9384</v>
      </c>
      <c r="H2528" s="1">
        <v>12675</v>
      </c>
      <c r="I2528" t="s">
        <v>1469</v>
      </c>
    </row>
    <row r="2529" spans="1:9" x14ac:dyDescent="0.3">
      <c r="A2529">
        <v>2528</v>
      </c>
      <c r="B2529" t="s">
        <v>9385</v>
      </c>
      <c r="C2529" t="s">
        <v>192</v>
      </c>
      <c r="D2529" t="s">
        <v>4899</v>
      </c>
      <c r="E2529" t="s">
        <v>12</v>
      </c>
      <c r="F2529" t="s">
        <v>9386</v>
      </c>
      <c r="G2529" t="s">
        <v>9387</v>
      </c>
      <c r="H2529" s="1">
        <v>38551</v>
      </c>
      <c r="I2529" t="s">
        <v>709</v>
      </c>
    </row>
    <row r="2530" spans="1:9" x14ac:dyDescent="0.3">
      <c r="A2530">
        <v>2529</v>
      </c>
      <c r="B2530" t="s">
        <v>9388</v>
      </c>
      <c r="C2530" t="s">
        <v>253</v>
      </c>
      <c r="D2530" t="s">
        <v>58</v>
      </c>
      <c r="E2530" t="s">
        <v>19</v>
      </c>
      <c r="F2530" t="s">
        <v>9389</v>
      </c>
      <c r="G2530" t="s">
        <v>9390</v>
      </c>
      <c r="H2530" s="1">
        <v>28667</v>
      </c>
      <c r="I2530" t="s">
        <v>408</v>
      </c>
    </row>
    <row r="2531" spans="1:9" x14ac:dyDescent="0.3">
      <c r="A2531">
        <v>2530</v>
      </c>
      <c r="B2531" t="s">
        <v>9391</v>
      </c>
      <c r="C2531" t="s">
        <v>4464</v>
      </c>
      <c r="D2531" t="s">
        <v>1606</v>
      </c>
      <c r="E2531" t="s">
        <v>12</v>
      </c>
      <c r="F2531" t="s">
        <v>9392</v>
      </c>
      <c r="G2531" t="s">
        <v>9393</v>
      </c>
      <c r="H2531" s="1">
        <v>41473</v>
      </c>
      <c r="I2531" t="s">
        <v>180</v>
      </c>
    </row>
    <row r="2532" spans="1:9" x14ac:dyDescent="0.3">
      <c r="A2532">
        <v>2531</v>
      </c>
      <c r="B2532" t="s">
        <v>9394</v>
      </c>
      <c r="C2532" t="s">
        <v>7085</v>
      </c>
      <c r="D2532" t="s">
        <v>3486</v>
      </c>
      <c r="E2532" t="s">
        <v>19</v>
      </c>
      <c r="F2532" t="s">
        <v>9395</v>
      </c>
      <c r="G2532" t="s">
        <v>9396</v>
      </c>
      <c r="H2532" s="1">
        <v>26546</v>
      </c>
      <c r="I2532" t="s">
        <v>7841</v>
      </c>
    </row>
    <row r="2533" spans="1:9" x14ac:dyDescent="0.3">
      <c r="A2533">
        <v>2532</v>
      </c>
      <c r="B2533" t="s">
        <v>9397</v>
      </c>
      <c r="C2533" t="s">
        <v>4491</v>
      </c>
      <c r="D2533" t="s">
        <v>903</v>
      </c>
      <c r="E2533" t="s">
        <v>19</v>
      </c>
      <c r="F2533" t="s">
        <v>9398</v>
      </c>
      <c r="G2533" t="s">
        <v>9399</v>
      </c>
      <c r="H2533" s="1">
        <v>30315</v>
      </c>
      <c r="I2533" t="s">
        <v>2193</v>
      </c>
    </row>
    <row r="2534" spans="1:9" x14ac:dyDescent="0.3">
      <c r="A2534">
        <v>2533</v>
      </c>
      <c r="B2534" t="s">
        <v>9400</v>
      </c>
      <c r="C2534" t="s">
        <v>994</v>
      </c>
      <c r="D2534" t="s">
        <v>1138</v>
      </c>
      <c r="E2534" t="s">
        <v>12</v>
      </c>
      <c r="F2534" t="s">
        <v>9401</v>
      </c>
      <c r="G2534">
        <v>5667071806</v>
      </c>
      <c r="H2534" s="1">
        <v>22513</v>
      </c>
      <c r="I2534" t="s">
        <v>2087</v>
      </c>
    </row>
    <row r="2535" spans="1:9" x14ac:dyDescent="0.3">
      <c r="A2535">
        <v>2534</v>
      </c>
      <c r="B2535" t="s">
        <v>9402</v>
      </c>
      <c r="C2535" t="s">
        <v>1080</v>
      </c>
      <c r="D2535" t="s">
        <v>6921</v>
      </c>
      <c r="E2535" t="s">
        <v>19</v>
      </c>
      <c r="F2535" t="s">
        <v>9403</v>
      </c>
      <c r="G2535" t="s">
        <v>9404</v>
      </c>
      <c r="H2535" s="1">
        <v>24731</v>
      </c>
      <c r="I2535" t="s">
        <v>3168</v>
      </c>
    </row>
    <row r="2536" spans="1:9" x14ac:dyDescent="0.3">
      <c r="A2536">
        <v>2535</v>
      </c>
      <c r="B2536" t="s">
        <v>9405</v>
      </c>
      <c r="C2536" t="s">
        <v>2800</v>
      </c>
      <c r="D2536" t="s">
        <v>753</v>
      </c>
      <c r="E2536" t="s">
        <v>12</v>
      </c>
      <c r="F2536" t="s">
        <v>9406</v>
      </c>
      <c r="G2536" t="s">
        <v>9407</v>
      </c>
      <c r="H2536" s="1">
        <v>16296</v>
      </c>
      <c r="I2536" t="s">
        <v>335</v>
      </c>
    </row>
    <row r="2537" spans="1:9" x14ac:dyDescent="0.3">
      <c r="A2537">
        <v>2536</v>
      </c>
      <c r="B2537" t="s">
        <v>9408</v>
      </c>
      <c r="C2537" t="s">
        <v>892</v>
      </c>
      <c r="D2537" t="s">
        <v>9409</v>
      </c>
      <c r="E2537" t="s">
        <v>12</v>
      </c>
      <c r="F2537" t="s">
        <v>9410</v>
      </c>
      <c r="G2537" t="s">
        <v>9411</v>
      </c>
      <c r="H2537" s="1">
        <v>11941</v>
      </c>
      <c r="I2537" t="s">
        <v>8277</v>
      </c>
    </row>
    <row r="2538" spans="1:9" x14ac:dyDescent="0.3">
      <c r="A2538">
        <v>2537</v>
      </c>
      <c r="B2538" t="s">
        <v>9412</v>
      </c>
      <c r="C2538" t="s">
        <v>4738</v>
      </c>
      <c r="D2538" t="s">
        <v>155</v>
      </c>
      <c r="E2538" t="s">
        <v>19</v>
      </c>
      <c r="F2538" t="s">
        <v>9413</v>
      </c>
      <c r="G2538" t="s">
        <v>9414</v>
      </c>
      <c r="H2538" s="1">
        <v>8403</v>
      </c>
      <c r="I2538" t="s">
        <v>6095</v>
      </c>
    </row>
    <row r="2539" spans="1:9" x14ac:dyDescent="0.3">
      <c r="A2539">
        <v>2538</v>
      </c>
      <c r="B2539" t="s">
        <v>9415</v>
      </c>
      <c r="C2539" t="s">
        <v>2388</v>
      </c>
      <c r="D2539" t="s">
        <v>1216</v>
      </c>
      <c r="E2539" t="s">
        <v>12</v>
      </c>
      <c r="F2539" t="s">
        <v>9416</v>
      </c>
      <c r="G2539" t="s">
        <v>9417</v>
      </c>
      <c r="H2539" s="1">
        <v>11765</v>
      </c>
      <c r="I2539" t="s">
        <v>7046</v>
      </c>
    </row>
    <row r="2540" spans="1:9" x14ac:dyDescent="0.3">
      <c r="A2540">
        <v>2539</v>
      </c>
      <c r="B2540" t="s">
        <v>9418</v>
      </c>
      <c r="C2540" t="s">
        <v>2909</v>
      </c>
      <c r="D2540" t="s">
        <v>3540</v>
      </c>
      <c r="E2540" t="s">
        <v>12</v>
      </c>
      <c r="F2540" t="s">
        <v>9419</v>
      </c>
      <c r="G2540" t="s">
        <v>9420</v>
      </c>
      <c r="H2540" s="1">
        <v>21592</v>
      </c>
      <c r="I2540" t="s">
        <v>3957</v>
      </c>
    </row>
    <row r="2541" spans="1:9" x14ac:dyDescent="0.3">
      <c r="A2541">
        <v>2540</v>
      </c>
      <c r="B2541" t="s">
        <v>9421</v>
      </c>
      <c r="C2541" t="s">
        <v>530</v>
      </c>
      <c r="D2541" t="s">
        <v>9422</v>
      </c>
      <c r="E2541" t="s">
        <v>19</v>
      </c>
      <c r="F2541" t="s">
        <v>9423</v>
      </c>
      <c r="G2541" t="s">
        <v>9424</v>
      </c>
      <c r="H2541" s="1">
        <v>40125</v>
      </c>
      <c r="I2541" t="s">
        <v>2444</v>
      </c>
    </row>
    <row r="2542" spans="1:9" x14ac:dyDescent="0.3">
      <c r="A2542">
        <v>2541</v>
      </c>
      <c r="B2542" t="s">
        <v>9425</v>
      </c>
      <c r="C2542" t="s">
        <v>555</v>
      </c>
      <c r="D2542" t="s">
        <v>4913</v>
      </c>
      <c r="E2542" t="s">
        <v>19</v>
      </c>
      <c r="F2542" t="s">
        <v>9426</v>
      </c>
      <c r="G2542" t="s">
        <v>9427</v>
      </c>
      <c r="H2542" s="1">
        <v>20180</v>
      </c>
      <c r="I2542" t="s">
        <v>4350</v>
      </c>
    </row>
    <row r="2543" spans="1:9" x14ac:dyDescent="0.3">
      <c r="A2543">
        <v>2542</v>
      </c>
      <c r="B2543" t="s">
        <v>9428</v>
      </c>
      <c r="C2543" t="s">
        <v>24</v>
      </c>
      <c r="D2543" t="s">
        <v>4831</v>
      </c>
      <c r="E2543" t="s">
        <v>12</v>
      </c>
      <c r="F2543" t="s">
        <v>9429</v>
      </c>
      <c r="G2543" t="s">
        <v>9430</v>
      </c>
      <c r="H2543" s="1">
        <v>15427</v>
      </c>
      <c r="I2543" t="s">
        <v>2714</v>
      </c>
    </row>
    <row r="2544" spans="1:9" x14ac:dyDescent="0.3">
      <c r="A2544">
        <v>2543</v>
      </c>
      <c r="B2544" t="s">
        <v>9431</v>
      </c>
      <c r="C2544" t="s">
        <v>369</v>
      </c>
      <c r="D2544" t="s">
        <v>3857</v>
      </c>
      <c r="E2544" t="s">
        <v>19</v>
      </c>
      <c r="F2544" t="s">
        <v>9432</v>
      </c>
      <c r="G2544">
        <f>1-230-417-977</f>
        <v>-1623</v>
      </c>
      <c r="H2544" s="1">
        <v>7582</v>
      </c>
      <c r="I2544" t="s">
        <v>3786</v>
      </c>
    </row>
    <row r="2545" spans="1:9" x14ac:dyDescent="0.3">
      <c r="A2545">
        <v>2544</v>
      </c>
      <c r="B2545" t="s">
        <v>9433</v>
      </c>
      <c r="C2545" t="s">
        <v>341</v>
      </c>
      <c r="D2545" t="s">
        <v>9434</v>
      </c>
      <c r="E2545" t="s">
        <v>19</v>
      </c>
      <c r="F2545" t="s">
        <v>9435</v>
      </c>
      <c r="G2545" t="s">
        <v>9436</v>
      </c>
      <c r="H2545" s="1">
        <v>41436</v>
      </c>
      <c r="I2545" t="s">
        <v>2734</v>
      </c>
    </row>
    <row r="2546" spans="1:9" x14ac:dyDescent="0.3">
      <c r="A2546">
        <v>2545</v>
      </c>
      <c r="B2546" t="s">
        <v>9437</v>
      </c>
      <c r="C2546" t="s">
        <v>3179</v>
      </c>
      <c r="D2546" t="s">
        <v>2283</v>
      </c>
      <c r="E2546" t="s">
        <v>12</v>
      </c>
      <c r="F2546" t="s">
        <v>9438</v>
      </c>
      <c r="G2546" t="s">
        <v>9439</v>
      </c>
      <c r="H2546" s="1">
        <v>26519</v>
      </c>
      <c r="I2546" t="s">
        <v>158</v>
      </c>
    </row>
    <row r="2547" spans="1:9" x14ac:dyDescent="0.3">
      <c r="A2547">
        <v>2546</v>
      </c>
      <c r="B2547" t="s">
        <v>9440</v>
      </c>
      <c r="C2547" t="s">
        <v>2741</v>
      </c>
      <c r="D2547" t="s">
        <v>58</v>
      </c>
      <c r="E2547" t="s">
        <v>19</v>
      </c>
      <c r="F2547" t="s">
        <v>9441</v>
      </c>
      <c r="G2547" t="s">
        <v>9442</v>
      </c>
      <c r="H2547" s="1">
        <v>16776</v>
      </c>
      <c r="I2547" t="s">
        <v>3132</v>
      </c>
    </row>
    <row r="2548" spans="1:9" x14ac:dyDescent="0.3">
      <c r="A2548">
        <v>2547</v>
      </c>
      <c r="B2548" t="s">
        <v>9443</v>
      </c>
      <c r="C2548" t="s">
        <v>1777</v>
      </c>
      <c r="D2548" t="s">
        <v>1571</v>
      </c>
      <c r="E2548" t="s">
        <v>19</v>
      </c>
      <c r="F2548" t="s">
        <v>9444</v>
      </c>
      <c r="G2548" t="s">
        <v>9445</v>
      </c>
      <c r="H2548" s="1">
        <v>25183</v>
      </c>
      <c r="I2548" t="s">
        <v>2057</v>
      </c>
    </row>
    <row r="2549" spans="1:9" x14ac:dyDescent="0.3">
      <c r="A2549">
        <v>2548</v>
      </c>
      <c r="B2549" t="s">
        <v>9446</v>
      </c>
      <c r="C2549" t="s">
        <v>1340</v>
      </c>
      <c r="D2549" t="s">
        <v>5332</v>
      </c>
      <c r="E2549" t="s">
        <v>19</v>
      </c>
      <c r="F2549" t="s">
        <v>9447</v>
      </c>
      <c r="G2549" t="s">
        <v>9448</v>
      </c>
      <c r="H2549" s="1">
        <v>21671</v>
      </c>
      <c r="I2549" t="s">
        <v>7600</v>
      </c>
    </row>
    <row r="2550" spans="1:9" x14ac:dyDescent="0.3">
      <c r="A2550">
        <v>2549</v>
      </c>
      <c r="B2550" t="s">
        <v>9449</v>
      </c>
      <c r="C2550" t="s">
        <v>1295</v>
      </c>
      <c r="D2550" t="s">
        <v>3067</v>
      </c>
      <c r="E2550" t="s">
        <v>12</v>
      </c>
      <c r="F2550" t="s">
        <v>9450</v>
      </c>
      <c r="G2550" t="s">
        <v>9451</v>
      </c>
      <c r="H2550" s="1">
        <v>5772</v>
      </c>
      <c r="I2550" t="s">
        <v>7586</v>
      </c>
    </row>
    <row r="2551" spans="1:9" x14ac:dyDescent="0.3">
      <c r="A2551">
        <v>2550</v>
      </c>
      <c r="B2551" t="s">
        <v>9452</v>
      </c>
      <c r="C2551" t="s">
        <v>130</v>
      </c>
      <c r="D2551" t="s">
        <v>9357</v>
      </c>
      <c r="E2551" t="s">
        <v>19</v>
      </c>
      <c r="F2551" t="s">
        <v>9453</v>
      </c>
      <c r="G2551" t="s">
        <v>9454</v>
      </c>
      <c r="H2551" s="1">
        <v>16344</v>
      </c>
      <c r="I2551" t="s">
        <v>3284</v>
      </c>
    </row>
    <row r="2552" spans="1:9" x14ac:dyDescent="0.3">
      <c r="A2552">
        <v>2551</v>
      </c>
      <c r="B2552" t="s">
        <v>9455</v>
      </c>
      <c r="C2552" t="s">
        <v>331</v>
      </c>
      <c r="D2552" t="s">
        <v>6515</v>
      </c>
      <c r="E2552" t="s">
        <v>19</v>
      </c>
      <c r="F2552" t="s">
        <v>9456</v>
      </c>
      <c r="G2552" t="s">
        <v>9457</v>
      </c>
      <c r="H2552" s="1">
        <v>2493</v>
      </c>
      <c r="I2552" t="s">
        <v>4323</v>
      </c>
    </row>
    <row r="2553" spans="1:9" x14ac:dyDescent="0.3">
      <c r="A2553">
        <v>2552</v>
      </c>
      <c r="B2553" t="s">
        <v>9458</v>
      </c>
      <c r="C2553" t="s">
        <v>1039</v>
      </c>
      <c r="D2553" t="s">
        <v>1715</v>
      </c>
      <c r="E2553" t="s">
        <v>19</v>
      </c>
      <c r="F2553" t="s">
        <v>9459</v>
      </c>
      <c r="G2553" t="s">
        <v>9460</v>
      </c>
      <c r="H2553" s="1">
        <v>17193</v>
      </c>
      <c r="I2553" t="s">
        <v>4458</v>
      </c>
    </row>
    <row r="2554" spans="1:9" x14ac:dyDescent="0.3">
      <c r="A2554">
        <v>2553</v>
      </c>
      <c r="B2554" t="s">
        <v>9461</v>
      </c>
      <c r="C2554" t="s">
        <v>422</v>
      </c>
      <c r="D2554" t="s">
        <v>3607</v>
      </c>
      <c r="E2554" t="s">
        <v>19</v>
      </c>
      <c r="F2554" t="s">
        <v>9462</v>
      </c>
      <c r="G2554" t="s">
        <v>9463</v>
      </c>
      <c r="H2554" s="1">
        <v>28293</v>
      </c>
      <c r="I2554" t="s">
        <v>230</v>
      </c>
    </row>
    <row r="2555" spans="1:9" x14ac:dyDescent="0.3">
      <c r="A2555">
        <v>2554</v>
      </c>
      <c r="B2555" t="s">
        <v>9464</v>
      </c>
      <c r="C2555" t="s">
        <v>4343</v>
      </c>
      <c r="D2555" t="s">
        <v>792</v>
      </c>
      <c r="E2555" t="s">
        <v>12</v>
      </c>
      <c r="F2555" t="s">
        <v>9465</v>
      </c>
      <c r="G2555" t="s">
        <v>9466</v>
      </c>
      <c r="H2555" s="1">
        <v>34089</v>
      </c>
      <c r="I2555" t="s">
        <v>7600</v>
      </c>
    </row>
    <row r="2556" spans="1:9" x14ac:dyDescent="0.3">
      <c r="A2556">
        <v>2555</v>
      </c>
      <c r="B2556" t="s">
        <v>9467</v>
      </c>
      <c r="C2556" t="s">
        <v>4721</v>
      </c>
      <c r="D2556" t="s">
        <v>1160</v>
      </c>
      <c r="E2556" t="s">
        <v>12</v>
      </c>
      <c r="F2556" t="s">
        <v>9468</v>
      </c>
      <c r="G2556" t="s">
        <v>9469</v>
      </c>
      <c r="H2556" s="1">
        <v>6143</v>
      </c>
      <c r="I2556" t="s">
        <v>2364</v>
      </c>
    </row>
    <row r="2557" spans="1:9" x14ac:dyDescent="0.3">
      <c r="A2557">
        <v>2556</v>
      </c>
      <c r="B2557" t="s">
        <v>9470</v>
      </c>
      <c r="C2557" t="s">
        <v>3179</v>
      </c>
      <c r="D2557" t="s">
        <v>3771</v>
      </c>
      <c r="E2557" t="s">
        <v>12</v>
      </c>
      <c r="F2557" t="s">
        <v>9471</v>
      </c>
      <c r="G2557" t="s">
        <v>9472</v>
      </c>
      <c r="H2557" s="1">
        <v>28552</v>
      </c>
      <c r="I2557" t="s">
        <v>7213</v>
      </c>
    </row>
    <row r="2558" spans="1:9" x14ac:dyDescent="0.3">
      <c r="A2558">
        <v>2557</v>
      </c>
      <c r="B2558" t="s">
        <v>9473</v>
      </c>
      <c r="C2558" t="s">
        <v>1301</v>
      </c>
      <c r="D2558" t="s">
        <v>826</v>
      </c>
      <c r="E2558" t="s">
        <v>12</v>
      </c>
      <c r="F2558" t="s">
        <v>9474</v>
      </c>
      <c r="G2558" t="s">
        <v>9475</v>
      </c>
      <c r="H2558" s="1">
        <v>15467</v>
      </c>
      <c r="I2558" t="s">
        <v>569</v>
      </c>
    </row>
    <row r="2559" spans="1:9" x14ac:dyDescent="0.3">
      <c r="A2559">
        <v>2558</v>
      </c>
      <c r="B2559" t="s">
        <v>9476</v>
      </c>
      <c r="C2559" t="s">
        <v>2749</v>
      </c>
      <c r="D2559" t="s">
        <v>1983</v>
      </c>
      <c r="E2559" t="s">
        <v>12</v>
      </c>
      <c r="F2559" t="s">
        <v>9477</v>
      </c>
      <c r="G2559" t="s">
        <v>9478</v>
      </c>
      <c r="H2559" s="1">
        <v>19647</v>
      </c>
      <c r="I2559" t="s">
        <v>3813</v>
      </c>
    </row>
    <row r="2560" spans="1:9" x14ac:dyDescent="0.3">
      <c r="A2560">
        <v>2559</v>
      </c>
      <c r="B2560" t="s">
        <v>9479</v>
      </c>
      <c r="C2560" t="s">
        <v>5305</v>
      </c>
      <c r="D2560" t="s">
        <v>9480</v>
      </c>
      <c r="E2560" t="s">
        <v>12</v>
      </c>
      <c r="F2560" t="s">
        <v>9481</v>
      </c>
      <c r="G2560" t="s">
        <v>9482</v>
      </c>
      <c r="H2560" s="1">
        <v>14217</v>
      </c>
      <c r="I2560" t="s">
        <v>4413</v>
      </c>
    </row>
    <row r="2561" spans="1:9" x14ac:dyDescent="0.3">
      <c r="A2561">
        <v>2560</v>
      </c>
      <c r="B2561" t="s">
        <v>9483</v>
      </c>
      <c r="C2561" t="s">
        <v>8697</v>
      </c>
      <c r="D2561" t="s">
        <v>4311</v>
      </c>
      <c r="E2561" t="s">
        <v>19</v>
      </c>
      <c r="F2561" t="s">
        <v>9484</v>
      </c>
      <c r="G2561" t="s">
        <v>9485</v>
      </c>
      <c r="H2561" s="1">
        <v>39986</v>
      </c>
      <c r="I2561" t="s">
        <v>2683</v>
      </c>
    </row>
    <row r="2562" spans="1:9" x14ac:dyDescent="0.3">
      <c r="A2562">
        <v>2561</v>
      </c>
      <c r="B2562" t="s">
        <v>9486</v>
      </c>
      <c r="C2562" t="s">
        <v>1584</v>
      </c>
      <c r="D2562" t="s">
        <v>4216</v>
      </c>
      <c r="E2562" t="s">
        <v>12</v>
      </c>
      <c r="F2562" t="s">
        <v>9487</v>
      </c>
      <c r="G2562" t="s">
        <v>9488</v>
      </c>
      <c r="H2562" s="1">
        <v>3916</v>
      </c>
      <c r="I2562" t="s">
        <v>3359</v>
      </c>
    </row>
    <row r="2563" spans="1:9" x14ac:dyDescent="0.3">
      <c r="A2563">
        <v>2562</v>
      </c>
      <c r="B2563" t="s">
        <v>9489</v>
      </c>
      <c r="C2563" t="s">
        <v>4554</v>
      </c>
      <c r="D2563" t="s">
        <v>774</v>
      </c>
      <c r="E2563" t="s">
        <v>19</v>
      </c>
      <c r="F2563" t="s">
        <v>7926</v>
      </c>
      <c r="G2563" t="s">
        <v>9490</v>
      </c>
      <c r="H2563" s="1">
        <v>22119</v>
      </c>
      <c r="I2563" t="s">
        <v>8856</v>
      </c>
    </row>
    <row r="2564" spans="1:9" x14ac:dyDescent="0.3">
      <c r="A2564">
        <v>2563</v>
      </c>
      <c r="B2564" t="s">
        <v>9491</v>
      </c>
      <c r="C2564" t="s">
        <v>7549</v>
      </c>
      <c r="D2564" t="s">
        <v>535</v>
      </c>
      <c r="E2564" t="s">
        <v>12</v>
      </c>
      <c r="F2564" t="s">
        <v>9492</v>
      </c>
      <c r="G2564" t="s">
        <v>9493</v>
      </c>
      <c r="H2564" s="1">
        <v>5455</v>
      </c>
      <c r="I2564" t="s">
        <v>9494</v>
      </c>
    </row>
    <row r="2565" spans="1:9" x14ac:dyDescent="0.3">
      <c r="A2565">
        <v>2564</v>
      </c>
      <c r="B2565" t="s">
        <v>9495</v>
      </c>
      <c r="C2565" t="s">
        <v>2083</v>
      </c>
      <c r="D2565" t="s">
        <v>177</v>
      </c>
      <c r="E2565" t="s">
        <v>19</v>
      </c>
      <c r="F2565" t="s">
        <v>9496</v>
      </c>
      <c r="G2565" t="s">
        <v>9497</v>
      </c>
      <c r="H2565" s="1">
        <v>38231</v>
      </c>
      <c r="I2565" t="s">
        <v>2364</v>
      </c>
    </row>
    <row r="2566" spans="1:9" x14ac:dyDescent="0.3">
      <c r="A2566">
        <v>2565</v>
      </c>
      <c r="B2566" t="s">
        <v>9498</v>
      </c>
      <c r="C2566" t="s">
        <v>57</v>
      </c>
      <c r="D2566" t="s">
        <v>457</v>
      </c>
      <c r="E2566" t="s">
        <v>12</v>
      </c>
      <c r="F2566" t="s">
        <v>9499</v>
      </c>
      <c r="G2566" t="s">
        <v>9500</v>
      </c>
      <c r="H2566" s="1">
        <v>8007</v>
      </c>
      <c r="I2566" t="s">
        <v>2149</v>
      </c>
    </row>
    <row r="2567" spans="1:9" x14ac:dyDescent="0.3">
      <c r="A2567">
        <v>2566</v>
      </c>
      <c r="B2567" t="s">
        <v>9501</v>
      </c>
      <c r="C2567" t="s">
        <v>4311</v>
      </c>
      <c r="D2567" t="s">
        <v>4311</v>
      </c>
      <c r="E2567" t="s">
        <v>12</v>
      </c>
      <c r="F2567" t="s">
        <v>9502</v>
      </c>
      <c r="G2567" t="s">
        <v>9503</v>
      </c>
      <c r="H2567" s="1">
        <v>36318</v>
      </c>
      <c r="I2567" t="s">
        <v>273</v>
      </c>
    </row>
    <row r="2568" spans="1:9" x14ac:dyDescent="0.3">
      <c r="A2568">
        <v>2567</v>
      </c>
      <c r="B2568" t="s">
        <v>9504</v>
      </c>
      <c r="C2568" t="s">
        <v>1796</v>
      </c>
      <c r="D2568" t="s">
        <v>1626</v>
      </c>
      <c r="E2568" t="s">
        <v>19</v>
      </c>
      <c r="F2568" t="s">
        <v>9505</v>
      </c>
      <c r="G2568" t="s">
        <v>9506</v>
      </c>
      <c r="H2568" s="1">
        <v>44323</v>
      </c>
      <c r="I2568" t="s">
        <v>5719</v>
      </c>
    </row>
    <row r="2569" spans="1:9" x14ac:dyDescent="0.3">
      <c r="A2569">
        <v>2568</v>
      </c>
      <c r="B2569" t="s">
        <v>9507</v>
      </c>
      <c r="C2569" t="s">
        <v>1998</v>
      </c>
      <c r="D2569" t="s">
        <v>1966</v>
      </c>
      <c r="E2569" t="s">
        <v>19</v>
      </c>
      <c r="F2569" t="s">
        <v>9508</v>
      </c>
      <c r="G2569" t="s">
        <v>9509</v>
      </c>
      <c r="H2569" s="1">
        <v>19109</v>
      </c>
      <c r="I2569" t="s">
        <v>196</v>
      </c>
    </row>
    <row r="2570" spans="1:9" x14ac:dyDescent="0.3">
      <c r="A2570">
        <v>2569</v>
      </c>
      <c r="B2570" t="s">
        <v>9510</v>
      </c>
      <c r="C2570" t="s">
        <v>2187</v>
      </c>
      <c r="D2570" t="s">
        <v>1644</v>
      </c>
      <c r="E2570" t="s">
        <v>19</v>
      </c>
      <c r="F2570" t="s">
        <v>9511</v>
      </c>
      <c r="G2570" t="s">
        <v>9512</v>
      </c>
      <c r="H2570" s="1">
        <v>42200</v>
      </c>
      <c r="I2570" t="s">
        <v>329</v>
      </c>
    </row>
    <row r="2571" spans="1:9" x14ac:dyDescent="0.3">
      <c r="A2571">
        <v>2570</v>
      </c>
      <c r="B2571" t="s">
        <v>9513</v>
      </c>
      <c r="C2571" t="s">
        <v>3999</v>
      </c>
      <c r="D2571" t="s">
        <v>287</v>
      </c>
      <c r="E2571" t="s">
        <v>12</v>
      </c>
      <c r="F2571" t="s">
        <v>9514</v>
      </c>
      <c r="G2571" t="s">
        <v>9515</v>
      </c>
      <c r="H2571" s="1">
        <v>4921</v>
      </c>
      <c r="I2571" t="s">
        <v>2479</v>
      </c>
    </row>
    <row r="2572" spans="1:9" x14ac:dyDescent="0.3">
      <c r="A2572">
        <v>2571</v>
      </c>
      <c r="B2572" t="s">
        <v>9516</v>
      </c>
      <c r="C2572" t="s">
        <v>507</v>
      </c>
      <c r="D2572" t="s">
        <v>2552</v>
      </c>
      <c r="E2572" t="s">
        <v>12</v>
      </c>
      <c r="F2572" t="s">
        <v>9517</v>
      </c>
      <c r="G2572" t="s">
        <v>9518</v>
      </c>
      <c r="H2572" s="1">
        <v>24989</v>
      </c>
      <c r="I2572" t="s">
        <v>5360</v>
      </c>
    </row>
    <row r="2573" spans="1:9" x14ac:dyDescent="0.3">
      <c r="A2573">
        <v>2572</v>
      </c>
      <c r="B2573" s="2" t="s">
        <v>9519</v>
      </c>
      <c r="C2573" t="s">
        <v>2979</v>
      </c>
      <c r="D2573" t="s">
        <v>1306</v>
      </c>
      <c r="E2573" t="s">
        <v>12</v>
      </c>
      <c r="F2573" t="s">
        <v>9520</v>
      </c>
      <c r="G2573" t="s">
        <v>9521</v>
      </c>
      <c r="H2573" s="1">
        <v>7272</v>
      </c>
      <c r="I2573" t="s">
        <v>3933</v>
      </c>
    </row>
    <row r="2574" spans="1:9" x14ac:dyDescent="0.3">
      <c r="A2574">
        <v>2573</v>
      </c>
      <c r="B2574" t="s">
        <v>9522</v>
      </c>
      <c r="C2574" t="s">
        <v>5134</v>
      </c>
      <c r="D2574" t="s">
        <v>2952</v>
      </c>
      <c r="E2574" t="s">
        <v>19</v>
      </c>
      <c r="F2574" t="s">
        <v>9523</v>
      </c>
      <c r="G2574" t="s">
        <v>9524</v>
      </c>
      <c r="H2574" s="1">
        <v>31306</v>
      </c>
      <c r="I2574" t="s">
        <v>4462</v>
      </c>
    </row>
    <row r="2575" spans="1:9" x14ac:dyDescent="0.3">
      <c r="A2575">
        <v>2574</v>
      </c>
      <c r="B2575" t="s">
        <v>9525</v>
      </c>
      <c r="C2575" t="s">
        <v>1080</v>
      </c>
      <c r="D2575" t="s">
        <v>2528</v>
      </c>
      <c r="E2575" t="s">
        <v>12</v>
      </c>
      <c r="F2575" t="s">
        <v>9526</v>
      </c>
      <c r="G2575" t="s">
        <v>9527</v>
      </c>
      <c r="H2575" s="1">
        <v>15692</v>
      </c>
      <c r="I2575" t="s">
        <v>1696</v>
      </c>
    </row>
    <row r="2576" spans="1:9" x14ac:dyDescent="0.3">
      <c r="A2576">
        <v>2575</v>
      </c>
      <c r="B2576" t="s">
        <v>9528</v>
      </c>
      <c r="C2576" t="s">
        <v>1610</v>
      </c>
      <c r="D2576" t="s">
        <v>9258</v>
      </c>
      <c r="E2576" t="s">
        <v>19</v>
      </c>
      <c r="F2576" t="s">
        <v>9529</v>
      </c>
      <c r="G2576" t="s">
        <v>9530</v>
      </c>
      <c r="H2576" s="1">
        <v>44374</v>
      </c>
      <c r="I2576" t="s">
        <v>5725</v>
      </c>
    </row>
    <row r="2577" spans="1:9" x14ac:dyDescent="0.3">
      <c r="A2577">
        <v>2576</v>
      </c>
      <c r="B2577" t="s">
        <v>9531</v>
      </c>
      <c r="C2577" t="s">
        <v>1015</v>
      </c>
      <c r="D2577" t="s">
        <v>9532</v>
      </c>
      <c r="E2577" t="s">
        <v>12</v>
      </c>
      <c r="F2577" t="s">
        <v>9533</v>
      </c>
      <c r="G2577" t="s">
        <v>9534</v>
      </c>
      <c r="H2577" s="1">
        <v>36944</v>
      </c>
      <c r="I2577" t="s">
        <v>4710</v>
      </c>
    </row>
    <row r="2578" spans="1:9" x14ac:dyDescent="0.3">
      <c r="A2578">
        <v>2577</v>
      </c>
      <c r="B2578" t="s">
        <v>9535</v>
      </c>
      <c r="C2578" t="s">
        <v>2589</v>
      </c>
      <c r="D2578" t="s">
        <v>7862</v>
      </c>
      <c r="E2578" t="s">
        <v>19</v>
      </c>
      <c r="F2578" t="s">
        <v>9536</v>
      </c>
      <c r="G2578">
        <v>6001189353</v>
      </c>
      <c r="H2578" s="1">
        <v>23381</v>
      </c>
      <c r="I2578" t="s">
        <v>213</v>
      </c>
    </row>
    <row r="2579" spans="1:9" x14ac:dyDescent="0.3">
      <c r="A2579">
        <v>2578</v>
      </c>
      <c r="B2579" t="s">
        <v>9537</v>
      </c>
      <c r="C2579" t="s">
        <v>9538</v>
      </c>
      <c r="D2579" t="s">
        <v>8693</v>
      </c>
      <c r="E2579" t="s">
        <v>19</v>
      </c>
      <c r="F2579" t="s">
        <v>9539</v>
      </c>
      <c r="G2579" t="s">
        <v>9540</v>
      </c>
      <c r="H2579" s="1">
        <v>31638</v>
      </c>
      <c r="I2579" t="s">
        <v>2063</v>
      </c>
    </row>
    <row r="2580" spans="1:9" x14ac:dyDescent="0.3">
      <c r="A2580">
        <v>2579</v>
      </c>
      <c r="B2580" t="s">
        <v>9541</v>
      </c>
      <c r="C2580" t="s">
        <v>1265</v>
      </c>
      <c r="D2580" t="s">
        <v>4311</v>
      </c>
      <c r="E2580" t="s">
        <v>19</v>
      </c>
      <c r="F2580" t="s">
        <v>9542</v>
      </c>
      <c r="G2580">
        <v>7905306996</v>
      </c>
      <c r="H2580" s="1">
        <v>41388</v>
      </c>
      <c r="I2580" t="s">
        <v>1412</v>
      </c>
    </row>
    <row r="2581" spans="1:9" x14ac:dyDescent="0.3">
      <c r="A2581">
        <v>2580</v>
      </c>
      <c r="B2581" t="s">
        <v>9543</v>
      </c>
      <c r="C2581" t="s">
        <v>3364</v>
      </c>
      <c r="D2581" t="s">
        <v>1401</v>
      </c>
      <c r="E2581" t="s">
        <v>19</v>
      </c>
      <c r="F2581" t="s">
        <v>9544</v>
      </c>
      <c r="G2581" t="s">
        <v>9545</v>
      </c>
      <c r="H2581" s="1">
        <v>36999</v>
      </c>
      <c r="I2581" t="s">
        <v>1722</v>
      </c>
    </row>
    <row r="2582" spans="1:9" x14ac:dyDescent="0.3">
      <c r="A2582">
        <v>2581</v>
      </c>
      <c r="B2582" t="s">
        <v>9546</v>
      </c>
      <c r="C2582" t="s">
        <v>798</v>
      </c>
      <c r="D2582" t="s">
        <v>2890</v>
      </c>
      <c r="E2582" t="s">
        <v>12</v>
      </c>
      <c r="F2582" t="s">
        <v>9547</v>
      </c>
      <c r="G2582" t="s">
        <v>9548</v>
      </c>
      <c r="H2582" s="1">
        <v>13336</v>
      </c>
      <c r="I2582" t="s">
        <v>1504</v>
      </c>
    </row>
    <row r="2583" spans="1:9" x14ac:dyDescent="0.3">
      <c r="A2583">
        <v>2582</v>
      </c>
      <c r="B2583" t="s">
        <v>9549</v>
      </c>
      <c r="C2583" t="s">
        <v>2532</v>
      </c>
      <c r="D2583" t="s">
        <v>244</v>
      </c>
      <c r="E2583" t="s">
        <v>19</v>
      </c>
      <c r="F2583" t="s">
        <v>9550</v>
      </c>
      <c r="G2583" t="s">
        <v>9551</v>
      </c>
      <c r="H2583" s="1">
        <v>2836</v>
      </c>
      <c r="I2583" t="s">
        <v>930</v>
      </c>
    </row>
    <row r="2584" spans="1:9" x14ac:dyDescent="0.3">
      <c r="A2584">
        <v>2583</v>
      </c>
      <c r="B2584" t="s">
        <v>9552</v>
      </c>
      <c r="C2584" t="s">
        <v>183</v>
      </c>
      <c r="D2584" t="s">
        <v>9553</v>
      </c>
      <c r="E2584" t="s">
        <v>19</v>
      </c>
      <c r="F2584" t="s">
        <v>9554</v>
      </c>
      <c r="G2584" t="s">
        <v>9555</v>
      </c>
      <c r="H2584" s="1">
        <v>31783</v>
      </c>
      <c r="I2584" t="s">
        <v>7466</v>
      </c>
    </row>
    <row r="2585" spans="1:9" x14ac:dyDescent="0.3">
      <c r="A2585">
        <v>2584</v>
      </c>
      <c r="B2585" t="s">
        <v>9556</v>
      </c>
      <c r="C2585" t="s">
        <v>1328</v>
      </c>
      <c r="D2585" t="s">
        <v>1485</v>
      </c>
      <c r="E2585" t="s">
        <v>19</v>
      </c>
      <c r="F2585" t="s">
        <v>9557</v>
      </c>
      <c r="G2585">
        <f>1-846-320-5872</f>
        <v>-7037</v>
      </c>
      <c r="H2585" s="1">
        <v>27803</v>
      </c>
      <c r="I2585" t="s">
        <v>426</v>
      </c>
    </row>
    <row r="2586" spans="1:9" x14ac:dyDescent="0.3">
      <c r="A2586">
        <v>2585</v>
      </c>
      <c r="B2586" t="s">
        <v>9558</v>
      </c>
      <c r="C2586" t="s">
        <v>221</v>
      </c>
      <c r="D2586" t="s">
        <v>4344</v>
      </c>
      <c r="E2586" t="s">
        <v>12</v>
      </c>
      <c r="F2586" t="s">
        <v>9559</v>
      </c>
      <c r="G2586" t="s">
        <v>9560</v>
      </c>
      <c r="H2586" s="1">
        <v>36396</v>
      </c>
      <c r="I2586" t="s">
        <v>2982</v>
      </c>
    </row>
    <row r="2587" spans="1:9" x14ac:dyDescent="0.3">
      <c r="A2587">
        <v>2586</v>
      </c>
      <c r="B2587" t="s">
        <v>9561</v>
      </c>
      <c r="C2587" t="s">
        <v>834</v>
      </c>
      <c r="D2587" t="s">
        <v>9562</v>
      </c>
      <c r="E2587" t="s">
        <v>19</v>
      </c>
      <c r="F2587" t="s">
        <v>9563</v>
      </c>
      <c r="G2587" t="s">
        <v>9564</v>
      </c>
      <c r="H2587" s="1">
        <v>21282</v>
      </c>
      <c r="I2587" t="s">
        <v>1326</v>
      </c>
    </row>
    <row r="2588" spans="1:9" x14ac:dyDescent="0.3">
      <c r="A2588">
        <v>2587</v>
      </c>
      <c r="B2588" t="s">
        <v>9565</v>
      </c>
      <c r="C2588" t="s">
        <v>3215</v>
      </c>
      <c r="D2588" t="s">
        <v>3466</v>
      </c>
      <c r="E2588" t="s">
        <v>12</v>
      </c>
      <c r="F2588" t="s">
        <v>9566</v>
      </c>
      <c r="G2588" t="s">
        <v>9567</v>
      </c>
      <c r="H2588" s="1">
        <v>10426</v>
      </c>
      <c r="I2588" t="s">
        <v>2760</v>
      </c>
    </row>
    <row r="2589" spans="1:9" x14ac:dyDescent="0.3">
      <c r="A2589">
        <v>2588</v>
      </c>
      <c r="B2589" t="s">
        <v>9568</v>
      </c>
      <c r="C2589" t="s">
        <v>2116</v>
      </c>
      <c r="D2589" t="s">
        <v>327</v>
      </c>
      <c r="E2589" t="s">
        <v>12</v>
      </c>
      <c r="F2589" t="s">
        <v>9569</v>
      </c>
      <c r="G2589" t="s">
        <v>9570</v>
      </c>
      <c r="H2589" s="1">
        <v>18099</v>
      </c>
      <c r="I2589" t="s">
        <v>8464</v>
      </c>
    </row>
    <row r="2590" spans="1:9" x14ac:dyDescent="0.3">
      <c r="A2590">
        <v>2589</v>
      </c>
      <c r="B2590" t="s">
        <v>9571</v>
      </c>
      <c r="C2590" t="s">
        <v>4385</v>
      </c>
      <c r="D2590" t="s">
        <v>1837</v>
      </c>
      <c r="E2590" t="s">
        <v>12</v>
      </c>
      <c r="F2590" t="s">
        <v>9572</v>
      </c>
      <c r="G2590" t="s">
        <v>9573</v>
      </c>
      <c r="H2590" s="1">
        <v>10974</v>
      </c>
      <c r="I2590" t="s">
        <v>1288</v>
      </c>
    </row>
    <row r="2591" spans="1:9" x14ac:dyDescent="0.3">
      <c r="A2591">
        <v>2590</v>
      </c>
      <c r="B2591" t="s">
        <v>9574</v>
      </c>
      <c r="C2591" t="s">
        <v>226</v>
      </c>
      <c r="D2591" t="s">
        <v>3992</v>
      </c>
      <c r="E2591" t="s">
        <v>12</v>
      </c>
      <c r="F2591" t="s">
        <v>9575</v>
      </c>
      <c r="G2591">
        <v>8076371111</v>
      </c>
      <c r="H2591" s="1">
        <v>31985</v>
      </c>
      <c r="I2591" t="s">
        <v>5791</v>
      </c>
    </row>
    <row r="2592" spans="1:9" x14ac:dyDescent="0.3">
      <c r="A2592">
        <v>2591</v>
      </c>
      <c r="B2592" t="s">
        <v>9576</v>
      </c>
      <c r="C2592" t="s">
        <v>9577</v>
      </c>
      <c r="D2592" t="s">
        <v>1973</v>
      </c>
      <c r="E2592" t="s">
        <v>19</v>
      </c>
      <c r="F2592" t="s">
        <v>9578</v>
      </c>
      <c r="G2592" t="s">
        <v>9579</v>
      </c>
      <c r="H2592" s="1">
        <v>26421</v>
      </c>
      <c r="I2592" t="s">
        <v>3654</v>
      </c>
    </row>
    <row r="2593" spans="1:9" x14ac:dyDescent="0.3">
      <c r="A2593">
        <v>2592</v>
      </c>
      <c r="B2593" t="s">
        <v>9580</v>
      </c>
      <c r="C2593" t="s">
        <v>1678</v>
      </c>
      <c r="D2593" t="s">
        <v>3672</v>
      </c>
      <c r="E2593" t="s">
        <v>12</v>
      </c>
      <c r="F2593" t="s">
        <v>9581</v>
      </c>
      <c r="G2593" t="s">
        <v>9582</v>
      </c>
      <c r="H2593" s="1">
        <v>10445</v>
      </c>
      <c r="I2593" t="s">
        <v>3246</v>
      </c>
    </row>
    <row r="2594" spans="1:9" x14ac:dyDescent="0.3">
      <c r="A2594">
        <v>2593</v>
      </c>
      <c r="B2594" t="s">
        <v>9583</v>
      </c>
      <c r="C2594" t="s">
        <v>605</v>
      </c>
      <c r="D2594" t="s">
        <v>2650</v>
      </c>
      <c r="E2594" t="s">
        <v>19</v>
      </c>
      <c r="F2594" t="s">
        <v>9584</v>
      </c>
      <c r="G2594" t="s">
        <v>9585</v>
      </c>
      <c r="H2594" s="1">
        <v>28322</v>
      </c>
      <c r="I2594" t="s">
        <v>814</v>
      </c>
    </row>
    <row r="2595" spans="1:9" x14ac:dyDescent="0.3">
      <c r="A2595">
        <v>2594</v>
      </c>
      <c r="B2595" t="s">
        <v>9586</v>
      </c>
      <c r="C2595" t="s">
        <v>7196</v>
      </c>
      <c r="D2595" t="s">
        <v>93</v>
      </c>
      <c r="E2595" t="s">
        <v>19</v>
      </c>
      <c r="F2595" t="s">
        <v>9587</v>
      </c>
      <c r="G2595" t="s">
        <v>9588</v>
      </c>
      <c r="H2595" s="1">
        <v>25685</v>
      </c>
      <c r="I2595" t="s">
        <v>112</v>
      </c>
    </row>
    <row r="2596" spans="1:9" x14ac:dyDescent="0.3">
      <c r="A2596">
        <v>2595</v>
      </c>
      <c r="B2596" t="s">
        <v>9589</v>
      </c>
      <c r="C2596" t="s">
        <v>4733</v>
      </c>
      <c r="D2596" t="s">
        <v>6121</v>
      </c>
      <c r="E2596" t="s">
        <v>19</v>
      </c>
      <c r="F2596" t="s">
        <v>9590</v>
      </c>
      <c r="G2596" t="s">
        <v>9591</v>
      </c>
      <c r="H2596" s="1">
        <v>15558</v>
      </c>
      <c r="I2596" t="s">
        <v>2569</v>
      </c>
    </row>
    <row r="2597" spans="1:9" x14ac:dyDescent="0.3">
      <c r="A2597">
        <v>2596</v>
      </c>
      <c r="B2597" t="s">
        <v>9592</v>
      </c>
      <c r="C2597" t="s">
        <v>3142</v>
      </c>
      <c r="D2597" t="s">
        <v>5772</v>
      </c>
      <c r="E2597" t="s">
        <v>19</v>
      </c>
      <c r="F2597" t="s">
        <v>9593</v>
      </c>
      <c r="G2597" t="s">
        <v>9594</v>
      </c>
      <c r="H2597" s="1">
        <v>8861</v>
      </c>
      <c r="I2597" t="s">
        <v>290</v>
      </c>
    </row>
    <row r="2598" spans="1:9" x14ac:dyDescent="0.3">
      <c r="A2598">
        <v>2597</v>
      </c>
      <c r="B2598" t="s">
        <v>9595</v>
      </c>
      <c r="C2598" t="s">
        <v>35</v>
      </c>
      <c r="D2598" t="s">
        <v>2075</v>
      </c>
      <c r="E2598" t="s">
        <v>19</v>
      </c>
      <c r="F2598" t="s">
        <v>9596</v>
      </c>
      <c r="G2598" t="s">
        <v>9597</v>
      </c>
      <c r="H2598" s="1">
        <v>26346</v>
      </c>
      <c r="I2598" t="s">
        <v>2306</v>
      </c>
    </row>
    <row r="2599" spans="1:9" x14ac:dyDescent="0.3">
      <c r="A2599">
        <v>2598</v>
      </c>
      <c r="B2599" t="s">
        <v>9598</v>
      </c>
      <c r="C2599" t="s">
        <v>3712</v>
      </c>
      <c r="D2599" t="s">
        <v>1768</v>
      </c>
      <c r="E2599" t="s">
        <v>19</v>
      </c>
      <c r="F2599" t="s">
        <v>9599</v>
      </c>
      <c r="G2599" t="s">
        <v>9600</v>
      </c>
      <c r="H2599" s="1">
        <v>30938</v>
      </c>
      <c r="I2599" t="s">
        <v>15</v>
      </c>
    </row>
    <row r="2600" spans="1:9" x14ac:dyDescent="0.3">
      <c r="A2600">
        <v>2599</v>
      </c>
      <c r="B2600" t="s">
        <v>9601</v>
      </c>
      <c r="C2600" t="s">
        <v>761</v>
      </c>
      <c r="D2600" t="s">
        <v>2039</v>
      </c>
      <c r="E2600" t="s">
        <v>19</v>
      </c>
      <c r="F2600" t="s">
        <v>9602</v>
      </c>
      <c r="G2600">
        <v>4864434685</v>
      </c>
      <c r="H2600" s="1">
        <v>10150</v>
      </c>
      <c r="I2600" t="s">
        <v>4784</v>
      </c>
    </row>
    <row r="2601" spans="1:9" x14ac:dyDescent="0.3">
      <c r="A2601">
        <v>2600</v>
      </c>
      <c r="B2601" t="s">
        <v>9603</v>
      </c>
      <c r="C2601" t="s">
        <v>1164</v>
      </c>
      <c r="D2601" t="s">
        <v>1892</v>
      </c>
      <c r="E2601" t="s">
        <v>19</v>
      </c>
      <c r="F2601" t="s">
        <v>9604</v>
      </c>
      <c r="G2601" t="s">
        <v>9605</v>
      </c>
      <c r="H2601" s="1">
        <v>29420</v>
      </c>
      <c r="I2601" t="s">
        <v>3469</v>
      </c>
    </row>
    <row r="2602" spans="1:9" x14ac:dyDescent="0.3">
      <c r="A2602">
        <v>2601</v>
      </c>
      <c r="B2602" t="s">
        <v>9606</v>
      </c>
      <c r="C2602" t="s">
        <v>1584</v>
      </c>
      <c r="D2602" t="s">
        <v>6281</v>
      </c>
      <c r="E2602" t="s">
        <v>19</v>
      </c>
      <c r="F2602" t="s">
        <v>9607</v>
      </c>
      <c r="G2602" t="s">
        <v>9608</v>
      </c>
      <c r="H2602" s="1">
        <v>19250</v>
      </c>
      <c r="I2602" t="s">
        <v>4413</v>
      </c>
    </row>
    <row r="2603" spans="1:9" x14ac:dyDescent="0.3">
      <c r="A2603">
        <v>2602</v>
      </c>
      <c r="B2603" t="s">
        <v>9609</v>
      </c>
      <c r="C2603" t="s">
        <v>650</v>
      </c>
      <c r="D2603" t="s">
        <v>2123</v>
      </c>
      <c r="E2603" t="s">
        <v>12</v>
      </c>
      <c r="F2603" t="s">
        <v>9610</v>
      </c>
      <c r="G2603" t="s">
        <v>9611</v>
      </c>
      <c r="H2603" s="1">
        <v>28098</v>
      </c>
      <c r="I2603" t="s">
        <v>1193</v>
      </c>
    </row>
    <row r="2604" spans="1:9" x14ac:dyDescent="0.3">
      <c r="A2604">
        <v>2603</v>
      </c>
      <c r="B2604" t="s">
        <v>9612</v>
      </c>
      <c r="C2604" t="s">
        <v>1429</v>
      </c>
      <c r="D2604" t="s">
        <v>878</v>
      </c>
      <c r="E2604" t="s">
        <v>19</v>
      </c>
      <c r="F2604" t="s">
        <v>9613</v>
      </c>
      <c r="G2604" t="s">
        <v>9614</v>
      </c>
      <c r="H2604" s="1">
        <v>28568</v>
      </c>
      <c r="I2604" t="s">
        <v>1510</v>
      </c>
    </row>
    <row r="2605" spans="1:9" x14ac:dyDescent="0.3">
      <c r="A2605">
        <v>2604</v>
      </c>
      <c r="B2605" t="s">
        <v>9615</v>
      </c>
      <c r="C2605" t="s">
        <v>639</v>
      </c>
      <c r="D2605" t="s">
        <v>8823</v>
      </c>
      <c r="E2605" t="s">
        <v>19</v>
      </c>
      <c r="F2605" t="s">
        <v>9616</v>
      </c>
      <c r="G2605" t="s">
        <v>9617</v>
      </c>
      <c r="H2605" s="1">
        <v>25757</v>
      </c>
      <c r="I2605" t="s">
        <v>1078</v>
      </c>
    </row>
    <row r="2606" spans="1:9" x14ac:dyDescent="0.3">
      <c r="A2606">
        <v>2605</v>
      </c>
      <c r="B2606" t="s">
        <v>9618</v>
      </c>
      <c r="C2606" t="s">
        <v>621</v>
      </c>
      <c r="D2606" t="s">
        <v>115</v>
      </c>
      <c r="E2606" t="s">
        <v>19</v>
      </c>
      <c r="F2606" t="s">
        <v>9619</v>
      </c>
      <c r="G2606" t="s">
        <v>9620</v>
      </c>
      <c r="H2606" s="1">
        <v>4321</v>
      </c>
      <c r="I2606" t="s">
        <v>1246</v>
      </c>
    </row>
    <row r="2607" spans="1:9" x14ac:dyDescent="0.3">
      <c r="A2607">
        <v>2606</v>
      </c>
      <c r="B2607" t="s">
        <v>9621</v>
      </c>
      <c r="C2607" t="s">
        <v>136</v>
      </c>
      <c r="D2607" t="s">
        <v>6102</v>
      </c>
      <c r="E2607" t="s">
        <v>12</v>
      </c>
      <c r="F2607" t="s">
        <v>9622</v>
      </c>
      <c r="G2607">
        <v>2828845328</v>
      </c>
      <c r="H2607" s="1">
        <v>36128</v>
      </c>
      <c r="I2607" t="s">
        <v>603</v>
      </c>
    </row>
    <row r="2608" spans="1:9" x14ac:dyDescent="0.3">
      <c r="A2608">
        <v>2607</v>
      </c>
      <c r="B2608" t="s">
        <v>9623</v>
      </c>
      <c r="C2608" t="s">
        <v>1796</v>
      </c>
      <c r="D2608" t="s">
        <v>9258</v>
      </c>
      <c r="E2608" t="s">
        <v>12</v>
      </c>
      <c r="F2608" t="s">
        <v>9624</v>
      </c>
      <c r="G2608" t="s">
        <v>9625</v>
      </c>
      <c r="H2608" s="1">
        <v>21902</v>
      </c>
      <c r="I2608" t="s">
        <v>134</v>
      </c>
    </row>
    <row r="2609" spans="1:9" x14ac:dyDescent="0.3">
      <c r="A2609">
        <v>2608</v>
      </c>
      <c r="B2609" t="s">
        <v>9626</v>
      </c>
      <c r="C2609" t="s">
        <v>8850</v>
      </c>
      <c r="D2609" t="s">
        <v>1571</v>
      </c>
      <c r="E2609" t="s">
        <v>19</v>
      </c>
      <c r="F2609" t="s">
        <v>9627</v>
      </c>
      <c r="G2609" t="s">
        <v>9628</v>
      </c>
      <c r="H2609" s="1">
        <v>29160</v>
      </c>
      <c r="I2609" t="s">
        <v>3391</v>
      </c>
    </row>
    <row r="2610" spans="1:9" x14ac:dyDescent="0.3">
      <c r="A2610">
        <v>2609</v>
      </c>
      <c r="B2610" t="s">
        <v>9629</v>
      </c>
      <c r="C2610" t="s">
        <v>3427</v>
      </c>
      <c r="D2610" t="s">
        <v>4533</v>
      </c>
      <c r="E2610" t="s">
        <v>19</v>
      </c>
      <c r="F2610" t="s">
        <v>9630</v>
      </c>
      <c r="G2610" t="s">
        <v>9631</v>
      </c>
      <c r="H2610" s="1">
        <v>17106</v>
      </c>
      <c r="I2610" t="s">
        <v>1671</v>
      </c>
    </row>
    <row r="2611" spans="1:9" x14ac:dyDescent="0.3">
      <c r="A2611">
        <v>2610</v>
      </c>
      <c r="B2611" t="s">
        <v>9632</v>
      </c>
      <c r="C2611" t="s">
        <v>4267</v>
      </c>
      <c r="D2611" t="s">
        <v>5740</v>
      </c>
      <c r="E2611" t="s">
        <v>12</v>
      </c>
      <c r="F2611" t="s">
        <v>9633</v>
      </c>
      <c r="G2611" t="s">
        <v>9634</v>
      </c>
      <c r="H2611" s="1">
        <v>6789</v>
      </c>
      <c r="I2611" t="s">
        <v>3434</v>
      </c>
    </row>
    <row r="2612" spans="1:9" x14ac:dyDescent="0.3">
      <c r="A2612">
        <v>2611</v>
      </c>
      <c r="B2612" t="s">
        <v>9635</v>
      </c>
      <c r="C2612" t="s">
        <v>1538</v>
      </c>
      <c r="D2612" t="s">
        <v>342</v>
      </c>
      <c r="E2612" t="s">
        <v>19</v>
      </c>
      <c r="F2612" t="s">
        <v>9636</v>
      </c>
      <c r="G2612" t="s">
        <v>9637</v>
      </c>
      <c r="H2612" s="1">
        <v>18055</v>
      </c>
      <c r="I2612" t="s">
        <v>7665</v>
      </c>
    </row>
    <row r="2613" spans="1:9" x14ac:dyDescent="0.3">
      <c r="A2613">
        <v>2612</v>
      </c>
      <c r="B2613" t="s">
        <v>9638</v>
      </c>
      <c r="C2613" t="s">
        <v>474</v>
      </c>
      <c r="D2613" t="s">
        <v>3502</v>
      </c>
      <c r="E2613" t="s">
        <v>12</v>
      </c>
      <c r="F2613" t="s">
        <v>9639</v>
      </c>
      <c r="G2613" t="s">
        <v>9640</v>
      </c>
      <c r="H2613" s="1">
        <v>4029</v>
      </c>
      <c r="I2613" t="s">
        <v>7111</v>
      </c>
    </row>
    <row r="2614" spans="1:9" x14ac:dyDescent="0.3">
      <c r="A2614">
        <v>2613</v>
      </c>
      <c r="B2614" t="s">
        <v>9641</v>
      </c>
      <c r="C2614" t="s">
        <v>3050</v>
      </c>
      <c r="D2614" t="s">
        <v>3835</v>
      </c>
      <c r="E2614" t="s">
        <v>19</v>
      </c>
      <c r="F2614" t="s">
        <v>9642</v>
      </c>
      <c r="G2614" t="s">
        <v>9643</v>
      </c>
      <c r="H2614" s="1">
        <v>24766</v>
      </c>
      <c r="I2614" t="s">
        <v>6720</v>
      </c>
    </row>
    <row r="2615" spans="1:9" x14ac:dyDescent="0.3">
      <c r="A2615">
        <v>2614</v>
      </c>
      <c r="B2615" t="s">
        <v>9644</v>
      </c>
      <c r="C2615" t="s">
        <v>1782</v>
      </c>
      <c r="D2615" t="s">
        <v>3397</v>
      </c>
      <c r="E2615" t="s">
        <v>12</v>
      </c>
      <c r="F2615" t="s">
        <v>9645</v>
      </c>
      <c r="G2615" t="s">
        <v>9646</v>
      </c>
      <c r="H2615" s="1">
        <v>14908</v>
      </c>
      <c r="I2615" t="s">
        <v>437</v>
      </c>
    </row>
    <row r="2616" spans="1:9" x14ac:dyDescent="0.3">
      <c r="A2616">
        <v>2615</v>
      </c>
      <c r="B2616" t="s">
        <v>9647</v>
      </c>
      <c r="C2616" t="s">
        <v>5525</v>
      </c>
      <c r="D2616" t="s">
        <v>4182</v>
      </c>
      <c r="E2616" t="s">
        <v>19</v>
      </c>
      <c r="F2616" t="s">
        <v>9648</v>
      </c>
      <c r="G2616" t="s">
        <v>9649</v>
      </c>
      <c r="H2616" s="1">
        <v>10744</v>
      </c>
      <c r="I2616" t="s">
        <v>1926</v>
      </c>
    </row>
    <row r="2617" spans="1:9" x14ac:dyDescent="0.3">
      <c r="A2617">
        <v>2616</v>
      </c>
      <c r="B2617" t="s">
        <v>9650</v>
      </c>
      <c r="C2617" t="s">
        <v>4004</v>
      </c>
      <c r="D2617" t="s">
        <v>1654</v>
      </c>
      <c r="E2617" t="s">
        <v>19</v>
      </c>
      <c r="F2617" t="s">
        <v>9651</v>
      </c>
      <c r="G2617" t="s">
        <v>9652</v>
      </c>
      <c r="H2617" s="1">
        <v>12056</v>
      </c>
      <c r="I2617" t="s">
        <v>2601</v>
      </c>
    </row>
    <row r="2618" spans="1:9" x14ac:dyDescent="0.3">
      <c r="A2618">
        <v>2617</v>
      </c>
      <c r="B2618" t="s">
        <v>9653</v>
      </c>
      <c r="C2618" t="s">
        <v>4631</v>
      </c>
      <c r="D2618" t="s">
        <v>4103</v>
      </c>
      <c r="E2618" t="s">
        <v>12</v>
      </c>
      <c r="F2618" t="s">
        <v>9654</v>
      </c>
      <c r="G2618" t="s">
        <v>9655</v>
      </c>
      <c r="H2618" s="1">
        <v>4555</v>
      </c>
      <c r="I2618" t="s">
        <v>373</v>
      </c>
    </row>
    <row r="2619" spans="1:9" x14ac:dyDescent="0.3">
      <c r="A2619">
        <v>2618</v>
      </c>
      <c r="B2619" t="s">
        <v>9656</v>
      </c>
      <c r="C2619" t="s">
        <v>2488</v>
      </c>
      <c r="D2619" t="s">
        <v>9378</v>
      </c>
      <c r="E2619" t="s">
        <v>19</v>
      </c>
      <c r="F2619" t="s">
        <v>9657</v>
      </c>
      <c r="G2619" t="s">
        <v>9658</v>
      </c>
      <c r="H2619" s="1">
        <v>11446</v>
      </c>
      <c r="I2619" t="s">
        <v>345</v>
      </c>
    </row>
    <row r="2620" spans="1:9" x14ac:dyDescent="0.3">
      <c r="A2620">
        <v>2619</v>
      </c>
      <c r="B2620" t="s">
        <v>9659</v>
      </c>
      <c r="C2620" t="s">
        <v>1653</v>
      </c>
      <c r="D2620" t="s">
        <v>856</v>
      </c>
      <c r="E2620" t="s">
        <v>12</v>
      </c>
      <c r="F2620" t="s">
        <v>9660</v>
      </c>
      <c r="G2620" t="s">
        <v>9661</v>
      </c>
      <c r="H2620" s="1">
        <v>16469</v>
      </c>
      <c r="I2620" t="s">
        <v>569</v>
      </c>
    </row>
    <row r="2621" spans="1:9" x14ac:dyDescent="0.3">
      <c r="A2621">
        <v>2620</v>
      </c>
      <c r="B2621" t="s">
        <v>9662</v>
      </c>
      <c r="C2621" t="s">
        <v>1782</v>
      </c>
      <c r="D2621" t="s">
        <v>7305</v>
      </c>
      <c r="E2621" t="s">
        <v>12</v>
      </c>
      <c r="F2621" t="s">
        <v>9663</v>
      </c>
      <c r="G2621" t="s">
        <v>9664</v>
      </c>
      <c r="H2621" s="1">
        <v>9535</v>
      </c>
      <c r="I2621" t="s">
        <v>5013</v>
      </c>
    </row>
    <row r="2622" spans="1:9" x14ac:dyDescent="0.3">
      <c r="A2622">
        <v>2621</v>
      </c>
      <c r="B2622" t="s">
        <v>9665</v>
      </c>
      <c r="C2622" t="s">
        <v>2075</v>
      </c>
      <c r="D2622" t="s">
        <v>4320</v>
      </c>
      <c r="E2622" t="s">
        <v>19</v>
      </c>
      <c r="F2622" t="s">
        <v>9666</v>
      </c>
      <c r="G2622" t="s">
        <v>9667</v>
      </c>
      <c r="H2622" s="1">
        <v>37833</v>
      </c>
      <c r="I2622" t="s">
        <v>2193</v>
      </c>
    </row>
    <row r="2623" spans="1:9" x14ac:dyDescent="0.3">
      <c r="A2623">
        <v>2622</v>
      </c>
      <c r="B2623" t="s">
        <v>9668</v>
      </c>
      <c r="C2623" t="s">
        <v>9669</v>
      </c>
      <c r="D2623" t="s">
        <v>9670</v>
      </c>
      <c r="E2623" t="s">
        <v>12</v>
      </c>
      <c r="F2623" t="s">
        <v>9671</v>
      </c>
      <c r="G2623" t="s">
        <v>9672</v>
      </c>
      <c r="H2623" s="1">
        <v>37486</v>
      </c>
      <c r="I2623" t="s">
        <v>5192</v>
      </c>
    </row>
    <row r="2624" spans="1:9" x14ac:dyDescent="0.3">
      <c r="A2624">
        <v>2623</v>
      </c>
      <c r="B2624" t="s">
        <v>9673</v>
      </c>
      <c r="C2624" t="s">
        <v>633</v>
      </c>
      <c r="D2624" t="s">
        <v>9674</v>
      </c>
      <c r="E2624" t="s">
        <v>12</v>
      </c>
      <c r="F2624" t="s">
        <v>9675</v>
      </c>
      <c r="G2624" t="s">
        <v>9676</v>
      </c>
      <c r="H2624" s="1">
        <v>14057</v>
      </c>
      <c r="I2624" t="s">
        <v>3786</v>
      </c>
    </row>
    <row r="2625" spans="1:9" x14ac:dyDescent="0.3">
      <c r="A2625">
        <v>2624</v>
      </c>
      <c r="B2625" t="s">
        <v>9677</v>
      </c>
      <c r="C2625" t="s">
        <v>4637</v>
      </c>
      <c r="D2625" t="s">
        <v>3684</v>
      </c>
      <c r="E2625" t="s">
        <v>19</v>
      </c>
      <c r="F2625" t="s">
        <v>9678</v>
      </c>
      <c r="G2625" t="s">
        <v>9679</v>
      </c>
      <c r="H2625" s="1">
        <v>26053</v>
      </c>
      <c r="I2625" t="s">
        <v>3255</v>
      </c>
    </row>
    <row r="2626" spans="1:9" x14ac:dyDescent="0.3">
      <c r="A2626">
        <v>2625</v>
      </c>
      <c r="B2626" t="s">
        <v>9680</v>
      </c>
      <c r="C2626" t="s">
        <v>544</v>
      </c>
      <c r="D2626" t="s">
        <v>287</v>
      </c>
      <c r="E2626" t="s">
        <v>12</v>
      </c>
      <c r="F2626" t="s">
        <v>9681</v>
      </c>
      <c r="G2626">
        <f>1-457-915-2110</f>
        <v>-3481</v>
      </c>
      <c r="H2626" s="1">
        <v>14366</v>
      </c>
      <c r="I2626" t="s">
        <v>1083</v>
      </c>
    </row>
    <row r="2627" spans="1:9" x14ac:dyDescent="0.3">
      <c r="A2627">
        <v>2626</v>
      </c>
      <c r="B2627" t="s">
        <v>9682</v>
      </c>
      <c r="C2627" t="s">
        <v>7177</v>
      </c>
      <c r="D2627" t="s">
        <v>1919</v>
      </c>
      <c r="E2627" t="s">
        <v>12</v>
      </c>
      <c r="F2627" t="s">
        <v>9683</v>
      </c>
      <c r="G2627" t="s">
        <v>9684</v>
      </c>
      <c r="H2627" s="1">
        <v>24214</v>
      </c>
      <c r="I2627" t="s">
        <v>4236</v>
      </c>
    </row>
    <row r="2628" spans="1:9" x14ac:dyDescent="0.3">
      <c r="A2628">
        <v>2627</v>
      </c>
      <c r="B2628" t="s">
        <v>9685</v>
      </c>
      <c r="C2628" t="s">
        <v>5328</v>
      </c>
      <c r="D2628" t="s">
        <v>959</v>
      </c>
      <c r="E2628" t="s">
        <v>19</v>
      </c>
      <c r="F2628" t="s">
        <v>9686</v>
      </c>
      <c r="G2628" t="s">
        <v>9687</v>
      </c>
      <c r="H2628" s="1">
        <v>8147</v>
      </c>
      <c r="I2628" t="s">
        <v>3251</v>
      </c>
    </row>
    <row r="2629" spans="1:9" x14ac:dyDescent="0.3">
      <c r="A2629">
        <v>2628</v>
      </c>
      <c r="B2629" t="s">
        <v>9688</v>
      </c>
      <c r="C2629" t="s">
        <v>4600</v>
      </c>
      <c r="D2629" t="s">
        <v>4081</v>
      </c>
      <c r="E2629" t="s">
        <v>12</v>
      </c>
      <c r="F2629" t="s">
        <v>9689</v>
      </c>
      <c r="G2629" t="s">
        <v>9690</v>
      </c>
      <c r="H2629" s="1">
        <v>8113</v>
      </c>
      <c r="I2629" t="s">
        <v>1789</v>
      </c>
    </row>
    <row r="2630" spans="1:9" x14ac:dyDescent="0.3">
      <c r="A2630">
        <v>2629</v>
      </c>
      <c r="B2630" t="s">
        <v>9691</v>
      </c>
      <c r="C2630" t="s">
        <v>3700</v>
      </c>
      <c r="D2630" t="s">
        <v>6990</v>
      </c>
      <c r="E2630" t="s">
        <v>19</v>
      </c>
      <c r="F2630" t="s">
        <v>9692</v>
      </c>
      <c r="G2630" t="s">
        <v>9693</v>
      </c>
      <c r="H2630" s="1">
        <v>37851</v>
      </c>
      <c r="I2630" t="s">
        <v>4318</v>
      </c>
    </row>
    <row r="2631" spans="1:9" x14ac:dyDescent="0.3">
      <c r="A2631">
        <v>2630</v>
      </c>
      <c r="B2631" t="s">
        <v>9694</v>
      </c>
      <c r="C2631" t="s">
        <v>2780</v>
      </c>
      <c r="D2631" t="s">
        <v>4107</v>
      </c>
      <c r="E2631" t="s">
        <v>19</v>
      </c>
      <c r="F2631" t="s">
        <v>9695</v>
      </c>
      <c r="G2631" t="s">
        <v>9696</v>
      </c>
      <c r="H2631" s="1">
        <v>7736</v>
      </c>
      <c r="I2631" t="s">
        <v>951</v>
      </c>
    </row>
    <row r="2632" spans="1:9" x14ac:dyDescent="0.3">
      <c r="A2632">
        <v>2631</v>
      </c>
      <c r="B2632" t="s">
        <v>9697</v>
      </c>
      <c r="C2632" t="s">
        <v>2731</v>
      </c>
      <c r="D2632" t="s">
        <v>5744</v>
      </c>
      <c r="E2632" t="s">
        <v>19</v>
      </c>
      <c r="F2632" t="s">
        <v>9698</v>
      </c>
      <c r="G2632" t="s">
        <v>9699</v>
      </c>
      <c r="H2632" s="1">
        <v>4686</v>
      </c>
      <c r="I2632" t="s">
        <v>5334</v>
      </c>
    </row>
    <row r="2633" spans="1:9" x14ac:dyDescent="0.3">
      <c r="A2633">
        <v>2632</v>
      </c>
      <c r="B2633" t="s">
        <v>9700</v>
      </c>
      <c r="C2633" t="s">
        <v>3006</v>
      </c>
      <c r="D2633" t="s">
        <v>8635</v>
      </c>
      <c r="E2633" t="s">
        <v>12</v>
      </c>
      <c r="F2633" t="s">
        <v>9701</v>
      </c>
      <c r="G2633" t="s">
        <v>9702</v>
      </c>
      <c r="H2633" s="1">
        <v>17363</v>
      </c>
      <c r="I2633" t="s">
        <v>1109</v>
      </c>
    </row>
    <row r="2634" spans="1:9" x14ac:dyDescent="0.3">
      <c r="A2634">
        <v>2633</v>
      </c>
      <c r="B2634" t="s">
        <v>9703</v>
      </c>
      <c r="C2634" t="s">
        <v>1319</v>
      </c>
      <c r="D2634" t="s">
        <v>7151</v>
      </c>
      <c r="E2634" t="s">
        <v>19</v>
      </c>
      <c r="F2634" t="s">
        <v>9704</v>
      </c>
      <c r="G2634" t="s">
        <v>9705</v>
      </c>
      <c r="H2634" s="1">
        <v>26832</v>
      </c>
      <c r="I2634" t="s">
        <v>1938</v>
      </c>
    </row>
    <row r="2635" spans="1:9" x14ac:dyDescent="0.3">
      <c r="A2635">
        <v>2634</v>
      </c>
      <c r="B2635" t="s">
        <v>9706</v>
      </c>
      <c r="C2635" t="s">
        <v>926</v>
      </c>
      <c r="D2635" t="s">
        <v>6515</v>
      </c>
      <c r="E2635" t="s">
        <v>12</v>
      </c>
      <c r="F2635" t="s">
        <v>9707</v>
      </c>
      <c r="G2635" t="s">
        <v>9708</v>
      </c>
      <c r="H2635" s="1">
        <v>20177</v>
      </c>
      <c r="I2635" t="s">
        <v>3255</v>
      </c>
    </row>
    <row r="2636" spans="1:9" x14ac:dyDescent="0.3">
      <c r="A2636">
        <v>2635</v>
      </c>
      <c r="B2636" t="s">
        <v>9709</v>
      </c>
      <c r="C2636" t="s">
        <v>2060</v>
      </c>
      <c r="D2636" t="s">
        <v>6998</v>
      </c>
      <c r="E2636" t="s">
        <v>12</v>
      </c>
      <c r="F2636" t="s">
        <v>9710</v>
      </c>
      <c r="G2636">
        <v>4876842090</v>
      </c>
      <c r="H2636" s="1">
        <v>13598</v>
      </c>
      <c r="I2636" t="s">
        <v>420</v>
      </c>
    </row>
    <row r="2637" spans="1:9" x14ac:dyDescent="0.3">
      <c r="A2637">
        <v>2636</v>
      </c>
      <c r="B2637" t="s">
        <v>9711</v>
      </c>
      <c r="C2637" t="s">
        <v>6595</v>
      </c>
      <c r="D2637" t="s">
        <v>7763</v>
      </c>
      <c r="E2637" t="s">
        <v>12</v>
      </c>
      <c r="F2637" t="s">
        <v>9712</v>
      </c>
      <c r="G2637" t="s">
        <v>9713</v>
      </c>
      <c r="H2637" s="1">
        <v>42279</v>
      </c>
      <c r="I2637" t="s">
        <v>1236</v>
      </c>
    </row>
    <row r="2638" spans="1:9" x14ac:dyDescent="0.3">
      <c r="A2638">
        <v>2637</v>
      </c>
      <c r="B2638" t="s">
        <v>9714</v>
      </c>
      <c r="C2638" t="s">
        <v>2239</v>
      </c>
      <c r="D2638" t="s">
        <v>9715</v>
      </c>
      <c r="E2638" t="s">
        <v>19</v>
      </c>
      <c r="F2638" t="s">
        <v>9716</v>
      </c>
      <c r="G2638" t="s">
        <v>9717</v>
      </c>
      <c r="H2638" s="1">
        <v>23215</v>
      </c>
      <c r="I2638" t="s">
        <v>324</v>
      </c>
    </row>
    <row r="2639" spans="1:9" x14ac:dyDescent="0.3">
      <c r="A2639">
        <v>2638</v>
      </c>
      <c r="B2639" t="s">
        <v>9718</v>
      </c>
      <c r="C2639" t="s">
        <v>1424</v>
      </c>
      <c r="D2639" t="s">
        <v>5186</v>
      </c>
      <c r="E2639" t="s">
        <v>19</v>
      </c>
      <c r="F2639" t="s">
        <v>9719</v>
      </c>
      <c r="G2639" t="s">
        <v>9720</v>
      </c>
      <c r="H2639" s="1">
        <v>23577</v>
      </c>
      <c r="I2639" t="s">
        <v>3038</v>
      </c>
    </row>
    <row r="2640" spans="1:9" x14ac:dyDescent="0.3">
      <c r="A2640">
        <v>2639</v>
      </c>
      <c r="B2640" t="s">
        <v>9721</v>
      </c>
      <c r="C2640" t="s">
        <v>1215</v>
      </c>
      <c r="D2640" t="s">
        <v>5168</v>
      </c>
      <c r="E2640" t="s">
        <v>19</v>
      </c>
      <c r="F2640" t="s">
        <v>9722</v>
      </c>
      <c r="G2640" t="s">
        <v>9723</v>
      </c>
      <c r="H2640" s="1">
        <v>32483</v>
      </c>
      <c r="I2640" t="s">
        <v>6720</v>
      </c>
    </row>
    <row r="2641" spans="1:9" x14ac:dyDescent="0.3">
      <c r="A2641">
        <v>2640</v>
      </c>
      <c r="B2641" t="s">
        <v>9724</v>
      </c>
      <c r="C2641" t="s">
        <v>4899</v>
      </c>
      <c r="D2641" t="s">
        <v>1768</v>
      </c>
      <c r="E2641" t="s">
        <v>19</v>
      </c>
      <c r="F2641" t="s">
        <v>9725</v>
      </c>
      <c r="G2641" t="s">
        <v>9726</v>
      </c>
      <c r="H2641" s="1">
        <v>33049</v>
      </c>
      <c r="I2641" t="s">
        <v>1198</v>
      </c>
    </row>
    <row r="2642" spans="1:9" x14ac:dyDescent="0.3">
      <c r="A2642">
        <v>2641</v>
      </c>
      <c r="B2642" t="s">
        <v>9727</v>
      </c>
      <c r="C2642" t="s">
        <v>1033</v>
      </c>
      <c r="D2642" t="s">
        <v>2366</v>
      </c>
      <c r="E2642" t="s">
        <v>19</v>
      </c>
      <c r="F2642" t="s">
        <v>9728</v>
      </c>
      <c r="G2642" t="s">
        <v>9729</v>
      </c>
      <c r="H2642" s="1">
        <v>43735</v>
      </c>
      <c r="I2642" t="s">
        <v>3682</v>
      </c>
    </row>
    <row r="2643" spans="1:9" x14ac:dyDescent="0.3">
      <c r="A2643">
        <v>2642</v>
      </c>
      <c r="B2643" t="s">
        <v>9730</v>
      </c>
      <c r="C2643" t="s">
        <v>3179</v>
      </c>
      <c r="D2643" t="s">
        <v>3992</v>
      </c>
      <c r="E2643" t="s">
        <v>12</v>
      </c>
      <c r="F2643" t="s">
        <v>9731</v>
      </c>
      <c r="G2643" t="s">
        <v>9732</v>
      </c>
      <c r="H2643" s="1">
        <v>32548</v>
      </c>
      <c r="I2643" t="s">
        <v>257</v>
      </c>
    </row>
    <row r="2644" spans="1:9" x14ac:dyDescent="0.3">
      <c r="A2644">
        <v>2643</v>
      </c>
      <c r="B2644" t="s">
        <v>9733</v>
      </c>
      <c r="C2644" t="s">
        <v>953</v>
      </c>
      <c r="D2644" t="s">
        <v>1861</v>
      </c>
      <c r="E2644" t="s">
        <v>19</v>
      </c>
      <c r="F2644" t="s">
        <v>9734</v>
      </c>
      <c r="G2644" t="s">
        <v>9735</v>
      </c>
      <c r="H2644" s="1">
        <v>36971</v>
      </c>
      <c r="I2644" t="s">
        <v>2208</v>
      </c>
    </row>
    <row r="2645" spans="1:9" x14ac:dyDescent="0.3">
      <c r="A2645">
        <v>2644</v>
      </c>
      <c r="B2645" t="s">
        <v>9736</v>
      </c>
      <c r="C2645" t="s">
        <v>3753</v>
      </c>
      <c r="D2645" t="s">
        <v>768</v>
      </c>
      <c r="E2645" t="s">
        <v>19</v>
      </c>
      <c r="F2645" t="s">
        <v>9737</v>
      </c>
      <c r="G2645" t="s">
        <v>9738</v>
      </c>
      <c r="H2645" s="1">
        <v>32010</v>
      </c>
      <c r="I2645" t="s">
        <v>4710</v>
      </c>
    </row>
    <row r="2646" spans="1:9" x14ac:dyDescent="0.3">
      <c r="A2646">
        <v>2645</v>
      </c>
      <c r="B2646" t="s">
        <v>9739</v>
      </c>
      <c r="C2646" t="s">
        <v>1517</v>
      </c>
      <c r="D2646" t="s">
        <v>6803</v>
      </c>
      <c r="E2646" t="s">
        <v>19</v>
      </c>
      <c r="F2646" t="s">
        <v>9740</v>
      </c>
      <c r="G2646" t="s">
        <v>9741</v>
      </c>
      <c r="H2646" s="1">
        <v>2997</v>
      </c>
      <c r="I2646" t="s">
        <v>1830</v>
      </c>
    </row>
    <row r="2647" spans="1:9" x14ac:dyDescent="0.3">
      <c r="A2647">
        <v>2646</v>
      </c>
      <c r="B2647" t="s">
        <v>9742</v>
      </c>
      <c r="C2647" t="s">
        <v>1445</v>
      </c>
      <c r="D2647" t="s">
        <v>3915</v>
      </c>
      <c r="E2647" t="s">
        <v>12</v>
      </c>
      <c r="F2647" t="s">
        <v>9743</v>
      </c>
      <c r="G2647" t="s">
        <v>9744</v>
      </c>
      <c r="H2647" s="1">
        <v>20068</v>
      </c>
      <c r="I2647" t="s">
        <v>379</v>
      </c>
    </row>
    <row r="2648" spans="1:9" x14ac:dyDescent="0.3">
      <c r="A2648">
        <v>2647</v>
      </c>
      <c r="B2648" t="s">
        <v>9745</v>
      </c>
      <c r="C2648" t="s">
        <v>6418</v>
      </c>
      <c r="D2648" t="s">
        <v>1306</v>
      </c>
      <c r="E2648" t="s">
        <v>12</v>
      </c>
      <c r="F2648" t="s">
        <v>9746</v>
      </c>
      <c r="G2648" t="s">
        <v>9747</v>
      </c>
      <c r="H2648" s="1">
        <v>29661</v>
      </c>
      <c r="I2648" t="s">
        <v>4784</v>
      </c>
    </row>
    <row r="2649" spans="1:9" x14ac:dyDescent="0.3">
      <c r="A2649">
        <v>2648</v>
      </c>
      <c r="B2649" t="s">
        <v>9748</v>
      </c>
      <c r="C2649" t="s">
        <v>81</v>
      </c>
      <c r="D2649" t="s">
        <v>9749</v>
      </c>
      <c r="E2649" t="s">
        <v>12</v>
      </c>
      <c r="F2649" t="s">
        <v>9750</v>
      </c>
      <c r="G2649" t="s">
        <v>9751</v>
      </c>
      <c r="H2649" s="1">
        <v>25261</v>
      </c>
      <c r="I2649" t="s">
        <v>2193</v>
      </c>
    </row>
    <row r="2650" spans="1:9" x14ac:dyDescent="0.3">
      <c r="A2650">
        <v>2649</v>
      </c>
      <c r="B2650" t="s">
        <v>9752</v>
      </c>
      <c r="C2650" t="s">
        <v>2456</v>
      </c>
      <c r="D2650" t="s">
        <v>440</v>
      </c>
      <c r="E2650" t="s">
        <v>19</v>
      </c>
      <c r="F2650" t="s">
        <v>9753</v>
      </c>
      <c r="G2650" t="s">
        <v>9754</v>
      </c>
      <c r="H2650" s="1">
        <v>17532</v>
      </c>
      <c r="I2650" t="s">
        <v>3152</v>
      </c>
    </row>
    <row r="2651" spans="1:9" x14ac:dyDescent="0.3">
      <c r="A2651">
        <v>2650</v>
      </c>
      <c r="B2651" t="s">
        <v>9755</v>
      </c>
      <c r="C2651" t="s">
        <v>3352</v>
      </c>
      <c r="D2651" t="s">
        <v>4993</v>
      </c>
      <c r="E2651" t="s">
        <v>12</v>
      </c>
      <c r="F2651" t="s">
        <v>9756</v>
      </c>
      <c r="G2651" t="s">
        <v>9757</v>
      </c>
      <c r="H2651" s="1">
        <v>37213</v>
      </c>
      <c r="I2651" t="s">
        <v>2007</v>
      </c>
    </row>
    <row r="2652" spans="1:9" x14ac:dyDescent="0.3">
      <c r="A2652">
        <v>2651</v>
      </c>
      <c r="B2652" t="s">
        <v>9758</v>
      </c>
      <c r="C2652" t="s">
        <v>3476</v>
      </c>
      <c r="D2652" t="s">
        <v>1870</v>
      </c>
      <c r="E2652" t="s">
        <v>12</v>
      </c>
      <c r="F2652" t="s">
        <v>9759</v>
      </c>
      <c r="G2652" t="s">
        <v>9760</v>
      </c>
      <c r="H2652" s="1">
        <v>17616</v>
      </c>
      <c r="I2652" t="s">
        <v>466</v>
      </c>
    </row>
    <row r="2653" spans="1:9" x14ac:dyDescent="0.3">
      <c r="A2653">
        <v>2652</v>
      </c>
      <c r="B2653" t="s">
        <v>9761</v>
      </c>
      <c r="C2653" t="s">
        <v>456</v>
      </c>
      <c r="D2653" t="s">
        <v>1466</v>
      </c>
      <c r="E2653" t="s">
        <v>12</v>
      </c>
      <c r="F2653" t="s">
        <v>9762</v>
      </c>
      <c r="G2653" t="s">
        <v>9763</v>
      </c>
      <c r="H2653" s="1">
        <v>3451</v>
      </c>
      <c r="I2653" t="s">
        <v>6268</v>
      </c>
    </row>
    <row r="2654" spans="1:9" x14ac:dyDescent="0.3">
      <c r="A2654">
        <v>2653</v>
      </c>
      <c r="B2654" t="s">
        <v>9764</v>
      </c>
      <c r="C2654" t="s">
        <v>176</v>
      </c>
      <c r="D2654" t="s">
        <v>2564</v>
      </c>
      <c r="E2654" t="s">
        <v>19</v>
      </c>
      <c r="F2654" t="s">
        <v>9765</v>
      </c>
      <c r="G2654" t="s">
        <v>9766</v>
      </c>
      <c r="H2654" s="1">
        <v>11889</v>
      </c>
      <c r="I2654" t="s">
        <v>9767</v>
      </c>
    </row>
    <row r="2655" spans="1:9" x14ac:dyDescent="0.3">
      <c r="A2655">
        <v>2654</v>
      </c>
      <c r="B2655" t="s">
        <v>9768</v>
      </c>
      <c r="C2655" t="s">
        <v>352</v>
      </c>
      <c r="D2655" t="s">
        <v>2160</v>
      </c>
      <c r="E2655" t="s">
        <v>12</v>
      </c>
      <c r="F2655" t="s">
        <v>9769</v>
      </c>
      <c r="G2655" t="s">
        <v>9770</v>
      </c>
      <c r="H2655" s="1">
        <v>8818</v>
      </c>
      <c r="I2655" t="s">
        <v>3309</v>
      </c>
    </row>
    <row r="2656" spans="1:9" x14ac:dyDescent="0.3">
      <c r="A2656">
        <v>2655</v>
      </c>
      <c r="B2656" t="s">
        <v>9771</v>
      </c>
      <c r="C2656" t="s">
        <v>953</v>
      </c>
      <c r="D2656" t="s">
        <v>5058</v>
      </c>
      <c r="E2656" t="s">
        <v>19</v>
      </c>
      <c r="F2656" t="s">
        <v>9772</v>
      </c>
      <c r="G2656" t="s">
        <v>9773</v>
      </c>
      <c r="H2656" s="1">
        <v>14251</v>
      </c>
      <c r="I2656" t="s">
        <v>2397</v>
      </c>
    </row>
    <row r="2657" spans="1:9" x14ac:dyDescent="0.3">
      <c r="A2657">
        <v>2656</v>
      </c>
      <c r="B2657" t="s">
        <v>9774</v>
      </c>
      <c r="C2657" t="s">
        <v>589</v>
      </c>
      <c r="D2657" t="s">
        <v>4263</v>
      </c>
      <c r="E2657" t="s">
        <v>19</v>
      </c>
      <c r="F2657" t="s">
        <v>9775</v>
      </c>
      <c r="G2657" t="s">
        <v>9776</v>
      </c>
      <c r="H2657" s="1">
        <v>9234</v>
      </c>
      <c r="I2657" t="s">
        <v>1439</v>
      </c>
    </row>
    <row r="2658" spans="1:9" x14ac:dyDescent="0.3">
      <c r="A2658">
        <v>2657</v>
      </c>
      <c r="B2658" t="s">
        <v>9777</v>
      </c>
      <c r="C2658" t="s">
        <v>1522</v>
      </c>
      <c r="D2658" t="s">
        <v>3023</v>
      </c>
      <c r="E2658" t="s">
        <v>19</v>
      </c>
      <c r="F2658" t="s">
        <v>9778</v>
      </c>
      <c r="G2658" t="s">
        <v>9779</v>
      </c>
      <c r="H2658" s="1">
        <v>17026</v>
      </c>
      <c r="I2658" t="s">
        <v>5909</v>
      </c>
    </row>
    <row r="2659" spans="1:9" x14ac:dyDescent="0.3">
      <c r="A2659">
        <v>2658</v>
      </c>
      <c r="B2659" t="s">
        <v>9780</v>
      </c>
      <c r="C2659" t="s">
        <v>3696</v>
      </c>
      <c r="D2659" t="s">
        <v>3907</v>
      </c>
      <c r="E2659" t="s">
        <v>19</v>
      </c>
      <c r="F2659" t="s">
        <v>9781</v>
      </c>
      <c r="G2659" t="s">
        <v>9782</v>
      </c>
      <c r="H2659" s="1">
        <v>19900</v>
      </c>
      <c r="I2659" t="s">
        <v>4073</v>
      </c>
    </row>
    <row r="2660" spans="1:9" x14ac:dyDescent="0.3">
      <c r="A2660">
        <v>2659</v>
      </c>
      <c r="B2660" t="s">
        <v>9783</v>
      </c>
      <c r="C2660" t="s">
        <v>1896</v>
      </c>
      <c r="D2660" t="s">
        <v>883</v>
      </c>
      <c r="E2660" t="s">
        <v>19</v>
      </c>
      <c r="F2660" t="s">
        <v>9784</v>
      </c>
      <c r="G2660" t="s">
        <v>9785</v>
      </c>
      <c r="H2660" s="1">
        <v>27220</v>
      </c>
      <c r="I2660" t="s">
        <v>196</v>
      </c>
    </row>
    <row r="2661" spans="1:9" x14ac:dyDescent="0.3">
      <c r="A2661">
        <v>2660</v>
      </c>
      <c r="B2661" t="s">
        <v>9786</v>
      </c>
      <c r="C2661" t="s">
        <v>4970</v>
      </c>
      <c r="D2661" t="s">
        <v>1106</v>
      </c>
      <c r="E2661" t="s">
        <v>19</v>
      </c>
      <c r="F2661" t="s">
        <v>9787</v>
      </c>
      <c r="G2661">
        <v>9061313716</v>
      </c>
      <c r="H2661" s="1">
        <v>9187</v>
      </c>
      <c r="I2661" t="s">
        <v>8679</v>
      </c>
    </row>
    <row r="2662" spans="1:9" x14ac:dyDescent="0.3">
      <c r="A2662">
        <v>2661</v>
      </c>
      <c r="B2662" t="s">
        <v>9788</v>
      </c>
      <c r="C2662" t="s">
        <v>816</v>
      </c>
      <c r="D2662" t="s">
        <v>9789</v>
      </c>
      <c r="E2662" t="s">
        <v>19</v>
      </c>
      <c r="F2662" t="s">
        <v>9790</v>
      </c>
      <c r="G2662">
        <f>1-216-647-3919</f>
        <v>-4781</v>
      </c>
      <c r="H2662" s="1">
        <v>37335</v>
      </c>
      <c r="I2662" t="s">
        <v>1938</v>
      </c>
    </row>
    <row r="2663" spans="1:9" x14ac:dyDescent="0.3">
      <c r="A2663">
        <v>2662</v>
      </c>
      <c r="B2663" t="s">
        <v>9791</v>
      </c>
      <c r="C2663" t="s">
        <v>182</v>
      </c>
      <c r="D2663" t="s">
        <v>4363</v>
      </c>
      <c r="E2663" t="s">
        <v>19</v>
      </c>
      <c r="F2663" t="s">
        <v>9792</v>
      </c>
      <c r="G2663" t="s">
        <v>9793</v>
      </c>
      <c r="H2663" s="1">
        <v>35676</v>
      </c>
      <c r="I2663" t="s">
        <v>860</v>
      </c>
    </row>
    <row r="2664" spans="1:9" x14ac:dyDescent="0.3">
      <c r="A2664">
        <v>2663</v>
      </c>
      <c r="B2664" t="s">
        <v>9794</v>
      </c>
      <c r="C2664" t="s">
        <v>1271</v>
      </c>
      <c r="D2664" t="s">
        <v>718</v>
      </c>
      <c r="E2664" t="s">
        <v>19</v>
      </c>
      <c r="F2664" t="s">
        <v>9795</v>
      </c>
      <c r="G2664" t="s">
        <v>9796</v>
      </c>
      <c r="H2664" s="1">
        <v>36337</v>
      </c>
      <c r="I2664" t="s">
        <v>4677</v>
      </c>
    </row>
    <row r="2665" spans="1:9" x14ac:dyDescent="0.3">
      <c r="A2665">
        <v>2664</v>
      </c>
      <c r="B2665" t="s">
        <v>9797</v>
      </c>
      <c r="C2665" t="s">
        <v>5398</v>
      </c>
      <c r="D2665" t="s">
        <v>7326</v>
      </c>
      <c r="E2665" t="s">
        <v>12</v>
      </c>
      <c r="F2665" t="s">
        <v>9798</v>
      </c>
      <c r="G2665" t="s">
        <v>9799</v>
      </c>
      <c r="H2665" s="1">
        <v>11021</v>
      </c>
      <c r="I2665" t="s">
        <v>1938</v>
      </c>
    </row>
    <row r="2666" spans="1:9" x14ac:dyDescent="0.3">
      <c r="A2666">
        <v>2665</v>
      </c>
      <c r="B2666" t="s">
        <v>9800</v>
      </c>
      <c r="C2666" t="s">
        <v>6950</v>
      </c>
      <c r="D2666" t="s">
        <v>2863</v>
      </c>
      <c r="E2666" t="s">
        <v>12</v>
      </c>
      <c r="F2666" t="s">
        <v>9801</v>
      </c>
      <c r="G2666" t="s">
        <v>9802</v>
      </c>
      <c r="H2666" s="1">
        <v>42214</v>
      </c>
      <c r="I2666" t="s">
        <v>1252</v>
      </c>
    </row>
    <row r="2667" spans="1:9" x14ac:dyDescent="0.3">
      <c r="A2667">
        <v>2666</v>
      </c>
      <c r="B2667" t="s">
        <v>9803</v>
      </c>
      <c r="C2667" t="s">
        <v>3101</v>
      </c>
      <c r="D2667" t="s">
        <v>622</v>
      </c>
      <c r="E2667" t="s">
        <v>12</v>
      </c>
      <c r="F2667" t="s">
        <v>9804</v>
      </c>
      <c r="G2667" t="s">
        <v>9805</v>
      </c>
      <c r="H2667" s="1">
        <v>40197</v>
      </c>
      <c r="I2667" t="s">
        <v>1593</v>
      </c>
    </row>
    <row r="2668" spans="1:9" x14ac:dyDescent="0.3">
      <c r="A2668">
        <v>2667</v>
      </c>
      <c r="B2668" t="s">
        <v>9806</v>
      </c>
      <c r="C2668" t="s">
        <v>176</v>
      </c>
      <c r="D2668" t="s">
        <v>2904</v>
      </c>
      <c r="E2668" t="s">
        <v>12</v>
      </c>
      <c r="F2668" t="s">
        <v>9807</v>
      </c>
      <c r="G2668" t="s">
        <v>9808</v>
      </c>
      <c r="H2668" s="1">
        <v>10871</v>
      </c>
      <c r="I2668" t="s">
        <v>2087</v>
      </c>
    </row>
    <row r="2669" spans="1:9" x14ac:dyDescent="0.3">
      <c r="A2669">
        <v>2668</v>
      </c>
      <c r="B2669" t="s">
        <v>9809</v>
      </c>
      <c r="C2669" t="s">
        <v>1818</v>
      </c>
      <c r="D2669" t="s">
        <v>4304</v>
      </c>
      <c r="E2669" t="s">
        <v>12</v>
      </c>
      <c r="F2669" t="s">
        <v>9810</v>
      </c>
      <c r="G2669" t="s">
        <v>9811</v>
      </c>
      <c r="H2669" s="1">
        <v>41278</v>
      </c>
      <c r="I2669" t="s">
        <v>278</v>
      </c>
    </row>
    <row r="2670" spans="1:9" x14ac:dyDescent="0.3">
      <c r="A2670">
        <v>2669</v>
      </c>
      <c r="B2670" t="s">
        <v>9812</v>
      </c>
      <c r="C2670" t="s">
        <v>1709</v>
      </c>
      <c r="D2670" t="s">
        <v>1086</v>
      </c>
      <c r="E2670" t="s">
        <v>19</v>
      </c>
      <c r="F2670" t="s">
        <v>9813</v>
      </c>
      <c r="G2670" t="s">
        <v>9814</v>
      </c>
      <c r="H2670" s="1">
        <v>33957</v>
      </c>
      <c r="I2670" t="s">
        <v>5123</v>
      </c>
    </row>
    <row r="2671" spans="1:9" x14ac:dyDescent="0.3">
      <c r="A2671">
        <v>2670</v>
      </c>
      <c r="B2671" t="s">
        <v>9815</v>
      </c>
      <c r="C2671" t="s">
        <v>3165</v>
      </c>
      <c r="D2671" t="s">
        <v>7144</v>
      </c>
      <c r="E2671" t="s">
        <v>19</v>
      </c>
      <c r="F2671" t="s">
        <v>9816</v>
      </c>
      <c r="G2671" t="s">
        <v>9817</v>
      </c>
      <c r="H2671" s="1">
        <v>40789</v>
      </c>
      <c r="I2671" t="s">
        <v>2769</v>
      </c>
    </row>
    <row r="2672" spans="1:9" x14ac:dyDescent="0.3">
      <c r="A2672">
        <v>2671</v>
      </c>
      <c r="B2672" t="s">
        <v>9818</v>
      </c>
      <c r="C2672" t="s">
        <v>926</v>
      </c>
      <c r="D2672" t="s">
        <v>677</v>
      </c>
      <c r="E2672" t="s">
        <v>12</v>
      </c>
      <c r="F2672" t="s">
        <v>9819</v>
      </c>
      <c r="G2672">
        <v>583452442</v>
      </c>
      <c r="H2672" s="1">
        <v>19383</v>
      </c>
      <c r="I2672" t="s">
        <v>982</v>
      </c>
    </row>
    <row r="2673" spans="1:9" x14ac:dyDescent="0.3">
      <c r="A2673">
        <v>2672</v>
      </c>
      <c r="B2673" t="s">
        <v>9820</v>
      </c>
      <c r="C2673" t="s">
        <v>677</v>
      </c>
      <c r="D2673" t="s">
        <v>6380</v>
      </c>
      <c r="E2673" t="s">
        <v>19</v>
      </c>
      <c r="F2673" t="s">
        <v>9821</v>
      </c>
      <c r="G2673" t="s">
        <v>9822</v>
      </c>
      <c r="H2673" s="1">
        <v>12232</v>
      </c>
      <c r="I2673" t="s">
        <v>1469</v>
      </c>
    </row>
    <row r="2674" spans="1:9" x14ac:dyDescent="0.3">
      <c r="A2674">
        <v>2673</v>
      </c>
      <c r="B2674" t="s">
        <v>9823</v>
      </c>
      <c r="C2674" t="s">
        <v>539</v>
      </c>
      <c r="D2674" t="s">
        <v>3045</v>
      </c>
      <c r="E2674" t="s">
        <v>19</v>
      </c>
      <c r="F2674" t="s">
        <v>9824</v>
      </c>
      <c r="G2674" t="s">
        <v>9825</v>
      </c>
      <c r="H2674" s="1">
        <v>42344</v>
      </c>
      <c r="I2674" t="s">
        <v>2977</v>
      </c>
    </row>
    <row r="2675" spans="1:9" x14ac:dyDescent="0.3">
      <c r="A2675">
        <v>2674</v>
      </c>
      <c r="B2675" t="s">
        <v>9826</v>
      </c>
      <c r="C2675" t="s">
        <v>2741</v>
      </c>
      <c r="D2675" t="s">
        <v>1988</v>
      </c>
      <c r="E2675" t="s">
        <v>12</v>
      </c>
      <c r="F2675" t="s">
        <v>9827</v>
      </c>
      <c r="G2675" t="s">
        <v>9828</v>
      </c>
      <c r="H2675" s="1">
        <v>24055</v>
      </c>
      <c r="I2675" t="s">
        <v>6452</v>
      </c>
    </row>
    <row r="2676" spans="1:9" x14ac:dyDescent="0.3">
      <c r="A2676">
        <v>2675</v>
      </c>
      <c r="B2676" t="s">
        <v>9829</v>
      </c>
      <c r="C2676" t="s">
        <v>422</v>
      </c>
      <c r="D2676" t="s">
        <v>8107</v>
      </c>
      <c r="E2676" t="s">
        <v>19</v>
      </c>
      <c r="F2676" t="s">
        <v>9830</v>
      </c>
      <c r="G2676" t="s">
        <v>9831</v>
      </c>
      <c r="H2676" s="1">
        <v>4874</v>
      </c>
      <c r="I2676" t="s">
        <v>1396</v>
      </c>
    </row>
    <row r="2677" spans="1:9" x14ac:dyDescent="0.3">
      <c r="A2677">
        <v>2676</v>
      </c>
      <c r="B2677" t="s">
        <v>9832</v>
      </c>
      <c r="C2677" t="s">
        <v>3732</v>
      </c>
      <c r="D2677" t="s">
        <v>773</v>
      </c>
      <c r="E2677" t="s">
        <v>19</v>
      </c>
      <c r="F2677" t="s">
        <v>9833</v>
      </c>
      <c r="G2677" t="s">
        <v>9834</v>
      </c>
      <c r="H2677" s="1">
        <v>28042</v>
      </c>
      <c r="I2677" t="s">
        <v>505</v>
      </c>
    </row>
    <row r="2678" spans="1:9" x14ac:dyDescent="0.3">
      <c r="A2678">
        <v>2677</v>
      </c>
      <c r="B2678" t="s">
        <v>9835</v>
      </c>
      <c r="C2678" t="s">
        <v>198</v>
      </c>
      <c r="D2678" t="s">
        <v>3154</v>
      </c>
      <c r="E2678" t="s">
        <v>12</v>
      </c>
      <c r="F2678" t="s">
        <v>9836</v>
      </c>
      <c r="G2678" t="s">
        <v>9837</v>
      </c>
      <c r="H2678" s="1">
        <v>6936</v>
      </c>
      <c r="I2678" t="s">
        <v>5791</v>
      </c>
    </row>
    <row r="2679" spans="1:9" x14ac:dyDescent="0.3">
      <c r="A2679">
        <v>2678</v>
      </c>
      <c r="B2679" t="s">
        <v>9838</v>
      </c>
      <c r="C2679" t="s">
        <v>75</v>
      </c>
      <c r="D2679" t="s">
        <v>6164</v>
      </c>
      <c r="E2679" t="s">
        <v>12</v>
      </c>
      <c r="F2679" t="s">
        <v>9839</v>
      </c>
      <c r="G2679" t="s">
        <v>9840</v>
      </c>
      <c r="H2679" s="1">
        <v>20558</v>
      </c>
      <c r="I2679" t="s">
        <v>3203</v>
      </c>
    </row>
    <row r="2680" spans="1:9" x14ac:dyDescent="0.3">
      <c r="A2680">
        <v>2679</v>
      </c>
      <c r="B2680" t="s">
        <v>9841</v>
      </c>
      <c r="C2680" t="s">
        <v>450</v>
      </c>
      <c r="D2680" t="s">
        <v>2548</v>
      </c>
      <c r="E2680" t="s">
        <v>19</v>
      </c>
      <c r="F2680" t="s">
        <v>9842</v>
      </c>
      <c r="G2680" t="s">
        <v>9843</v>
      </c>
      <c r="H2680" s="1">
        <v>41755</v>
      </c>
      <c r="I2680" t="s">
        <v>1066</v>
      </c>
    </row>
    <row r="2681" spans="1:9" x14ac:dyDescent="0.3">
      <c r="A2681">
        <v>2680</v>
      </c>
      <c r="B2681" t="s">
        <v>9844</v>
      </c>
      <c r="C2681" t="s">
        <v>3215</v>
      </c>
      <c r="D2681" t="s">
        <v>2985</v>
      </c>
      <c r="E2681" t="s">
        <v>19</v>
      </c>
      <c r="F2681" t="s">
        <v>9845</v>
      </c>
      <c r="G2681" t="s">
        <v>9846</v>
      </c>
      <c r="H2681" s="1">
        <v>8080</v>
      </c>
      <c r="I2681" t="s">
        <v>1083</v>
      </c>
    </row>
    <row r="2682" spans="1:9" x14ac:dyDescent="0.3">
      <c r="A2682">
        <v>2681</v>
      </c>
      <c r="B2682" t="s">
        <v>9847</v>
      </c>
      <c r="C2682" t="s">
        <v>2039</v>
      </c>
      <c r="D2682" t="s">
        <v>9848</v>
      </c>
      <c r="E2682" t="s">
        <v>12</v>
      </c>
      <c r="F2682" t="s">
        <v>9849</v>
      </c>
      <c r="G2682" t="s">
        <v>9850</v>
      </c>
      <c r="H2682" s="1">
        <v>37866</v>
      </c>
      <c r="I2682" t="s">
        <v>1520</v>
      </c>
    </row>
    <row r="2683" spans="1:9" x14ac:dyDescent="0.3">
      <c r="A2683">
        <v>2682</v>
      </c>
      <c r="B2683" t="s">
        <v>9851</v>
      </c>
      <c r="C2683" t="s">
        <v>2827</v>
      </c>
      <c r="D2683" t="s">
        <v>3502</v>
      </c>
      <c r="E2683" t="s">
        <v>12</v>
      </c>
      <c r="F2683" t="s">
        <v>9852</v>
      </c>
      <c r="G2683" t="s">
        <v>9853</v>
      </c>
      <c r="H2683" s="1">
        <v>41617</v>
      </c>
      <c r="I2683" t="s">
        <v>3658</v>
      </c>
    </row>
    <row r="2684" spans="1:9" x14ac:dyDescent="0.3">
      <c r="A2684">
        <v>2683</v>
      </c>
      <c r="B2684" t="s">
        <v>9854</v>
      </c>
      <c r="C2684" t="s">
        <v>2324</v>
      </c>
      <c r="D2684" t="s">
        <v>1973</v>
      </c>
      <c r="E2684" t="s">
        <v>19</v>
      </c>
      <c r="F2684" t="s">
        <v>9855</v>
      </c>
      <c r="G2684" t="s">
        <v>9856</v>
      </c>
      <c r="H2684" s="1">
        <v>16745</v>
      </c>
      <c r="I2684" t="s">
        <v>2710</v>
      </c>
    </row>
    <row r="2685" spans="1:9" x14ac:dyDescent="0.3">
      <c r="A2685">
        <v>2684</v>
      </c>
      <c r="B2685" t="s">
        <v>9857</v>
      </c>
      <c r="C2685" t="s">
        <v>1961</v>
      </c>
      <c r="D2685" t="s">
        <v>2574</v>
      </c>
      <c r="E2685" t="s">
        <v>12</v>
      </c>
      <c r="F2685" t="s">
        <v>9858</v>
      </c>
      <c r="G2685" t="s">
        <v>9859</v>
      </c>
      <c r="H2685" s="1">
        <v>23248</v>
      </c>
      <c r="I2685" t="s">
        <v>1198</v>
      </c>
    </row>
    <row r="2686" spans="1:9" x14ac:dyDescent="0.3">
      <c r="A2686">
        <v>2685</v>
      </c>
      <c r="B2686" t="s">
        <v>9860</v>
      </c>
      <c r="C2686" t="s">
        <v>748</v>
      </c>
      <c r="D2686" t="s">
        <v>2564</v>
      </c>
      <c r="E2686" t="s">
        <v>12</v>
      </c>
      <c r="F2686" t="s">
        <v>9861</v>
      </c>
      <c r="G2686" t="s">
        <v>9862</v>
      </c>
      <c r="H2686" s="1">
        <v>31016</v>
      </c>
      <c r="I2686" t="s">
        <v>771</v>
      </c>
    </row>
    <row r="2687" spans="1:9" x14ac:dyDescent="0.3">
      <c r="A2687">
        <v>2686</v>
      </c>
      <c r="B2687" t="s">
        <v>9863</v>
      </c>
      <c r="C2687" t="s">
        <v>1315</v>
      </c>
      <c r="D2687" t="s">
        <v>762</v>
      </c>
      <c r="E2687" t="s">
        <v>19</v>
      </c>
      <c r="F2687" t="s">
        <v>9864</v>
      </c>
      <c r="G2687" t="s">
        <v>9865</v>
      </c>
      <c r="H2687" s="1">
        <v>41710</v>
      </c>
      <c r="I2687" t="s">
        <v>1614</v>
      </c>
    </row>
    <row r="2688" spans="1:9" x14ac:dyDescent="0.3">
      <c r="A2688">
        <v>2687</v>
      </c>
      <c r="B2688" t="s">
        <v>9866</v>
      </c>
      <c r="C2688" t="s">
        <v>4038</v>
      </c>
      <c r="D2688" t="s">
        <v>4664</v>
      </c>
      <c r="E2688" t="s">
        <v>19</v>
      </c>
      <c r="F2688" t="s">
        <v>9867</v>
      </c>
      <c r="G2688" t="s">
        <v>9868</v>
      </c>
      <c r="H2688" s="1">
        <v>33795</v>
      </c>
      <c r="I2688" t="s">
        <v>783</v>
      </c>
    </row>
    <row r="2689" spans="1:9" x14ac:dyDescent="0.3">
      <c r="A2689">
        <v>2688</v>
      </c>
      <c r="B2689" t="s">
        <v>9869</v>
      </c>
      <c r="C2689" t="s">
        <v>1260</v>
      </c>
      <c r="D2689" t="s">
        <v>298</v>
      </c>
      <c r="E2689" t="s">
        <v>12</v>
      </c>
      <c r="F2689" t="s">
        <v>9870</v>
      </c>
      <c r="G2689" t="s">
        <v>9871</v>
      </c>
      <c r="H2689" s="1">
        <v>31041</v>
      </c>
      <c r="I2689" t="s">
        <v>318</v>
      </c>
    </row>
    <row r="2690" spans="1:9" x14ac:dyDescent="0.3">
      <c r="A2690">
        <v>2689</v>
      </c>
      <c r="B2690" t="s">
        <v>9872</v>
      </c>
      <c r="C2690" t="s">
        <v>3691</v>
      </c>
      <c r="D2690" t="s">
        <v>1227</v>
      </c>
      <c r="E2690" t="s">
        <v>12</v>
      </c>
      <c r="F2690" t="s">
        <v>9873</v>
      </c>
      <c r="G2690" t="s">
        <v>9874</v>
      </c>
      <c r="H2690" s="1">
        <v>6921</v>
      </c>
      <c r="I2690" t="s">
        <v>152</v>
      </c>
    </row>
    <row r="2691" spans="1:9" x14ac:dyDescent="0.3">
      <c r="A2691">
        <v>2690</v>
      </c>
      <c r="B2691" t="s">
        <v>9875</v>
      </c>
      <c r="C2691" t="s">
        <v>5645</v>
      </c>
      <c r="D2691" t="s">
        <v>82</v>
      </c>
      <c r="E2691" t="s">
        <v>19</v>
      </c>
      <c r="F2691" t="s">
        <v>9876</v>
      </c>
      <c r="G2691">
        <v>5854714457</v>
      </c>
      <c r="H2691" s="1">
        <v>21313</v>
      </c>
      <c r="I2691" t="s">
        <v>2500</v>
      </c>
    </row>
    <row r="2692" spans="1:9" x14ac:dyDescent="0.3">
      <c r="A2692">
        <v>2691</v>
      </c>
      <c r="B2692" t="s">
        <v>9877</v>
      </c>
      <c r="C2692" t="s">
        <v>2470</v>
      </c>
      <c r="D2692" t="s">
        <v>8087</v>
      </c>
      <c r="E2692" t="s">
        <v>12</v>
      </c>
      <c r="F2692" t="s">
        <v>9878</v>
      </c>
      <c r="G2692" t="s">
        <v>9879</v>
      </c>
      <c r="H2692" s="1">
        <v>4465</v>
      </c>
      <c r="I2692" t="s">
        <v>2144</v>
      </c>
    </row>
    <row r="2693" spans="1:9" x14ac:dyDescent="0.3">
      <c r="A2693">
        <v>2692</v>
      </c>
      <c r="B2693" t="s">
        <v>9880</v>
      </c>
      <c r="C2693" t="s">
        <v>3165</v>
      </c>
      <c r="D2693" t="s">
        <v>9881</v>
      </c>
      <c r="E2693" t="s">
        <v>12</v>
      </c>
      <c r="F2693" t="s">
        <v>9882</v>
      </c>
      <c r="G2693">
        <v>4162799056</v>
      </c>
      <c r="H2693" s="1">
        <v>13506</v>
      </c>
      <c r="I2693" t="s">
        <v>6467</v>
      </c>
    </row>
    <row r="2694" spans="1:9" x14ac:dyDescent="0.3">
      <c r="A2694">
        <v>2693</v>
      </c>
      <c r="B2694" t="s">
        <v>9883</v>
      </c>
      <c r="C2694" t="s">
        <v>456</v>
      </c>
      <c r="D2694" t="s">
        <v>1144</v>
      </c>
      <c r="E2694" t="s">
        <v>12</v>
      </c>
      <c r="F2694" t="s">
        <v>9884</v>
      </c>
      <c r="G2694" t="s">
        <v>9885</v>
      </c>
      <c r="H2694" s="1">
        <v>34578</v>
      </c>
      <c r="I2694" t="s">
        <v>730</v>
      </c>
    </row>
    <row r="2695" spans="1:9" x14ac:dyDescent="0.3">
      <c r="A2695">
        <v>2694</v>
      </c>
      <c r="B2695" t="s">
        <v>9886</v>
      </c>
      <c r="C2695" t="s">
        <v>2510</v>
      </c>
      <c r="D2695" t="s">
        <v>1130</v>
      </c>
      <c r="E2695" t="s">
        <v>12</v>
      </c>
      <c r="F2695" t="s">
        <v>9887</v>
      </c>
      <c r="G2695" t="s">
        <v>9888</v>
      </c>
      <c r="H2695" s="1">
        <v>13640</v>
      </c>
      <c r="I2695" t="s">
        <v>3246</v>
      </c>
    </row>
    <row r="2696" spans="1:9" x14ac:dyDescent="0.3">
      <c r="A2696">
        <v>2695</v>
      </c>
      <c r="B2696" t="s">
        <v>9889</v>
      </c>
      <c r="C2696" t="s">
        <v>7468</v>
      </c>
      <c r="D2696" t="s">
        <v>1272</v>
      </c>
      <c r="E2696" t="s">
        <v>12</v>
      </c>
      <c r="F2696" t="s">
        <v>9890</v>
      </c>
      <c r="G2696" t="s">
        <v>9891</v>
      </c>
      <c r="H2696" s="1">
        <v>25806</v>
      </c>
      <c r="I2696" t="s">
        <v>1569</v>
      </c>
    </row>
    <row r="2697" spans="1:9" x14ac:dyDescent="0.3">
      <c r="A2697">
        <v>2696</v>
      </c>
      <c r="B2697" t="s">
        <v>9892</v>
      </c>
      <c r="C2697" t="s">
        <v>35</v>
      </c>
      <c r="D2697" t="s">
        <v>1430</v>
      </c>
      <c r="E2697" t="s">
        <v>19</v>
      </c>
      <c r="F2697" t="s">
        <v>9893</v>
      </c>
      <c r="G2697" t="s">
        <v>9894</v>
      </c>
      <c r="H2697" s="1">
        <v>39787</v>
      </c>
      <c r="I2697" t="s">
        <v>510</v>
      </c>
    </row>
    <row r="2698" spans="1:9" x14ac:dyDescent="0.3">
      <c r="A2698">
        <v>2697</v>
      </c>
      <c r="B2698" t="s">
        <v>9895</v>
      </c>
      <c r="C2698" t="s">
        <v>215</v>
      </c>
      <c r="D2698" t="s">
        <v>9896</v>
      </c>
      <c r="E2698" t="s">
        <v>19</v>
      </c>
      <c r="F2698" t="s">
        <v>9897</v>
      </c>
      <c r="G2698" t="s">
        <v>9898</v>
      </c>
      <c r="H2698" s="1">
        <v>30077</v>
      </c>
      <c r="I2698" t="s">
        <v>390</v>
      </c>
    </row>
    <row r="2699" spans="1:9" x14ac:dyDescent="0.3">
      <c r="A2699">
        <v>2698</v>
      </c>
      <c r="B2699" t="s">
        <v>9899</v>
      </c>
      <c r="C2699" t="s">
        <v>2762</v>
      </c>
      <c r="D2699" t="s">
        <v>9480</v>
      </c>
      <c r="E2699" t="s">
        <v>19</v>
      </c>
      <c r="F2699" t="s">
        <v>9900</v>
      </c>
      <c r="G2699" t="s">
        <v>9901</v>
      </c>
      <c r="H2699" s="1">
        <v>34585</v>
      </c>
      <c r="I2699" t="s">
        <v>5909</v>
      </c>
    </row>
    <row r="2700" spans="1:9" x14ac:dyDescent="0.3">
      <c r="A2700">
        <v>2699</v>
      </c>
      <c r="B2700" t="s">
        <v>9902</v>
      </c>
      <c r="C2700" t="s">
        <v>1378</v>
      </c>
      <c r="D2700" t="s">
        <v>2963</v>
      </c>
      <c r="E2700" t="s">
        <v>12</v>
      </c>
      <c r="F2700" t="s">
        <v>9903</v>
      </c>
      <c r="G2700" t="s">
        <v>9904</v>
      </c>
      <c r="H2700" s="1">
        <v>9015</v>
      </c>
      <c r="I2700" t="s">
        <v>957</v>
      </c>
    </row>
    <row r="2701" spans="1:9" x14ac:dyDescent="0.3">
      <c r="A2701">
        <v>2700</v>
      </c>
      <c r="B2701" t="s">
        <v>9905</v>
      </c>
      <c r="C2701" t="s">
        <v>2984</v>
      </c>
      <c r="D2701" t="s">
        <v>1932</v>
      </c>
      <c r="E2701" t="s">
        <v>12</v>
      </c>
      <c r="F2701" t="s">
        <v>9906</v>
      </c>
      <c r="G2701" t="s">
        <v>9907</v>
      </c>
      <c r="H2701" s="1">
        <v>18469</v>
      </c>
      <c r="I2701" t="s">
        <v>6561</v>
      </c>
    </row>
    <row r="2702" spans="1:9" x14ac:dyDescent="0.3">
      <c r="A2702">
        <v>2701</v>
      </c>
      <c r="B2702" t="s">
        <v>9908</v>
      </c>
      <c r="C2702" t="s">
        <v>3506</v>
      </c>
      <c r="D2702" t="s">
        <v>7772</v>
      </c>
      <c r="E2702" t="s">
        <v>19</v>
      </c>
      <c r="F2702" t="s">
        <v>9909</v>
      </c>
      <c r="G2702" t="s">
        <v>9910</v>
      </c>
      <c r="H2702" s="1">
        <v>27079</v>
      </c>
      <c r="I2702" t="s">
        <v>1598</v>
      </c>
    </row>
    <row r="2703" spans="1:9" x14ac:dyDescent="0.3">
      <c r="A2703">
        <v>2702</v>
      </c>
      <c r="B2703" t="s">
        <v>9911</v>
      </c>
      <c r="C2703" t="s">
        <v>1054</v>
      </c>
      <c r="D2703" t="s">
        <v>9163</v>
      </c>
      <c r="E2703" t="s">
        <v>12</v>
      </c>
      <c r="F2703" t="s">
        <v>9912</v>
      </c>
      <c r="G2703" t="s">
        <v>9913</v>
      </c>
      <c r="H2703" s="1">
        <v>18134</v>
      </c>
      <c r="I2703" t="s">
        <v>906</v>
      </c>
    </row>
    <row r="2704" spans="1:9" x14ac:dyDescent="0.3">
      <c r="A2704">
        <v>2703</v>
      </c>
      <c r="B2704" t="s">
        <v>9914</v>
      </c>
      <c r="C2704" t="s">
        <v>4574</v>
      </c>
      <c r="D2704" t="s">
        <v>2009</v>
      </c>
      <c r="E2704" t="s">
        <v>19</v>
      </c>
      <c r="F2704" t="s">
        <v>9915</v>
      </c>
      <c r="G2704" t="s">
        <v>9916</v>
      </c>
      <c r="H2704" s="1">
        <v>36420</v>
      </c>
      <c r="I2704" t="s">
        <v>7586</v>
      </c>
    </row>
    <row r="2705" spans="1:9" x14ac:dyDescent="0.3">
      <c r="A2705">
        <v>2704</v>
      </c>
      <c r="B2705" t="s">
        <v>9917</v>
      </c>
      <c r="C2705" t="s">
        <v>993</v>
      </c>
      <c r="D2705" t="s">
        <v>4468</v>
      </c>
      <c r="E2705" t="s">
        <v>12</v>
      </c>
      <c r="F2705" t="s">
        <v>9918</v>
      </c>
      <c r="G2705" t="s">
        <v>9919</v>
      </c>
      <c r="H2705" s="1">
        <v>14449</v>
      </c>
      <c r="I2705" t="s">
        <v>1816</v>
      </c>
    </row>
    <row r="2706" spans="1:9" x14ac:dyDescent="0.3">
      <c r="A2706">
        <v>2705</v>
      </c>
      <c r="B2706" t="s">
        <v>9920</v>
      </c>
      <c r="C2706" t="s">
        <v>2420</v>
      </c>
      <c r="D2706" t="s">
        <v>4170</v>
      </c>
      <c r="E2706" t="s">
        <v>19</v>
      </c>
      <c r="F2706" t="s">
        <v>9921</v>
      </c>
      <c r="G2706" t="s">
        <v>9922</v>
      </c>
      <c r="H2706" s="1">
        <v>41050</v>
      </c>
      <c r="I2706" t="s">
        <v>6174</v>
      </c>
    </row>
    <row r="2707" spans="1:9" x14ac:dyDescent="0.3">
      <c r="A2707">
        <v>2706</v>
      </c>
      <c r="B2707" t="s">
        <v>9923</v>
      </c>
      <c r="C2707" t="s">
        <v>1009</v>
      </c>
      <c r="D2707" t="s">
        <v>9924</v>
      </c>
      <c r="E2707" t="s">
        <v>12</v>
      </c>
      <c r="F2707" t="s">
        <v>9925</v>
      </c>
      <c r="G2707" t="s">
        <v>9926</v>
      </c>
      <c r="H2707" s="1">
        <v>14571</v>
      </c>
      <c r="I2707" t="s">
        <v>3132</v>
      </c>
    </row>
    <row r="2708" spans="1:9" x14ac:dyDescent="0.3">
      <c r="A2708">
        <v>2707</v>
      </c>
      <c r="B2708" t="s">
        <v>9927</v>
      </c>
      <c r="C2708" t="s">
        <v>3510</v>
      </c>
      <c r="D2708" t="s">
        <v>4203</v>
      </c>
      <c r="E2708" t="s">
        <v>19</v>
      </c>
      <c r="F2708" t="s">
        <v>9928</v>
      </c>
      <c r="G2708" t="s">
        <v>9929</v>
      </c>
      <c r="H2708" s="1">
        <v>19793</v>
      </c>
      <c r="I2708" t="s">
        <v>2193</v>
      </c>
    </row>
    <row r="2709" spans="1:9" x14ac:dyDescent="0.3">
      <c r="A2709">
        <v>2708</v>
      </c>
      <c r="B2709" t="s">
        <v>9930</v>
      </c>
      <c r="C2709" t="s">
        <v>3427</v>
      </c>
      <c r="D2709" t="s">
        <v>3035</v>
      </c>
      <c r="E2709" t="s">
        <v>12</v>
      </c>
      <c r="F2709" t="s">
        <v>9931</v>
      </c>
      <c r="G2709" t="s">
        <v>9932</v>
      </c>
      <c r="H2709" s="1">
        <v>22147</v>
      </c>
      <c r="I2709" t="s">
        <v>1593</v>
      </c>
    </row>
    <row r="2710" spans="1:9" x14ac:dyDescent="0.3">
      <c r="A2710">
        <v>2709</v>
      </c>
      <c r="B2710" t="s">
        <v>9933</v>
      </c>
      <c r="C2710" t="s">
        <v>2388</v>
      </c>
      <c r="D2710" t="s">
        <v>1097</v>
      </c>
      <c r="E2710" t="s">
        <v>19</v>
      </c>
      <c r="F2710" t="s">
        <v>9934</v>
      </c>
      <c r="G2710" t="s">
        <v>9935</v>
      </c>
      <c r="H2710" s="1">
        <v>27150</v>
      </c>
      <c r="I2710" t="s">
        <v>2382</v>
      </c>
    </row>
    <row r="2711" spans="1:9" x14ac:dyDescent="0.3">
      <c r="A2711">
        <v>2710</v>
      </c>
      <c r="B2711" t="s">
        <v>9936</v>
      </c>
      <c r="C2711" t="s">
        <v>4623</v>
      </c>
      <c r="D2711" t="s">
        <v>4422</v>
      </c>
      <c r="E2711" t="s">
        <v>12</v>
      </c>
      <c r="F2711" t="s">
        <v>9937</v>
      </c>
      <c r="G2711" t="s">
        <v>9938</v>
      </c>
      <c r="H2711" s="1">
        <v>37419</v>
      </c>
      <c r="I2711" t="s">
        <v>324</v>
      </c>
    </row>
    <row r="2712" spans="1:9" x14ac:dyDescent="0.3">
      <c r="A2712">
        <v>2711</v>
      </c>
      <c r="B2712" t="s">
        <v>9939</v>
      </c>
      <c r="C2712" t="s">
        <v>1897</v>
      </c>
      <c r="D2712" t="s">
        <v>8519</v>
      </c>
      <c r="E2712" t="s">
        <v>19</v>
      </c>
      <c r="F2712" t="s">
        <v>9940</v>
      </c>
      <c r="G2712" t="s">
        <v>9941</v>
      </c>
      <c r="H2712" s="1">
        <v>43986</v>
      </c>
      <c r="I2712" t="s">
        <v>3199</v>
      </c>
    </row>
    <row r="2713" spans="1:9" x14ac:dyDescent="0.3">
      <c r="A2713">
        <v>2712</v>
      </c>
      <c r="B2713" t="s">
        <v>9942</v>
      </c>
      <c r="C2713" t="s">
        <v>1805</v>
      </c>
      <c r="D2713" t="s">
        <v>1679</v>
      </c>
      <c r="E2713" t="s">
        <v>19</v>
      </c>
      <c r="F2713" t="s">
        <v>9943</v>
      </c>
      <c r="G2713" t="s">
        <v>9944</v>
      </c>
      <c r="H2713" s="1">
        <v>23658</v>
      </c>
      <c r="I2713" t="s">
        <v>982</v>
      </c>
    </row>
    <row r="2714" spans="1:9" x14ac:dyDescent="0.3">
      <c r="A2714">
        <v>2713</v>
      </c>
      <c r="B2714" t="s">
        <v>9945</v>
      </c>
      <c r="C2714" t="s">
        <v>3887</v>
      </c>
      <c r="D2714" t="s">
        <v>254</v>
      </c>
      <c r="E2714" t="s">
        <v>12</v>
      </c>
      <c r="F2714" t="s">
        <v>9946</v>
      </c>
      <c r="G2714" t="s">
        <v>9947</v>
      </c>
      <c r="H2714" s="1">
        <v>39527</v>
      </c>
      <c r="I2714" t="s">
        <v>1172</v>
      </c>
    </row>
    <row r="2715" spans="1:9" x14ac:dyDescent="0.3">
      <c r="A2715">
        <v>2714</v>
      </c>
      <c r="B2715" t="s">
        <v>9948</v>
      </c>
      <c r="C2715" t="s">
        <v>3461</v>
      </c>
      <c r="D2715" t="s">
        <v>5606</v>
      </c>
      <c r="E2715" t="s">
        <v>12</v>
      </c>
      <c r="F2715" t="s">
        <v>9949</v>
      </c>
      <c r="G2715" t="s">
        <v>9950</v>
      </c>
      <c r="H2715" s="1">
        <v>22886</v>
      </c>
      <c r="I2715" t="s">
        <v>3430</v>
      </c>
    </row>
    <row r="2716" spans="1:9" x14ac:dyDescent="0.3">
      <c r="A2716">
        <v>2715</v>
      </c>
      <c r="B2716" t="s">
        <v>9951</v>
      </c>
      <c r="C2716" t="s">
        <v>2898</v>
      </c>
      <c r="D2716" t="s">
        <v>2279</v>
      </c>
      <c r="E2716" t="s">
        <v>12</v>
      </c>
      <c r="F2716" t="s">
        <v>9952</v>
      </c>
      <c r="G2716" t="s">
        <v>9953</v>
      </c>
      <c r="H2716" s="1">
        <v>35775</v>
      </c>
      <c r="I2716" t="s">
        <v>4428</v>
      </c>
    </row>
    <row r="2717" spans="1:9" x14ac:dyDescent="0.3">
      <c r="A2717">
        <v>2716</v>
      </c>
      <c r="B2717" t="s">
        <v>9954</v>
      </c>
      <c r="C2717" t="s">
        <v>1265</v>
      </c>
      <c r="D2717" t="s">
        <v>6501</v>
      </c>
      <c r="E2717" t="s">
        <v>19</v>
      </c>
      <c r="F2717" t="s">
        <v>9955</v>
      </c>
      <c r="G2717" t="s">
        <v>9956</v>
      </c>
      <c r="H2717" s="1">
        <v>26995</v>
      </c>
      <c r="I2717" t="s">
        <v>2977</v>
      </c>
    </row>
    <row r="2718" spans="1:9" x14ac:dyDescent="0.3">
      <c r="A2718">
        <v>2717</v>
      </c>
      <c r="B2718" t="s">
        <v>9957</v>
      </c>
      <c r="C2718" t="s">
        <v>69</v>
      </c>
      <c r="D2718" t="s">
        <v>7730</v>
      </c>
      <c r="E2718" t="s">
        <v>19</v>
      </c>
      <c r="F2718" t="s">
        <v>9958</v>
      </c>
      <c r="G2718" t="s">
        <v>9959</v>
      </c>
      <c r="H2718" s="1">
        <v>23407</v>
      </c>
      <c r="I2718" t="s">
        <v>6174</v>
      </c>
    </row>
    <row r="2719" spans="1:9" x14ac:dyDescent="0.3">
      <c r="A2719">
        <v>2718</v>
      </c>
      <c r="B2719" t="s">
        <v>9960</v>
      </c>
      <c r="C2719" t="s">
        <v>4950</v>
      </c>
      <c r="D2719" t="s">
        <v>3277</v>
      </c>
      <c r="E2719" t="s">
        <v>12</v>
      </c>
      <c r="F2719" t="s">
        <v>9961</v>
      </c>
      <c r="G2719" t="s">
        <v>9962</v>
      </c>
      <c r="H2719" s="1">
        <v>3002</v>
      </c>
      <c r="I2719" t="s">
        <v>2444</v>
      </c>
    </row>
    <row r="2720" spans="1:9" x14ac:dyDescent="0.3">
      <c r="A2720">
        <v>2719</v>
      </c>
      <c r="B2720" t="s">
        <v>9963</v>
      </c>
      <c r="C2720" t="s">
        <v>979</v>
      </c>
      <c r="D2720" t="s">
        <v>1009</v>
      </c>
      <c r="E2720" t="s">
        <v>19</v>
      </c>
      <c r="F2720" t="s">
        <v>9964</v>
      </c>
      <c r="G2720" t="s">
        <v>9965</v>
      </c>
      <c r="H2720" s="1">
        <v>31309</v>
      </c>
      <c r="I2720" t="s">
        <v>2272</v>
      </c>
    </row>
    <row r="2721" spans="1:9" x14ac:dyDescent="0.3">
      <c r="A2721">
        <v>2720</v>
      </c>
      <c r="B2721" t="s">
        <v>9966</v>
      </c>
      <c r="C2721" t="s">
        <v>4631</v>
      </c>
      <c r="D2721" t="s">
        <v>5058</v>
      </c>
      <c r="E2721" t="s">
        <v>19</v>
      </c>
      <c r="F2721" t="s">
        <v>9967</v>
      </c>
      <c r="G2721">
        <v>2158746644</v>
      </c>
      <c r="H2721" s="1">
        <v>17256</v>
      </c>
      <c r="I2721" t="s">
        <v>180</v>
      </c>
    </row>
    <row r="2722" spans="1:9" x14ac:dyDescent="0.3">
      <c r="A2722">
        <v>2721</v>
      </c>
      <c r="B2722" t="s">
        <v>9968</v>
      </c>
      <c r="C2722" t="s">
        <v>243</v>
      </c>
      <c r="D2722" t="s">
        <v>6380</v>
      </c>
      <c r="E2722" t="s">
        <v>19</v>
      </c>
      <c r="F2722" t="s">
        <v>9969</v>
      </c>
      <c r="G2722" t="s">
        <v>9970</v>
      </c>
      <c r="H2722" s="1">
        <v>12528</v>
      </c>
      <c r="I2722" t="s">
        <v>3605</v>
      </c>
    </row>
    <row r="2723" spans="1:9" x14ac:dyDescent="0.3">
      <c r="A2723">
        <v>2722</v>
      </c>
      <c r="B2723" t="s">
        <v>9971</v>
      </c>
      <c r="C2723" t="s">
        <v>732</v>
      </c>
      <c r="D2723" t="s">
        <v>2575</v>
      </c>
      <c r="E2723" t="s">
        <v>12</v>
      </c>
      <c r="F2723" t="s">
        <v>9972</v>
      </c>
      <c r="G2723" t="s">
        <v>9973</v>
      </c>
      <c r="H2723" s="1">
        <v>13234</v>
      </c>
      <c r="I2723" t="s">
        <v>134</v>
      </c>
    </row>
    <row r="2724" spans="1:9" x14ac:dyDescent="0.3">
      <c r="A2724">
        <v>2723</v>
      </c>
      <c r="B2724" t="s">
        <v>9974</v>
      </c>
      <c r="C2724" t="s">
        <v>1190</v>
      </c>
      <c r="D2724" t="s">
        <v>1496</v>
      </c>
      <c r="E2724" t="s">
        <v>19</v>
      </c>
      <c r="F2724" t="s">
        <v>9975</v>
      </c>
      <c r="G2724" t="s">
        <v>9976</v>
      </c>
      <c r="H2724" s="1">
        <v>10083</v>
      </c>
      <c r="I2724" t="s">
        <v>1280</v>
      </c>
    </row>
    <row r="2725" spans="1:9" x14ac:dyDescent="0.3">
      <c r="A2725">
        <v>2724</v>
      </c>
      <c r="B2725" t="s">
        <v>9977</v>
      </c>
      <c r="C2725" t="s">
        <v>4464</v>
      </c>
      <c r="D2725" t="s">
        <v>9978</v>
      </c>
      <c r="E2725" t="s">
        <v>12</v>
      </c>
      <c r="F2725" t="s">
        <v>9979</v>
      </c>
      <c r="G2725" t="s">
        <v>9980</v>
      </c>
      <c r="H2725" s="1">
        <v>5730</v>
      </c>
      <c r="I2725" t="s">
        <v>3764</v>
      </c>
    </row>
    <row r="2726" spans="1:9" x14ac:dyDescent="0.3">
      <c r="A2726">
        <v>2725</v>
      </c>
      <c r="B2726" t="s">
        <v>9981</v>
      </c>
      <c r="C2726" t="s">
        <v>2851</v>
      </c>
      <c r="D2726" t="s">
        <v>2685</v>
      </c>
      <c r="E2726" t="s">
        <v>12</v>
      </c>
      <c r="F2726" t="s">
        <v>9982</v>
      </c>
      <c r="G2726" t="s">
        <v>9983</v>
      </c>
      <c r="H2726" s="1">
        <v>37813</v>
      </c>
      <c r="I2726" t="s">
        <v>4053</v>
      </c>
    </row>
    <row r="2727" spans="1:9" x14ac:dyDescent="0.3">
      <c r="A2727">
        <v>2726</v>
      </c>
      <c r="B2727" t="s">
        <v>9984</v>
      </c>
      <c r="C2727" t="s">
        <v>1869</v>
      </c>
      <c r="D2727" t="s">
        <v>3936</v>
      </c>
      <c r="E2727" t="s">
        <v>12</v>
      </c>
      <c r="F2727" t="s">
        <v>9985</v>
      </c>
      <c r="G2727" t="s">
        <v>9986</v>
      </c>
      <c r="H2727" s="1">
        <v>3237</v>
      </c>
      <c r="I2727" t="s">
        <v>8856</v>
      </c>
    </row>
    <row r="2728" spans="1:9" x14ac:dyDescent="0.3">
      <c r="A2728">
        <v>2727</v>
      </c>
      <c r="B2728" t="s">
        <v>9987</v>
      </c>
      <c r="C2728" t="s">
        <v>699</v>
      </c>
      <c r="D2728" t="s">
        <v>1590</v>
      </c>
      <c r="E2728" t="s">
        <v>12</v>
      </c>
      <c r="F2728" t="s">
        <v>9988</v>
      </c>
      <c r="G2728" t="s">
        <v>9989</v>
      </c>
      <c r="H2728" s="1">
        <v>7800</v>
      </c>
      <c r="I2728" t="s">
        <v>267</v>
      </c>
    </row>
    <row r="2729" spans="1:9" x14ac:dyDescent="0.3">
      <c r="A2729">
        <v>2728</v>
      </c>
      <c r="B2729" t="s">
        <v>9990</v>
      </c>
      <c r="C2729" t="s">
        <v>4311</v>
      </c>
      <c r="D2729" t="s">
        <v>2707</v>
      </c>
      <c r="E2729" t="s">
        <v>19</v>
      </c>
      <c r="F2729" t="s">
        <v>9991</v>
      </c>
      <c r="G2729" t="s">
        <v>9992</v>
      </c>
      <c r="H2729" s="1">
        <v>43984</v>
      </c>
      <c r="I2729" t="s">
        <v>619</v>
      </c>
    </row>
    <row r="2730" spans="1:9" x14ac:dyDescent="0.3">
      <c r="A2730">
        <v>2729</v>
      </c>
      <c r="B2730" t="s">
        <v>9993</v>
      </c>
      <c r="C2730" t="s">
        <v>2898</v>
      </c>
      <c r="D2730" t="s">
        <v>989</v>
      </c>
      <c r="E2730" t="s">
        <v>12</v>
      </c>
      <c r="F2730" t="s">
        <v>9994</v>
      </c>
      <c r="G2730" t="s">
        <v>9995</v>
      </c>
      <c r="H2730" s="1">
        <v>35408</v>
      </c>
      <c r="I2730" t="s">
        <v>1427</v>
      </c>
    </row>
    <row r="2731" spans="1:9" x14ac:dyDescent="0.3">
      <c r="A2731">
        <v>2730</v>
      </c>
      <c r="B2731" t="s">
        <v>9996</v>
      </c>
      <c r="C2731" t="s">
        <v>4642</v>
      </c>
      <c r="D2731" t="s">
        <v>3184</v>
      </c>
      <c r="E2731" t="s">
        <v>12</v>
      </c>
      <c r="F2731" t="s">
        <v>9997</v>
      </c>
      <c r="G2731" t="s">
        <v>9998</v>
      </c>
      <c r="H2731" s="1">
        <v>3499</v>
      </c>
      <c r="I2731" t="s">
        <v>3605</v>
      </c>
    </row>
    <row r="2732" spans="1:9" x14ac:dyDescent="0.3">
      <c r="A2732">
        <v>2731</v>
      </c>
      <c r="B2732" t="s">
        <v>9999</v>
      </c>
      <c r="C2732" t="s">
        <v>687</v>
      </c>
      <c r="D2732" t="s">
        <v>7405</v>
      </c>
      <c r="E2732" t="s">
        <v>12</v>
      </c>
      <c r="F2732" t="s">
        <v>10000</v>
      </c>
      <c r="G2732" t="s">
        <v>10001</v>
      </c>
      <c r="H2732" s="1">
        <v>43684</v>
      </c>
      <c r="I2732" t="s">
        <v>106</v>
      </c>
    </row>
    <row r="2733" spans="1:9" x14ac:dyDescent="0.3">
      <c r="A2733">
        <v>2732</v>
      </c>
      <c r="B2733" t="s">
        <v>10002</v>
      </c>
      <c r="C2733" t="s">
        <v>1341</v>
      </c>
      <c r="D2733" t="s">
        <v>2457</v>
      </c>
      <c r="E2733" t="s">
        <v>12</v>
      </c>
      <c r="F2733" t="s">
        <v>2968</v>
      </c>
      <c r="G2733">
        <v>9116882107</v>
      </c>
      <c r="H2733" s="1">
        <v>20735</v>
      </c>
      <c r="I2733" t="s">
        <v>2025</v>
      </c>
    </row>
    <row r="2734" spans="1:9" x14ac:dyDescent="0.3">
      <c r="A2734">
        <v>2733</v>
      </c>
      <c r="B2734" t="s">
        <v>10003</v>
      </c>
      <c r="C2734" t="s">
        <v>1209</v>
      </c>
      <c r="D2734" t="s">
        <v>2431</v>
      </c>
      <c r="E2734" t="s">
        <v>12</v>
      </c>
      <c r="F2734" t="s">
        <v>10004</v>
      </c>
      <c r="G2734" t="s">
        <v>10005</v>
      </c>
      <c r="H2734" s="1">
        <v>10516</v>
      </c>
      <c r="I2734" t="s">
        <v>3213</v>
      </c>
    </row>
    <row r="2735" spans="1:9" x14ac:dyDescent="0.3">
      <c r="A2735">
        <v>2734</v>
      </c>
      <c r="B2735" t="s">
        <v>10006</v>
      </c>
      <c r="C2735" t="s">
        <v>4932</v>
      </c>
      <c r="D2735" t="s">
        <v>4619</v>
      </c>
      <c r="E2735" t="s">
        <v>12</v>
      </c>
      <c r="F2735" t="s">
        <v>10007</v>
      </c>
      <c r="G2735">
        <f>1-136-667-7090</f>
        <v>-7892</v>
      </c>
      <c r="H2735" s="1">
        <v>42562</v>
      </c>
      <c r="I2735" t="s">
        <v>1830</v>
      </c>
    </row>
    <row r="2736" spans="1:9" x14ac:dyDescent="0.3">
      <c r="A2736">
        <v>2735</v>
      </c>
      <c r="B2736" t="s">
        <v>10008</v>
      </c>
      <c r="C2736" t="s">
        <v>8708</v>
      </c>
      <c r="D2736" t="s">
        <v>417</v>
      </c>
      <c r="E2736" t="s">
        <v>19</v>
      </c>
      <c r="F2736" t="s">
        <v>10009</v>
      </c>
      <c r="G2736" t="s">
        <v>10010</v>
      </c>
      <c r="H2736" s="1">
        <v>16700</v>
      </c>
      <c r="I2736" t="s">
        <v>3425</v>
      </c>
    </row>
    <row r="2737" spans="1:9" x14ac:dyDescent="0.3">
      <c r="A2737">
        <v>2736</v>
      </c>
      <c r="B2737" t="s">
        <v>10011</v>
      </c>
      <c r="C2737" t="s">
        <v>1091</v>
      </c>
      <c r="D2737" t="s">
        <v>5784</v>
      </c>
      <c r="E2737" t="s">
        <v>12</v>
      </c>
      <c r="F2737" t="s">
        <v>10012</v>
      </c>
      <c r="G2737">
        <f>1-105-65-8686</f>
        <v>-8855</v>
      </c>
      <c r="H2737" s="1">
        <v>16445</v>
      </c>
      <c r="I2737" t="s">
        <v>2359</v>
      </c>
    </row>
    <row r="2738" spans="1:9" x14ac:dyDescent="0.3">
      <c r="A2738">
        <v>2737</v>
      </c>
      <c r="B2738" t="s">
        <v>10013</v>
      </c>
      <c r="C2738" t="s">
        <v>968</v>
      </c>
      <c r="D2738" t="s">
        <v>3334</v>
      </c>
      <c r="E2738" t="s">
        <v>12</v>
      </c>
      <c r="F2738" t="s">
        <v>10014</v>
      </c>
      <c r="G2738" t="s">
        <v>10015</v>
      </c>
      <c r="H2738" s="1">
        <v>38504</v>
      </c>
      <c r="I2738" t="s">
        <v>7025</v>
      </c>
    </row>
    <row r="2739" spans="1:9" x14ac:dyDescent="0.3">
      <c r="A2739">
        <v>2738</v>
      </c>
      <c r="B2739" t="s">
        <v>10016</v>
      </c>
      <c r="C2739" t="s">
        <v>5845</v>
      </c>
      <c r="D2739" t="s">
        <v>4986</v>
      </c>
      <c r="E2739" t="s">
        <v>12</v>
      </c>
      <c r="F2739" t="s">
        <v>10017</v>
      </c>
      <c r="G2739" t="s">
        <v>10018</v>
      </c>
      <c r="H2739" s="1">
        <v>4698</v>
      </c>
      <c r="I2739" t="s">
        <v>5763</v>
      </c>
    </row>
    <row r="2740" spans="1:9" x14ac:dyDescent="0.3">
      <c r="A2740">
        <v>2739</v>
      </c>
      <c r="B2740" t="s">
        <v>10019</v>
      </c>
      <c r="C2740" t="s">
        <v>1544</v>
      </c>
      <c r="D2740" t="s">
        <v>4155</v>
      </c>
      <c r="E2740" t="s">
        <v>12</v>
      </c>
      <c r="F2740" t="s">
        <v>10020</v>
      </c>
      <c r="G2740" t="s">
        <v>10021</v>
      </c>
      <c r="H2740" s="1">
        <v>40009</v>
      </c>
      <c r="I2740" t="s">
        <v>8799</v>
      </c>
    </row>
    <row r="2741" spans="1:9" x14ac:dyDescent="0.3">
      <c r="A2741">
        <v>2740</v>
      </c>
      <c r="B2741" t="s">
        <v>10022</v>
      </c>
      <c r="C2741" t="s">
        <v>2938</v>
      </c>
      <c r="D2741" t="s">
        <v>2137</v>
      </c>
      <c r="E2741" t="s">
        <v>19</v>
      </c>
      <c r="F2741" t="s">
        <v>10023</v>
      </c>
      <c r="G2741" t="s">
        <v>10024</v>
      </c>
      <c r="H2741" s="1">
        <v>19131</v>
      </c>
      <c r="I2741" t="s">
        <v>648</v>
      </c>
    </row>
    <row r="2742" spans="1:9" x14ac:dyDescent="0.3">
      <c r="A2742">
        <v>2741</v>
      </c>
      <c r="B2742" t="s">
        <v>10025</v>
      </c>
      <c r="C2742" t="s">
        <v>2762</v>
      </c>
      <c r="D2742" t="s">
        <v>3525</v>
      </c>
      <c r="E2742" t="s">
        <v>12</v>
      </c>
      <c r="F2742" t="s">
        <v>10026</v>
      </c>
      <c r="G2742">
        <v>9312312818</v>
      </c>
      <c r="H2742" s="1">
        <v>41432</v>
      </c>
      <c r="I2742" t="s">
        <v>420</v>
      </c>
    </row>
    <row r="2743" spans="1:9" x14ac:dyDescent="0.3">
      <c r="A2743">
        <v>2742</v>
      </c>
      <c r="B2743" t="s">
        <v>10027</v>
      </c>
      <c r="C2743" t="s">
        <v>2762</v>
      </c>
      <c r="D2743" t="s">
        <v>6359</v>
      </c>
      <c r="E2743" t="s">
        <v>19</v>
      </c>
      <c r="F2743" t="s">
        <v>10028</v>
      </c>
      <c r="G2743" t="s">
        <v>10029</v>
      </c>
      <c r="H2743" s="1">
        <v>19307</v>
      </c>
      <c r="I2743" t="s">
        <v>10030</v>
      </c>
    </row>
    <row r="2744" spans="1:9" x14ac:dyDescent="0.3">
      <c r="A2744">
        <v>2743</v>
      </c>
      <c r="B2744" t="s">
        <v>10031</v>
      </c>
      <c r="C2744" t="s">
        <v>3892</v>
      </c>
      <c r="D2744" t="s">
        <v>10032</v>
      </c>
      <c r="E2744" t="s">
        <v>19</v>
      </c>
      <c r="F2744" t="s">
        <v>10033</v>
      </c>
      <c r="G2744" t="s">
        <v>10034</v>
      </c>
      <c r="H2744" s="1">
        <v>31502</v>
      </c>
      <c r="I2744" t="s">
        <v>2167</v>
      </c>
    </row>
    <row r="2745" spans="1:9" x14ac:dyDescent="0.3">
      <c r="A2745">
        <v>2744</v>
      </c>
      <c r="B2745" t="s">
        <v>10035</v>
      </c>
      <c r="C2745" t="s">
        <v>298</v>
      </c>
      <c r="D2745" t="s">
        <v>7086</v>
      </c>
      <c r="E2745" t="s">
        <v>19</v>
      </c>
      <c r="F2745" t="s">
        <v>10036</v>
      </c>
      <c r="G2745" t="s">
        <v>10037</v>
      </c>
      <c r="H2745" s="1">
        <v>30479</v>
      </c>
      <c r="I2745" t="s">
        <v>3004</v>
      </c>
    </row>
    <row r="2746" spans="1:9" x14ac:dyDescent="0.3">
      <c r="A2746">
        <v>2745</v>
      </c>
      <c r="B2746" t="s">
        <v>10038</v>
      </c>
      <c r="C2746" t="s">
        <v>3510</v>
      </c>
      <c r="D2746" t="s">
        <v>9073</v>
      </c>
      <c r="E2746" t="s">
        <v>12</v>
      </c>
      <c r="F2746" t="s">
        <v>10039</v>
      </c>
      <c r="G2746">
        <f>1-453-300-8671</f>
        <v>-9423</v>
      </c>
      <c r="H2746" s="1">
        <v>19206</v>
      </c>
      <c r="I2746" t="s">
        <v>1488</v>
      </c>
    </row>
    <row r="2747" spans="1:9" x14ac:dyDescent="0.3">
      <c r="A2747">
        <v>2746</v>
      </c>
      <c r="B2747" t="s">
        <v>10040</v>
      </c>
      <c r="C2747" t="s">
        <v>2851</v>
      </c>
      <c r="D2747" t="s">
        <v>2594</v>
      </c>
      <c r="E2747" t="s">
        <v>12</v>
      </c>
      <c r="F2747" t="s">
        <v>10041</v>
      </c>
      <c r="G2747" t="s">
        <v>10042</v>
      </c>
      <c r="H2747" s="1">
        <v>29869</v>
      </c>
      <c r="I2747" t="s">
        <v>1762</v>
      </c>
    </row>
    <row r="2748" spans="1:9" x14ac:dyDescent="0.3">
      <c r="A2748">
        <v>2747</v>
      </c>
      <c r="B2748" t="s">
        <v>10043</v>
      </c>
      <c r="C2748" t="s">
        <v>4403</v>
      </c>
      <c r="D2748" t="s">
        <v>10044</v>
      </c>
      <c r="E2748" t="s">
        <v>19</v>
      </c>
      <c r="F2748" t="s">
        <v>10045</v>
      </c>
      <c r="G2748">
        <v>2110009985</v>
      </c>
      <c r="H2748" s="1">
        <v>2595</v>
      </c>
      <c r="I2748" t="s">
        <v>3048</v>
      </c>
    </row>
    <row r="2749" spans="1:9" x14ac:dyDescent="0.3">
      <c r="A2749">
        <v>2748</v>
      </c>
      <c r="B2749" t="s">
        <v>10046</v>
      </c>
      <c r="C2749" t="s">
        <v>1389</v>
      </c>
      <c r="D2749" t="s">
        <v>2685</v>
      </c>
      <c r="E2749" t="s">
        <v>19</v>
      </c>
      <c r="F2749" t="s">
        <v>10047</v>
      </c>
      <c r="G2749" t="s">
        <v>10048</v>
      </c>
      <c r="H2749" s="1">
        <v>2537</v>
      </c>
      <c r="I2749" t="s">
        <v>4984</v>
      </c>
    </row>
    <row r="2750" spans="1:9" x14ac:dyDescent="0.3">
      <c r="A2750">
        <v>2749</v>
      </c>
      <c r="B2750" t="s">
        <v>10049</v>
      </c>
      <c r="C2750" t="s">
        <v>761</v>
      </c>
      <c r="D2750" t="s">
        <v>2196</v>
      </c>
      <c r="E2750" t="s">
        <v>19</v>
      </c>
      <c r="F2750" t="s">
        <v>10050</v>
      </c>
      <c r="G2750" t="s">
        <v>10051</v>
      </c>
      <c r="H2750" s="1">
        <v>15207</v>
      </c>
      <c r="I2750" t="s">
        <v>224</v>
      </c>
    </row>
    <row r="2751" spans="1:9" x14ac:dyDescent="0.3">
      <c r="A2751">
        <v>2750</v>
      </c>
      <c r="B2751" t="s">
        <v>10052</v>
      </c>
      <c r="C2751" t="s">
        <v>2951</v>
      </c>
      <c r="D2751" t="s">
        <v>10053</v>
      </c>
      <c r="E2751" t="s">
        <v>19</v>
      </c>
      <c r="F2751" t="s">
        <v>10054</v>
      </c>
      <c r="G2751" t="s">
        <v>10055</v>
      </c>
      <c r="H2751" s="1">
        <v>7872</v>
      </c>
      <c r="I2751" t="s">
        <v>1569</v>
      </c>
    </row>
    <row r="2752" spans="1:9" x14ac:dyDescent="0.3">
      <c r="A2752">
        <v>2751</v>
      </c>
      <c r="B2752" t="s">
        <v>10056</v>
      </c>
      <c r="C2752" t="s">
        <v>6163</v>
      </c>
      <c r="D2752" t="s">
        <v>1255</v>
      </c>
      <c r="E2752" t="s">
        <v>12</v>
      </c>
      <c r="F2752" t="s">
        <v>10057</v>
      </c>
      <c r="G2752" t="s">
        <v>10058</v>
      </c>
      <c r="H2752" s="1">
        <v>41575</v>
      </c>
      <c r="I2752" t="s">
        <v>7637</v>
      </c>
    </row>
    <row r="2753" spans="1:9" x14ac:dyDescent="0.3">
      <c r="A2753">
        <v>2752</v>
      </c>
      <c r="B2753" t="s">
        <v>10059</v>
      </c>
      <c r="C2753" t="s">
        <v>6155</v>
      </c>
      <c r="D2753" t="s">
        <v>8519</v>
      </c>
      <c r="E2753" t="s">
        <v>12</v>
      </c>
      <c r="F2753" t="s">
        <v>10060</v>
      </c>
      <c r="G2753" t="s">
        <v>10061</v>
      </c>
      <c r="H2753" s="1">
        <v>19518</v>
      </c>
      <c r="I2753" t="s">
        <v>9335</v>
      </c>
    </row>
    <row r="2754" spans="1:9" x14ac:dyDescent="0.3">
      <c r="A2754">
        <v>2753</v>
      </c>
      <c r="B2754" t="s">
        <v>10062</v>
      </c>
      <c r="C2754" t="s">
        <v>1865</v>
      </c>
      <c r="D2754" t="s">
        <v>1683</v>
      </c>
      <c r="E2754" t="s">
        <v>19</v>
      </c>
      <c r="F2754" t="s">
        <v>10063</v>
      </c>
      <c r="G2754" t="s">
        <v>10064</v>
      </c>
      <c r="H2754" s="1">
        <v>14303</v>
      </c>
      <c r="I2754" t="s">
        <v>2666</v>
      </c>
    </row>
    <row r="2755" spans="1:9" x14ac:dyDescent="0.3">
      <c r="A2755">
        <v>2754</v>
      </c>
      <c r="B2755" t="s">
        <v>10065</v>
      </c>
      <c r="C2755" t="s">
        <v>2075</v>
      </c>
      <c r="D2755" t="s">
        <v>6729</v>
      </c>
      <c r="E2755" t="s">
        <v>19</v>
      </c>
      <c r="F2755" t="s">
        <v>10066</v>
      </c>
      <c r="G2755" t="s">
        <v>10067</v>
      </c>
      <c r="H2755" s="1">
        <v>12782</v>
      </c>
      <c r="I2755" t="s">
        <v>670</v>
      </c>
    </row>
    <row r="2756" spans="1:9" x14ac:dyDescent="0.3">
      <c r="A2756">
        <v>2755</v>
      </c>
      <c r="B2756" t="s">
        <v>10068</v>
      </c>
      <c r="C2756" t="s">
        <v>2780</v>
      </c>
      <c r="D2756" t="s">
        <v>2366</v>
      </c>
      <c r="E2756" t="s">
        <v>12</v>
      </c>
      <c r="F2756" t="s">
        <v>10069</v>
      </c>
      <c r="G2756" t="s">
        <v>10070</v>
      </c>
      <c r="H2756" s="1">
        <v>13828</v>
      </c>
      <c r="I2756" t="s">
        <v>7721</v>
      </c>
    </row>
    <row r="2757" spans="1:9" x14ac:dyDescent="0.3">
      <c r="A2757">
        <v>2756</v>
      </c>
      <c r="B2757" t="s">
        <v>10071</v>
      </c>
      <c r="C2757" t="s">
        <v>2749</v>
      </c>
      <c r="D2757" t="s">
        <v>903</v>
      </c>
      <c r="E2757" t="s">
        <v>19</v>
      </c>
      <c r="F2757" t="s">
        <v>10072</v>
      </c>
      <c r="G2757" t="s">
        <v>10073</v>
      </c>
      <c r="H2757" s="1">
        <v>30389</v>
      </c>
      <c r="I2757" t="s">
        <v>2391</v>
      </c>
    </row>
    <row r="2758" spans="1:9" x14ac:dyDescent="0.3">
      <c r="A2758">
        <v>2757</v>
      </c>
      <c r="B2758" t="s">
        <v>10074</v>
      </c>
      <c r="C2758" t="s">
        <v>948</v>
      </c>
      <c r="D2758" t="s">
        <v>4853</v>
      </c>
      <c r="E2758" t="s">
        <v>12</v>
      </c>
      <c r="F2758" t="s">
        <v>10075</v>
      </c>
      <c r="G2758" t="s">
        <v>10076</v>
      </c>
      <c r="H2758" s="1">
        <v>7169</v>
      </c>
      <c r="I2758" t="s">
        <v>2405</v>
      </c>
    </row>
    <row r="2759" spans="1:9" x14ac:dyDescent="0.3">
      <c r="A2759">
        <v>2758</v>
      </c>
      <c r="B2759" t="s">
        <v>10077</v>
      </c>
      <c r="C2759" t="s">
        <v>959</v>
      </c>
      <c r="D2759" t="s">
        <v>3619</v>
      </c>
      <c r="E2759" t="s">
        <v>12</v>
      </c>
      <c r="F2759" t="s">
        <v>10078</v>
      </c>
      <c r="G2759" t="s">
        <v>10079</v>
      </c>
      <c r="H2759" s="1">
        <v>29021</v>
      </c>
      <c r="I2759" t="s">
        <v>1830</v>
      </c>
    </row>
    <row r="2760" spans="1:9" x14ac:dyDescent="0.3">
      <c r="A2760">
        <v>2759</v>
      </c>
      <c r="B2760" t="s">
        <v>10080</v>
      </c>
      <c r="C2760" t="s">
        <v>4738</v>
      </c>
      <c r="D2760" t="s">
        <v>4777</v>
      </c>
      <c r="E2760" t="s">
        <v>12</v>
      </c>
      <c r="F2760" t="s">
        <v>10081</v>
      </c>
      <c r="G2760" t="s">
        <v>10082</v>
      </c>
      <c r="H2760" s="1">
        <v>43996</v>
      </c>
      <c r="I2760" t="s">
        <v>3213</v>
      </c>
    </row>
    <row r="2761" spans="1:9" x14ac:dyDescent="0.3">
      <c r="A2761">
        <v>2760</v>
      </c>
      <c r="B2761" t="s">
        <v>10083</v>
      </c>
      <c r="C2761" t="s">
        <v>1271</v>
      </c>
      <c r="D2761" t="s">
        <v>2784</v>
      </c>
      <c r="E2761" t="s">
        <v>19</v>
      </c>
      <c r="F2761" t="s">
        <v>10084</v>
      </c>
      <c r="G2761" t="s">
        <v>10085</v>
      </c>
      <c r="H2761" s="1">
        <v>25563</v>
      </c>
      <c r="I2761" t="s">
        <v>2078</v>
      </c>
    </row>
    <row r="2762" spans="1:9" x14ac:dyDescent="0.3">
      <c r="A2762">
        <v>2761</v>
      </c>
      <c r="B2762" t="s">
        <v>10086</v>
      </c>
      <c r="C2762" t="s">
        <v>2967</v>
      </c>
      <c r="D2762" t="s">
        <v>120</v>
      </c>
      <c r="E2762" t="s">
        <v>12</v>
      </c>
      <c r="F2762" t="s">
        <v>10087</v>
      </c>
      <c r="G2762" t="s">
        <v>10088</v>
      </c>
      <c r="H2762" s="1">
        <v>37520</v>
      </c>
      <c r="I2762" t="s">
        <v>3152</v>
      </c>
    </row>
    <row r="2763" spans="1:9" x14ac:dyDescent="0.3">
      <c r="A2763">
        <v>2762</v>
      </c>
      <c r="B2763" t="s">
        <v>10089</v>
      </c>
      <c r="C2763" t="s">
        <v>2151</v>
      </c>
      <c r="D2763" t="s">
        <v>1797</v>
      </c>
      <c r="E2763" t="s">
        <v>19</v>
      </c>
      <c r="F2763" t="s">
        <v>10090</v>
      </c>
      <c r="G2763" t="s">
        <v>10091</v>
      </c>
      <c r="H2763" s="1">
        <v>29208</v>
      </c>
      <c r="I2763" t="s">
        <v>1019</v>
      </c>
    </row>
    <row r="2764" spans="1:9" x14ac:dyDescent="0.3">
      <c r="A2764">
        <v>2763</v>
      </c>
      <c r="B2764" t="s">
        <v>10092</v>
      </c>
      <c r="C2764" t="s">
        <v>1703</v>
      </c>
      <c r="D2764" t="s">
        <v>3925</v>
      </c>
      <c r="E2764" t="s">
        <v>19</v>
      </c>
      <c r="F2764" t="s">
        <v>10093</v>
      </c>
      <c r="G2764" t="s">
        <v>10094</v>
      </c>
      <c r="H2764" s="1">
        <v>32734</v>
      </c>
      <c r="I2764" t="s">
        <v>134</v>
      </c>
    </row>
    <row r="2765" spans="1:9" x14ac:dyDescent="0.3">
      <c r="A2765">
        <v>2764</v>
      </c>
      <c r="B2765" t="s">
        <v>10095</v>
      </c>
      <c r="C2765" t="s">
        <v>5979</v>
      </c>
      <c r="D2765" t="s">
        <v>10096</v>
      </c>
      <c r="E2765" t="s">
        <v>19</v>
      </c>
      <c r="F2765" t="s">
        <v>10097</v>
      </c>
      <c r="G2765" t="s">
        <v>10098</v>
      </c>
      <c r="H2765" s="1">
        <v>27350</v>
      </c>
      <c r="I2765" t="s">
        <v>1504</v>
      </c>
    </row>
    <row r="2766" spans="1:9" x14ac:dyDescent="0.3">
      <c r="A2766">
        <v>2765</v>
      </c>
      <c r="B2766" t="s">
        <v>10099</v>
      </c>
      <c r="C2766" t="s">
        <v>3113</v>
      </c>
      <c r="D2766" t="s">
        <v>6316</v>
      </c>
      <c r="E2766" t="s">
        <v>12</v>
      </c>
      <c r="F2766" t="s">
        <v>10100</v>
      </c>
      <c r="G2766" t="s">
        <v>10101</v>
      </c>
      <c r="H2766" s="1">
        <v>7999</v>
      </c>
      <c r="I2766" t="s">
        <v>3627</v>
      </c>
    </row>
    <row r="2767" spans="1:9" x14ac:dyDescent="0.3">
      <c r="A2767">
        <v>2766</v>
      </c>
      <c r="B2767" t="s">
        <v>10102</v>
      </c>
      <c r="C2767" t="s">
        <v>4418</v>
      </c>
      <c r="D2767" t="s">
        <v>5062</v>
      </c>
      <c r="E2767" t="s">
        <v>12</v>
      </c>
      <c r="F2767" t="s">
        <v>10103</v>
      </c>
      <c r="G2767" t="s">
        <v>10104</v>
      </c>
      <c r="H2767" s="1">
        <v>39938</v>
      </c>
      <c r="I2767" t="s">
        <v>2126</v>
      </c>
    </row>
    <row r="2768" spans="1:9" x14ac:dyDescent="0.3">
      <c r="A2768">
        <v>2767</v>
      </c>
      <c r="B2768" t="s">
        <v>10105</v>
      </c>
      <c r="C2768" t="s">
        <v>4315</v>
      </c>
      <c r="D2768" t="s">
        <v>7667</v>
      </c>
      <c r="E2768" t="s">
        <v>12</v>
      </c>
      <c r="F2768" t="s">
        <v>10106</v>
      </c>
      <c r="G2768" t="s">
        <v>10107</v>
      </c>
      <c r="H2768" s="1">
        <v>3318</v>
      </c>
      <c r="I2768" t="s">
        <v>4002</v>
      </c>
    </row>
    <row r="2769" spans="1:9" x14ac:dyDescent="0.3">
      <c r="A2769">
        <v>2768</v>
      </c>
      <c r="B2769" t="s">
        <v>10108</v>
      </c>
      <c r="C2769" t="s">
        <v>1560</v>
      </c>
      <c r="D2769" t="s">
        <v>450</v>
      </c>
      <c r="E2769" t="s">
        <v>19</v>
      </c>
      <c r="F2769" t="s">
        <v>10109</v>
      </c>
      <c r="G2769" t="s">
        <v>10110</v>
      </c>
      <c r="H2769" s="1">
        <v>25631</v>
      </c>
      <c r="I2769" t="s">
        <v>318</v>
      </c>
    </row>
    <row r="2770" spans="1:9" x14ac:dyDescent="0.3">
      <c r="A2770">
        <v>2769</v>
      </c>
      <c r="B2770" t="s">
        <v>10111</v>
      </c>
      <c r="C2770" t="s">
        <v>8729</v>
      </c>
      <c r="D2770" t="s">
        <v>3611</v>
      </c>
      <c r="E2770" t="s">
        <v>19</v>
      </c>
      <c r="F2770" t="s">
        <v>10112</v>
      </c>
      <c r="G2770" t="s">
        <v>10113</v>
      </c>
      <c r="H2770" s="1">
        <v>20053</v>
      </c>
      <c r="I2770" t="s">
        <v>3586</v>
      </c>
    </row>
    <row r="2771" spans="1:9" x14ac:dyDescent="0.3">
      <c r="A2771">
        <v>2770</v>
      </c>
      <c r="B2771" t="s">
        <v>10114</v>
      </c>
      <c r="C2771" t="s">
        <v>2547</v>
      </c>
      <c r="D2771" t="s">
        <v>3788</v>
      </c>
      <c r="E2771" t="s">
        <v>19</v>
      </c>
      <c r="F2771" t="s">
        <v>10115</v>
      </c>
      <c r="G2771" t="s">
        <v>10116</v>
      </c>
      <c r="H2771" s="1">
        <v>43603</v>
      </c>
      <c r="I2771" t="s">
        <v>7982</v>
      </c>
    </row>
    <row r="2772" spans="1:9" x14ac:dyDescent="0.3">
      <c r="A2772">
        <v>2771</v>
      </c>
      <c r="B2772" t="s">
        <v>10117</v>
      </c>
      <c r="C2772" t="s">
        <v>1341</v>
      </c>
      <c r="D2772" t="s">
        <v>4068</v>
      </c>
      <c r="E2772" t="s">
        <v>19</v>
      </c>
      <c r="F2772" t="s">
        <v>10118</v>
      </c>
      <c r="G2772" t="s">
        <v>10119</v>
      </c>
      <c r="H2772" s="1">
        <v>14740</v>
      </c>
      <c r="I2772" t="s">
        <v>1403</v>
      </c>
    </row>
    <row r="2773" spans="1:9" x14ac:dyDescent="0.3">
      <c r="A2773">
        <v>2772</v>
      </c>
      <c r="B2773" t="s">
        <v>10120</v>
      </c>
      <c r="C2773" t="s">
        <v>544</v>
      </c>
      <c r="D2773" t="s">
        <v>1571</v>
      </c>
      <c r="E2773" t="s">
        <v>12</v>
      </c>
      <c r="F2773" t="s">
        <v>10121</v>
      </c>
      <c r="G2773" t="s">
        <v>10122</v>
      </c>
      <c r="H2773" s="1">
        <v>12411</v>
      </c>
      <c r="I2773" t="s">
        <v>396</v>
      </c>
    </row>
    <row r="2774" spans="1:9" x14ac:dyDescent="0.3">
      <c r="A2774">
        <v>2773</v>
      </c>
      <c r="B2774" t="s">
        <v>10123</v>
      </c>
      <c r="C2774" t="s">
        <v>347</v>
      </c>
      <c r="D2774" t="s">
        <v>4533</v>
      </c>
      <c r="E2774" t="s">
        <v>12</v>
      </c>
      <c r="F2774" t="s">
        <v>10124</v>
      </c>
      <c r="G2774" t="s">
        <v>10125</v>
      </c>
      <c r="H2774" s="1">
        <v>7715</v>
      </c>
      <c r="I2774" t="s">
        <v>3833</v>
      </c>
    </row>
    <row r="2775" spans="1:9" x14ac:dyDescent="0.3">
      <c r="A2775">
        <v>2774</v>
      </c>
      <c r="B2775" t="s">
        <v>10126</v>
      </c>
      <c r="C2775" t="s">
        <v>3562</v>
      </c>
      <c r="D2775" t="s">
        <v>3754</v>
      </c>
      <c r="E2775" t="s">
        <v>19</v>
      </c>
      <c r="F2775" t="s">
        <v>10127</v>
      </c>
      <c r="G2775" t="s">
        <v>10128</v>
      </c>
      <c r="H2775" s="1">
        <v>17208</v>
      </c>
      <c r="I2775" t="s">
        <v>3833</v>
      </c>
    </row>
    <row r="2776" spans="1:9" x14ac:dyDescent="0.3">
      <c r="A2776">
        <v>2775</v>
      </c>
      <c r="B2776" t="s">
        <v>10129</v>
      </c>
      <c r="C2776" t="s">
        <v>2349</v>
      </c>
      <c r="D2776" t="s">
        <v>10130</v>
      </c>
      <c r="E2776" t="s">
        <v>12</v>
      </c>
      <c r="F2776" t="s">
        <v>10131</v>
      </c>
      <c r="G2776">
        <v>2074888032</v>
      </c>
      <c r="H2776" s="1">
        <v>7207</v>
      </c>
      <c r="I2776" t="s">
        <v>257</v>
      </c>
    </row>
    <row r="2777" spans="1:9" x14ac:dyDescent="0.3">
      <c r="A2777">
        <v>2776</v>
      </c>
      <c r="B2777" t="s">
        <v>10132</v>
      </c>
      <c r="C2777" t="s">
        <v>4631</v>
      </c>
      <c r="D2777" t="s">
        <v>2117</v>
      </c>
      <c r="E2777" t="s">
        <v>12</v>
      </c>
      <c r="F2777" t="s">
        <v>10133</v>
      </c>
      <c r="G2777" t="s">
        <v>10134</v>
      </c>
      <c r="H2777" s="1">
        <v>9269</v>
      </c>
      <c r="I2777" t="s">
        <v>3222</v>
      </c>
    </row>
    <row r="2778" spans="1:9" x14ac:dyDescent="0.3">
      <c r="A2778">
        <v>2777</v>
      </c>
      <c r="B2778" t="s">
        <v>10135</v>
      </c>
      <c r="C2778" t="s">
        <v>495</v>
      </c>
      <c r="D2778" t="s">
        <v>5433</v>
      </c>
      <c r="E2778" t="s">
        <v>19</v>
      </c>
      <c r="F2778" t="s">
        <v>10136</v>
      </c>
      <c r="G2778" t="s">
        <v>10137</v>
      </c>
      <c r="H2778" s="1">
        <v>32195</v>
      </c>
      <c r="I2778" t="s">
        <v>224</v>
      </c>
    </row>
    <row r="2779" spans="1:9" x14ac:dyDescent="0.3">
      <c r="A2779">
        <v>2778</v>
      </c>
      <c r="B2779" t="s">
        <v>10138</v>
      </c>
      <c r="C2779" t="s">
        <v>4631</v>
      </c>
      <c r="D2779" t="s">
        <v>2146</v>
      </c>
      <c r="E2779" t="s">
        <v>19</v>
      </c>
      <c r="F2779" t="s">
        <v>10139</v>
      </c>
      <c r="G2779" t="s">
        <v>10140</v>
      </c>
      <c r="H2779" s="1">
        <v>24912</v>
      </c>
      <c r="I2779" t="s">
        <v>900</v>
      </c>
    </row>
    <row r="2780" spans="1:9" x14ac:dyDescent="0.3">
      <c r="A2780">
        <v>2779</v>
      </c>
      <c r="B2780" t="s">
        <v>10141</v>
      </c>
      <c r="C2780" t="s">
        <v>1630</v>
      </c>
      <c r="D2780" t="s">
        <v>4311</v>
      </c>
      <c r="E2780" t="s">
        <v>12</v>
      </c>
      <c r="F2780" t="s">
        <v>10142</v>
      </c>
      <c r="G2780" t="s">
        <v>10143</v>
      </c>
      <c r="H2780" s="1">
        <v>20676</v>
      </c>
      <c r="I2780" t="s">
        <v>802</v>
      </c>
    </row>
    <row r="2781" spans="1:9" x14ac:dyDescent="0.3">
      <c r="A2781">
        <v>2780</v>
      </c>
      <c r="B2781" t="s">
        <v>10144</v>
      </c>
      <c r="C2781" t="s">
        <v>2762</v>
      </c>
      <c r="D2781" t="s">
        <v>10145</v>
      </c>
      <c r="E2781" t="s">
        <v>19</v>
      </c>
      <c r="F2781" t="s">
        <v>10146</v>
      </c>
      <c r="G2781" t="s">
        <v>10147</v>
      </c>
      <c r="H2781" s="1">
        <v>38529</v>
      </c>
      <c r="I2781" t="s">
        <v>1241</v>
      </c>
    </row>
    <row r="2782" spans="1:9" x14ac:dyDescent="0.3">
      <c r="A2782">
        <v>2781</v>
      </c>
      <c r="B2782" t="s">
        <v>10148</v>
      </c>
      <c r="C2782" t="s">
        <v>248</v>
      </c>
      <c r="D2782" t="s">
        <v>1704</v>
      </c>
      <c r="E2782" t="s">
        <v>19</v>
      </c>
      <c r="F2782" t="s">
        <v>10149</v>
      </c>
      <c r="G2782" t="s">
        <v>10150</v>
      </c>
      <c r="H2782" s="1">
        <v>3547</v>
      </c>
      <c r="I2782" t="s">
        <v>2316</v>
      </c>
    </row>
    <row r="2783" spans="1:9" x14ac:dyDescent="0.3">
      <c r="A2783">
        <v>2782</v>
      </c>
      <c r="B2783" t="s">
        <v>10151</v>
      </c>
      <c r="C2783" t="s">
        <v>232</v>
      </c>
      <c r="D2783" t="s">
        <v>3055</v>
      </c>
      <c r="E2783" t="s">
        <v>12</v>
      </c>
      <c r="F2783" t="s">
        <v>10152</v>
      </c>
      <c r="G2783" t="s">
        <v>10153</v>
      </c>
      <c r="H2783" s="1">
        <v>38197</v>
      </c>
      <c r="I2783" t="s">
        <v>10154</v>
      </c>
    </row>
    <row r="2784" spans="1:9" x14ac:dyDescent="0.3">
      <c r="A2784">
        <v>2783</v>
      </c>
      <c r="B2784" t="s">
        <v>10155</v>
      </c>
      <c r="C2784" t="s">
        <v>6213</v>
      </c>
      <c r="D2784" t="s">
        <v>4853</v>
      </c>
      <c r="E2784" t="s">
        <v>12</v>
      </c>
      <c r="F2784" t="s">
        <v>10156</v>
      </c>
      <c r="G2784" t="s">
        <v>10157</v>
      </c>
      <c r="H2784" s="1">
        <v>9388</v>
      </c>
      <c r="I2784" t="s">
        <v>654</v>
      </c>
    </row>
    <row r="2785" spans="1:9" x14ac:dyDescent="0.3">
      <c r="A2785">
        <v>2784</v>
      </c>
      <c r="B2785" t="s">
        <v>10158</v>
      </c>
      <c r="C2785" t="s">
        <v>2083</v>
      </c>
      <c r="D2785" t="s">
        <v>2899</v>
      </c>
      <c r="E2785" t="s">
        <v>12</v>
      </c>
      <c r="F2785" t="s">
        <v>10159</v>
      </c>
      <c r="G2785" t="s">
        <v>10160</v>
      </c>
      <c r="H2785" s="1">
        <v>3905</v>
      </c>
      <c r="I2785" t="s">
        <v>1309</v>
      </c>
    </row>
    <row r="2786" spans="1:9" x14ac:dyDescent="0.3">
      <c r="A2786">
        <v>2785</v>
      </c>
      <c r="B2786" t="s">
        <v>10161</v>
      </c>
      <c r="C2786" t="s">
        <v>3887</v>
      </c>
      <c r="D2786" t="s">
        <v>1654</v>
      </c>
      <c r="E2786" t="s">
        <v>12</v>
      </c>
      <c r="F2786" t="s">
        <v>10162</v>
      </c>
      <c r="G2786" t="s">
        <v>10163</v>
      </c>
      <c r="H2786" s="1">
        <v>37539</v>
      </c>
      <c r="I2786" t="s">
        <v>15</v>
      </c>
    </row>
    <row r="2787" spans="1:9" x14ac:dyDescent="0.3">
      <c r="A2787">
        <v>2786</v>
      </c>
      <c r="B2787" t="s">
        <v>10164</v>
      </c>
      <c r="C2787" t="s">
        <v>5219</v>
      </c>
      <c r="D2787" t="s">
        <v>8368</v>
      </c>
      <c r="E2787" t="s">
        <v>12</v>
      </c>
      <c r="F2787" t="s">
        <v>10165</v>
      </c>
      <c r="G2787" t="s">
        <v>10166</v>
      </c>
      <c r="H2787" s="1">
        <v>25389</v>
      </c>
      <c r="I2787" t="s">
        <v>278</v>
      </c>
    </row>
    <row r="2788" spans="1:9" x14ac:dyDescent="0.3">
      <c r="A2788">
        <v>2787</v>
      </c>
      <c r="B2788" t="s">
        <v>10167</v>
      </c>
      <c r="C2788" t="s">
        <v>3792</v>
      </c>
      <c r="D2788" t="s">
        <v>1956</v>
      </c>
      <c r="E2788" t="s">
        <v>12</v>
      </c>
      <c r="F2788" t="s">
        <v>10168</v>
      </c>
      <c r="G2788" t="s">
        <v>10169</v>
      </c>
      <c r="H2788" s="1">
        <v>38366</v>
      </c>
      <c r="I2788" t="s">
        <v>4058</v>
      </c>
    </row>
    <row r="2789" spans="1:9" x14ac:dyDescent="0.3">
      <c r="A2789">
        <v>2788</v>
      </c>
      <c r="B2789" t="s">
        <v>10170</v>
      </c>
      <c r="C2789" t="s">
        <v>2384</v>
      </c>
      <c r="D2789" t="s">
        <v>4005</v>
      </c>
      <c r="E2789" t="s">
        <v>19</v>
      </c>
      <c r="F2789" t="s">
        <v>10171</v>
      </c>
      <c r="G2789" t="s">
        <v>10172</v>
      </c>
      <c r="H2789" s="1">
        <v>44258</v>
      </c>
      <c r="I2789" t="s">
        <v>3021</v>
      </c>
    </row>
    <row r="2790" spans="1:9" x14ac:dyDescent="0.3">
      <c r="A2790">
        <v>2789</v>
      </c>
      <c r="B2790" t="s">
        <v>10173</v>
      </c>
      <c r="C2790" t="s">
        <v>136</v>
      </c>
      <c r="D2790" t="s">
        <v>7645</v>
      </c>
      <c r="E2790" t="s">
        <v>19</v>
      </c>
      <c r="F2790" t="s">
        <v>10174</v>
      </c>
      <c r="G2790" t="s">
        <v>10175</v>
      </c>
      <c r="H2790" s="1">
        <v>25195</v>
      </c>
      <c r="I2790" t="s">
        <v>273</v>
      </c>
    </row>
    <row r="2791" spans="1:9" x14ac:dyDescent="0.3">
      <c r="A2791">
        <v>2790</v>
      </c>
      <c r="B2791" t="s">
        <v>10176</v>
      </c>
      <c r="C2791" t="s">
        <v>773</v>
      </c>
      <c r="D2791" t="s">
        <v>5037</v>
      </c>
      <c r="E2791" t="s">
        <v>19</v>
      </c>
      <c r="F2791" t="s">
        <v>10177</v>
      </c>
      <c r="G2791" t="s">
        <v>10178</v>
      </c>
      <c r="H2791" s="1">
        <v>34328</v>
      </c>
      <c r="I2791" t="s">
        <v>8277</v>
      </c>
    </row>
    <row r="2792" spans="1:9" x14ac:dyDescent="0.3">
      <c r="A2792">
        <v>2791</v>
      </c>
      <c r="B2792" t="s">
        <v>10179</v>
      </c>
      <c r="C2792" t="s">
        <v>3999</v>
      </c>
      <c r="D2792" t="s">
        <v>948</v>
      </c>
      <c r="E2792" t="s">
        <v>12</v>
      </c>
      <c r="F2792" t="s">
        <v>10180</v>
      </c>
      <c r="G2792" t="s">
        <v>10181</v>
      </c>
      <c r="H2792" s="1">
        <v>32897</v>
      </c>
      <c r="I2792" t="s">
        <v>4030</v>
      </c>
    </row>
    <row r="2793" spans="1:9" x14ac:dyDescent="0.3">
      <c r="A2793">
        <v>2792</v>
      </c>
      <c r="B2793" t="s">
        <v>10182</v>
      </c>
      <c r="C2793" t="s">
        <v>4267</v>
      </c>
      <c r="D2793" t="s">
        <v>405</v>
      </c>
      <c r="E2793" t="s">
        <v>19</v>
      </c>
      <c r="F2793" t="s">
        <v>10183</v>
      </c>
      <c r="G2793" t="s">
        <v>10184</v>
      </c>
      <c r="H2793" s="1">
        <v>21141</v>
      </c>
      <c r="I2793" t="s">
        <v>1025</v>
      </c>
    </row>
    <row r="2794" spans="1:9" x14ac:dyDescent="0.3">
      <c r="A2794">
        <v>2793</v>
      </c>
      <c r="B2794" t="s">
        <v>10185</v>
      </c>
      <c r="C2794" t="s">
        <v>589</v>
      </c>
      <c r="D2794" t="s">
        <v>2112</v>
      </c>
      <c r="E2794" t="s">
        <v>12</v>
      </c>
      <c r="F2794" t="s">
        <v>10186</v>
      </c>
      <c r="G2794" t="s">
        <v>10187</v>
      </c>
      <c r="H2794" s="1">
        <v>29963</v>
      </c>
      <c r="I2794" t="s">
        <v>4598</v>
      </c>
    </row>
    <row r="2795" spans="1:9" x14ac:dyDescent="0.3">
      <c r="A2795">
        <v>2794</v>
      </c>
      <c r="B2795" t="s">
        <v>10188</v>
      </c>
      <c r="C2795" t="s">
        <v>2538</v>
      </c>
      <c r="D2795" t="s">
        <v>7526</v>
      </c>
      <c r="E2795" t="s">
        <v>12</v>
      </c>
      <c r="F2795" t="s">
        <v>10189</v>
      </c>
      <c r="G2795" t="s">
        <v>10190</v>
      </c>
      <c r="H2795" s="1">
        <v>9647</v>
      </c>
      <c r="I2795" t="s">
        <v>1225</v>
      </c>
    </row>
    <row r="2796" spans="1:9" x14ac:dyDescent="0.3">
      <c r="A2796">
        <v>2795</v>
      </c>
      <c r="B2796" t="s">
        <v>10191</v>
      </c>
      <c r="C2796" t="s">
        <v>1620</v>
      </c>
      <c r="D2796" t="s">
        <v>3253</v>
      </c>
      <c r="E2796" t="s">
        <v>12</v>
      </c>
      <c r="F2796" t="s">
        <v>10192</v>
      </c>
      <c r="G2796" t="s">
        <v>10193</v>
      </c>
      <c r="H2796" s="1">
        <v>17880</v>
      </c>
      <c r="I2796" t="s">
        <v>1738</v>
      </c>
    </row>
    <row r="2797" spans="1:9" x14ac:dyDescent="0.3">
      <c r="A2797">
        <v>2796</v>
      </c>
      <c r="B2797" t="s">
        <v>10194</v>
      </c>
      <c r="C2797" t="s">
        <v>1101</v>
      </c>
      <c r="D2797" t="s">
        <v>143</v>
      </c>
      <c r="E2797" t="s">
        <v>12</v>
      </c>
      <c r="F2797" t="s">
        <v>10195</v>
      </c>
      <c r="G2797" t="s">
        <v>10196</v>
      </c>
      <c r="H2797" s="1">
        <v>16563</v>
      </c>
      <c r="I2797" t="s">
        <v>1469</v>
      </c>
    </row>
    <row r="2798" spans="1:9" x14ac:dyDescent="0.3">
      <c r="A2798">
        <v>2797</v>
      </c>
      <c r="B2798" t="s">
        <v>10197</v>
      </c>
      <c r="C2798" t="s">
        <v>5112</v>
      </c>
      <c r="D2798" t="s">
        <v>4523</v>
      </c>
      <c r="E2798" t="s">
        <v>19</v>
      </c>
      <c r="F2798" t="s">
        <v>10198</v>
      </c>
      <c r="G2798" t="s">
        <v>10199</v>
      </c>
      <c r="H2798" s="1">
        <v>23605</v>
      </c>
      <c r="I2798" t="s">
        <v>587</v>
      </c>
    </row>
    <row r="2799" spans="1:9" x14ac:dyDescent="0.3">
      <c r="A2799">
        <v>2798</v>
      </c>
      <c r="B2799" t="s">
        <v>10200</v>
      </c>
      <c r="C2799" t="s">
        <v>2075</v>
      </c>
      <c r="D2799" t="s">
        <v>3237</v>
      </c>
      <c r="E2799" t="s">
        <v>19</v>
      </c>
      <c r="F2799" t="s">
        <v>10201</v>
      </c>
      <c r="G2799" t="s">
        <v>10202</v>
      </c>
      <c r="H2799" s="1">
        <v>27439</v>
      </c>
      <c r="I2799" t="s">
        <v>1236</v>
      </c>
    </row>
    <row r="2800" spans="1:9" x14ac:dyDescent="0.3">
      <c r="A2800">
        <v>2799</v>
      </c>
      <c r="B2800" t="s">
        <v>10203</v>
      </c>
      <c r="C2800" t="s">
        <v>7900</v>
      </c>
      <c r="D2800" t="s">
        <v>4274</v>
      </c>
      <c r="E2800" t="s">
        <v>12</v>
      </c>
      <c r="F2800" t="s">
        <v>10204</v>
      </c>
      <c r="G2800" t="s">
        <v>10205</v>
      </c>
      <c r="H2800" s="1">
        <v>37515</v>
      </c>
      <c r="I2800" t="s">
        <v>2999</v>
      </c>
    </row>
    <row r="2801" spans="1:9" x14ac:dyDescent="0.3">
      <c r="A2801">
        <v>2800</v>
      </c>
      <c r="B2801" t="s">
        <v>10206</v>
      </c>
      <c r="C2801" t="s">
        <v>358</v>
      </c>
      <c r="D2801" t="s">
        <v>10145</v>
      </c>
      <c r="E2801" t="s">
        <v>19</v>
      </c>
      <c r="F2801" t="s">
        <v>10207</v>
      </c>
      <c r="G2801">
        <v>4245723581</v>
      </c>
      <c r="H2801" s="1">
        <v>28717</v>
      </c>
      <c r="I2801" t="s">
        <v>1528</v>
      </c>
    </row>
    <row r="2802" spans="1:9" x14ac:dyDescent="0.3">
      <c r="A2802">
        <v>2801</v>
      </c>
      <c r="B2802" t="s">
        <v>10208</v>
      </c>
      <c r="C2802" t="s">
        <v>6168</v>
      </c>
      <c r="D2802" t="s">
        <v>9553</v>
      </c>
      <c r="E2802" t="s">
        <v>19</v>
      </c>
      <c r="F2802" t="s">
        <v>10209</v>
      </c>
      <c r="G2802" t="s">
        <v>10210</v>
      </c>
      <c r="H2802" s="1">
        <v>29729</v>
      </c>
      <c r="I2802" t="s">
        <v>5507</v>
      </c>
    </row>
    <row r="2803" spans="1:9" x14ac:dyDescent="0.3">
      <c r="A2803">
        <v>2802</v>
      </c>
      <c r="B2803" t="s">
        <v>10211</v>
      </c>
      <c r="C2803" t="s">
        <v>699</v>
      </c>
      <c r="D2803" t="s">
        <v>1791</v>
      </c>
      <c r="E2803" t="s">
        <v>19</v>
      </c>
      <c r="F2803" t="s">
        <v>10212</v>
      </c>
      <c r="G2803" t="s">
        <v>10213</v>
      </c>
      <c r="H2803" s="1">
        <v>39941</v>
      </c>
      <c r="I2803" t="s">
        <v>1037</v>
      </c>
    </row>
    <row r="2804" spans="1:9" x14ac:dyDescent="0.3">
      <c r="A2804">
        <v>2803</v>
      </c>
      <c r="B2804" t="s">
        <v>10214</v>
      </c>
      <c r="C2804" t="s">
        <v>2506</v>
      </c>
      <c r="D2804" t="s">
        <v>6515</v>
      </c>
      <c r="E2804" t="s">
        <v>19</v>
      </c>
      <c r="F2804" t="s">
        <v>10215</v>
      </c>
      <c r="G2804" t="s">
        <v>10216</v>
      </c>
      <c r="H2804" s="1">
        <v>4076</v>
      </c>
      <c r="I2804" t="s">
        <v>1013</v>
      </c>
    </row>
    <row r="2805" spans="1:9" x14ac:dyDescent="0.3">
      <c r="A2805">
        <v>2804</v>
      </c>
      <c r="B2805" t="s">
        <v>10217</v>
      </c>
      <c r="C2805" t="s">
        <v>3101</v>
      </c>
      <c r="D2805" t="s">
        <v>2266</v>
      </c>
      <c r="E2805" t="s">
        <v>19</v>
      </c>
      <c r="F2805" t="s">
        <v>10218</v>
      </c>
      <c r="G2805" t="s">
        <v>10219</v>
      </c>
      <c r="H2805" s="1">
        <v>24866</v>
      </c>
      <c r="I2805" t="s">
        <v>7213</v>
      </c>
    </row>
    <row r="2806" spans="1:9" x14ac:dyDescent="0.3">
      <c r="A2806">
        <v>2805</v>
      </c>
      <c r="B2806" t="s">
        <v>10220</v>
      </c>
      <c r="C2806" t="s">
        <v>3410</v>
      </c>
      <c r="D2806" t="s">
        <v>10221</v>
      </c>
      <c r="E2806" t="s">
        <v>19</v>
      </c>
      <c r="F2806" t="s">
        <v>10222</v>
      </c>
      <c r="G2806" t="s">
        <v>10223</v>
      </c>
      <c r="H2806" s="1">
        <v>2398</v>
      </c>
      <c r="I2806" t="s">
        <v>1691</v>
      </c>
    </row>
    <row r="2807" spans="1:9" x14ac:dyDescent="0.3">
      <c r="A2807">
        <v>2806</v>
      </c>
      <c r="B2807" t="s">
        <v>10224</v>
      </c>
      <c r="C2807" t="s">
        <v>4245</v>
      </c>
      <c r="D2807" t="s">
        <v>1595</v>
      </c>
      <c r="E2807" t="s">
        <v>19</v>
      </c>
      <c r="F2807" t="s">
        <v>10225</v>
      </c>
      <c r="G2807">
        <v>6959431126</v>
      </c>
      <c r="H2807" s="1">
        <v>21353</v>
      </c>
      <c r="I2807" t="s">
        <v>196</v>
      </c>
    </row>
    <row r="2808" spans="1:9" x14ac:dyDescent="0.3">
      <c r="A2808">
        <v>2807</v>
      </c>
      <c r="B2808" t="s">
        <v>10226</v>
      </c>
      <c r="C2808" t="s">
        <v>1987</v>
      </c>
      <c r="D2808" t="s">
        <v>4011</v>
      </c>
      <c r="E2808" t="s">
        <v>19</v>
      </c>
      <c r="F2808" t="s">
        <v>10227</v>
      </c>
      <c r="G2808" t="s">
        <v>10228</v>
      </c>
      <c r="H2808" s="1">
        <v>43456</v>
      </c>
      <c r="I2808" t="s">
        <v>169</v>
      </c>
    </row>
    <row r="2809" spans="1:9" x14ac:dyDescent="0.3">
      <c r="A2809">
        <v>2808</v>
      </c>
      <c r="B2809" t="s">
        <v>10229</v>
      </c>
      <c r="C2809" t="s">
        <v>3959</v>
      </c>
      <c r="D2809" t="s">
        <v>6254</v>
      </c>
      <c r="E2809" t="s">
        <v>19</v>
      </c>
      <c r="F2809" t="s">
        <v>10230</v>
      </c>
      <c r="G2809" t="s">
        <v>10231</v>
      </c>
      <c r="H2809" s="1">
        <v>25889</v>
      </c>
      <c r="I2809" t="s">
        <v>2798</v>
      </c>
    </row>
    <row r="2810" spans="1:9" x14ac:dyDescent="0.3">
      <c r="A2810">
        <v>2809</v>
      </c>
      <c r="B2810" t="s">
        <v>10232</v>
      </c>
      <c r="C2810" t="s">
        <v>5493</v>
      </c>
      <c r="D2810" t="s">
        <v>634</v>
      </c>
      <c r="E2810" t="s">
        <v>19</v>
      </c>
      <c r="F2810" t="s">
        <v>10233</v>
      </c>
      <c r="G2810" t="s">
        <v>10234</v>
      </c>
      <c r="H2810" s="1">
        <v>18970</v>
      </c>
      <c r="I2810" t="s">
        <v>2858</v>
      </c>
    </row>
    <row r="2811" spans="1:9" x14ac:dyDescent="0.3">
      <c r="A2811">
        <v>2810</v>
      </c>
      <c r="B2811" t="s">
        <v>10235</v>
      </c>
      <c r="C2811" t="s">
        <v>1643</v>
      </c>
      <c r="D2811" t="s">
        <v>1730</v>
      </c>
      <c r="E2811" t="s">
        <v>12</v>
      </c>
      <c r="F2811" t="s">
        <v>10236</v>
      </c>
      <c r="G2811">
        <v>4680333219</v>
      </c>
      <c r="H2811" s="1">
        <v>42402</v>
      </c>
      <c r="I2811" t="s">
        <v>1443</v>
      </c>
    </row>
    <row r="2812" spans="1:9" x14ac:dyDescent="0.3">
      <c r="A2812">
        <v>2811</v>
      </c>
      <c r="B2812" t="s">
        <v>10237</v>
      </c>
      <c r="C2812" t="s">
        <v>3471</v>
      </c>
      <c r="D2812" t="s">
        <v>6233</v>
      </c>
      <c r="E2812" t="s">
        <v>12</v>
      </c>
      <c r="F2812" t="s">
        <v>10238</v>
      </c>
      <c r="G2812" t="s">
        <v>10239</v>
      </c>
      <c r="H2812" s="1">
        <v>20783</v>
      </c>
      <c r="I2812" t="s">
        <v>324</v>
      </c>
    </row>
    <row r="2813" spans="1:9" x14ac:dyDescent="0.3">
      <c r="A2813">
        <v>2812</v>
      </c>
      <c r="B2813" s="2" t="s">
        <v>10240</v>
      </c>
      <c r="C2813" t="s">
        <v>331</v>
      </c>
      <c r="D2813" t="s">
        <v>7922</v>
      </c>
      <c r="E2813" t="s">
        <v>12</v>
      </c>
      <c r="F2813" t="s">
        <v>10241</v>
      </c>
      <c r="G2813" t="s">
        <v>10242</v>
      </c>
      <c r="H2813" s="1">
        <v>28402</v>
      </c>
      <c r="I2813" t="s">
        <v>789</v>
      </c>
    </row>
    <row r="2814" spans="1:9" x14ac:dyDescent="0.3">
      <c r="A2814">
        <v>2813</v>
      </c>
      <c r="B2814" t="s">
        <v>10243</v>
      </c>
      <c r="C2814" t="s">
        <v>2021</v>
      </c>
      <c r="D2814" t="s">
        <v>2584</v>
      </c>
      <c r="E2814" t="s">
        <v>19</v>
      </c>
      <c r="F2814" t="s">
        <v>10244</v>
      </c>
      <c r="G2814">
        <v>7405286792</v>
      </c>
      <c r="H2814" s="1">
        <v>32202</v>
      </c>
      <c r="I2814" t="s">
        <v>4652</v>
      </c>
    </row>
    <row r="2815" spans="1:9" x14ac:dyDescent="0.3">
      <c r="A2815">
        <v>2814</v>
      </c>
      <c r="B2815" t="s">
        <v>10245</v>
      </c>
      <c r="C2815" t="s">
        <v>6131</v>
      </c>
      <c r="D2815" t="s">
        <v>540</v>
      </c>
      <c r="E2815" t="s">
        <v>12</v>
      </c>
      <c r="F2815" t="s">
        <v>10246</v>
      </c>
      <c r="G2815" t="s">
        <v>10247</v>
      </c>
      <c r="H2815" s="1">
        <v>39384</v>
      </c>
      <c r="I2815" t="s">
        <v>2193</v>
      </c>
    </row>
    <row r="2816" spans="1:9" x14ac:dyDescent="0.3">
      <c r="A2816">
        <v>2815</v>
      </c>
      <c r="B2816" t="s">
        <v>10248</v>
      </c>
      <c r="C2816" t="s">
        <v>3215</v>
      </c>
      <c r="D2816" t="s">
        <v>1704</v>
      </c>
      <c r="E2816" t="s">
        <v>19</v>
      </c>
      <c r="F2816" t="s">
        <v>10249</v>
      </c>
      <c r="G2816" t="s">
        <v>10250</v>
      </c>
      <c r="H2816" s="1">
        <v>24768</v>
      </c>
      <c r="I2816" t="s">
        <v>3331</v>
      </c>
    </row>
    <row r="2817" spans="1:9" x14ac:dyDescent="0.3">
      <c r="A2817">
        <v>2816</v>
      </c>
      <c r="B2817" t="s">
        <v>10251</v>
      </c>
      <c r="C2817" t="s">
        <v>5493</v>
      </c>
      <c r="D2817" t="s">
        <v>8440</v>
      </c>
      <c r="E2817" t="s">
        <v>12</v>
      </c>
      <c r="F2817" t="s">
        <v>10252</v>
      </c>
      <c r="G2817">
        <f>1-508-580-6229</f>
        <v>-7316</v>
      </c>
      <c r="H2817" s="1">
        <v>15038</v>
      </c>
      <c r="I2817" t="s">
        <v>117</v>
      </c>
    </row>
    <row r="2818" spans="1:9" x14ac:dyDescent="0.3">
      <c r="A2818">
        <v>2817</v>
      </c>
      <c r="B2818" t="s">
        <v>10253</v>
      </c>
      <c r="C2818" t="s">
        <v>2244</v>
      </c>
      <c r="D2818" t="s">
        <v>4811</v>
      </c>
      <c r="E2818" t="s">
        <v>12</v>
      </c>
      <c r="F2818" t="s">
        <v>10254</v>
      </c>
      <c r="G2818" t="s">
        <v>10255</v>
      </c>
      <c r="H2818" s="1">
        <v>4320</v>
      </c>
      <c r="I2818" t="s">
        <v>3152</v>
      </c>
    </row>
    <row r="2819" spans="1:9" x14ac:dyDescent="0.3">
      <c r="A2819">
        <v>2818</v>
      </c>
      <c r="B2819" t="s">
        <v>10256</v>
      </c>
      <c r="C2819" t="s">
        <v>310</v>
      </c>
      <c r="D2819" t="s">
        <v>5105</v>
      </c>
      <c r="E2819" t="s">
        <v>12</v>
      </c>
      <c r="F2819" t="s">
        <v>10257</v>
      </c>
      <c r="G2819" t="s">
        <v>10258</v>
      </c>
      <c r="H2819" s="1">
        <v>2491</v>
      </c>
      <c r="I2819" t="s">
        <v>241</v>
      </c>
    </row>
    <row r="2820" spans="1:9" x14ac:dyDescent="0.3">
      <c r="A2820">
        <v>2819</v>
      </c>
      <c r="B2820" t="s">
        <v>10259</v>
      </c>
      <c r="C2820" t="s">
        <v>1382</v>
      </c>
      <c r="D2820" t="s">
        <v>1200</v>
      </c>
      <c r="E2820" t="s">
        <v>12</v>
      </c>
      <c r="F2820" t="s">
        <v>10260</v>
      </c>
      <c r="G2820" t="s">
        <v>10261</v>
      </c>
      <c r="H2820" s="1">
        <v>19782</v>
      </c>
      <c r="I2820" t="s">
        <v>117</v>
      </c>
    </row>
    <row r="2821" spans="1:9" x14ac:dyDescent="0.3">
      <c r="A2821">
        <v>2820</v>
      </c>
      <c r="B2821" t="s">
        <v>10262</v>
      </c>
      <c r="C2821" t="s">
        <v>6363</v>
      </c>
      <c r="D2821" t="s">
        <v>1644</v>
      </c>
      <c r="E2821" t="s">
        <v>19</v>
      </c>
      <c r="F2821" t="s">
        <v>10263</v>
      </c>
      <c r="G2821" t="s">
        <v>10264</v>
      </c>
      <c r="H2821" s="1">
        <v>4078</v>
      </c>
      <c r="I2821" t="s">
        <v>2769</v>
      </c>
    </row>
    <row r="2822" spans="1:9" x14ac:dyDescent="0.3">
      <c r="A2822">
        <v>2821</v>
      </c>
      <c r="B2822" t="s">
        <v>10265</v>
      </c>
      <c r="C2822" t="s">
        <v>1787</v>
      </c>
      <c r="D2822" t="s">
        <v>4913</v>
      </c>
      <c r="E2822" t="s">
        <v>12</v>
      </c>
      <c r="F2822" t="s">
        <v>10266</v>
      </c>
      <c r="G2822" t="s">
        <v>10267</v>
      </c>
      <c r="H2822" s="1">
        <v>40805</v>
      </c>
      <c r="I2822" t="s">
        <v>1089</v>
      </c>
    </row>
    <row r="2823" spans="1:9" x14ac:dyDescent="0.3">
      <c r="A2823">
        <v>2822</v>
      </c>
      <c r="B2823" t="s">
        <v>10268</v>
      </c>
      <c r="C2823" t="s">
        <v>2039</v>
      </c>
      <c r="D2823" t="s">
        <v>1174</v>
      </c>
      <c r="E2823" t="s">
        <v>12</v>
      </c>
      <c r="F2823" t="s">
        <v>10269</v>
      </c>
      <c r="G2823" t="s">
        <v>10270</v>
      </c>
      <c r="H2823" s="1">
        <v>5644</v>
      </c>
      <c r="I2823" t="s">
        <v>783</v>
      </c>
    </row>
    <row r="2824" spans="1:9" x14ac:dyDescent="0.3">
      <c r="A2824">
        <v>2823</v>
      </c>
      <c r="B2824" t="s">
        <v>10271</v>
      </c>
      <c r="C2824" t="s">
        <v>182</v>
      </c>
      <c r="D2824" t="s">
        <v>518</v>
      </c>
      <c r="E2824" t="s">
        <v>12</v>
      </c>
      <c r="F2824" t="s">
        <v>10272</v>
      </c>
      <c r="G2824" t="s">
        <v>10273</v>
      </c>
      <c r="H2824" s="1">
        <v>27567</v>
      </c>
      <c r="I2824" t="s">
        <v>6535</v>
      </c>
    </row>
    <row r="2825" spans="1:9" x14ac:dyDescent="0.3">
      <c r="A2825">
        <v>2824</v>
      </c>
      <c r="B2825" t="s">
        <v>10274</v>
      </c>
      <c r="C2825" t="s">
        <v>3134</v>
      </c>
      <c r="D2825" t="s">
        <v>932</v>
      </c>
      <c r="E2825" t="s">
        <v>19</v>
      </c>
      <c r="F2825" t="s">
        <v>10275</v>
      </c>
      <c r="G2825" t="s">
        <v>10276</v>
      </c>
      <c r="H2825" s="1">
        <v>41742</v>
      </c>
      <c r="I2825" t="s">
        <v>648</v>
      </c>
    </row>
    <row r="2826" spans="1:9" x14ac:dyDescent="0.3">
      <c r="A2826">
        <v>2825</v>
      </c>
      <c r="B2826" t="s">
        <v>10277</v>
      </c>
      <c r="C2826" t="s">
        <v>209</v>
      </c>
      <c r="D2826" t="s">
        <v>5224</v>
      </c>
      <c r="E2826" t="s">
        <v>12</v>
      </c>
      <c r="F2826" t="s">
        <v>10278</v>
      </c>
      <c r="G2826" t="s">
        <v>10279</v>
      </c>
      <c r="H2826" s="1">
        <v>8429</v>
      </c>
      <c r="I2826" t="s">
        <v>5476</v>
      </c>
    </row>
    <row r="2827" spans="1:9" x14ac:dyDescent="0.3">
      <c r="A2827">
        <v>2826</v>
      </c>
      <c r="B2827" t="s">
        <v>10280</v>
      </c>
      <c r="C2827" t="s">
        <v>6213</v>
      </c>
      <c r="D2827" t="s">
        <v>1200</v>
      </c>
      <c r="E2827" t="s">
        <v>19</v>
      </c>
      <c r="F2827" t="s">
        <v>10281</v>
      </c>
      <c r="G2827" t="s">
        <v>10282</v>
      </c>
      <c r="H2827" s="1">
        <v>32303</v>
      </c>
      <c r="I2827" t="s">
        <v>1128</v>
      </c>
    </row>
    <row r="2828" spans="1:9" x14ac:dyDescent="0.3">
      <c r="A2828">
        <v>2827</v>
      </c>
      <c r="B2828" t="s">
        <v>10283</v>
      </c>
      <c r="C2828" t="s">
        <v>4846</v>
      </c>
      <c r="D2828" t="s">
        <v>3265</v>
      </c>
      <c r="E2828" t="s">
        <v>12</v>
      </c>
      <c r="F2828" t="s">
        <v>10284</v>
      </c>
      <c r="G2828" t="s">
        <v>10285</v>
      </c>
      <c r="H2828" s="1">
        <v>20421</v>
      </c>
      <c r="I2828" t="s">
        <v>2025</v>
      </c>
    </row>
    <row r="2829" spans="1:9" x14ac:dyDescent="0.3">
      <c r="A2829">
        <v>2828</v>
      </c>
      <c r="B2829" t="s">
        <v>10286</v>
      </c>
      <c r="C2829" t="s">
        <v>1125</v>
      </c>
      <c r="D2829" t="s">
        <v>7645</v>
      </c>
      <c r="E2829" t="s">
        <v>12</v>
      </c>
      <c r="F2829" t="s">
        <v>10287</v>
      </c>
      <c r="G2829" t="s">
        <v>10288</v>
      </c>
      <c r="H2829" s="1">
        <v>25861</v>
      </c>
      <c r="I2829" t="s">
        <v>408</v>
      </c>
    </row>
    <row r="2830" spans="1:9" x14ac:dyDescent="0.3">
      <c r="A2830">
        <v>2829</v>
      </c>
      <c r="B2830" t="s">
        <v>10289</v>
      </c>
      <c r="C2830" t="s">
        <v>462</v>
      </c>
      <c r="D2830" t="s">
        <v>1611</v>
      </c>
      <c r="E2830" t="s">
        <v>12</v>
      </c>
      <c r="F2830" t="s">
        <v>10290</v>
      </c>
      <c r="G2830" t="s">
        <v>10291</v>
      </c>
      <c r="H2830" s="1">
        <v>27830</v>
      </c>
      <c r="I2830" t="s">
        <v>7665</v>
      </c>
    </row>
    <row r="2831" spans="1:9" x14ac:dyDescent="0.3">
      <c r="A2831">
        <v>2830</v>
      </c>
      <c r="B2831" t="s">
        <v>10292</v>
      </c>
      <c r="C2831" t="s">
        <v>2038</v>
      </c>
      <c r="D2831" t="s">
        <v>4068</v>
      </c>
      <c r="E2831" t="s">
        <v>19</v>
      </c>
      <c r="F2831" t="s">
        <v>10293</v>
      </c>
      <c r="G2831" t="s">
        <v>10294</v>
      </c>
      <c r="H2831" s="1">
        <v>32447</v>
      </c>
      <c r="I2831" t="s">
        <v>2790</v>
      </c>
    </row>
    <row r="2832" spans="1:9" x14ac:dyDescent="0.3">
      <c r="A2832">
        <v>2831</v>
      </c>
      <c r="B2832" t="s">
        <v>10295</v>
      </c>
      <c r="C2832" t="s">
        <v>1044</v>
      </c>
      <c r="D2832" t="s">
        <v>743</v>
      </c>
      <c r="E2832" t="s">
        <v>19</v>
      </c>
      <c r="F2832" t="s">
        <v>10296</v>
      </c>
      <c r="G2832" t="s">
        <v>10297</v>
      </c>
      <c r="H2832" s="1">
        <v>8662</v>
      </c>
      <c r="I2832" t="s">
        <v>962</v>
      </c>
    </row>
    <row r="2833" spans="1:9" x14ac:dyDescent="0.3">
      <c r="A2833">
        <v>2832</v>
      </c>
      <c r="B2833" t="s">
        <v>10298</v>
      </c>
      <c r="C2833" t="s">
        <v>4623</v>
      </c>
      <c r="D2833" t="s">
        <v>672</v>
      </c>
      <c r="E2833" t="s">
        <v>12</v>
      </c>
      <c r="F2833" t="s">
        <v>10299</v>
      </c>
      <c r="G2833" t="s">
        <v>10300</v>
      </c>
      <c r="H2833" s="1">
        <v>17855</v>
      </c>
      <c r="I2833" t="s">
        <v>273</v>
      </c>
    </row>
    <row r="2834" spans="1:9" x14ac:dyDescent="0.3">
      <c r="A2834">
        <v>2833</v>
      </c>
      <c r="B2834" t="s">
        <v>10301</v>
      </c>
      <c r="C2834" t="s">
        <v>450</v>
      </c>
      <c r="D2834" t="s">
        <v>81</v>
      </c>
      <c r="E2834" t="s">
        <v>12</v>
      </c>
      <c r="F2834" t="s">
        <v>10302</v>
      </c>
      <c r="G2834" t="s">
        <v>10303</v>
      </c>
      <c r="H2834" s="1">
        <v>44230</v>
      </c>
      <c r="I2834" t="s">
        <v>2960</v>
      </c>
    </row>
    <row r="2835" spans="1:9" x14ac:dyDescent="0.3">
      <c r="A2835">
        <v>2834</v>
      </c>
      <c r="B2835" t="s">
        <v>10304</v>
      </c>
      <c r="C2835" t="s">
        <v>1373</v>
      </c>
      <c r="D2835" t="s">
        <v>3593</v>
      </c>
      <c r="E2835" t="s">
        <v>12</v>
      </c>
      <c r="F2835" t="s">
        <v>10305</v>
      </c>
      <c r="G2835" t="s">
        <v>10306</v>
      </c>
      <c r="H2835" s="1">
        <v>16937</v>
      </c>
      <c r="I2835" t="s">
        <v>2087</v>
      </c>
    </row>
    <row r="2836" spans="1:9" x14ac:dyDescent="0.3">
      <c r="A2836">
        <v>2835</v>
      </c>
      <c r="B2836" t="s">
        <v>10307</v>
      </c>
      <c r="C2836" t="s">
        <v>1039</v>
      </c>
      <c r="D2836" t="s">
        <v>2775</v>
      </c>
      <c r="E2836" t="s">
        <v>19</v>
      </c>
      <c r="F2836" t="s">
        <v>10308</v>
      </c>
      <c r="G2836" t="s">
        <v>10309</v>
      </c>
      <c r="H2836" s="1">
        <v>2570</v>
      </c>
      <c r="I2836" t="s">
        <v>1241</v>
      </c>
    </row>
    <row r="2837" spans="1:9" x14ac:dyDescent="0.3">
      <c r="A2837">
        <v>2836</v>
      </c>
      <c r="B2837" t="s">
        <v>10310</v>
      </c>
      <c r="C2837" t="s">
        <v>1667</v>
      </c>
      <c r="D2837" t="s">
        <v>2952</v>
      </c>
      <c r="E2837" t="s">
        <v>19</v>
      </c>
      <c r="F2837" t="s">
        <v>10311</v>
      </c>
      <c r="G2837" t="s">
        <v>10312</v>
      </c>
      <c r="H2837" s="1">
        <v>16834</v>
      </c>
      <c r="I2837" t="s">
        <v>8478</v>
      </c>
    </row>
    <row r="2838" spans="1:9" x14ac:dyDescent="0.3">
      <c r="A2838">
        <v>2837</v>
      </c>
      <c r="B2838" t="s">
        <v>10313</v>
      </c>
      <c r="C2838" t="s">
        <v>2298</v>
      </c>
      <c r="D2838" t="s">
        <v>4011</v>
      </c>
      <c r="E2838" t="s">
        <v>19</v>
      </c>
      <c r="F2838" t="s">
        <v>10314</v>
      </c>
      <c r="G2838" t="s">
        <v>10315</v>
      </c>
      <c r="H2838" s="1">
        <v>24991</v>
      </c>
      <c r="I2838" t="s">
        <v>3425</v>
      </c>
    </row>
    <row r="2839" spans="1:9" x14ac:dyDescent="0.3">
      <c r="A2839">
        <v>2838</v>
      </c>
      <c r="B2839" t="s">
        <v>10316</v>
      </c>
      <c r="C2839" t="s">
        <v>387</v>
      </c>
      <c r="D2839" t="s">
        <v>2516</v>
      </c>
      <c r="E2839" t="s">
        <v>19</v>
      </c>
      <c r="F2839" t="s">
        <v>10317</v>
      </c>
      <c r="G2839">
        <v>9194268922</v>
      </c>
      <c r="H2839" s="1">
        <v>43022</v>
      </c>
      <c r="I2839" t="s">
        <v>1241</v>
      </c>
    </row>
    <row r="2840" spans="1:9" x14ac:dyDescent="0.3">
      <c r="A2840">
        <v>2839</v>
      </c>
      <c r="B2840" t="s">
        <v>10318</v>
      </c>
      <c r="C2840" t="s">
        <v>1027</v>
      </c>
      <c r="D2840" t="s">
        <v>9357</v>
      </c>
      <c r="E2840" t="s">
        <v>12</v>
      </c>
      <c r="F2840" t="s">
        <v>10319</v>
      </c>
      <c r="G2840" t="s">
        <v>10320</v>
      </c>
      <c r="H2840" s="1">
        <v>17182</v>
      </c>
      <c r="I2840" t="s">
        <v>2479</v>
      </c>
    </row>
    <row r="2841" spans="1:9" x14ac:dyDescent="0.3">
      <c r="A2841">
        <v>2840</v>
      </c>
      <c r="B2841" t="s">
        <v>10321</v>
      </c>
      <c r="C2841" t="s">
        <v>3364</v>
      </c>
      <c r="D2841" t="s">
        <v>4781</v>
      </c>
      <c r="E2841" t="s">
        <v>12</v>
      </c>
      <c r="F2841" t="s">
        <v>10322</v>
      </c>
      <c r="G2841" t="s">
        <v>10323</v>
      </c>
      <c r="H2841" s="1">
        <v>26358</v>
      </c>
      <c r="I2841" t="s">
        <v>7721</v>
      </c>
    </row>
    <row r="2842" spans="1:9" x14ac:dyDescent="0.3">
      <c r="A2842">
        <v>2841</v>
      </c>
      <c r="B2842" t="s">
        <v>10324</v>
      </c>
      <c r="C2842" t="s">
        <v>804</v>
      </c>
      <c r="D2842" t="s">
        <v>70</v>
      </c>
      <c r="E2842" t="s">
        <v>12</v>
      </c>
      <c r="F2842" t="s">
        <v>10325</v>
      </c>
      <c r="G2842" t="s">
        <v>10326</v>
      </c>
      <c r="H2842" s="1">
        <v>41612</v>
      </c>
      <c r="I2842" t="s">
        <v>230</v>
      </c>
    </row>
    <row r="2843" spans="1:9" x14ac:dyDescent="0.3">
      <c r="A2843">
        <v>2842</v>
      </c>
      <c r="B2843" t="s">
        <v>10327</v>
      </c>
      <c r="C2843" t="s">
        <v>6454</v>
      </c>
      <c r="D2843" t="s">
        <v>822</v>
      </c>
      <c r="E2843" t="s">
        <v>19</v>
      </c>
      <c r="F2843" t="s">
        <v>10328</v>
      </c>
      <c r="G2843" t="s">
        <v>10329</v>
      </c>
      <c r="H2843" s="1">
        <v>43245</v>
      </c>
      <c r="I2843" t="s">
        <v>7318</v>
      </c>
    </row>
    <row r="2844" spans="1:9" x14ac:dyDescent="0.3">
      <c r="A2844">
        <v>2843</v>
      </c>
      <c r="B2844" t="s">
        <v>10330</v>
      </c>
      <c r="C2844" t="s">
        <v>2164</v>
      </c>
      <c r="D2844" t="s">
        <v>2685</v>
      </c>
      <c r="E2844" t="s">
        <v>12</v>
      </c>
      <c r="F2844" t="s">
        <v>10331</v>
      </c>
      <c r="G2844" t="s">
        <v>10332</v>
      </c>
      <c r="H2844" s="1">
        <v>15965</v>
      </c>
      <c r="I2844" t="s">
        <v>44</v>
      </c>
    </row>
    <row r="2845" spans="1:9" x14ac:dyDescent="0.3">
      <c r="A2845">
        <v>2844</v>
      </c>
      <c r="B2845" t="s">
        <v>10333</v>
      </c>
      <c r="C2845" t="s">
        <v>2979</v>
      </c>
      <c r="D2845" t="s">
        <v>4452</v>
      </c>
      <c r="E2845" t="s">
        <v>12</v>
      </c>
      <c r="F2845" t="s">
        <v>10334</v>
      </c>
      <c r="G2845" t="s">
        <v>10335</v>
      </c>
      <c r="H2845" s="1">
        <v>40626</v>
      </c>
      <c r="I2845" t="s">
        <v>307</v>
      </c>
    </row>
    <row r="2846" spans="1:9" x14ac:dyDescent="0.3">
      <c r="A2846">
        <v>2845</v>
      </c>
      <c r="B2846" t="s">
        <v>10336</v>
      </c>
      <c r="C2846" t="s">
        <v>4591</v>
      </c>
      <c r="D2846" t="s">
        <v>7526</v>
      </c>
      <c r="E2846" t="s">
        <v>19</v>
      </c>
      <c r="F2846" t="s">
        <v>10337</v>
      </c>
      <c r="G2846">
        <v>129215399</v>
      </c>
      <c r="H2846" s="1">
        <v>2687</v>
      </c>
      <c r="I2846" t="s">
        <v>2231</v>
      </c>
    </row>
    <row r="2847" spans="1:9" x14ac:dyDescent="0.3">
      <c r="A2847">
        <v>2846</v>
      </c>
      <c r="B2847" t="s">
        <v>10338</v>
      </c>
      <c r="C2847" t="s">
        <v>7518</v>
      </c>
      <c r="D2847" t="s">
        <v>2741</v>
      </c>
      <c r="E2847" t="s">
        <v>19</v>
      </c>
      <c r="F2847" t="s">
        <v>10339</v>
      </c>
      <c r="G2847" t="s">
        <v>10340</v>
      </c>
      <c r="H2847" s="1">
        <v>12785</v>
      </c>
      <c r="I2847" t="s">
        <v>1118</v>
      </c>
    </row>
    <row r="2848" spans="1:9" x14ac:dyDescent="0.3">
      <c r="A2848">
        <v>2847</v>
      </c>
      <c r="B2848" t="s">
        <v>10341</v>
      </c>
      <c r="C2848" t="s">
        <v>2388</v>
      </c>
      <c r="D2848" t="s">
        <v>4895</v>
      </c>
      <c r="E2848" t="s">
        <v>19</v>
      </c>
      <c r="F2848" t="s">
        <v>10342</v>
      </c>
      <c r="G2848" t="s">
        <v>10343</v>
      </c>
      <c r="H2848" s="1">
        <v>9666</v>
      </c>
      <c r="I2848" t="s">
        <v>1371</v>
      </c>
    </row>
    <row r="2849" spans="1:9" x14ac:dyDescent="0.3">
      <c r="A2849">
        <v>2848</v>
      </c>
      <c r="B2849" t="s">
        <v>10344</v>
      </c>
      <c r="C2849" t="s">
        <v>666</v>
      </c>
      <c r="D2849" t="s">
        <v>2939</v>
      </c>
      <c r="E2849" t="s">
        <v>19</v>
      </c>
      <c r="F2849" t="s">
        <v>10345</v>
      </c>
      <c r="G2849" t="s">
        <v>10346</v>
      </c>
      <c r="H2849" s="1">
        <v>15633</v>
      </c>
      <c r="I2849" t="s">
        <v>123</v>
      </c>
    </row>
    <row r="2850" spans="1:9" x14ac:dyDescent="0.3">
      <c r="A2850">
        <v>2849</v>
      </c>
      <c r="B2850" t="s">
        <v>10347</v>
      </c>
      <c r="C2850" t="s">
        <v>3999</v>
      </c>
      <c r="D2850" t="s">
        <v>4491</v>
      </c>
      <c r="E2850" t="s">
        <v>12</v>
      </c>
      <c r="F2850" t="s">
        <v>10348</v>
      </c>
      <c r="G2850" t="s">
        <v>10349</v>
      </c>
      <c r="H2850" s="1">
        <v>3467</v>
      </c>
      <c r="I2850" t="s">
        <v>5334</v>
      </c>
    </row>
    <row r="2851" spans="1:9" x14ac:dyDescent="0.3">
      <c r="A2851">
        <v>2850</v>
      </c>
      <c r="B2851" t="s">
        <v>10350</v>
      </c>
      <c r="C2851" t="s">
        <v>677</v>
      </c>
      <c r="D2851" t="s">
        <v>6127</v>
      </c>
      <c r="E2851" t="s">
        <v>19</v>
      </c>
      <c r="F2851" t="s">
        <v>10351</v>
      </c>
      <c r="G2851" t="s">
        <v>10352</v>
      </c>
      <c r="H2851" s="1">
        <v>44061</v>
      </c>
      <c r="I2851" t="s">
        <v>3284</v>
      </c>
    </row>
    <row r="2852" spans="1:9" x14ac:dyDescent="0.3">
      <c r="A2852">
        <v>2851</v>
      </c>
      <c r="B2852" t="s">
        <v>10353</v>
      </c>
      <c r="C2852" t="s">
        <v>259</v>
      </c>
      <c r="D2852" t="s">
        <v>3372</v>
      </c>
      <c r="E2852" t="s">
        <v>12</v>
      </c>
      <c r="F2852" t="s">
        <v>10354</v>
      </c>
      <c r="G2852" t="s">
        <v>10355</v>
      </c>
      <c r="H2852" s="1">
        <v>9876</v>
      </c>
      <c r="I2852" t="s">
        <v>7665</v>
      </c>
    </row>
    <row r="2853" spans="1:9" x14ac:dyDescent="0.3">
      <c r="A2853">
        <v>2852</v>
      </c>
      <c r="B2853" t="s">
        <v>10356</v>
      </c>
      <c r="C2853" t="s">
        <v>666</v>
      </c>
      <c r="D2853" t="s">
        <v>3193</v>
      </c>
      <c r="E2853" t="s">
        <v>19</v>
      </c>
      <c r="F2853" t="s">
        <v>10357</v>
      </c>
      <c r="G2853" t="s">
        <v>10358</v>
      </c>
      <c r="H2853" s="1">
        <v>4781</v>
      </c>
      <c r="I2853" t="s">
        <v>1269</v>
      </c>
    </row>
    <row r="2854" spans="1:9" x14ac:dyDescent="0.3">
      <c r="A2854">
        <v>2853</v>
      </c>
      <c r="B2854" t="s">
        <v>10359</v>
      </c>
      <c r="C2854" t="s">
        <v>1584</v>
      </c>
      <c r="D2854" t="s">
        <v>10360</v>
      </c>
      <c r="E2854" t="s">
        <v>19</v>
      </c>
      <c r="F2854" t="s">
        <v>10361</v>
      </c>
      <c r="G2854" t="s">
        <v>10362</v>
      </c>
      <c r="H2854" s="1">
        <v>21357</v>
      </c>
      <c r="I2854" t="s">
        <v>1873</v>
      </c>
    </row>
    <row r="2855" spans="1:9" x14ac:dyDescent="0.3">
      <c r="A2855">
        <v>2854</v>
      </c>
      <c r="B2855" s="2" t="s">
        <v>10363</v>
      </c>
      <c r="C2855" t="s">
        <v>3651</v>
      </c>
      <c r="D2855" t="s">
        <v>2952</v>
      </c>
      <c r="E2855" t="s">
        <v>12</v>
      </c>
      <c r="F2855" t="s">
        <v>10364</v>
      </c>
      <c r="G2855" t="s">
        <v>10365</v>
      </c>
      <c r="H2855" s="1">
        <v>12885</v>
      </c>
      <c r="I2855" t="s">
        <v>930</v>
      </c>
    </row>
    <row r="2856" spans="1:9" x14ac:dyDescent="0.3">
      <c r="A2856">
        <v>2855</v>
      </c>
      <c r="B2856" t="s">
        <v>10366</v>
      </c>
      <c r="C2856" t="s">
        <v>3410</v>
      </c>
      <c r="D2856" t="s">
        <v>3123</v>
      </c>
      <c r="E2856" t="s">
        <v>19</v>
      </c>
      <c r="F2856" t="s">
        <v>10367</v>
      </c>
      <c r="G2856" t="s">
        <v>10368</v>
      </c>
      <c r="H2856" s="1">
        <v>40251</v>
      </c>
      <c r="I2856" t="s">
        <v>1641</v>
      </c>
    </row>
    <row r="2857" spans="1:9" x14ac:dyDescent="0.3">
      <c r="A2857">
        <v>2856</v>
      </c>
      <c r="B2857" t="s">
        <v>10369</v>
      </c>
      <c r="C2857" t="s">
        <v>1260</v>
      </c>
      <c r="D2857" t="s">
        <v>10370</v>
      </c>
      <c r="E2857" t="s">
        <v>12</v>
      </c>
      <c r="F2857" t="s">
        <v>10371</v>
      </c>
      <c r="G2857" t="s">
        <v>10372</v>
      </c>
      <c r="H2857" s="1">
        <v>25781</v>
      </c>
      <c r="I2857" t="s">
        <v>2798</v>
      </c>
    </row>
    <row r="2858" spans="1:9" x14ac:dyDescent="0.3">
      <c r="A2858">
        <v>2857</v>
      </c>
      <c r="B2858" t="s">
        <v>10373</v>
      </c>
      <c r="C2858" t="s">
        <v>2741</v>
      </c>
      <c r="D2858" t="s">
        <v>1530</v>
      </c>
      <c r="E2858" t="s">
        <v>12</v>
      </c>
      <c r="F2858" t="s">
        <v>10374</v>
      </c>
      <c r="G2858" t="s">
        <v>10375</v>
      </c>
      <c r="H2858" s="1">
        <v>17833</v>
      </c>
      <c r="I2858" t="s">
        <v>2760</v>
      </c>
    </row>
    <row r="2859" spans="1:9" x14ac:dyDescent="0.3">
      <c r="A2859">
        <v>2858</v>
      </c>
      <c r="B2859" t="s">
        <v>10376</v>
      </c>
      <c r="C2859" t="s">
        <v>3113</v>
      </c>
      <c r="D2859" t="s">
        <v>338</v>
      </c>
      <c r="E2859" t="s">
        <v>12</v>
      </c>
      <c r="F2859" t="s">
        <v>10377</v>
      </c>
      <c r="G2859" t="s">
        <v>10378</v>
      </c>
      <c r="H2859" s="1">
        <v>5390</v>
      </c>
      <c r="I2859" t="s">
        <v>2391</v>
      </c>
    </row>
    <row r="2860" spans="1:9" x14ac:dyDescent="0.3">
      <c r="A2860">
        <v>2859</v>
      </c>
      <c r="B2860" t="s">
        <v>10379</v>
      </c>
      <c r="C2860" t="s">
        <v>136</v>
      </c>
      <c r="D2860" t="s">
        <v>3780</v>
      </c>
      <c r="E2860" t="s">
        <v>12</v>
      </c>
      <c r="F2860" t="s">
        <v>10380</v>
      </c>
      <c r="G2860" t="s">
        <v>10381</v>
      </c>
      <c r="H2860" s="1">
        <v>3154</v>
      </c>
      <c r="I2860" t="s">
        <v>697</v>
      </c>
    </row>
    <row r="2861" spans="1:9" x14ac:dyDescent="0.3">
      <c r="A2861">
        <v>2860</v>
      </c>
      <c r="B2861" t="s">
        <v>10382</v>
      </c>
      <c r="C2861" t="s">
        <v>3383</v>
      </c>
      <c r="D2861" t="s">
        <v>2366</v>
      </c>
      <c r="E2861" t="s">
        <v>12</v>
      </c>
      <c r="F2861" t="s">
        <v>10383</v>
      </c>
      <c r="G2861">
        <v>2982775368</v>
      </c>
      <c r="H2861" s="1">
        <v>42477</v>
      </c>
      <c r="I2861" t="s">
        <v>2769</v>
      </c>
    </row>
    <row r="2862" spans="1:9" x14ac:dyDescent="0.3">
      <c r="A2862">
        <v>2861</v>
      </c>
      <c r="B2862" t="s">
        <v>10384</v>
      </c>
      <c r="C2862" t="s">
        <v>5410</v>
      </c>
      <c r="D2862" t="s">
        <v>612</v>
      </c>
      <c r="E2862" t="s">
        <v>19</v>
      </c>
      <c r="F2862" t="s">
        <v>10385</v>
      </c>
      <c r="G2862" t="s">
        <v>10386</v>
      </c>
      <c r="H2862" s="1">
        <v>3991</v>
      </c>
      <c r="I2862" t="s">
        <v>5174</v>
      </c>
    </row>
    <row r="2863" spans="1:9" x14ac:dyDescent="0.3">
      <c r="A2863">
        <v>2862</v>
      </c>
      <c r="B2863" t="s">
        <v>10387</v>
      </c>
      <c r="C2863" t="s">
        <v>2108</v>
      </c>
      <c r="D2863" t="s">
        <v>36</v>
      </c>
      <c r="E2863" t="s">
        <v>19</v>
      </c>
      <c r="F2863" t="s">
        <v>10388</v>
      </c>
      <c r="G2863" t="s">
        <v>10389</v>
      </c>
      <c r="H2863" s="1">
        <v>31699</v>
      </c>
      <c r="I2863" t="s">
        <v>2144</v>
      </c>
    </row>
    <row r="2864" spans="1:9" x14ac:dyDescent="0.3">
      <c r="A2864">
        <v>2863</v>
      </c>
      <c r="B2864" t="s">
        <v>10390</v>
      </c>
      <c r="C2864" t="s">
        <v>1865</v>
      </c>
      <c r="D2864" t="s">
        <v>2344</v>
      </c>
      <c r="E2864" t="s">
        <v>12</v>
      </c>
      <c r="F2864" t="s">
        <v>10391</v>
      </c>
      <c r="G2864" t="s">
        <v>10392</v>
      </c>
      <c r="H2864" s="1">
        <v>21720</v>
      </c>
      <c r="I2864" t="s">
        <v>3565</v>
      </c>
    </row>
    <row r="2865" spans="1:9" x14ac:dyDescent="0.3">
      <c r="A2865">
        <v>2864</v>
      </c>
      <c r="B2865" t="s">
        <v>10393</v>
      </c>
      <c r="C2865" t="s">
        <v>1875</v>
      </c>
      <c r="D2865" t="s">
        <v>4486</v>
      </c>
      <c r="E2865" t="s">
        <v>12</v>
      </c>
      <c r="F2865" t="s">
        <v>10394</v>
      </c>
      <c r="G2865" t="s">
        <v>10395</v>
      </c>
      <c r="H2865" s="1">
        <v>42878</v>
      </c>
      <c r="I2865" t="s">
        <v>1528</v>
      </c>
    </row>
    <row r="2866" spans="1:9" x14ac:dyDescent="0.3">
      <c r="A2866">
        <v>2865</v>
      </c>
      <c r="B2866" t="s">
        <v>10396</v>
      </c>
      <c r="C2866" t="s">
        <v>8729</v>
      </c>
      <c r="D2866" t="s">
        <v>9924</v>
      </c>
      <c r="E2866" t="s">
        <v>19</v>
      </c>
      <c r="F2866" t="s">
        <v>10397</v>
      </c>
      <c r="G2866" t="s">
        <v>10398</v>
      </c>
      <c r="H2866" s="1">
        <v>11911</v>
      </c>
      <c r="I2866" t="s">
        <v>1908</v>
      </c>
    </row>
    <row r="2867" spans="1:9" x14ac:dyDescent="0.3">
      <c r="A2867">
        <v>2866</v>
      </c>
      <c r="B2867" t="s">
        <v>10399</v>
      </c>
      <c r="C2867" t="s">
        <v>3281</v>
      </c>
      <c r="D2867" t="s">
        <v>1886</v>
      </c>
      <c r="E2867" t="s">
        <v>12</v>
      </c>
      <c r="F2867" t="s">
        <v>10400</v>
      </c>
      <c r="G2867" t="s">
        <v>10401</v>
      </c>
      <c r="H2867" s="1">
        <v>26643</v>
      </c>
      <c r="I2867" t="s">
        <v>703</v>
      </c>
    </row>
    <row r="2868" spans="1:9" x14ac:dyDescent="0.3">
      <c r="A2868">
        <v>2867</v>
      </c>
      <c r="B2868" t="s">
        <v>10402</v>
      </c>
      <c r="C2868" t="s">
        <v>3188</v>
      </c>
      <c r="D2868" t="s">
        <v>3823</v>
      </c>
      <c r="E2868" t="s">
        <v>19</v>
      </c>
      <c r="F2868" t="s">
        <v>10403</v>
      </c>
      <c r="G2868" t="s">
        <v>10404</v>
      </c>
      <c r="H2868" s="1">
        <v>36345</v>
      </c>
      <c r="I2868" t="s">
        <v>50</v>
      </c>
    </row>
    <row r="2869" spans="1:9" x14ac:dyDescent="0.3">
      <c r="A2869">
        <v>2868</v>
      </c>
      <c r="B2869" t="s">
        <v>10405</v>
      </c>
      <c r="C2869" t="s">
        <v>2338</v>
      </c>
      <c r="D2869" t="s">
        <v>4624</v>
      </c>
      <c r="E2869" t="s">
        <v>19</v>
      </c>
      <c r="F2869" t="s">
        <v>10406</v>
      </c>
      <c r="G2869">
        <v>6244615643</v>
      </c>
      <c r="H2869" s="1">
        <v>27111</v>
      </c>
      <c r="I2869" t="s">
        <v>2172</v>
      </c>
    </row>
    <row r="2870" spans="1:9" x14ac:dyDescent="0.3">
      <c r="A2870">
        <v>2869</v>
      </c>
      <c r="B2870" t="s">
        <v>10407</v>
      </c>
      <c r="C2870" t="s">
        <v>5768</v>
      </c>
      <c r="D2870" t="s">
        <v>6110</v>
      </c>
      <c r="E2870" t="s">
        <v>19</v>
      </c>
      <c r="F2870" t="s">
        <v>10408</v>
      </c>
      <c r="G2870" t="s">
        <v>10409</v>
      </c>
      <c r="H2870" s="1">
        <v>42260</v>
      </c>
      <c r="I2870" t="s">
        <v>3591</v>
      </c>
    </row>
    <row r="2871" spans="1:9" x14ac:dyDescent="0.3">
      <c r="A2871">
        <v>2870</v>
      </c>
      <c r="B2871" t="s">
        <v>10410</v>
      </c>
      <c r="C2871" t="s">
        <v>269</v>
      </c>
      <c r="D2871" t="s">
        <v>3888</v>
      </c>
      <c r="E2871" t="s">
        <v>12</v>
      </c>
      <c r="F2871" t="s">
        <v>10411</v>
      </c>
      <c r="G2871" t="s">
        <v>10412</v>
      </c>
      <c r="H2871" s="1">
        <v>10985</v>
      </c>
      <c r="I2871" t="s">
        <v>2545</v>
      </c>
    </row>
    <row r="2872" spans="1:9" x14ac:dyDescent="0.3">
      <c r="A2872">
        <v>2871</v>
      </c>
      <c r="B2872" t="s">
        <v>10413</v>
      </c>
      <c r="C2872" t="s">
        <v>2378</v>
      </c>
      <c r="D2872" t="s">
        <v>2471</v>
      </c>
      <c r="E2872" t="s">
        <v>12</v>
      </c>
      <c r="F2872" t="s">
        <v>10414</v>
      </c>
      <c r="G2872" t="s">
        <v>10415</v>
      </c>
      <c r="H2872" s="1">
        <v>27356</v>
      </c>
      <c r="I2872" t="s">
        <v>920</v>
      </c>
    </row>
    <row r="2873" spans="1:9" x14ac:dyDescent="0.3">
      <c r="A2873">
        <v>2872</v>
      </c>
      <c r="B2873" t="s">
        <v>10416</v>
      </c>
      <c r="C2873" t="s">
        <v>341</v>
      </c>
      <c r="D2873" t="s">
        <v>4806</v>
      </c>
      <c r="E2873" t="s">
        <v>19</v>
      </c>
      <c r="F2873" t="s">
        <v>10417</v>
      </c>
      <c r="G2873" t="s">
        <v>10418</v>
      </c>
      <c r="H2873" s="1">
        <v>2662</v>
      </c>
      <c r="I2873" t="s">
        <v>820</v>
      </c>
    </row>
    <row r="2874" spans="1:9" x14ac:dyDescent="0.3">
      <c r="A2874">
        <v>2873</v>
      </c>
      <c r="B2874" t="s">
        <v>10419</v>
      </c>
      <c r="C2874" t="s">
        <v>226</v>
      </c>
      <c r="D2874" t="s">
        <v>5069</v>
      </c>
      <c r="E2874" t="s">
        <v>19</v>
      </c>
      <c r="F2874" t="s">
        <v>10420</v>
      </c>
      <c r="G2874" t="s">
        <v>10421</v>
      </c>
      <c r="H2874" s="1">
        <v>37937</v>
      </c>
      <c r="I2874" t="s">
        <v>2725</v>
      </c>
    </row>
    <row r="2875" spans="1:9" x14ac:dyDescent="0.3">
      <c r="A2875">
        <v>2874</v>
      </c>
      <c r="B2875" t="s">
        <v>10422</v>
      </c>
      <c r="C2875" t="s">
        <v>215</v>
      </c>
      <c r="D2875" t="s">
        <v>5310</v>
      </c>
      <c r="E2875" t="s">
        <v>19</v>
      </c>
      <c r="F2875" t="s">
        <v>10423</v>
      </c>
      <c r="G2875" t="s">
        <v>10424</v>
      </c>
      <c r="H2875" s="1">
        <v>2680</v>
      </c>
      <c r="I2875" t="s">
        <v>3654</v>
      </c>
    </row>
    <row r="2876" spans="1:9" x14ac:dyDescent="0.3">
      <c r="A2876">
        <v>2875</v>
      </c>
      <c r="B2876" t="s">
        <v>10425</v>
      </c>
      <c r="C2876" t="s">
        <v>4541</v>
      </c>
      <c r="D2876" t="s">
        <v>3525</v>
      </c>
      <c r="E2876" t="s">
        <v>19</v>
      </c>
      <c r="F2876" t="s">
        <v>10426</v>
      </c>
      <c r="G2876">
        <v>8929597940</v>
      </c>
      <c r="H2876" s="1">
        <v>43539</v>
      </c>
      <c r="I2876" t="s">
        <v>5227</v>
      </c>
    </row>
    <row r="2877" spans="1:9" x14ac:dyDescent="0.3">
      <c r="A2877">
        <v>2876</v>
      </c>
      <c r="B2877" t="s">
        <v>10427</v>
      </c>
      <c r="C2877" t="s">
        <v>1125</v>
      </c>
      <c r="D2877" t="s">
        <v>2918</v>
      </c>
      <c r="E2877" t="s">
        <v>19</v>
      </c>
      <c r="F2877" t="s">
        <v>10428</v>
      </c>
      <c r="G2877" t="s">
        <v>10429</v>
      </c>
      <c r="H2877" s="1">
        <v>41239</v>
      </c>
      <c r="I2877" t="s">
        <v>4607</v>
      </c>
    </row>
    <row r="2878" spans="1:9" x14ac:dyDescent="0.3">
      <c r="A2878">
        <v>2877</v>
      </c>
      <c r="B2878" t="s">
        <v>10430</v>
      </c>
      <c r="C2878" t="s">
        <v>3273</v>
      </c>
      <c r="D2878" t="s">
        <v>1819</v>
      </c>
      <c r="E2878" t="s">
        <v>12</v>
      </c>
      <c r="F2878" t="s">
        <v>10431</v>
      </c>
      <c r="G2878" t="s">
        <v>10432</v>
      </c>
      <c r="H2878" s="1">
        <v>36704</v>
      </c>
      <c r="I2878" t="s">
        <v>1816</v>
      </c>
    </row>
    <row r="2879" spans="1:9" x14ac:dyDescent="0.3">
      <c r="A2879">
        <v>2878</v>
      </c>
      <c r="B2879" t="s">
        <v>10433</v>
      </c>
      <c r="C2879" t="s">
        <v>3935</v>
      </c>
      <c r="D2879" t="s">
        <v>3835</v>
      </c>
      <c r="E2879" t="s">
        <v>19</v>
      </c>
      <c r="F2879" t="s">
        <v>10434</v>
      </c>
      <c r="G2879" t="s">
        <v>10435</v>
      </c>
      <c r="H2879" s="1">
        <v>10654</v>
      </c>
      <c r="I2879" t="s">
        <v>385</v>
      </c>
    </row>
    <row r="2880" spans="1:9" x14ac:dyDescent="0.3">
      <c r="A2880">
        <v>2879</v>
      </c>
      <c r="B2880" t="s">
        <v>10436</v>
      </c>
      <c r="C2880" t="s">
        <v>2889</v>
      </c>
      <c r="D2880" t="s">
        <v>327</v>
      </c>
      <c r="E2880" t="s">
        <v>12</v>
      </c>
      <c r="F2880" t="s">
        <v>10437</v>
      </c>
      <c r="G2880" t="s">
        <v>10438</v>
      </c>
      <c r="H2880" s="1">
        <v>31120</v>
      </c>
      <c r="I2880" t="s">
        <v>2734</v>
      </c>
    </row>
    <row r="2881" spans="1:9" x14ac:dyDescent="0.3">
      <c r="A2881">
        <v>2880</v>
      </c>
      <c r="B2881" t="s">
        <v>10439</v>
      </c>
      <c r="C2881" t="s">
        <v>6857</v>
      </c>
      <c r="D2881" t="s">
        <v>137</v>
      </c>
      <c r="E2881" t="s">
        <v>12</v>
      </c>
      <c r="F2881" t="s">
        <v>10440</v>
      </c>
      <c r="G2881" t="s">
        <v>10441</v>
      </c>
      <c r="H2881" s="1">
        <v>33947</v>
      </c>
      <c r="I2881" t="s">
        <v>3658</v>
      </c>
    </row>
    <row r="2882" spans="1:9" x14ac:dyDescent="0.3">
      <c r="A2882">
        <v>2881</v>
      </c>
      <c r="B2882" t="s">
        <v>10442</v>
      </c>
      <c r="C2882" t="s">
        <v>3018</v>
      </c>
      <c r="D2882" t="s">
        <v>3704</v>
      </c>
      <c r="E2882" t="s">
        <v>19</v>
      </c>
      <c r="F2882" t="s">
        <v>10443</v>
      </c>
      <c r="G2882" t="s">
        <v>10444</v>
      </c>
      <c r="H2882" s="1">
        <v>26592</v>
      </c>
      <c r="I2882" t="s">
        <v>1942</v>
      </c>
    </row>
    <row r="2883" spans="1:9" x14ac:dyDescent="0.3">
      <c r="A2883">
        <v>2882</v>
      </c>
      <c r="B2883" t="s">
        <v>10445</v>
      </c>
      <c r="C2883" t="s">
        <v>6213</v>
      </c>
      <c r="D2883" t="s">
        <v>434</v>
      </c>
      <c r="E2883" t="s">
        <v>12</v>
      </c>
      <c r="F2883" t="s">
        <v>10446</v>
      </c>
      <c r="G2883" t="s">
        <v>10447</v>
      </c>
      <c r="H2883" s="1">
        <v>12570</v>
      </c>
      <c r="I2883" t="s">
        <v>614</v>
      </c>
    </row>
    <row r="2884" spans="1:9" x14ac:dyDescent="0.3">
      <c r="A2884">
        <v>2883</v>
      </c>
      <c r="B2884" t="s">
        <v>10448</v>
      </c>
      <c r="C2884" t="s">
        <v>2527</v>
      </c>
      <c r="D2884" t="s">
        <v>566</v>
      </c>
      <c r="E2884" t="s">
        <v>12</v>
      </c>
      <c r="F2884" t="s">
        <v>10449</v>
      </c>
      <c r="G2884">
        <v>85293571</v>
      </c>
      <c r="H2884" s="1">
        <v>35358</v>
      </c>
      <c r="I2884" t="s">
        <v>1355</v>
      </c>
    </row>
    <row r="2885" spans="1:9" x14ac:dyDescent="0.3">
      <c r="A2885">
        <v>2884</v>
      </c>
      <c r="B2885" t="s">
        <v>10450</v>
      </c>
      <c r="C2885" t="s">
        <v>993</v>
      </c>
      <c r="D2885" t="s">
        <v>6518</v>
      </c>
      <c r="E2885" t="s">
        <v>12</v>
      </c>
      <c r="F2885" t="s">
        <v>10451</v>
      </c>
      <c r="G2885" t="s">
        <v>10452</v>
      </c>
      <c r="H2885" s="1">
        <v>19563</v>
      </c>
      <c r="I2885" t="s">
        <v>4598</v>
      </c>
    </row>
    <row r="2886" spans="1:9" x14ac:dyDescent="0.3">
      <c r="A2886">
        <v>2885</v>
      </c>
      <c r="B2886" t="s">
        <v>10453</v>
      </c>
      <c r="C2886" t="s">
        <v>2506</v>
      </c>
      <c r="D2886" t="s">
        <v>1512</v>
      </c>
      <c r="E2886" t="s">
        <v>12</v>
      </c>
      <c r="F2886" t="s">
        <v>10454</v>
      </c>
      <c r="G2886" t="s">
        <v>10455</v>
      </c>
      <c r="H2886" s="1">
        <v>6679</v>
      </c>
      <c r="I2886" t="s">
        <v>3860</v>
      </c>
    </row>
    <row r="2887" spans="1:9" x14ac:dyDescent="0.3">
      <c r="A2887">
        <v>2886</v>
      </c>
      <c r="B2887" t="s">
        <v>10456</v>
      </c>
      <c r="C2887" t="s">
        <v>3184</v>
      </c>
      <c r="D2887" t="s">
        <v>712</v>
      </c>
      <c r="E2887" t="s">
        <v>12</v>
      </c>
      <c r="F2887" t="s">
        <v>10457</v>
      </c>
      <c r="G2887" t="s">
        <v>10458</v>
      </c>
      <c r="H2887" s="1">
        <v>5176</v>
      </c>
      <c r="I2887" t="s">
        <v>6822</v>
      </c>
    </row>
    <row r="2888" spans="1:9" x14ac:dyDescent="0.3">
      <c r="A2888">
        <v>2887</v>
      </c>
      <c r="B2888" t="s">
        <v>10459</v>
      </c>
      <c r="C2888" t="s">
        <v>2984</v>
      </c>
      <c r="D2888" t="s">
        <v>4086</v>
      </c>
      <c r="E2888" t="s">
        <v>19</v>
      </c>
      <c r="F2888" t="s">
        <v>10460</v>
      </c>
      <c r="G2888" t="s">
        <v>10461</v>
      </c>
      <c r="H2888" s="1">
        <v>13549</v>
      </c>
      <c r="I2888" t="s">
        <v>152</v>
      </c>
    </row>
    <row r="2889" spans="1:9" x14ac:dyDescent="0.3">
      <c r="A2889">
        <v>2888</v>
      </c>
      <c r="B2889" t="s">
        <v>10462</v>
      </c>
      <c r="C2889" t="s">
        <v>4385</v>
      </c>
      <c r="D2889" t="s">
        <v>3992</v>
      </c>
      <c r="E2889" t="s">
        <v>12</v>
      </c>
      <c r="F2889" t="s">
        <v>10463</v>
      </c>
      <c r="G2889">
        <v>1142111129</v>
      </c>
      <c r="H2889" s="1">
        <v>43868</v>
      </c>
      <c r="I2889" t="s">
        <v>982</v>
      </c>
    </row>
    <row r="2890" spans="1:9" x14ac:dyDescent="0.3">
      <c r="A2890">
        <v>2889</v>
      </c>
      <c r="B2890" t="s">
        <v>10464</v>
      </c>
      <c r="C2890" t="s">
        <v>2195</v>
      </c>
      <c r="D2890" t="s">
        <v>7960</v>
      </c>
      <c r="E2890" t="s">
        <v>19</v>
      </c>
      <c r="F2890" t="s">
        <v>10465</v>
      </c>
      <c r="G2890">
        <v>7623430055</v>
      </c>
      <c r="H2890" s="1">
        <v>14903</v>
      </c>
      <c r="I2890" t="s">
        <v>881</v>
      </c>
    </row>
    <row r="2891" spans="1:9" x14ac:dyDescent="0.3">
      <c r="A2891">
        <v>2890</v>
      </c>
      <c r="B2891" t="s">
        <v>10466</v>
      </c>
      <c r="C2891" t="s">
        <v>154</v>
      </c>
      <c r="D2891" t="s">
        <v>727</v>
      </c>
      <c r="E2891" t="s">
        <v>19</v>
      </c>
      <c r="F2891" t="s">
        <v>10467</v>
      </c>
      <c r="G2891" t="s">
        <v>10468</v>
      </c>
      <c r="H2891" s="1">
        <v>23044</v>
      </c>
      <c r="I2891" t="s">
        <v>2087</v>
      </c>
    </row>
    <row r="2892" spans="1:9" x14ac:dyDescent="0.3">
      <c r="A2892">
        <v>2891</v>
      </c>
      <c r="B2892" t="s">
        <v>10469</v>
      </c>
      <c r="C2892" t="s">
        <v>3281</v>
      </c>
      <c r="D2892" t="s">
        <v>3893</v>
      </c>
      <c r="E2892" t="s">
        <v>19</v>
      </c>
      <c r="F2892" t="s">
        <v>10470</v>
      </c>
      <c r="G2892" t="s">
        <v>10471</v>
      </c>
      <c r="H2892" s="1">
        <v>26673</v>
      </c>
      <c r="I2892" t="s">
        <v>691</v>
      </c>
    </row>
    <row r="2893" spans="1:9" x14ac:dyDescent="0.3">
      <c r="A2893">
        <v>2892</v>
      </c>
      <c r="B2893" t="s">
        <v>10472</v>
      </c>
      <c r="C2893" t="s">
        <v>3691</v>
      </c>
      <c r="D2893" t="s">
        <v>2137</v>
      </c>
      <c r="E2893" t="s">
        <v>12</v>
      </c>
      <c r="F2893" t="s">
        <v>10473</v>
      </c>
      <c r="G2893" t="s">
        <v>10474</v>
      </c>
      <c r="H2893" s="1">
        <v>29636</v>
      </c>
      <c r="I2893" t="s">
        <v>4536</v>
      </c>
    </row>
    <row r="2894" spans="1:9" x14ac:dyDescent="0.3">
      <c r="A2894">
        <v>2893</v>
      </c>
      <c r="B2894" t="s">
        <v>10475</v>
      </c>
      <c r="C2894" t="s">
        <v>1080</v>
      </c>
      <c r="D2894" t="s">
        <v>10476</v>
      </c>
      <c r="E2894" t="s">
        <v>19</v>
      </c>
      <c r="F2894" t="s">
        <v>10477</v>
      </c>
      <c r="G2894" t="s">
        <v>10478</v>
      </c>
      <c r="H2894" s="1">
        <v>29527</v>
      </c>
      <c r="I2894" t="s">
        <v>431</v>
      </c>
    </row>
    <row r="2895" spans="1:9" x14ac:dyDescent="0.3">
      <c r="A2895">
        <v>2894</v>
      </c>
      <c r="B2895" t="s">
        <v>10479</v>
      </c>
      <c r="C2895" t="s">
        <v>2727</v>
      </c>
      <c r="D2895" t="s">
        <v>1210</v>
      </c>
      <c r="E2895" t="s">
        <v>19</v>
      </c>
      <c r="F2895" t="s">
        <v>10480</v>
      </c>
      <c r="G2895" t="s">
        <v>10481</v>
      </c>
      <c r="H2895" s="1">
        <v>3598</v>
      </c>
      <c r="I2895" t="s">
        <v>79</v>
      </c>
    </row>
    <row r="2896" spans="1:9" x14ac:dyDescent="0.3">
      <c r="A2896">
        <v>2895</v>
      </c>
      <c r="B2896" t="s">
        <v>10482</v>
      </c>
      <c r="C2896" t="s">
        <v>2800</v>
      </c>
      <c r="D2896" t="s">
        <v>1255</v>
      </c>
      <c r="E2896" t="s">
        <v>19</v>
      </c>
      <c r="F2896" t="s">
        <v>10483</v>
      </c>
      <c r="G2896" t="s">
        <v>10484</v>
      </c>
      <c r="H2896" s="1">
        <v>41988</v>
      </c>
      <c r="I2896" t="s">
        <v>4058</v>
      </c>
    </row>
    <row r="2897" spans="1:9" x14ac:dyDescent="0.3">
      <c r="A2897">
        <v>2896</v>
      </c>
      <c r="B2897" t="s">
        <v>10485</v>
      </c>
      <c r="C2897" t="s">
        <v>3691</v>
      </c>
      <c r="D2897" t="s">
        <v>2424</v>
      </c>
      <c r="E2897" t="s">
        <v>19</v>
      </c>
      <c r="F2897" t="s">
        <v>10486</v>
      </c>
      <c r="G2897" t="s">
        <v>10487</v>
      </c>
      <c r="H2897" s="1">
        <v>27338</v>
      </c>
      <c r="I2897" t="s">
        <v>4142</v>
      </c>
    </row>
    <row r="2898" spans="1:9" x14ac:dyDescent="0.3">
      <c r="A2898">
        <v>2897</v>
      </c>
      <c r="B2898" t="s">
        <v>10488</v>
      </c>
      <c r="C2898" t="s">
        <v>2016</v>
      </c>
      <c r="D2898" t="s">
        <v>6591</v>
      </c>
      <c r="E2898" t="s">
        <v>12</v>
      </c>
      <c r="F2898" t="s">
        <v>10489</v>
      </c>
      <c r="G2898" t="s">
        <v>10490</v>
      </c>
      <c r="H2898" s="1">
        <v>29455</v>
      </c>
      <c r="I2898" t="s">
        <v>2078</v>
      </c>
    </row>
    <row r="2899" spans="1:9" x14ac:dyDescent="0.3">
      <c r="A2899">
        <v>2898</v>
      </c>
      <c r="B2899" t="s">
        <v>10491</v>
      </c>
      <c r="C2899" t="s">
        <v>2547</v>
      </c>
      <c r="D2899" t="s">
        <v>2431</v>
      </c>
      <c r="E2899" t="s">
        <v>19</v>
      </c>
      <c r="F2899" t="s">
        <v>10492</v>
      </c>
      <c r="G2899" t="s">
        <v>10493</v>
      </c>
      <c r="H2899" s="1">
        <v>17264</v>
      </c>
      <c r="I2899" t="s">
        <v>592</v>
      </c>
    </row>
    <row r="2900" spans="1:9" x14ac:dyDescent="0.3">
      <c r="A2900">
        <v>2899</v>
      </c>
      <c r="B2900" t="s">
        <v>10494</v>
      </c>
      <c r="C2900" t="s">
        <v>2506</v>
      </c>
      <c r="D2900" t="s">
        <v>109</v>
      </c>
      <c r="E2900" t="s">
        <v>12</v>
      </c>
      <c r="F2900" t="s">
        <v>10495</v>
      </c>
      <c r="G2900" t="s">
        <v>10496</v>
      </c>
      <c r="H2900" s="1">
        <v>38391</v>
      </c>
      <c r="I2900" t="s">
        <v>1299</v>
      </c>
    </row>
    <row r="2901" spans="1:9" x14ac:dyDescent="0.3">
      <c r="A2901">
        <v>2900</v>
      </c>
      <c r="B2901" t="s">
        <v>10497</v>
      </c>
      <c r="C2901" t="s">
        <v>8729</v>
      </c>
      <c r="D2901" t="s">
        <v>1306</v>
      </c>
      <c r="E2901" t="s">
        <v>12</v>
      </c>
      <c r="F2901" t="s">
        <v>10498</v>
      </c>
      <c r="G2901" t="s">
        <v>10499</v>
      </c>
      <c r="H2901" s="1">
        <v>35629</v>
      </c>
      <c r="I2901" t="s">
        <v>1338</v>
      </c>
    </row>
    <row r="2902" spans="1:9" x14ac:dyDescent="0.3">
      <c r="A2902">
        <v>2901</v>
      </c>
      <c r="B2902" t="s">
        <v>10500</v>
      </c>
      <c r="C2902" t="s">
        <v>6376</v>
      </c>
      <c r="D2902" t="s">
        <v>3660</v>
      </c>
      <c r="E2902" t="s">
        <v>12</v>
      </c>
      <c r="F2902" t="s">
        <v>10501</v>
      </c>
      <c r="G2902" t="s">
        <v>10502</v>
      </c>
      <c r="H2902" s="1">
        <v>10537</v>
      </c>
      <c r="I2902" t="s">
        <v>5355</v>
      </c>
    </row>
    <row r="2903" spans="1:9" x14ac:dyDescent="0.3">
      <c r="A2903">
        <v>2902</v>
      </c>
      <c r="B2903" t="s">
        <v>10503</v>
      </c>
      <c r="C2903" t="s">
        <v>428</v>
      </c>
      <c r="D2903" t="s">
        <v>2702</v>
      </c>
      <c r="E2903" t="s">
        <v>19</v>
      </c>
      <c r="F2903" t="s">
        <v>10504</v>
      </c>
      <c r="G2903" t="s">
        <v>10505</v>
      </c>
      <c r="H2903" s="1">
        <v>28775</v>
      </c>
      <c r="I2903" t="s">
        <v>3735</v>
      </c>
    </row>
    <row r="2904" spans="1:9" x14ac:dyDescent="0.3">
      <c r="A2904">
        <v>2903</v>
      </c>
      <c r="B2904" t="s">
        <v>10506</v>
      </c>
      <c r="C2904" t="s">
        <v>4140</v>
      </c>
      <c r="D2904" t="s">
        <v>7935</v>
      </c>
      <c r="E2904" t="s">
        <v>12</v>
      </c>
      <c r="F2904" t="s">
        <v>10507</v>
      </c>
      <c r="G2904">
        <v>7826471424</v>
      </c>
      <c r="H2904" s="1">
        <v>19892</v>
      </c>
      <c r="I2904" t="s">
        <v>67</v>
      </c>
    </row>
    <row r="2905" spans="1:9" x14ac:dyDescent="0.3">
      <c r="A2905">
        <v>2904</v>
      </c>
      <c r="B2905" t="s">
        <v>10508</v>
      </c>
      <c r="C2905" t="s">
        <v>286</v>
      </c>
      <c r="D2905" t="s">
        <v>1550</v>
      </c>
      <c r="E2905" t="s">
        <v>12</v>
      </c>
      <c r="F2905" t="s">
        <v>10509</v>
      </c>
      <c r="G2905" t="s">
        <v>10510</v>
      </c>
      <c r="H2905" s="1">
        <v>43457</v>
      </c>
      <c r="I2905" t="s">
        <v>881</v>
      </c>
    </row>
    <row r="2906" spans="1:9" x14ac:dyDescent="0.3">
      <c r="A2906">
        <v>2905</v>
      </c>
      <c r="B2906" t="s">
        <v>10511</v>
      </c>
      <c r="C2906" t="s">
        <v>1932</v>
      </c>
      <c r="D2906" t="s">
        <v>6233</v>
      </c>
      <c r="E2906" t="s">
        <v>19</v>
      </c>
      <c r="F2906" t="s">
        <v>10512</v>
      </c>
      <c r="G2906" t="s">
        <v>10513</v>
      </c>
      <c r="H2906" s="1">
        <v>3061</v>
      </c>
      <c r="I2906" t="s">
        <v>1889</v>
      </c>
    </row>
    <row r="2907" spans="1:9" x14ac:dyDescent="0.3">
      <c r="A2907">
        <v>2906</v>
      </c>
      <c r="B2907" t="s">
        <v>10514</v>
      </c>
      <c r="C2907" t="s">
        <v>416</v>
      </c>
      <c r="D2907" t="s">
        <v>5846</v>
      </c>
      <c r="E2907" t="s">
        <v>19</v>
      </c>
      <c r="F2907" t="s">
        <v>10515</v>
      </c>
      <c r="G2907">
        <f>1-637-523-2398</f>
        <v>-3557</v>
      </c>
      <c r="H2907" s="1">
        <v>12254</v>
      </c>
      <c r="I2907" t="s">
        <v>2858</v>
      </c>
    </row>
    <row r="2908" spans="1:9" x14ac:dyDescent="0.3">
      <c r="A2908">
        <v>2907</v>
      </c>
      <c r="B2908" t="s">
        <v>10516</v>
      </c>
      <c r="C2908" t="s">
        <v>3835</v>
      </c>
      <c r="D2908" t="s">
        <v>10517</v>
      </c>
      <c r="E2908" t="s">
        <v>19</v>
      </c>
      <c r="F2908" t="s">
        <v>10518</v>
      </c>
      <c r="G2908" t="s">
        <v>10519</v>
      </c>
      <c r="H2908" s="1">
        <v>14776</v>
      </c>
      <c r="I2908" t="s">
        <v>548</v>
      </c>
    </row>
    <row r="2909" spans="1:9" x14ac:dyDescent="0.3">
      <c r="A2909">
        <v>2908</v>
      </c>
      <c r="B2909" t="s">
        <v>10520</v>
      </c>
      <c r="C2909" t="s">
        <v>7549</v>
      </c>
      <c r="D2909" t="s">
        <v>293</v>
      </c>
      <c r="E2909" t="s">
        <v>19</v>
      </c>
      <c r="F2909" t="s">
        <v>10521</v>
      </c>
      <c r="G2909" t="s">
        <v>10522</v>
      </c>
      <c r="H2909" s="1">
        <v>4177</v>
      </c>
      <c r="I2909" t="s">
        <v>3446</v>
      </c>
    </row>
    <row r="2910" spans="1:9" x14ac:dyDescent="0.3">
      <c r="A2910">
        <v>2909</v>
      </c>
      <c r="B2910" t="s">
        <v>10523</v>
      </c>
      <c r="C2910" t="s">
        <v>4258</v>
      </c>
      <c r="D2910" t="s">
        <v>5332</v>
      </c>
      <c r="E2910" t="s">
        <v>19</v>
      </c>
      <c r="F2910" t="s">
        <v>10524</v>
      </c>
      <c r="G2910" t="s">
        <v>10525</v>
      </c>
      <c r="H2910" s="1">
        <v>3854</v>
      </c>
      <c r="I2910" t="s">
        <v>2331</v>
      </c>
    </row>
    <row r="2911" spans="1:9" x14ac:dyDescent="0.3">
      <c r="A2911">
        <v>2910</v>
      </c>
      <c r="B2911" t="s">
        <v>10526</v>
      </c>
      <c r="C2911" t="s">
        <v>428</v>
      </c>
      <c r="D2911" t="s">
        <v>8466</v>
      </c>
      <c r="E2911" t="s">
        <v>12</v>
      </c>
      <c r="F2911" t="s">
        <v>10527</v>
      </c>
      <c r="G2911" t="s">
        <v>10528</v>
      </c>
      <c r="H2911" s="1">
        <v>29852</v>
      </c>
      <c r="I2911" t="s">
        <v>4635</v>
      </c>
    </row>
    <row r="2912" spans="1:9" x14ac:dyDescent="0.3">
      <c r="A2912">
        <v>2911</v>
      </c>
      <c r="B2912" t="s">
        <v>10529</v>
      </c>
      <c r="C2912" t="s">
        <v>761</v>
      </c>
      <c r="D2912" t="s">
        <v>1626</v>
      </c>
      <c r="E2912" t="s">
        <v>12</v>
      </c>
      <c r="F2912" t="s">
        <v>10530</v>
      </c>
      <c r="G2912" t="s">
        <v>10531</v>
      </c>
      <c r="H2912" s="1">
        <v>2783</v>
      </c>
      <c r="I2912" t="s">
        <v>9335</v>
      </c>
    </row>
    <row r="2913" spans="1:9" x14ac:dyDescent="0.3">
      <c r="A2913">
        <v>2912</v>
      </c>
      <c r="B2913" t="s">
        <v>10532</v>
      </c>
      <c r="C2913" t="s">
        <v>8796</v>
      </c>
      <c r="D2913" t="s">
        <v>2457</v>
      </c>
      <c r="E2913" t="s">
        <v>12</v>
      </c>
      <c r="F2913" t="s">
        <v>10533</v>
      </c>
      <c r="G2913" t="s">
        <v>10534</v>
      </c>
      <c r="H2913" s="1">
        <v>36456</v>
      </c>
      <c r="I2913" t="s">
        <v>6535</v>
      </c>
    </row>
    <row r="2914" spans="1:9" x14ac:dyDescent="0.3">
      <c r="A2914">
        <v>2913</v>
      </c>
      <c r="B2914" s="2" t="s">
        <v>10535</v>
      </c>
      <c r="C2914" t="s">
        <v>1900</v>
      </c>
      <c r="D2914" t="s">
        <v>6359</v>
      </c>
      <c r="E2914" t="s">
        <v>12</v>
      </c>
      <c r="F2914" t="s">
        <v>10536</v>
      </c>
      <c r="G2914" t="s">
        <v>10537</v>
      </c>
      <c r="H2914" s="1">
        <v>19154</v>
      </c>
      <c r="I2914" t="s">
        <v>379</v>
      </c>
    </row>
    <row r="2915" spans="1:9" x14ac:dyDescent="0.3">
      <c r="A2915">
        <v>2914</v>
      </c>
      <c r="B2915" t="s">
        <v>10538</v>
      </c>
      <c r="C2915" t="s">
        <v>10539</v>
      </c>
      <c r="D2915" t="s">
        <v>64</v>
      </c>
      <c r="E2915" t="s">
        <v>19</v>
      </c>
      <c r="F2915" t="s">
        <v>10540</v>
      </c>
      <c r="G2915" t="s">
        <v>10541</v>
      </c>
      <c r="H2915" s="1">
        <v>23386</v>
      </c>
      <c r="I2915" t="s">
        <v>1344</v>
      </c>
    </row>
    <row r="2916" spans="1:9" x14ac:dyDescent="0.3">
      <c r="A2916">
        <v>2915</v>
      </c>
      <c r="B2916" t="s">
        <v>10542</v>
      </c>
      <c r="C2916" t="s">
        <v>4311</v>
      </c>
      <c r="D2916" t="s">
        <v>8168</v>
      </c>
      <c r="E2916" t="s">
        <v>19</v>
      </c>
      <c r="F2916" t="s">
        <v>10543</v>
      </c>
      <c r="G2916" t="s">
        <v>10544</v>
      </c>
      <c r="H2916" s="1">
        <v>34394</v>
      </c>
      <c r="I2916" t="s">
        <v>3152</v>
      </c>
    </row>
    <row r="2917" spans="1:9" x14ac:dyDescent="0.3">
      <c r="A2917">
        <v>2916</v>
      </c>
      <c r="B2917" t="s">
        <v>10545</v>
      </c>
      <c r="C2917" t="s">
        <v>2979</v>
      </c>
      <c r="D2917" t="s">
        <v>3139</v>
      </c>
      <c r="E2917" t="s">
        <v>19</v>
      </c>
      <c r="F2917" t="s">
        <v>10546</v>
      </c>
      <c r="G2917" t="s">
        <v>10547</v>
      </c>
      <c r="H2917" s="1">
        <v>9665</v>
      </c>
      <c r="I2917" t="s">
        <v>3569</v>
      </c>
    </row>
    <row r="2918" spans="1:9" x14ac:dyDescent="0.3">
      <c r="A2918">
        <v>2917</v>
      </c>
      <c r="B2918" t="s">
        <v>10548</v>
      </c>
      <c r="C2918" t="s">
        <v>1678</v>
      </c>
      <c r="D2918" t="s">
        <v>4664</v>
      </c>
      <c r="E2918" t="s">
        <v>12</v>
      </c>
      <c r="F2918" t="s">
        <v>10549</v>
      </c>
      <c r="G2918" t="s">
        <v>10550</v>
      </c>
      <c r="H2918" s="1">
        <v>15804</v>
      </c>
      <c r="I2918" t="s">
        <v>3004</v>
      </c>
    </row>
    <row r="2919" spans="1:9" x14ac:dyDescent="0.3">
      <c r="A2919">
        <v>2918</v>
      </c>
      <c r="B2919" t="s">
        <v>10551</v>
      </c>
      <c r="C2919" t="s">
        <v>10552</v>
      </c>
      <c r="D2919" t="s">
        <v>1205</v>
      </c>
      <c r="E2919" t="s">
        <v>19</v>
      </c>
      <c r="F2919" t="s">
        <v>10553</v>
      </c>
      <c r="G2919" t="s">
        <v>10554</v>
      </c>
      <c r="H2919" s="1">
        <v>4212</v>
      </c>
      <c r="I2919" t="s">
        <v>301</v>
      </c>
    </row>
    <row r="2920" spans="1:9" x14ac:dyDescent="0.3">
      <c r="A2920">
        <v>2919</v>
      </c>
      <c r="B2920" t="s">
        <v>10555</v>
      </c>
      <c r="C2920" t="s">
        <v>433</v>
      </c>
      <c r="D2920" t="s">
        <v>10556</v>
      </c>
      <c r="E2920" t="s">
        <v>19</v>
      </c>
      <c r="F2920" t="s">
        <v>10557</v>
      </c>
      <c r="G2920" t="s">
        <v>10558</v>
      </c>
      <c r="H2920" s="1">
        <v>6018</v>
      </c>
      <c r="I2920" t="s">
        <v>2397</v>
      </c>
    </row>
    <row r="2921" spans="1:9" x14ac:dyDescent="0.3">
      <c r="A2921">
        <v>2920</v>
      </c>
      <c r="B2921" s="2" t="s">
        <v>10559</v>
      </c>
      <c r="C2921" t="s">
        <v>1091</v>
      </c>
      <c r="D2921" t="s">
        <v>2048</v>
      </c>
      <c r="E2921" t="s">
        <v>19</v>
      </c>
      <c r="F2921" t="s">
        <v>10560</v>
      </c>
      <c r="G2921" t="s">
        <v>10561</v>
      </c>
      <c r="H2921" s="1">
        <v>36733</v>
      </c>
      <c r="I2921" t="s">
        <v>510</v>
      </c>
    </row>
    <row r="2922" spans="1:9" x14ac:dyDescent="0.3">
      <c r="A2922">
        <v>2921</v>
      </c>
      <c r="B2922" t="s">
        <v>10562</v>
      </c>
      <c r="C2922" t="s">
        <v>2420</v>
      </c>
      <c r="D2922" t="s">
        <v>1028</v>
      </c>
      <c r="E2922" t="s">
        <v>19</v>
      </c>
      <c r="F2922" t="s">
        <v>10563</v>
      </c>
      <c r="G2922" t="s">
        <v>10564</v>
      </c>
      <c r="H2922" s="1">
        <v>24527</v>
      </c>
      <c r="I2922" t="s">
        <v>1794</v>
      </c>
    </row>
    <row r="2923" spans="1:9" x14ac:dyDescent="0.3">
      <c r="A2923">
        <v>2922</v>
      </c>
      <c r="B2923" t="s">
        <v>10565</v>
      </c>
      <c r="C2923" t="s">
        <v>2456</v>
      </c>
      <c r="D2923" t="s">
        <v>5545</v>
      </c>
      <c r="E2923" t="s">
        <v>12</v>
      </c>
      <c r="F2923" t="s">
        <v>10566</v>
      </c>
      <c r="G2923" t="s">
        <v>10567</v>
      </c>
      <c r="H2923" s="1">
        <v>43795</v>
      </c>
      <c r="I2923" t="s">
        <v>3591</v>
      </c>
    </row>
    <row r="2924" spans="1:9" x14ac:dyDescent="0.3">
      <c r="A2924">
        <v>2923</v>
      </c>
      <c r="B2924" t="s">
        <v>10568</v>
      </c>
      <c r="C2924" t="s">
        <v>1085</v>
      </c>
      <c r="D2924" t="s">
        <v>1368</v>
      </c>
      <c r="E2924" t="s">
        <v>12</v>
      </c>
      <c r="F2924" t="s">
        <v>10569</v>
      </c>
      <c r="G2924" t="s">
        <v>10570</v>
      </c>
      <c r="H2924" s="1">
        <v>3295</v>
      </c>
      <c r="I2924" t="s">
        <v>4394</v>
      </c>
    </row>
    <row r="2925" spans="1:9" x14ac:dyDescent="0.3">
      <c r="A2925">
        <v>2924</v>
      </c>
      <c r="B2925" t="s">
        <v>10571</v>
      </c>
      <c r="C2925" t="s">
        <v>571</v>
      </c>
      <c r="D2925" t="s">
        <v>1901</v>
      </c>
      <c r="E2925" t="s">
        <v>19</v>
      </c>
      <c r="F2925" t="s">
        <v>10572</v>
      </c>
      <c r="G2925" t="s">
        <v>10573</v>
      </c>
      <c r="H2925" s="1">
        <v>42600</v>
      </c>
      <c r="I2925" t="s">
        <v>4829</v>
      </c>
    </row>
    <row r="2926" spans="1:9" x14ac:dyDescent="0.3">
      <c r="A2926">
        <v>2925</v>
      </c>
      <c r="B2926" t="s">
        <v>10574</v>
      </c>
      <c r="C2926" t="s">
        <v>645</v>
      </c>
      <c r="D2926" t="s">
        <v>6145</v>
      </c>
      <c r="E2926" t="s">
        <v>19</v>
      </c>
      <c r="F2926" t="s">
        <v>10575</v>
      </c>
      <c r="G2926">
        <v>1439760264</v>
      </c>
      <c r="H2926" s="1">
        <v>5139</v>
      </c>
      <c r="I2926" t="s">
        <v>3168</v>
      </c>
    </row>
    <row r="2927" spans="1:9" x14ac:dyDescent="0.3">
      <c r="A2927">
        <v>2926</v>
      </c>
      <c r="B2927" t="s">
        <v>10576</v>
      </c>
      <c r="C2927" t="s">
        <v>2780</v>
      </c>
      <c r="D2927" t="s">
        <v>3150</v>
      </c>
      <c r="E2927" t="s">
        <v>19</v>
      </c>
      <c r="F2927" t="s">
        <v>10577</v>
      </c>
      <c r="G2927" t="s">
        <v>10578</v>
      </c>
      <c r="H2927" s="1">
        <v>27539</v>
      </c>
      <c r="I2927" t="s">
        <v>2492</v>
      </c>
    </row>
    <row r="2928" spans="1:9" x14ac:dyDescent="0.3">
      <c r="A2928">
        <v>2927</v>
      </c>
      <c r="B2928" t="s">
        <v>10579</v>
      </c>
      <c r="C2928" t="s">
        <v>1978</v>
      </c>
      <c r="D2928" t="s">
        <v>856</v>
      </c>
      <c r="E2928" t="s">
        <v>12</v>
      </c>
      <c r="F2928" t="s">
        <v>10580</v>
      </c>
      <c r="G2928" t="s">
        <v>10581</v>
      </c>
      <c r="H2928" s="1">
        <v>4531</v>
      </c>
      <c r="I2928" t="s">
        <v>460</v>
      </c>
    </row>
    <row r="2929" spans="1:9" x14ac:dyDescent="0.3">
      <c r="A2929">
        <v>2928</v>
      </c>
      <c r="B2929" t="s">
        <v>10582</v>
      </c>
      <c r="C2929" t="s">
        <v>3134</v>
      </c>
      <c r="D2929" t="s">
        <v>10583</v>
      </c>
      <c r="E2929" t="s">
        <v>19</v>
      </c>
      <c r="F2929" t="s">
        <v>10584</v>
      </c>
      <c r="G2929" t="s">
        <v>10585</v>
      </c>
      <c r="H2929" s="1">
        <v>22746</v>
      </c>
      <c r="I2929" t="s">
        <v>2036</v>
      </c>
    </row>
    <row r="2930" spans="1:9" x14ac:dyDescent="0.3">
      <c r="A2930">
        <v>2929</v>
      </c>
      <c r="B2930" t="s">
        <v>10586</v>
      </c>
      <c r="C2930" t="s">
        <v>3716</v>
      </c>
      <c r="D2930" t="s">
        <v>6660</v>
      </c>
      <c r="E2930" t="s">
        <v>12</v>
      </c>
      <c r="F2930" t="s">
        <v>10587</v>
      </c>
      <c r="G2930" t="s">
        <v>10588</v>
      </c>
      <c r="H2930" s="1">
        <v>7420</v>
      </c>
      <c r="I2930" t="s">
        <v>10154</v>
      </c>
    </row>
    <row r="2931" spans="1:9" x14ac:dyDescent="0.3">
      <c r="A2931">
        <v>2930</v>
      </c>
      <c r="B2931" t="s">
        <v>10589</v>
      </c>
      <c r="C2931" t="s">
        <v>75</v>
      </c>
      <c r="D2931" t="s">
        <v>2904</v>
      </c>
      <c r="E2931" t="s">
        <v>19</v>
      </c>
      <c r="F2931" t="s">
        <v>10590</v>
      </c>
      <c r="G2931">
        <f>1-0-609-8853</f>
        <v>-9461</v>
      </c>
      <c r="H2931" s="1">
        <v>43223</v>
      </c>
      <c r="I2931" t="s">
        <v>3663</v>
      </c>
    </row>
    <row r="2932" spans="1:9" x14ac:dyDescent="0.3">
      <c r="A2932">
        <v>2931</v>
      </c>
      <c r="B2932" t="s">
        <v>10591</v>
      </c>
      <c r="C2932" t="s">
        <v>125</v>
      </c>
      <c r="D2932" t="s">
        <v>326</v>
      </c>
      <c r="E2932" t="s">
        <v>19</v>
      </c>
      <c r="F2932" t="s">
        <v>10592</v>
      </c>
      <c r="G2932" t="s">
        <v>10593</v>
      </c>
      <c r="H2932" s="1">
        <v>34119</v>
      </c>
      <c r="I2932" t="s">
        <v>7318</v>
      </c>
    </row>
    <row r="2933" spans="1:9" x14ac:dyDescent="0.3">
      <c r="A2933">
        <v>2932</v>
      </c>
      <c r="B2933" t="s">
        <v>10594</v>
      </c>
      <c r="C2933" t="s">
        <v>136</v>
      </c>
      <c r="D2933" t="s">
        <v>1679</v>
      </c>
      <c r="E2933" t="s">
        <v>19</v>
      </c>
      <c r="F2933" t="s">
        <v>10595</v>
      </c>
      <c r="G2933" t="s">
        <v>10596</v>
      </c>
      <c r="H2933" s="1">
        <v>19911</v>
      </c>
      <c r="I2933" t="s">
        <v>2414</v>
      </c>
    </row>
    <row r="2934" spans="1:9" x14ac:dyDescent="0.3">
      <c r="A2934">
        <v>2933</v>
      </c>
      <c r="B2934" t="s">
        <v>10597</v>
      </c>
      <c r="C2934" t="s">
        <v>2832</v>
      </c>
      <c r="D2934" t="s">
        <v>4241</v>
      </c>
      <c r="E2934" t="s">
        <v>12</v>
      </c>
      <c r="F2934" t="s">
        <v>10598</v>
      </c>
      <c r="G2934" t="s">
        <v>10599</v>
      </c>
      <c r="H2934" s="1">
        <v>39828</v>
      </c>
      <c r="I2934" t="s">
        <v>1722</v>
      </c>
    </row>
    <row r="2935" spans="1:9" x14ac:dyDescent="0.3">
      <c r="A2935">
        <v>2934</v>
      </c>
      <c r="B2935" t="s">
        <v>10600</v>
      </c>
      <c r="C2935" t="s">
        <v>1301</v>
      </c>
      <c r="D2935" t="s">
        <v>4304</v>
      </c>
      <c r="E2935" t="s">
        <v>19</v>
      </c>
      <c r="F2935" t="s">
        <v>10601</v>
      </c>
      <c r="G2935" t="s">
        <v>10602</v>
      </c>
      <c r="H2935" s="1">
        <v>13496</v>
      </c>
      <c r="I2935" t="s">
        <v>3331</v>
      </c>
    </row>
    <row r="2936" spans="1:9" x14ac:dyDescent="0.3">
      <c r="A2936">
        <v>2935</v>
      </c>
      <c r="B2936" t="s">
        <v>10603</v>
      </c>
      <c r="C2936" t="s">
        <v>2343</v>
      </c>
      <c r="D2936" t="s">
        <v>8768</v>
      </c>
      <c r="E2936" t="s">
        <v>12</v>
      </c>
      <c r="F2936" t="s">
        <v>10604</v>
      </c>
      <c r="G2936">
        <f>1-664-947-4204</f>
        <v>-5814</v>
      </c>
      <c r="H2936" s="1">
        <v>19310</v>
      </c>
      <c r="I2936" t="s">
        <v>751</v>
      </c>
    </row>
    <row r="2937" spans="1:9" x14ac:dyDescent="0.3">
      <c r="A2937">
        <v>2936</v>
      </c>
      <c r="B2937" t="s">
        <v>10605</v>
      </c>
      <c r="C2937" t="s">
        <v>2762</v>
      </c>
      <c r="D2937" t="s">
        <v>8498</v>
      </c>
      <c r="E2937" t="s">
        <v>19</v>
      </c>
      <c r="F2937" t="s">
        <v>10606</v>
      </c>
      <c r="G2937" t="s">
        <v>10607</v>
      </c>
      <c r="H2937" s="1">
        <v>37031</v>
      </c>
      <c r="I2937" t="s">
        <v>2045</v>
      </c>
    </row>
    <row r="2938" spans="1:9" x14ac:dyDescent="0.3">
      <c r="A2938">
        <v>2937</v>
      </c>
      <c r="B2938" t="s">
        <v>10608</v>
      </c>
      <c r="C2938" t="s">
        <v>2204</v>
      </c>
      <c r="D2938" t="s">
        <v>2240</v>
      </c>
      <c r="E2938" t="s">
        <v>19</v>
      </c>
      <c r="F2938" t="s">
        <v>10609</v>
      </c>
      <c r="G2938" t="s">
        <v>10610</v>
      </c>
      <c r="H2938" s="1">
        <v>9251</v>
      </c>
      <c r="I2938" t="s">
        <v>5174</v>
      </c>
    </row>
    <row r="2939" spans="1:9" x14ac:dyDescent="0.3">
      <c r="A2939">
        <v>2938</v>
      </c>
      <c r="B2939" t="s">
        <v>10611</v>
      </c>
      <c r="C2939" t="s">
        <v>4080</v>
      </c>
      <c r="D2939" t="s">
        <v>2471</v>
      </c>
      <c r="E2939" t="s">
        <v>19</v>
      </c>
      <c r="F2939" t="s">
        <v>10612</v>
      </c>
      <c r="G2939" t="s">
        <v>10613</v>
      </c>
      <c r="H2939" s="1">
        <v>34649</v>
      </c>
      <c r="I2939" t="s">
        <v>4428</v>
      </c>
    </row>
    <row r="2940" spans="1:9" x14ac:dyDescent="0.3">
      <c r="A2940">
        <v>2939</v>
      </c>
      <c r="B2940" t="s">
        <v>10614</v>
      </c>
      <c r="C2940" t="s">
        <v>6155</v>
      </c>
      <c r="D2940" t="s">
        <v>1876</v>
      </c>
      <c r="E2940" t="s">
        <v>12</v>
      </c>
      <c r="F2940" t="s">
        <v>10615</v>
      </c>
      <c r="G2940" t="s">
        <v>10616</v>
      </c>
      <c r="H2940" s="1">
        <v>26707</v>
      </c>
      <c r="I2940" t="s">
        <v>1269</v>
      </c>
    </row>
    <row r="2941" spans="1:9" x14ac:dyDescent="0.3">
      <c r="A2941">
        <v>2940</v>
      </c>
      <c r="B2941" t="s">
        <v>10617</v>
      </c>
      <c r="C2941" t="s">
        <v>292</v>
      </c>
      <c r="D2941" t="s">
        <v>9715</v>
      </c>
      <c r="E2941" t="s">
        <v>12</v>
      </c>
      <c r="F2941" t="s">
        <v>10618</v>
      </c>
      <c r="G2941" t="s">
        <v>10619</v>
      </c>
      <c r="H2941" s="1">
        <v>14654</v>
      </c>
      <c r="I2941" t="s">
        <v>8350</v>
      </c>
    </row>
    <row r="2942" spans="1:9" x14ac:dyDescent="0.3">
      <c r="A2942">
        <v>2941</v>
      </c>
      <c r="B2942" t="s">
        <v>10620</v>
      </c>
      <c r="C2942" t="s">
        <v>440</v>
      </c>
      <c r="D2942" t="s">
        <v>7667</v>
      </c>
      <c r="E2942" t="s">
        <v>19</v>
      </c>
      <c r="F2942" t="s">
        <v>10621</v>
      </c>
      <c r="G2942" t="s">
        <v>10622</v>
      </c>
      <c r="H2942" s="1">
        <v>20572</v>
      </c>
      <c r="I2942" t="s">
        <v>575</v>
      </c>
    </row>
    <row r="2943" spans="1:9" x14ac:dyDescent="0.3">
      <c r="A2943">
        <v>2942</v>
      </c>
      <c r="B2943" t="s">
        <v>10623</v>
      </c>
      <c r="C2943" t="s">
        <v>2579</v>
      </c>
      <c r="D2943" t="s">
        <v>5809</v>
      </c>
      <c r="E2943" t="s">
        <v>19</v>
      </c>
      <c r="F2943" t="s">
        <v>10624</v>
      </c>
      <c r="G2943" t="s">
        <v>10625</v>
      </c>
      <c r="H2943" s="1">
        <v>6364</v>
      </c>
      <c r="I2943" t="s">
        <v>777</v>
      </c>
    </row>
    <row r="2944" spans="1:9" x14ac:dyDescent="0.3">
      <c r="A2944">
        <v>2943</v>
      </c>
      <c r="B2944" t="s">
        <v>10626</v>
      </c>
      <c r="C2944" t="s">
        <v>2053</v>
      </c>
      <c r="D2944" t="s">
        <v>1174</v>
      </c>
      <c r="E2944" t="s">
        <v>12</v>
      </c>
      <c r="F2944" t="s">
        <v>10627</v>
      </c>
      <c r="G2944" t="s">
        <v>10628</v>
      </c>
      <c r="H2944" s="1">
        <v>33886</v>
      </c>
      <c r="I2944" t="s">
        <v>278</v>
      </c>
    </row>
    <row r="2945" spans="1:9" x14ac:dyDescent="0.3">
      <c r="A2945">
        <v>2944</v>
      </c>
      <c r="B2945" t="s">
        <v>10629</v>
      </c>
      <c r="C2945" t="s">
        <v>5664</v>
      </c>
      <c r="D2945" t="s">
        <v>388</v>
      </c>
      <c r="E2945" t="s">
        <v>12</v>
      </c>
      <c r="F2945" t="s">
        <v>10630</v>
      </c>
      <c r="G2945" t="s">
        <v>10631</v>
      </c>
      <c r="H2945" s="1">
        <v>33661</v>
      </c>
      <c r="I2945" t="s">
        <v>3949</v>
      </c>
    </row>
    <row r="2946" spans="1:9" x14ac:dyDescent="0.3">
      <c r="A2946">
        <v>2945</v>
      </c>
      <c r="B2946" t="s">
        <v>10632</v>
      </c>
      <c r="C2946" t="s">
        <v>259</v>
      </c>
      <c r="D2946" t="s">
        <v>120</v>
      </c>
      <c r="E2946" t="s">
        <v>19</v>
      </c>
      <c r="F2946" t="s">
        <v>10633</v>
      </c>
      <c r="G2946">
        <v>9315833197</v>
      </c>
      <c r="H2946" s="1">
        <v>25312</v>
      </c>
      <c r="I2946" t="s">
        <v>2144</v>
      </c>
    </row>
    <row r="2947" spans="1:9" x14ac:dyDescent="0.3">
      <c r="A2947">
        <v>2946</v>
      </c>
      <c r="B2947" t="s">
        <v>10634</v>
      </c>
      <c r="C2947" t="s">
        <v>732</v>
      </c>
      <c r="D2947" t="s">
        <v>835</v>
      </c>
      <c r="E2947" t="s">
        <v>12</v>
      </c>
      <c r="F2947" t="s">
        <v>10635</v>
      </c>
      <c r="G2947">
        <v>5974102344</v>
      </c>
      <c r="H2947" s="1">
        <v>4582</v>
      </c>
      <c r="I2947" t="s">
        <v>5643</v>
      </c>
    </row>
    <row r="2948" spans="1:9" x14ac:dyDescent="0.3">
      <c r="A2948">
        <v>2947</v>
      </c>
      <c r="B2948" t="s">
        <v>10636</v>
      </c>
      <c r="C2948" t="s">
        <v>1009</v>
      </c>
      <c r="D2948" t="s">
        <v>2958</v>
      </c>
      <c r="E2948" t="s">
        <v>12</v>
      </c>
      <c r="F2948" t="s">
        <v>10637</v>
      </c>
      <c r="G2948" t="s">
        <v>10638</v>
      </c>
      <c r="H2948" s="1">
        <v>38574</v>
      </c>
      <c r="I2948" t="s">
        <v>3694</v>
      </c>
    </row>
    <row r="2949" spans="1:9" x14ac:dyDescent="0.3">
      <c r="A2949">
        <v>2948</v>
      </c>
      <c r="B2949" t="s">
        <v>10639</v>
      </c>
      <c r="C2949" t="s">
        <v>17</v>
      </c>
      <c r="D2949" t="s">
        <v>5598</v>
      </c>
      <c r="E2949" t="s">
        <v>19</v>
      </c>
      <c r="F2949" t="s">
        <v>10640</v>
      </c>
      <c r="G2949" t="s">
        <v>10641</v>
      </c>
      <c r="H2949" s="1">
        <v>15383</v>
      </c>
      <c r="I2949" t="s">
        <v>2414</v>
      </c>
    </row>
    <row r="2950" spans="1:9" x14ac:dyDescent="0.3">
      <c r="A2950">
        <v>2949</v>
      </c>
      <c r="B2950" t="s">
        <v>10642</v>
      </c>
      <c r="C2950" t="s">
        <v>2466</v>
      </c>
      <c r="D2950" t="s">
        <v>5784</v>
      </c>
      <c r="E2950" t="s">
        <v>19</v>
      </c>
      <c r="F2950" t="s">
        <v>10643</v>
      </c>
      <c r="G2950" t="s">
        <v>10644</v>
      </c>
      <c r="H2950" s="1">
        <v>19451</v>
      </c>
      <c r="I2950" t="s">
        <v>2131</v>
      </c>
    </row>
    <row r="2951" spans="1:9" x14ac:dyDescent="0.3">
      <c r="A2951">
        <v>2950</v>
      </c>
      <c r="B2951" t="s">
        <v>10645</v>
      </c>
      <c r="C2951" t="s">
        <v>309</v>
      </c>
      <c r="D2951" t="s">
        <v>3780</v>
      </c>
      <c r="E2951" t="s">
        <v>19</v>
      </c>
      <c r="F2951" t="s">
        <v>10646</v>
      </c>
      <c r="G2951" t="s">
        <v>10647</v>
      </c>
      <c r="H2951" s="1">
        <v>10829</v>
      </c>
      <c r="I2951" t="s">
        <v>3199</v>
      </c>
    </row>
    <row r="2952" spans="1:9" x14ac:dyDescent="0.3">
      <c r="A2952">
        <v>2951</v>
      </c>
      <c r="B2952" t="s">
        <v>10648</v>
      </c>
      <c r="C2952" t="s">
        <v>1080</v>
      </c>
      <c r="D2952" t="s">
        <v>878</v>
      </c>
      <c r="E2952" t="s">
        <v>12</v>
      </c>
      <c r="F2952" t="s">
        <v>10649</v>
      </c>
      <c r="G2952" t="s">
        <v>10650</v>
      </c>
      <c r="H2952" s="1">
        <v>9962</v>
      </c>
      <c r="I2952" t="s">
        <v>1525</v>
      </c>
    </row>
    <row r="2953" spans="1:9" x14ac:dyDescent="0.3">
      <c r="A2953">
        <v>2952</v>
      </c>
      <c r="B2953" t="s">
        <v>10651</v>
      </c>
      <c r="C2953" t="s">
        <v>4690</v>
      </c>
      <c r="D2953" t="s">
        <v>5846</v>
      </c>
      <c r="E2953" t="s">
        <v>19</v>
      </c>
      <c r="F2953" t="s">
        <v>10652</v>
      </c>
      <c r="G2953" t="s">
        <v>10653</v>
      </c>
      <c r="H2953" s="1">
        <v>7960</v>
      </c>
      <c r="I2953" t="s">
        <v>2790</v>
      </c>
    </row>
    <row r="2954" spans="1:9" x14ac:dyDescent="0.3">
      <c r="A2954">
        <v>2953</v>
      </c>
      <c r="B2954" t="s">
        <v>10654</v>
      </c>
      <c r="C2954" t="s">
        <v>2668</v>
      </c>
      <c r="D2954" t="s">
        <v>36</v>
      </c>
      <c r="E2954" t="s">
        <v>19</v>
      </c>
      <c r="F2954" t="s">
        <v>10655</v>
      </c>
      <c r="G2954" t="s">
        <v>10656</v>
      </c>
      <c r="H2954" s="1">
        <v>27182</v>
      </c>
      <c r="I2954" t="s">
        <v>3627</v>
      </c>
    </row>
    <row r="2955" spans="1:9" x14ac:dyDescent="0.3">
      <c r="A2955">
        <v>2954</v>
      </c>
      <c r="B2955" t="s">
        <v>10657</v>
      </c>
      <c r="C2955" t="s">
        <v>243</v>
      </c>
      <c r="D2955" t="s">
        <v>2017</v>
      </c>
      <c r="E2955" t="s">
        <v>12</v>
      </c>
      <c r="F2955" t="s">
        <v>10658</v>
      </c>
      <c r="G2955" t="s">
        <v>10659</v>
      </c>
      <c r="H2955" s="1">
        <v>19574</v>
      </c>
      <c r="I2955" t="s">
        <v>603</v>
      </c>
    </row>
    <row r="2956" spans="1:9" x14ac:dyDescent="0.3">
      <c r="A2956">
        <v>2955</v>
      </c>
      <c r="B2956" t="s">
        <v>10660</v>
      </c>
      <c r="C2956" t="s">
        <v>999</v>
      </c>
      <c r="D2956" t="s">
        <v>2511</v>
      </c>
      <c r="E2956" t="s">
        <v>12</v>
      </c>
      <c r="F2956" t="s">
        <v>10661</v>
      </c>
      <c r="G2956" t="s">
        <v>10662</v>
      </c>
      <c r="H2956" s="1">
        <v>9648</v>
      </c>
      <c r="I2956" t="s">
        <v>5802</v>
      </c>
    </row>
    <row r="2957" spans="1:9" x14ac:dyDescent="0.3">
      <c r="A2957">
        <v>2956</v>
      </c>
      <c r="B2957" t="s">
        <v>10663</v>
      </c>
      <c r="C2957" t="s">
        <v>5979</v>
      </c>
      <c r="D2957" t="s">
        <v>82</v>
      </c>
      <c r="E2957" t="s">
        <v>19</v>
      </c>
      <c r="F2957" t="s">
        <v>10664</v>
      </c>
      <c r="G2957" t="s">
        <v>10665</v>
      </c>
      <c r="H2957" s="1">
        <v>25793</v>
      </c>
      <c r="I2957" t="s">
        <v>1386</v>
      </c>
    </row>
    <row r="2958" spans="1:9" x14ac:dyDescent="0.3">
      <c r="A2958">
        <v>2957</v>
      </c>
      <c r="B2958" t="s">
        <v>10666</v>
      </c>
      <c r="C2958" t="s">
        <v>5314</v>
      </c>
      <c r="D2958" t="s">
        <v>177</v>
      </c>
      <c r="E2958" t="s">
        <v>19</v>
      </c>
      <c r="F2958" t="s">
        <v>10667</v>
      </c>
      <c r="G2958" t="s">
        <v>10668</v>
      </c>
      <c r="H2958" s="1">
        <v>18713</v>
      </c>
      <c r="I2958" t="s">
        <v>2144</v>
      </c>
    </row>
    <row r="2959" spans="1:9" x14ac:dyDescent="0.3">
      <c r="A2959">
        <v>2958</v>
      </c>
      <c r="B2959" t="s">
        <v>10669</v>
      </c>
      <c r="C2959" t="s">
        <v>331</v>
      </c>
      <c r="D2959" t="s">
        <v>3525</v>
      </c>
      <c r="E2959" t="s">
        <v>19</v>
      </c>
      <c r="F2959" t="s">
        <v>10670</v>
      </c>
      <c r="G2959" t="s">
        <v>10671</v>
      </c>
      <c r="H2959" s="1">
        <v>39921</v>
      </c>
      <c r="I2959" t="s">
        <v>3235</v>
      </c>
    </row>
    <row r="2960" spans="1:9" x14ac:dyDescent="0.3">
      <c r="A2960">
        <v>2959</v>
      </c>
      <c r="B2960" t="s">
        <v>10672</v>
      </c>
      <c r="C2960" t="s">
        <v>2996</v>
      </c>
      <c r="D2960" t="s">
        <v>7312</v>
      </c>
      <c r="E2960" t="s">
        <v>12</v>
      </c>
      <c r="F2960" t="s">
        <v>10673</v>
      </c>
      <c r="G2960">
        <f>1-330-620-5212</f>
        <v>-6161</v>
      </c>
      <c r="H2960" s="1">
        <v>9115</v>
      </c>
      <c r="I2960" t="s">
        <v>789</v>
      </c>
    </row>
    <row r="2961" spans="1:9" x14ac:dyDescent="0.3">
      <c r="A2961">
        <v>2960</v>
      </c>
      <c r="B2961" t="s">
        <v>10674</v>
      </c>
      <c r="C2961" t="s">
        <v>75</v>
      </c>
      <c r="D2961" t="s">
        <v>2877</v>
      </c>
      <c r="E2961" t="s">
        <v>12</v>
      </c>
      <c r="F2961" t="s">
        <v>10675</v>
      </c>
      <c r="G2961" t="s">
        <v>10676</v>
      </c>
      <c r="H2961" s="1">
        <v>11637</v>
      </c>
      <c r="I2961" t="s">
        <v>5875</v>
      </c>
    </row>
    <row r="2962" spans="1:9" x14ac:dyDescent="0.3">
      <c r="A2962">
        <v>2961</v>
      </c>
      <c r="B2962" t="s">
        <v>10677</v>
      </c>
      <c r="C2962" t="s">
        <v>484</v>
      </c>
      <c r="D2962" t="s">
        <v>10678</v>
      </c>
      <c r="E2962" t="s">
        <v>12</v>
      </c>
      <c r="F2962" t="s">
        <v>10679</v>
      </c>
      <c r="G2962" t="s">
        <v>10680</v>
      </c>
      <c r="H2962" s="1">
        <v>6806</v>
      </c>
      <c r="I2962" t="s">
        <v>3323</v>
      </c>
    </row>
    <row r="2963" spans="1:9" x14ac:dyDescent="0.3">
      <c r="A2963">
        <v>2962</v>
      </c>
      <c r="B2963" t="s">
        <v>10681</v>
      </c>
      <c r="C2963" t="s">
        <v>1456</v>
      </c>
      <c r="D2963" t="s">
        <v>4389</v>
      </c>
      <c r="E2963" t="s">
        <v>12</v>
      </c>
      <c r="F2963" t="s">
        <v>10682</v>
      </c>
      <c r="G2963">
        <v>8164140436</v>
      </c>
      <c r="H2963" s="1">
        <v>22199</v>
      </c>
      <c r="I2963" t="s">
        <v>5763</v>
      </c>
    </row>
    <row r="2964" spans="1:9" x14ac:dyDescent="0.3">
      <c r="A2964">
        <v>2963</v>
      </c>
      <c r="B2964" t="s">
        <v>10683</v>
      </c>
      <c r="C2964" t="s">
        <v>8796</v>
      </c>
      <c r="D2964" t="s">
        <v>651</v>
      </c>
      <c r="E2964" t="s">
        <v>19</v>
      </c>
      <c r="F2964" t="s">
        <v>10684</v>
      </c>
      <c r="G2964" t="s">
        <v>10685</v>
      </c>
      <c r="H2964" s="1">
        <v>23732</v>
      </c>
      <c r="I2964" t="s">
        <v>3038</v>
      </c>
    </row>
    <row r="2965" spans="1:9" x14ac:dyDescent="0.3">
      <c r="A2965">
        <v>2964</v>
      </c>
      <c r="B2965" t="s">
        <v>10686</v>
      </c>
      <c r="C2965" t="s">
        <v>3265</v>
      </c>
      <c r="D2965" t="s">
        <v>2575</v>
      </c>
      <c r="E2965" t="s">
        <v>19</v>
      </c>
      <c r="F2965" t="s">
        <v>10687</v>
      </c>
      <c r="G2965" t="s">
        <v>10688</v>
      </c>
      <c r="H2965" s="1">
        <v>6121</v>
      </c>
      <c r="I2965" t="s">
        <v>2798</v>
      </c>
    </row>
    <row r="2966" spans="1:9" x14ac:dyDescent="0.3">
      <c r="A2966">
        <v>2965</v>
      </c>
      <c r="B2966" t="s">
        <v>10689</v>
      </c>
      <c r="C2966" t="s">
        <v>3525</v>
      </c>
      <c r="D2966" t="s">
        <v>2133</v>
      </c>
      <c r="E2966" t="s">
        <v>19</v>
      </c>
      <c r="F2966" t="s">
        <v>10690</v>
      </c>
      <c r="G2966" t="s">
        <v>10691</v>
      </c>
      <c r="H2966" s="1">
        <v>9906</v>
      </c>
      <c r="I2966" t="s">
        <v>1614</v>
      </c>
    </row>
    <row r="2967" spans="1:9" x14ac:dyDescent="0.3">
      <c r="A2967">
        <v>2966</v>
      </c>
      <c r="B2967" t="s">
        <v>10692</v>
      </c>
      <c r="C2967" t="s">
        <v>2903</v>
      </c>
      <c r="D2967" t="s">
        <v>594</v>
      </c>
      <c r="E2967" t="s">
        <v>19</v>
      </c>
      <c r="F2967" t="s">
        <v>10693</v>
      </c>
      <c r="G2967">
        <v>7771960376</v>
      </c>
      <c r="H2967" s="1">
        <v>2624</v>
      </c>
      <c r="I2967" t="s">
        <v>3029</v>
      </c>
    </row>
    <row r="2968" spans="1:9" x14ac:dyDescent="0.3">
      <c r="A2968">
        <v>2967</v>
      </c>
      <c r="B2968" t="s">
        <v>10694</v>
      </c>
      <c r="C2968" t="s">
        <v>1565</v>
      </c>
      <c r="D2968" t="s">
        <v>2083</v>
      </c>
      <c r="E2968" t="s">
        <v>12</v>
      </c>
      <c r="F2968" t="s">
        <v>10695</v>
      </c>
      <c r="G2968" t="s">
        <v>10696</v>
      </c>
      <c r="H2968" s="1">
        <v>7121</v>
      </c>
      <c r="I2968" t="s">
        <v>6561</v>
      </c>
    </row>
    <row r="2969" spans="1:9" x14ac:dyDescent="0.3">
      <c r="A2969">
        <v>2968</v>
      </c>
      <c r="B2969" t="s">
        <v>10697</v>
      </c>
      <c r="C2969" t="s">
        <v>1900</v>
      </c>
      <c r="D2969" t="s">
        <v>7763</v>
      </c>
      <c r="E2969" t="s">
        <v>12</v>
      </c>
      <c r="F2969" t="s">
        <v>10698</v>
      </c>
      <c r="G2969" t="s">
        <v>10699</v>
      </c>
      <c r="H2969" s="1">
        <v>35794</v>
      </c>
      <c r="I2969" t="s">
        <v>1326</v>
      </c>
    </row>
    <row r="2970" spans="1:9" x14ac:dyDescent="0.3">
      <c r="A2970">
        <v>2969</v>
      </c>
      <c r="B2970" t="s">
        <v>10700</v>
      </c>
      <c r="C2970" t="s">
        <v>46</v>
      </c>
      <c r="D2970" t="s">
        <v>8961</v>
      </c>
      <c r="E2970" t="s">
        <v>12</v>
      </c>
      <c r="F2970" t="s">
        <v>10701</v>
      </c>
      <c r="G2970" t="s">
        <v>10702</v>
      </c>
      <c r="H2970" s="1">
        <v>19493</v>
      </c>
      <c r="I2970" t="s">
        <v>3786</v>
      </c>
    </row>
    <row r="2971" spans="1:9" x14ac:dyDescent="0.3">
      <c r="A2971">
        <v>2970</v>
      </c>
      <c r="B2971" t="s">
        <v>10703</v>
      </c>
      <c r="C2971" t="s">
        <v>7334</v>
      </c>
      <c r="D2971" t="s">
        <v>4086</v>
      </c>
      <c r="E2971" t="s">
        <v>19</v>
      </c>
      <c r="F2971" t="s">
        <v>10704</v>
      </c>
      <c r="G2971" t="s">
        <v>10705</v>
      </c>
      <c r="H2971" s="1">
        <v>35218</v>
      </c>
      <c r="I2971" t="s">
        <v>8041</v>
      </c>
    </row>
    <row r="2972" spans="1:9" x14ac:dyDescent="0.3">
      <c r="A2972">
        <v>2971</v>
      </c>
      <c r="B2972" t="s">
        <v>10706</v>
      </c>
      <c r="C2972" t="s">
        <v>1522</v>
      </c>
      <c r="D2972" t="s">
        <v>6660</v>
      </c>
      <c r="E2972" t="s">
        <v>19</v>
      </c>
      <c r="F2972" t="s">
        <v>10707</v>
      </c>
      <c r="G2972">
        <f>1-828-696-5356</f>
        <v>-6879</v>
      </c>
      <c r="H2972" s="1">
        <v>25951</v>
      </c>
      <c r="I2972" t="s">
        <v>4165</v>
      </c>
    </row>
    <row r="2973" spans="1:9" x14ac:dyDescent="0.3">
      <c r="A2973">
        <v>2972</v>
      </c>
      <c r="B2973" t="s">
        <v>10708</v>
      </c>
      <c r="C2973" t="s">
        <v>2889</v>
      </c>
      <c r="D2973" t="s">
        <v>4722</v>
      </c>
      <c r="E2973" t="s">
        <v>12</v>
      </c>
      <c r="F2973" t="s">
        <v>10709</v>
      </c>
      <c r="G2973" t="s">
        <v>10710</v>
      </c>
      <c r="H2973" s="1">
        <v>32685</v>
      </c>
      <c r="I2973" t="s">
        <v>379</v>
      </c>
    </row>
    <row r="2974" spans="1:9" x14ac:dyDescent="0.3">
      <c r="A2974">
        <v>2973</v>
      </c>
      <c r="B2974" t="s">
        <v>10711</v>
      </c>
      <c r="C2974" t="s">
        <v>639</v>
      </c>
      <c r="D2974" t="s">
        <v>768</v>
      </c>
      <c r="E2974" t="s">
        <v>19</v>
      </c>
      <c r="F2974" t="s">
        <v>10712</v>
      </c>
      <c r="G2974" t="s">
        <v>10713</v>
      </c>
      <c r="H2974" s="1">
        <v>42076</v>
      </c>
      <c r="I2974" t="s">
        <v>2172</v>
      </c>
    </row>
    <row r="2975" spans="1:9" x14ac:dyDescent="0.3">
      <c r="A2975">
        <v>2974</v>
      </c>
      <c r="B2975" t="s">
        <v>10714</v>
      </c>
      <c r="C2975" t="s">
        <v>7518</v>
      </c>
      <c r="D2975" t="s">
        <v>4175</v>
      </c>
      <c r="E2975" t="s">
        <v>19</v>
      </c>
      <c r="F2975" t="s">
        <v>10715</v>
      </c>
      <c r="G2975" t="s">
        <v>10716</v>
      </c>
      <c r="H2975" s="1">
        <v>25635</v>
      </c>
      <c r="I2975" t="s">
        <v>2942</v>
      </c>
    </row>
    <row r="2976" spans="1:9" x14ac:dyDescent="0.3">
      <c r="A2976">
        <v>2975</v>
      </c>
      <c r="B2976" t="s">
        <v>10717</v>
      </c>
      <c r="C2976" t="s">
        <v>3421</v>
      </c>
      <c r="D2976" t="s">
        <v>9382</v>
      </c>
      <c r="E2976" t="s">
        <v>12</v>
      </c>
      <c r="F2976" t="s">
        <v>10718</v>
      </c>
      <c r="G2976" t="s">
        <v>10719</v>
      </c>
      <c r="H2976" s="1">
        <v>2995</v>
      </c>
      <c r="I2976" t="s">
        <v>3288</v>
      </c>
    </row>
    <row r="2977" spans="1:9" x14ac:dyDescent="0.3">
      <c r="A2977">
        <v>2976</v>
      </c>
      <c r="B2977" t="s">
        <v>10720</v>
      </c>
      <c r="C2977" t="s">
        <v>3031</v>
      </c>
      <c r="D2977" t="s">
        <v>10721</v>
      </c>
      <c r="E2977" t="s">
        <v>12</v>
      </c>
      <c r="F2977" t="s">
        <v>10722</v>
      </c>
      <c r="G2977" t="s">
        <v>10723</v>
      </c>
      <c r="H2977" s="1">
        <v>25830</v>
      </c>
      <c r="I2977" t="s">
        <v>5725</v>
      </c>
    </row>
    <row r="2978" spans="1:9" x14ac:dyDescent="0.3">
      <c r="A2978">
        <v>2977</v>
      </c>
      <c r="B2978" t="s">
        <v>10724</v>
      </c>
      <c r="C2978" t="s">
        <v>2527</v>
      </c>
      <c r="D2978" t="s">
        <v>2963</v>
      </c>
      <c r="E2978" t="s">
        <v>12</v>
      </c>
      <c r="F2978" t="s">
        <v>10725</v>
      </c>
      <c r="G2978" t="s">
        <v>10726</v>
      </c>
      <c r="H2978" s="1">
        <v>30268</v>
      </c>
      <c r="I2978" t="s">
        <v>7083</v>
      </c>
    </row>
    <row r="2979" spans="1:9" x14ac:dyDescent="0.3">
      <c r="A2979">
        <v>2978</v>
      </c>
      <c r="B2979" t="s">
        <v>10727</v>
      </c>
      <c r="C2979" t="s">
        <v>2420</v>
      </c>
      <c r="D2979" t="s">
        <v>887</v>
      </c>
      <c r="E2979" t="s">
        <v>12</v>
      </c>
      <c r="F2979" t="s">
        <v>10728</v>
      </c>
      <c r="G2979" t="s">
        <v>10729</v>
      </c>
      <c r="H2979" s="1">
        <v>37717</v>
      </c>
      <c r="I2979" t="s">
        <v>112</v>
      </c>
    </row>
    <row r="2980" spans="1:9" x14ac:dyDescent="0.3">
      <c r="A2980">
        <v>2979</v>
      </c>
      <c r="B2980" t="s">
        <v>10730</v>
      </c>
      <c r="C2980" t="s">
        <v>3801</v>
      </c>
      <c r="D2980" t="s">
        <v>4842</v>
      </c>
      <c r="E2980" t="s">
        <v>19</v>
      </c>
      <c r="F2980" t="s">
        <v>10731</v>
      </c>
      <c r="G2980">
        <v>665663527</v>
      </c>
      <c r="H2980" s="1">
        <v>16870</v>
      </c>
      <c r="I2980" t="s">
        <v>2710</v>
      </c>
    </row>
    <row r="2981" spans="1:9" x14ac:dyDescent="0.3">
      <c r="A2981">
        <v>2980</v>
      </c>
      <c r="B2981" t="s">
        <v>10732</v>
      </c>
      <c r="C2981" t="s">
        <v>1538</v>
      </c>
      <c r="D2981" t="s">
        <v>1555</v>
      </c>
      <c r="E2981" t="s">
        <v>19</v>
      </c>
      <c r="F2981" t="s">
        <v>10733</v>
      </c>
      <c r="G2981" t="s">
        <v>10734</v>
      </c>
      <c r="H2981" s="1">
        <v>34951</v>
      </c>
      <c r="I2981" t="s">
        <v>7466</v>
      </c>
    </row>
    <row r="2982" spans="1:9" x14ac:dyDescent="0.3">
      <c r="A2982">
        <v>2981</v>
      </c>
      <c r="B2982" t="s">
        <v>10735</v>
      </c>
      <c r="C2982" t="s">
        <v>8111</v>
      </c>
      <c r="D2982" t="s">
        <v>5512</v>
      </c>
      <c r="E2982" t="s">
        <v>12</v>
      </c>
      <c r="F2982" t="s">
        <v>10736</v>
      </c>
      <c r="G2982" t="s">
        <v>10737</v>
      </c>
      <c r="H2982" s="1">
        <v>41529</v>
      </c>
      <c r="I2982" t="s">
        <v>3203</v>
      </c>
    </row>
    <row r="2983" spans="1:9" x14ac:dyDescent="0.3">
      <c r="A2983">
        <v>2982</v>
      </c>
      <c r="B2983" t="s">
        <v>10738</v>
      </c>
      <c r="C2983" t="s">
        <v>3724</v>
      </c>
      <c r="D2983" t="s">
        <v>5433</v>
      </c>
      <c r="E2983" t="s">
        <v>19</v>
      </c>
      <c r="F2983" t="s">
        <v>10739</v>
      </c>
      <c r="G2983" t="s">
        <v>10740</v>
      </c>
      <c r="H2983" s="1">
        <v>25967</v>
      </c>
      <c r="I2983" t="s">
        <v>1547</v>
      </c>
    </row>
    <row r="2984" spans="1:9" x14ac:dyDescent="0.3">
      <c r="A2984">
        <v>2983</v>
      </c>
      <c r="B2984" t="s">
        <v>10741</v>
      </c>
      <c r="C2984" t="s">
        <v>3485</v>
      </c>
      <c r="D2984" t="s">
        <v>3397</v>
      </c>
      <c r="E2984" t="s">
        <v>12</v>
      </c>
      <c r="F2984" t="s">
        <v>10742</v>
      </c>
      <c r="G2984" t="s">
        <v>10743</v>
      </c>
      <c r="H2984" s="1">
        <v>10746</v>
      </c>
      <c r="I2984" t="s">
        <v>2219</v>
      </c>
    </row>
    <row r="2985" spans="1:9" x14ac:dyDescent="0.3">
      <c r="A2985">
        <v>2984</v>
      </c>
      <c r="B2985" t="s">
        <v>10744</v>
      </c>
      <c r="C2985" t="s">
        <v>1796</v>
      </c>
      <c r="D2985" t="s">
        <v>2446</v>
      </c>
      <c r="E2985" t="s">
        <v>12</v>
      </c>
      <c r="F2985" t="s">
        <v>10745</v>
      </c>
      <c r="G2985" t="s">
        <v>10746</v>
      </c>
      <c r="H2985" s="1">
        <v>15648</v>
      </c>
      <c r="I2985" t="s">
        <v>278</v>
      </c>
    </row>
    <row r="2986" spans="1:9" x14ac:dyDescent="0.3">
      <c r="A2986">
        <v>2985</v>
      </c>
      <c r="B2986" t="s">
        <v>10747</v>
      </c>
      <c r="C2986" t="s">
        <v>3766</v>
      </c>
      <c r="D2986" t="s">
        <v>857</v>
      </c>
      <c r="E2986" t="s">
        <v>12</v>
      </c>
      <c r="F2986" t="s">
        <v>10748</v>
      </c>
      <c r="G2986" t="s">
        <v>10749</v>
      </c>
      <c r="H2986" s="1">
        <v>9242</v>
      </c>
      <c r="I2986" t="s">
        <v>1168</v>
      </c>
    </row>
    <row r="2987" spans="1:9" x14ac:dyDescent="0.3">
      <c r="A2987">
        <v>2986</v>
      </c>
      <c r="B2987" t="s">
        <v>10750</v>
      </c>
      <c r="C2987" t="s">
        <v>2762</v>
      </c>
      <c r="D2987" t="s">
        <v>1679</v>
      </c>
      <c r="E2987" t="s">
        <v>19</v>
      </c>
      <c r="F2987" t="s">
        <v>10751</v>
      </c>
      <c r="G2987" t="s">
        <v>10752</v>
      </c>
      <c r="H2987" s="1">
        <v>31401</v>
      </c>
      <c r="I2987" t="s">
        <v>2327</v>
      </c>
    </row>
    <row r="2988" spans="1:9" x14ac:dyDescent="0.3">
      <c r="A2988">
        <v>2987</v>
      </c>
      <c r="B2988" t="s">
        <v>10753</v>
      </c>
      <c r="C2988" t="s">
        <v>1254</v>
      </c>
      <c r="D2988" t="s">
        <v>9674</v>
      </c>
      <c r="E2988" t="s">
        <v>12</v>
      </c>
      <c r="F2988" t="s">
        <v>10754</v>
      </c>
      <c r="G2988" t="s">
        <v>10755</v>
      </c>
      <c r="H2988" s="1">
        <v>9091</v>
      </c>
      <c r="I2988" t="s">
        <v>3841</v>
      </c>
    </row>
    <row r="2989" spans="1:9" x14ac:dyDescent="0.3">
      <c r="A2989">
        <v>2988</v>
      </c>
      <c r="B2989" t="s">
        <v>10756</v>
      </c>
      <c r="C2989" t="s">
        <v>280</v>
      </c>
      <c r="D2989" t="s">
        <v>3135</v>
      </c>
      <c r="E2989" t="s">
        <v>19</v>
      </c>
      <c r="F2989" t="s">
        <v>10757</v>
      </c>
      <c r="G2989" t="s">
        <v>10758</v>
      </c>
      <c r="H2989" s="1">
        <v>32118</v>
      </c>
      <c r="I2989" t="s">
        <v>7083</v>
      </c>
    </row>
    <row r="2990" spans="1:9" x14ac:dyDescent="0.3">
      <c r="A2990">
        <v>2989</v>
      </c>
      <c r="B2990" t="s">
        <v>10759</v>
      </c>
      <c r="C2990" t="s">
        <v>4495</v>
      </c>
      <c r="D2990" t="s">
        <v>5784</v>
      </c>
      <c r="E2990" t="s">
        <v>12</v>
      </c>
      <c r="F2990" t="s">
        <v>10760</v>
      </c>
      <c r="G2990" t="s">
        <v>10761</v>
      </c>
      <c r="H2990" s="1">
        <v>42739</v>
      </c>
      <c r="I2990" t="s">
        <v>654</v>
      </c>
    </row>
    <row r="2991" spans="1:9" x14ac:dyDescent="0.3">
      <c r="A2991">
        <v>2990</v>
      </c>
      <c r="B2991" t="s">
        <v>10762</v>
      </c>
      <c r="C2991" t="s">
        <v>1341</v>
      </c>
      <c r="D2991" t="s">
        <v>6591</v>
      </c>
      <c r="E2991" t="s">
        <v>19</v>
      </c>
      <c r="F2991" t="s">
        <v>10763</v>
      </c>
      <c r="G2991" t="s">
        <v>10764</v>
      </c>
      <c r="H2991" s="1">
        <v>29123</v>
      </c>
      <c r="I2991" t="s">
        <v>5875</v>
      </c>
    </row>
    <row r="2992" spans="1:9" x14ac:dyDescent="0.3">
      <c r="A2992">
        <v>2991</v>
      </c>
      <c r="B2992" t="s">
        <v>10765</v>
      </c>
      <c r="C2992" t="s">
        <v>3976</v>
      </c>
      <c r="D2992" t="s">
        <v>3466</v>
      </c>
      <c r="E2992" t="s">
        <v>19</v>
      </c>
      <c r="F2992" t="s">
        <v>10766</v>
      </c>
      <c r="G2992" t="s">
        <v>10767</v>
      </c>
      <c r="H2992" s="1">
        <v>21093</v>
      </c>
      <c r="I2992" t="s">
        <v>4489</v>
      </c>
    </row>
    <row r="2993" spans="1:9" x14ac:dyDescent="0.3">
      <c r="A2993">
        <v>2992</v>
      </c>
      <c r="B2993" t="s">
        <v>10768</v>
      </c>
      <c r="C2993" t="s">
        <v>2903</v>
      </c>
      <c r="D2993" t="s">
        <v>2564</v>
      </c>
      <c r="E2993" t="s">
        <v>12</v>
      </c>
      <c r="F2993" t="s">
        <v>10769</v>
      </c>
      <c r="G2993" t="s">
        <v>10770</v>
      </c>
      <c r="H2993" s="1">
        <v>43290</v>
      </c>
      <c r="I2993" t="s">
        <v>1942</v>
      </c>
    </row>
    <row r="2994" spans="1:9" x14ac:dyDescent="0.3">
      <c r="A2994">
        <v>2993</v>
      </c>
      <c r="B2994" t="s">
        <v>10771</v>
      </c>
      <c r="C2994" t="s">
        <v>1085</v>
      </c>
      <c r="D2994" t="s">
        <v>9715</v>
      </c>
      <c r="E2994" t="s">
        <v>19</v>
      </c>
      <c r="F2994" t="s">
        <v>10772</v>
      </c>
      <c r="G2994" t="s">
        <v>10773</v>
      </c>
      <c r="H2994" s="1">
        <v>36171</v>
      </c>
      <c r="I2994" t="s">
        <v>2798</v>
      </c>
    </row>
    <row r="2995" spans="1:9" x14ac:dyDescent="0.3">
      <c r="A2995">
        <v>2994</v>
      </c>
      <c r="B2995" t="s">
        <v>10774</v>
      </c>
      <c r="C2995" t="s">
        <v>3014</v>
      </c>
      <c r="D2995" t="s">
        <v>6419</v>
      </c>
      <c r="E2995" t="s">
        <v>19</v>
      </c>
      <c r="F2995" t="s">
        <v>10775</v>
      </c>
      <c r="G2995" t="s">
        <v>10776</v>
      </c>
      <c r="H2995" s="1">
        <v>22927</v>
      </c>
      <c r="I2995" t="s">
        <v>2982</v>
      </c>
    </row>
    <row r="2996" spans="1:9" x14ac:dyDescent="0.3">
      <c r="A2996">
        <v>2995</v>
      </c>
      <c r="B2996" t="s">
        <v>10777</v>
      </c>
      <c r="C2996" t="s">
        <v>1190</v>
      </c>
      <c r="D2996" t="s">
        <v>10778</v>
      </c>
      <c r="E2996" t="s">
        <v>19</v>
      </c>
      <c r="F2996" t="s">
        <v>10779</v>
      </c>
      <c r="G2996" t="s">
        <v>10780</v>
      </c>
      <c r="H2996" s="1">
        <v>30094</v>
      </c>
      <c r="I2996" t="s">
        <v>1007</v>
      </c>
    </row>
    <row r="2997" spans="1:9" x14ac:dyDescent="0.3">
      <c r="A2997">
        <v>2996</v>
      </c>
      <c r="B2997" t="s">
        <v>10781</v>
      </c>
      <c r="C2997" t="s">
        <v>1560</v>
      </c>
      <c r="D2997" t="s">
        <v>10782</v>
      </c>
      <c r="E2997" t="s">
        <v>19</v>
      </c>
      <c r="F2997" t="s">
        <v>10783</v>
      </c>
      <c r="G2997" t="s">
        <v>10784</v>
      </c>
      <c r="H2997" s="1">
        <v>33021</v>
      </c>
      <c r="I2997" t="s">
        <v>3323</v>
      </c>
    </row>
    <row r="2998" spans="1:9" x14ac:dyDescent="0.3">
      <c r="A2998">
        <v>2997</v>
      </c>
      <c r="B2998" t="s">
        <v>10785</v>
      </c>
      <c r="C2998" t="s">
        <v>3313</v>
      </c>
      <c r="D2998" t="s">
        <v>6033</v>
      </c>
      <c r="E2998" t="s">
        <v>12</v>
      </c>
      <c r="F2998" t="s">
        <v>10786</v>
      </c>
      <c r="G2998" t="s">
        <v>10787</v>
      </c>
      <c r="H2998" s="1">
        <v>9743</v>
      </c>
      <c r="I2998" t="s">
        <v>1275</v>
      </c>
    </row>
    <row r="2999" spans="1:9" x14ac:dyDescent="0.3">
      <c r="A2999">
        <v>2998</v>
      </c>
      <c r="B2999" t="s">
        <v>10788</v>
      </c>
      <c r="C2999" t="s">
        <v>3401</v>
      </c>
      <c r="D2999" t="s">
        <v>2467</v>
      </c>
      <c r="E2999" t="s">
        <v>19</v>
      </c>
      <c r="F2999" t="s">
        <v>10789</v>
      </c>
      <c r="G2999" t="s">
        <v>10790</v>
      </c>
      <c r="H2999" s="1">
        <v>42545</v>
      </c>
      <c r="I2999" t="s">
        <v>2391</v>
      </c>
    </row>
    <row r="3000" spans="1:9" x14ac:dyDescent="0.3">
      <c r="A3000">
        <v>2999</v>
      </c>
      <c r="B3000" t="s">
        <v>10791</v>
      </c>
      <c r="C3000" t="s">
        <v>5597</v>
      </c>
      <c r="D3000" t="s">
        <v>694</v>
      </c>
      <c r="E3000" t="s">
        <v>12</v>
      </c>
      <c r="F3000" t="s">
        <v>10792</v>
      </c>
      <c r="G3000" t="s">
        <v>10793</v>
      </c>
      <c r="H3000" s="1">
        <v>4762</v>
      </c>
      <c r="I3000" t="s">
        <v>581</v>
      </c>
    </row>
    <row r="3001" spans="1:9" x14ac:dyDescent="0.3">
      <c r="A3001">
        <v>3000</v>
      </c>
      <c r="B3001" t="s">
        <v>10794</v>
      </c>
      <c r="C3001" t="s">
        <v>856</v>
      </c>
      <c r="D3001" t="s">
        <v>1374</v>
      </c>
      <c r="E3001" t="s">
        <v>19</v>
      </c>
      <c r="F3001" t="s">
        <v>10795</v>
      </c>
      <c r="G3001" t="s">
        <v>10796</v>
      </c>
      <c r="H3001" s="1">
        <v>43353</v>
      </c>
      <c r="I3001" t="s">
        <v>987</v>
      </c>
    </row>
    <row r="3002" spans="1:9" x14ac:dyDescent="0.3">
      <c r="A3002">
        <v>3001</v>
      </c>
      <c r="B3002" t="s">
        <v>10797</v>
      </c>
      <c r="C3002" t="s">
        <v>5168</v>
      </c>
      <c r="D3002" t="s">
        <v>4567</v>
      </c>
      <c r="E3002" t="s">
        <v>19</v>
      </c>
      <c r="F3002" t="s">
        <v>10798</v>
      </c>
      <c r="G3002">
        <f>1-800-510-8236</f>
        <v>-9545</v>
      </c>
      <c r="H3002" s="1">
        <v>39408</v>
      </c>
      <c r="I3002" t="s">
        <v>1889</v>
      </c>
    </row>
    <row r="3003" spans="1:9" x14ac:dyDescent="0.3">
      <c r="A3003">
        <v>3002</v>
      </c>
      <c r="B3003" t="s">
        <v>10799</v>
      </c>
      <c r="C3003" t="s">
        <v>2615</v>
      </c>
      <c r="D3003" t="s">
        <v>131</v>
      </c>
      <c r="E3003" t="s">
        <v>19</v>
      </c>
      <c r="F3003" t="s">
        <v>10800</v>
      </c>
      <c r="G3003" t="s">
        <v>10801</v>
      </c>
      <c r="H3003" s="1">
        <v>22613</v>
      </c>
      <c r="I3003" t="s">
        <v>2710</v>
      </c>
    </row>
    <row r="3004" spans="1:9" x14ac:dyDescent="0.3">
      <c r="A3004">
        <v>3003</v>
      </c>
      <c r="B3004" t="s">
        <v>10802</v>
      </c>
      <c r="C3004" t="s">
        <v>2527</v>
      </c>
      <c r="D3004" t="s">
        <v>5116</v>
      </c>
      <c r="E3004" t="s">
        <v>12</v>
      </c>
      <c r="F3004" t="s">
        <v>10803</v>
      </c>
      <c r="G3004" t="s">
        <v>10804</v>
      </c>
      <c r="H3004" s="1">
        <v>25828</v>
      </c>
      <c r="I3004" t="s">
        <v>3323</v>
      </c>
    </row>
    <row r="3005" spans="1:9" x14ac:dyDescent="0.3">
      <c r="A3005">
        <v>3004</v>
      </c>
      <c r="B3005" t="s">
        <v>10805</v>
      </c>
      <c r="C3005" t="s">
        <v>5613</v>
      </c>
      <c r="D3005" t="s">
        <v>9480</v>
      </c>
      <c r="E3005" t="s">
        <v>12</v>
      </c>
      <c r="F3005" t="s">
        <v>10806</v>
      </c>
      <c r="G3005" t="s">
        <v>10807</v>
      </c>
      <c r="H3005" s="1">
        <v>17898</v>
      </c>
      <c r="I3005" t="s">
        <v>2858</v>
      </c>
    </row>
    <row r="3006" spans="1:9" x14ac:dyDescent="0.3">
      <c r="A3006">
        <v>3005</v>
      </c>
      <c r="B3006" t="s">
        <v>10808</v>
      </c>
      <c r="C3006" t="s">
        <v>5613</v>
      </c>
      <c r="D3006" t="s">
        <v>2539</v>
      </c>
      <c r="E3006" t="s">
        <v>19</v>
      </c>
      <c r="F3006" t="s">
        <v>10809</v>
      </c>
      <c r="G3006" t="s">
        <v>10810</v>
      </c>
      <c r="H3006" s="1">
        <v>41997</v>
      </c>
      <c r="I3006" t="s">
        <v>4323</v>
      </c>
    </row>
    <row r="3007" spans="1:9" x14ac:dyDescent="0.3">
      <c r="A3007">
        <v>3006</v>
      </c>
      <c r="B3007" t="s">
        <v>10811</v>
      </c>
      <c r="C3007" t="s">
        <v>2506</v>
      </c>
      <c r="D3007" t="s">
        <v>3552</v>
      </c>
      <c r="E3007" t="s">
        <v>19</v>
      </c>
      <c r="F3007" t="s">
        <v>10812</v>
      </c>
      <c r="G3007" t="s">
        <v>10813</v>
      </c>
      <c r="H3007" s="1">
        <v>38199</v>
      </c>
      <c r="I3007" t="s">
        <v>3021</v>
      </c>
    </row>
    <row r="3008" spans="1:9" x14ac:dyDescent="0.3">
      <c r="A3008">
        <v>3007</v>
      </c>
      <c r="B3008" t="s">
        <v>10814</v>
      </c>
      <c r="C3008" t="s">
        <v>10815</v>
      </c>
      <c r="D3008" t="s">
        <v>4005</v>
      </c>
      <c r="E3008" t="s">
        <v>19</v>
      </c>
      <c r="F3008" t="s">
        <v>10816</v>
      </c>
      <c r="G3008" t="s">
        <v>10817</v>
      </c>
      <c r="H3008" s="1">
        <v>14175</v>
      </c>
      <c r="I3008" t="s">
        <v>730</v>
      </c>
    </row>
    <row r="3009" spans="1:9" x14ac:dyDescent="0.3">
      <c r="A3009">
        <v>3008</v>
      </c>
      <c r="B3009" t="s">
        <v>10818</v>
      </c>
      <c r="C3009" t="s">
        <v>1232</v>
      </c>
      <c r="D3009" t="s">
        <v>9881</v>
      </c>
      <c r="E3009" t="s">
        <v>12</v>
      </c>
      <c r="F3009" t="s">
        <v>10819</v>
      </c>
      <c r="G3009" t="s">
        <v>10820</v>
      </c>
      <c r="H3009" s="1">
        <v>43529</v>
      </c>
      <c r="I3009" t="s">
        <v>8350</v>
      </c>
    </row>
    <row r="3010" spans="1:9" x14ac:dyDescent="0.3">
      <c r="A3010">
        <v>3009</v>
      </c>
      <c r="B3010" t="s">
        <v>10821</v>
      </c>
      <c r="C3010" t="s">
        <v>8274</v>
      </c>
      <c r="D3010" t="s">
        <v>606</v>
      </c>
      <c r="E3010" t="s">
        <v>12</v>
      </c>
      <c r="F3010" t="s">
        <v>10822</v>
      </c>
      <c r="G3010" t="s">
        <v>10823</v>
      </c>
      <c r="H3010" s="1">
        <v>36923</v>
      </c>
      <c r="I3010" t="s">
        <v>2674</v>
      </c>
    </row>
    <row r="3011" spans="1:9" x14ac:dyDescent="0.3">
      <c r="A3011">
        <v>3010</v>
      </c>
      <c r="B3011" t="s">
        <v>10824</v>
      </c>
      <c r="C3011" t="s">
        <v>2615</v>
      </c>
      <c r="D3011" t="s">
        <v>7005</v>
      </c>
      <c r="E3011" t="s">
        <v>19</v>
      </c>
      <c r="F3011" t="s">
        <v>10825</v>
      </c>
      <c r="G3011" t="s">
        <v>10826</v>
      </c>
      <c r="H3011" s="1">
        <v>18734</v>
      </c>
      <c r="I3011" t="s">
        <v>10154</v>
      </c>
    </row>
    <row r="3012" spans="1:9" x14ac:dyDescent="0.3">
      <c r="A3012">
        <v>3011</v>
      </c>
      <c r="B3012" t="s">
        <v>10827</v>
      </c>
      <c r="C3012" t="s">
        <v>2407</v>
      </c>
      <c r="D3012" t="s">
        <v>149</v>
      </c>
      <c r="E3012" t="s">
        <v>19</v>
      </c>
      <c r="F3012" t="s">
        <v>10828</v>
      </c>
      <c r="G3012" t="s">
        <v>10829</v>
      </c>
      <c r="H3012" s="1">
        <v>43140</v>
      </c>
      <c r="I3012" t="s">
        <v>6535</v>
      </c>
    </row>
    <row r="3013" spans="1:9" x14ac:dyDescent="0.3">
      <c r="A3013">
        <v>3012</v>
      </c>
      <c r="B3013" t="s">
        <v>10830</v>
      </c>
      <c r="C3013" t="s">
        <v>4359</v>
      </c>
      <c r="D3013" t="s">
        <v>2775</v>
      </c>
      <c r="E3013" t="s">
        <v>12</v>
      </c>
      <c r="F3013" t="s">
        <v>10831</v>
      </c>
      <c r="G3013" t="s">
        <v>10832</v>
      </c>
      <c r="H3013" s="1">
        <v>14595</v>
      </c>
      <c r="I3013" t="s">
        <v>1889</v>
      </c>
    </row>
    <row r="3014" spans="1:9" x14ac:dyDescent="0.3">
      <c r="A3014">
        <v>3013</v>
      </c>
      <c r="B3014" t="s">
        <v>10833</v>
      </c>
      <c r="C3014" t="s">
        <v>3784</v>
      </c>
      <c r="D3014" t="s">
        <v>5869</v>
      </c>
      <c r="E3014" t="s">
        <v>19</v>
      </c>
      <c r="F3014" t="s">
        <v>10834</v>
      </c>
      <c r="G3014" t="s">
        <v>10835</v>
      </c>
      <c r="H3014" s="1">
        <v>18940</v>
      </c>
      <c r="I3014" t="s">
        <v>2639</v>
      </c>
    </row>
    <row r="3015" spans="1:9" x14ac:dyDescent="0.3">
      <c r="A3015">
        <v>3014</v>
      </c>
      <c r="B3015" t="s">
        <v>10836</v>
      </c>
      <c r="C3015" t="s">
        <v>4541</v>
      </c>
      <c r="D3015" t="s">
        <v>2009</v>
      </c>
      <c r="E3015" t="s">
        <v>12</v>
      </c>
      <c r="F3015" t="s">
        <v>10837</v>
      </c>
      <c r="G3015" t="s">
        <v>10838</v>
      </c>
      <c r="H3015" s="1">
        <v>4439</v>
      </c>
      <c r="I3015" t="s">
        <v>935</v>
      </c>
    </row>
    <row r="3016" spans="1:9" x14ac:dyDescent="0.3">
      <c r="A3016">
        <v>3015</v>
      </c>
      <c r="B3016" t="s">
        <v>10839</v>
      </c>
      <c r="C3016" t="s">
        <v>4631</v>
      </c>
      <c r="D3016" t="s">
        <v>183</v>
      </c>
      <c r="E3016" t="s">
        <v>19</v>
      </c>
      <c r="F3016" t="s">
        <v>10840</v>
      </c>
      <c r="G3016" t="s">
        <v>10841</v>
      </c>
      <c r="H3016" s="1">
        <v>8613</v>
      </c>
      <c r="I3016" t="s">
        <v>6268</v>
      </c>
    </row>
    <row r="3017" spans="1:9" x14ac:dyDescent="0.3">
      <c r="A3017">
        <v>3016</v>
      </c>
      <c r="B3017" t="s">
        <v>10842</v>
      </c>
      <c r="C3017" t="s">
        <v>1137</v>
      </c>
      <c r="D3017" t="s">
        <v>1335</v>
      </c>
      <c r="E3017" t="s">
        <v>12</v>
      </c>
      <c r="F3017" t="s">
        <v>10843</v>
      </c>
      <c r="G3017" t="s">
        <v>10844</v>
      </c>
      <c r="H3017" s="1">
        <v>10558</v>
      </c>
      <c r="I3017" t="s">
        <v>1922</v>
      </c>
    </row>
    <row r="3018" spans="1:9" x14ac:dyDescent="0.3">
      <c r="A3018">
        <v>3017</v>
      </c>
      <c r="B3018" t="s">
        <v>10845</v>
      </c>
      <c r="C3018" t="s">
        <v>2122</v>
      </c>
      <c r="D3018" t="s">
        <v>508</v>
      </c>
      <c r="E3018" t="s">
        <v>12</v>
      </c>
      <c r="F3018" t="s">
        <v>10846</v>
      </c>
      <c r="G3018" t="s">
        <v>10847</v>
      </c>
      <c r="H3018" s="1">
        <v>7851</v>
      </c>
      <c r="I3018" t="s">
        <v>2401</v>
      </c>
    </row>
    <row r="3019" spans="1:9" x14ac:dyDescent="0.3">
      <c r="A3019">
        <v>3018</v>
      </c>
      <c r="B3019" t="s">
        <v>10848</v>
      </c>
      <c r="C3019" t="s">
        <v>2466</v>
      </c>
      <c r="D3019" t="s">
        <v>5041</v>
      </c>
      <c r="E3019" t="s">
        <v>19</v>
      </c>
      <c r="F3019" t="s">
        <v>10849</v>
      </c>
      <c r="G3019" t="s">
        <v>10850</v>
      </c>
      <c r="H3019" s="1">
        <v>27976</v>
      </c>
      <c r="I3019" t="s">
        <v>3391</v>
      </c>
    </row>
    <row r="3020" spans="1:9" x14ac:dyDescent="0.3">
      <c r="A3020">
        <v>3019</v>
      </c>
      <c r="B3020" t="s">
        <v>10851</v>
      </c>
      <c r="C3020" t="s">
        <v>8939</v>
      </c>
      <c r="D3020" t="s">
        <v>841</v>
      </c>
      <c r="E3020" t="s">
        <v>19</v>
      </c>
      <c r="F3020" t="s">
        <v>10852</v>
      </c>
      <c r="G3020" t="s">
        <v>10853</v>
      </c>
      <c r="H3020" s="1">
        <v>11287</v>
      </c>
      <c r="I3020" t="s">
        <v>777</v>
      </c>
    </row>
    <row r="3021" spans="1:9" x14ac:dyDescent="0.3">
      <c r="A3021">
        <v>3020</v>
      </c>
      <c r="B3021" t="s">
        <v>10854</v>
      </c>
      <c r="C3021" t="s">
        <v>645</v>
      </c>
      <c r="D3021" t="s">
        <v>475</v>
      </c>
      <c r="E3021" t="s">
        <v>19</v>
      </c>
      <c r="F3021" t="s">
        <v>10855</v>
      </c>
      <c r="G3021" t="s">
        <v>10856</v>
      </c>
      <c r="H3021" s="1">
        <v>12735</v>
      </c>
      <c r="I3021" t="s">
        <v>1873</v>
      </c>
    </row>
    <row r="3022" spans="1:9" x14ac:dyDescent="0.3">
      <c r="A3022">
        <v>3021</v>
      </c>
      <c r="B3022" t="s">
        <v>10857</v>
      </c>
      <c r="C3022" t="s">
        <v>7900</v>
      </c>
      <c r="D3022" t="s">
        <v>640</v>
      </c>
      <c r="E3022" t="s">
        <v>12</v>
      </c>
      <c r="F3022" t="s">
        <v>10858</v>
      </c>
      <c r="G3022" t="s">
        <v>10859</v>
      </c>
      <c r="H3022" s="1">
        <v>42282</v>
      </c>
      <c r="I3022" t="s">
        <v>7841</v>
      </c>
    </row>
    <row r="3023" spans="1:9" x14ac:dyDescent="0.3">
      <c r="A3023">
        <v>3022</v>
      </c>
      <c r="B3023" t="s">
        <v>10860</v>
      </c>
      <c r="C3023" t="s">
        <v>594</v>
      </c>
      <c r="D3023" t="s">
        <v>811</v>
      </c>
      <c r="E3023" t="s">
        <v>19</v>
      </c>
      <c r="F3023" t="s">
        <v>10861</v>
      </c>
      <c r="G3023" t="s">
        <v>10862</v>
      </c>
      <c r="H3023" s="1">
        <v>29722</v>
      </c>
      <c r="I3023" t="s">
        <v>528</v>
      </c>
    </row>
    <row r="3024" spans="1:9" x14ac:dyDescent="0.3">
      <c r="A3024">
        <v>3023</v>
      </c>
      <c r="B3024" t="s">
        <v>10863</v>
      </c>
      <c r="C3024" t="s">
        <v>9577</v>
      </c>
      <c r="D3024" t="s">
        <v>332</v>
      </c>
      <c r="E3024" t="s">
        <v>19</v>
      </c>
      <c r="F3024" t="s">
        <v>10864</v>
      </c>
      <c r="G3024" t="s">
        <v>10865</v>
      </c>
      <c r="H3024" s="1">
        <v>41882</v>
      </c>
      <c r="I3024" t="s">
        <v>385</v>
      </c>
    </row>
    <row r="3025" spans="1:9" x14ac:dyDescent="0.3">
      <c r="A3025">
        <v>3024</v>
      </c>
      <c r="B3025" t="s">
        <v>10866</v>
      </c>
      <c r="C3025" t="s">
        <v>3959</v>
      </c>
      <c r="D3025" t="s">
        <v>9382</v>
      </c>
      <c r="E3025" t="s">
        <v>12</v>
      </c>
      <c r="F3025" t="s">
        <v>10867</v>
      </c>
      <c r="G3025" t="s">
        <v>10868</v>
      </c>
      <c r="H3025" s="1">
        <v>39263</v>
      </c>
      <c r="I3025" t="s">
        <v>1241</v>
      </c>
    </row>
    <row r="3026" spans="1:9" x14ac:dyDescent="0.3">
      <c r="A3026">
        <v>3025</v>
      </c>
      <c r="B3026" t="s">
        <v>10869</v>
      </c>
      <c r="C3026" t="s">
        <v>2299</v>
      </c>
      <c r="D3026" t="s">
        <v>792</v>
      </c>
      <c r="E3026" t="s">
        <v>12</v>
      </c>
      <c r="F3026" t="s">
        <v>10870</v>
      </c>
      <c r="G3026">
        <f>1-34-749-511</f>
        <v>-1293</v>
      </c>
      <c r="H3026" s="1">
        <v>8650</v>
      </c>
      <c r="I3026" t="s">
        <v>414</v>
      </c>
    </row>
    <row r="3027" spans="1:9" x14ac:dyDescent="0.3">
      <c r="A3027">
        <v>3026</v>
      </c>
      <c r="B3027" t="s">
        <v>10871</v>
      </c>
      <c r="C3027" t="s">
        <v>10872</v>
      </c>
      <c r="D3027" t="s">
        <v>6228</v>
      </c>
      <c r="E3027" t="s">
        <v>19</v>
      </c>
      <c r="F3027" t="s">
        <v>10873</v>
      </c>
      <c r="G3027" t="s">
        <v>10874</v>
      </c>
      <c r="H3027" s="1">
        <v>27185</v>
      </c>
      <c r="I3027" t="s">
        <v>1157</v>
      </c>
    </row>
    <row r="3028" spans="1:9" x14ac:dyDescent="0.3">
      <c r="A3028">
        <v>3027</v>
      </c>
      <c r="B3028" t="s">
        <v>10875</v>
      </c>
      <c r="C3028" t="s">
        <v>3753</v>
      </c>
      <c r="D3028" t="s">
        <v>4476</v>
      </c>
      <c r="E3028" t="s">
        <v>12</v>
      </c>
      <c r="F3028" t="s">
        <v>10876</v>
      </c>
      <c r="G3028" t="s">
        <v>10877</v>
      </c>
      <c r="H3028" s="1">
        <v>20589</v>
      </c>
      <c r="I3028" t="s">
        <v>1269</v>
      </c>
    </row>
    <row r="3029" spans="1:9" x14ac:dyDescent="0.3">
      <c r="A3029">
        <v>3028</v>
      </c>
      <c r="B3029" t="s">
        <v>10878</v>
      </c>
      <c r="C3029" t="s">
        <v>3260</v>
      </c>
      <c r="D3029" t="s">
        <v>2872</v>
      </c>
      <c r="E3029" t="s">
        <v>19</v>
      </c>
      <c r="F3029" t="s">
        <v>10879</v>
      </c>
      <c r="G3029" t="s">
        <v>10880</v>
      </c>
      <c r="H3029" s="1">
        <v>40962</v>
      </c>
      <c r="I3029" t="s">
        <v>9335</v>
      </c>
    </row>
    <row r="3030" spans="1:9" x14ac:dyDescent="0.3">
      <c r="A3030">
        <v>3029</v>
      </c>
      <c r="B3030" t="s">
        <v>10881</v>
      </c>
      <c r="C3030" t="s">
        <v>6472</v>
      </c>
      <c r="D3030" t="s">
        <v>4722</v>
      </c>
      <c r="E3030" t="s">
        <v>12</v>
      </c>
      <c r="F3030" t="s">
        <v>10882</v>
      </c>
      <c r="G3030" t="s">
        <v>10883</v>
      </c>
      <c r="H3030" s="1">
        <v>40986</v>
      </c>
      <c r="I3030" t="s">
        <v>7111</v>
      </c>
    </row>
    <row r="3031" spans="1:9" x14ac:dyDescent="0.3">
      <c r="A3031">
        <v>3030</v>
      </c>
      <c r="B3031" t="s">
        <v>10884</v>
      </c>
      <c r="C3031" t="s">
        <v>4004</v>
      </c>
      <c r="D3031" t="s">
        <v>199</v>
      </c>
      <c r="E3031" t="s">
        <v>19</v>
      </c>
      <c r="F3031" t="s">
        <v>10885</v>
      </c>
      <c r="G3031">
        <v>7030136155</v>
      </c>
      <c r="H3031" s="1">
        <v>42223</v>
      </c>
      <c r="I3031" t="s">
        <v>2639</v>
      </c>
    </row>
    <row r="3032" spans="1:9" x14ac:dyDescent="0.3">
      <c r="A3032">
        <v>3031</v>
      </c>
      <c r="B3032" t="s">
        <v>10886</v>
      </c>
      <c r="C3032" t="s">
        <v>69</v>
      </c>
      <c r="D3032" t="s">
        <v>6164</v>
      </c>
      <c r="E3032" t="s">
        <v>12</v>
      </c>
      <c r="F3032" t="s">
        <v>10887</v>
      </c>
      <c r="G3032" t="s">
        <v>10888</v>
      </c>
      <c r="H3032" s="1">
        <v>36040</v>
      </c>
      <c r="I3032" t="s">
        <v>1641</v>
      </c>
    </row>
    <row r="3033" spans="1:9" x14ac:dyDescent="0.3">
      <c r="A3033">
        <v>3032</v>
      </c>
      <c r="B3033" t="s">
        <v>10889</v>
      </c>
      <c r="C3033" t="s">
        <v>7549</v>
      </c>
      <c r="D3033" t="s">
        <v>2575</v>
      </c>
      <c r="E3033" t="s">
        <v>12</v>
      </c>
      <c r="F3033" t="s">
        <v>10890</v>
      </c>
      <c r="G3033">
        <v>4110101282</v>
      </c>
      <c r="H3033" s="1">
        <v>36383</v>
      </c>
      <c r="I3033" t="s">
        <v>2087</v>
      </c>
    </row>
    <row r="3034" spans="1:9" x14ac:dyDescent="0.3">
      <c r="A3034">
        <v>3033</v>
      </c>
      <c r="B3034" t="s">
        <v>10891</v>
      </c>
      <c r="C3034" t="s">
        <v>2951</v>
      </c>
      <c r="D3034" t="s">
        <v>5105</v>
      </c>
      <c r="E3034" t="s">
        <v>12</v>
      </c>
      <c r="F3034" t="s">
        <v>10892</v>
      </c>
      <c r="G3034" t="s">
        <v>10893</v>
      </c>
      <c r="H3034" s="1">
        <v>34156</v>
      </c>
      <c r="I3034" t="s">
        <v>3160</v>
      </c>
    </row>
    <row r="3035" spans="1:9" x14ac:dyDescent="0.3">
      <c r="A3035">
        <v>3034</v>
      </c>
      <c r="B3035" t="s">
        <v>10894</v>
      </c>
      <c r="C3035" t="s">
        <v>4080</v>
      </c>
      <c r="D3035" t="s">
        <v>4162</v>
      </c>
      <c r="E3035" t="s">
        <v>12</v>
      </c>
      <c r="F3035" t="s">
        <v>10895</v>
      </c>
      <c r="G3035" t="s">
        <v>10896</v>
      </c>
      <c r="H3035" s="1">
        <v>32844</v>
      </c>
      <c r="I3035" t="s">
        <v>10897</v>
      </c>
    </row>
    <row r="3036" spans="1:9" x14ac:dyDescent="0.3">
      <c r="A3036">
        <v>3035</v>
      </c>
      <c r="B3036" t="s">
        <v>10898</v>
      </c>
      <c r="C3036" t="s">
        <v>3050</v>
      </c>
      <c r="D3036" t="s">
        <v>5092</v>
      </c>
      <c r="E3036" t="s">
        <v>12</v>
      </c>
      <c r="F3036" t="s">
        <v>10899</v>
      </c>
      <c r="G3036" t="s">
        <v>10900</v>
      </c>
      <c r="H3036" s="1">
        <v>36921</v>
      </c>
      <c r="I3036" t="s">
        <v>1396</v>
      </c>
    </row>
    <row r="3037" spans="1:9" x14ac:dyDescent="0.3">
      <c r="A3037">
        <v>3036</v>
      </c>
      <c r="B3037" t="s">
        <v>10901</v>
      </c>
      <c r="C3037" t="s">
        <v>6232</v>
      </c>
      <c r="D3037" t="s">
        <v>4389</v>
      </c>
      <c r="E3037" t="s">
        <v>19</v>
      </c>
      <c r="F3037" t="s">
        <v>10902</v>
      </c>
      <c r="G3037" t="s">
        <v>10903</v>
      </c>
      <c r="H3037" s="1">
        <v>30870</v>
      </c>
      <c r="I3037" t="s">
        <v>5360</v>
      </c>
    </row>
    <row r="3038" spans="1:9" x14ac:dyDescent="0.3">
      <c r="A3038">
        <v>3037</v>
      </c>
      <c r="B3038" t="s">
        <v>10904</v>
      </c>
      <c r="C3038" t="s">
        <v>2851</v>
      </c>
      <c r="D3038" t="s">
        <v>4955</v>
      </c>
      <c r="E3038" t="s">
        <v>19</v>
      </c>
      <c r="F3038" t="s">
        <v>10905</v>
      </c>
      <c r="G3038" t="s">
        <v>10906</v>
      </c>
      <c r="H3038" s="1">
        <v>34722</v>
      </c>
      <c r="I3038" t="s">
        <v>5148</v>
      </c>
    </row>
    <row r="3039" spans="1:9" x14ac:dyDescent="0.3">
      <c r="A3039">
        <v>3038</v>
      </c>
      <c r="B3039" t="s">
        <v>10907</v>
      </c>
      <c r="C3039" t="s">
        <v>8274</v>
      </c>
      <c r="D3039" t="s">
        <v>3123</v>
      </c>
      <c r="E3039" t="s">
        <v>19</v>
      </c>
      <c r="F3039" t="s">
        <v>10908</v>
      </c>
      <c r="G3039" t="s">
        <v>10909</v>
      </c>
      <c r="H3039" s="1">
        <v>10549</v>
      </c>
      <c r="I3039" t="s">
        <v>2444</v>
      </c>
    </row>
    <row r="3040" spans="1:9" x14ac:dyDescent="0.3">
      <c r="A3040">
        <v>3039</v>
      </c>
      <c r="B3040" t="s">
        <v>10910</v>
      </c>
      <c r="C3040" t="s">
        <v>1534</v>
      </c>
      <c r="D3040" t="s">
        <v>8281</v>
      </c>
      <c r="E3040" t="s">
        <v>19</v>
      </c>
      <c r="F3040" t="s">
        <v>10911</v>
      </c>
      <c r="G3040" t="s">
        <v>10912</v>
      </c>
      <c r="H3040" s="1">
        <v>22613</v>
      </c>
      <c r="I3040" t="s">
        <v>1671</v>
      </c>
    </row>
    <row r="3041" spans="1:9" x14ac:dyDescent="0.3">
      <c r="A3041">
        <v>3040</v>
      </c>
      <c r="B3041" t="s">
        <v>10913</v>
      </c>
      <c r="C3041" t="s">
        <v>3954</v>
      </c>
      <c r="D3041" t="s">
        <v>1282</v>
      </c>
      <c r="E3041" t="s">
        <v>19</v>
      </c>
      <c r="F3041" t="s">
        <v>10914</v>
      </c>
      <c r="G3041" t="s">
        <v>10915</v>
      </c>
      <c r="H3041" s="1">
        <v>12226</v>
      </c>
      <c r="I3041" t="s">
        <v>1061</v>
      </c>
    </row>
    <row r="3042" spans="1:9" x14ac:dyDescent="0.3">
      <c r="A3042">
        <v>3041</v>
      </c>
      <c r="B3042" t="s">
        <v>10916</v>
      </c>
      <c r="C3042" t="s">
        <v>693</v>
      </c>
      <c r="D3042" t="s">
        <v>10917</v>
      </c>
      <c r="E3042" t="s">
        <v>12</v>
      </c>
      <c r="F3042" t="s">
        <v>10918</v>
      </c>
      <c r="G3042">
        <v>5239891323</v>
      </c>
      <c r="H3042" s="1">
        <v>44502</v>
      </c>
      <c r="I3042" t="s">
        <v>1515</v>
      </c>
    </row>
    <row r="3043" spans="1:9" x14ac:dyDescent="0.3">
      <c r="A3043">
        <v>3042</v>
      </c>
      <c r="B3043" t="s">
        <v>10919</v>
      </c>
      <c r="C3043" t="s">
        <v>687</v>
      </c>
      <c r="D3043" t="s">
        <v>2958</v>
      </c>
      <c r="E3043" t="s">
        <v>12</v>
      </c>
      <c r="F3043" t="s">
        <v>10920</v>
      </c>
      <c r="G3043" t="s">
        <v>10921</v>
      </c>
      <c r="H3043" s="1">
        <v>16953</v>
      </c>
      <c r="I3043" t="s">
        <v>1499</v>
      </c>
    </row>
    <row r="3044" spans="1:9" x14ac:dyDescent="0.3">
      <c r="A3044">
        <v>3043</v>
      </c>
      <c r="B3044" t="s">
        <v>10922</v>
      </c>
      <c r="C3044" t="s">
        <v>187</v>
      </c>
      <c r="D3044" t="s">
        <v>275</v>
      </c>
      <c r="E3044" t="s">
        <v>12</v>
      </c>
      <c r="F3044" t="s">
        <v>10923</v>
      </c>
      <c r="G3044" t="s">
        <v>10924</v>
      </c>
      <c r="H3044" s="1">
        <v>17534</v>
      </c>
      <c r="I3044" t="s">
        <v>1618</v>
      </c>
    </row>
    <row r="3045" spans="1:9" x14ac:dyDescent="0.3">
      <c r="A3045">
        <v>3044</v>
      </c>
      <c r="B3045" t="s">
        <v>10925</v>
      </c>
      <c r="C3045" t="s">
        <v>948</v>
      </c>
      <c r="D3045" t="s">
        <v>8768</v>
      </c>
      <c r="E3045" t="s">
        <v>19</v>
      </c>
      <c r="F3045" t="s">
        <v>10926</v>
      </c>
      <c r="G3045" t="s">
        <v>10927</v>
      </c>
      <c r="H3045" s="1">
        <v>13789</v>
      </c>
      <c r="I3045" t="s">
        <v>3058</v>
      </c>
    </row>
    <row r="3046" spans="1:9" x14ac:dyDescent="0.3">
      <c r="A3046">
        <v>3045</v>
      </c>
      <c r="B3046" t="s">
        <v>10928</v>
      </c>
      <c r="C3046" t="s">
        <v>6163</v>
      </c>
      <c r="D3046" t="s">
        <v>1022</v>
      </c>
      <c r="E3046" t="s">
        <v>19</v>
      </c>
      <c r="F3046" t="s">
        <v>10929</v>
      </c>
      <c r="G3046" t="s">
        <v>10930</v>
      </c>
      <c r="H3046" s="1">
        <v>44064</v>
      </c>
      <c r="I3046" t="s">
        <v>1873</v>
      </c>
    </row>
    <row r="3047" spans="1:9" x14ac:dyDescent="0.3">
      <c r="A3047">
        <v>3046</v>
      </c>
      <c r="B3047" t="s">
        <v>10931</v>
      </c>
      <c r="C3047" t="s">
        <v>375</v>
      </c>
      <c r="D3047" t="s">
        <v>204</v>
      </c>
      <c r="E3047" t="s">
        <v>12</v>
      </c>
      <c r="F3047" t="s">
        <v>10932</v>
      </c>
      <c r="G3047" t="s">
        <v>10933</v>
      </c>
      <c r="H3047" s="1">
        <v>26202</v>
      </c>
      <c r="I3047" t="s">
        <v>1128</v>
      </c>
    </row>
    <row r="3048" spans="1:9" x14ac:dyDescent="0.3">
      <c r="A3048">
        <v>3047</v>
      </c>
      <c r="B3048" t="s">
        <v>10934</v>
      </c>
      <c r="C3048" t="s">
        <v>2450</v>
      </c>
      <c r="D3048" t="s">
        <v>1358</v>
      </c>
      <c r="E3048" t="s">
        <v>12</v>
      </c>
      <c r="F3048" t="s">
        <v>10935</v>
      </c>
      <c r="G3048" t="s">
        <v>10936</v>
      </c>
      <c r="H3048" s="1">
        <v>38353</v>
      </c>
      <c r="I3048" t="s">
        <v>1464</v>
      </c>
    </row>
    <row r="3049" spans="1:9" x14ac:dyDescent="0.3">
      <c r="A3049">
        <v>3048</v>
      </c>
      <c r="B3049" t="s">
        <v>10937</v>
      </c>
      <c r="C3049" t="s">
        <v>3006</v>
      </c>
      <c r="D3049" t="s">
        <v>216</v>
      </c>
      <c r="E3049" t="s">
        <v>19</v>
      </c>
      <c r="F3049" t="s">
        <v>10938</v>
      </c>
      <c r="G3049" t="s">
        <v>10939</v>
      </c>
      <c r="H3049" s="1">
        <v>22520</v>
      </c>
      <c r="I3049" t="s">
        <v>3636</v>
      </c>
    </row>
    <row r="3050" spans="1:9" x14ac:dyDescent="0.3">
      <c r="A3050">
        <v>3049</v>
      </c>
      <c r="B3050" t="s">
        <v>10940</v>
      </c>
      <c r="C3050" t="s">
        <v>1836</v>
      </c>
      <c r="D3050" t="s">
        <v>3114</v>
      </c>
      <c r="E3050" t="s">
        <v>19</v>
      </c>
      <c r="F3050" t="s">
        <v>10941</v>
      </c>
      <c r="G3050" t="s">
        <v>10942</v>
      </c>
      <c r="H3050" s="1">
        <v>26507</v>
      </c>
      <c r="I3050" t="s">
        <v>7046</v>
      </c>
    </row>
    <row r="3051" spans="1:9" x14ac:dyDescent="0.3">
      <c r="A3051">
        <v>3050</v>
      </c>
      <c r="B3051" t="s">
        <v>10943</v>
      </c>
      <c r="C3051" t="s">
        <v>892</v>
      </c>
      <c r="D3051" t="s">
        <v>2723</v>
      </c>
      <c r="E3051" t="s">
        <v>19</v>
      </c>
      <c r="F3051" t="s">
        <v>10944</v>
      </c>
      <c r="G3051" t="s">
        <v>10945</v>
      </c>
      <c r="H3051" s="1">
        <v>5128</v>
      </c>
      <c r="I3051" t="s">
        <v>4280</v>
      </c>
    </row>
    <row r="3052" spans="1:9" x14ac:dyDescent="0.3">
      <c r="A3052">
        <v>3051</v>
      </c>
      <c r="B3052" t="s">
        <v>10946</v>
      </c>
      <c r="C3052" t="s">
        <v>3101</v>
      </c>
      <c r="D3052" t="s">
        <v>1978</v>
      </c>
      <c r="E3052" t="s">
        <v>12</v>
      </c>
      <c r="F3052" t="s">
        <v>10947</v>
      </c>
      <c r="G3052" t="s">
        <v>10948</v>
      </c>
      <c r="H3052" s="1">
        <v>16109</v>
      </c>
      <c r="I3052" t="s">
        <v>2907</v>
      </c>
    </row>
    <row r="3053" spans="1:9" x14ac:dyDescent="0.3">
      <c r="A3053">
        <v>3052</v>
      </c>
      <c r="B3053" t="s">
        <v>10949</v>
      </c>
      <c r="C3053" t="s">
        <v>892</v>
      </c>
      <c r="D3053" t="s">
        <v>4486</v>
      </c>
      <c r="E3053" t="s">
        <v>19</v>
      </c>
      <c r="F3053" t="s">
        <v>10950</v>
      </c>
      <c r="G3053" t="s">
        <v>10951</v>
      </c>
      <c r="H3053" s="1">
        <v>27398</v>
      </c>
      <c r="I3053" t="s">
        <v>3658</v>
      </c>
    </row>
    <row r="3054" spans="1:9" x14ac:dyDescent="0.3">
      <c r="A3054">
        <v>3053</v>
      </c>
      <c r="B3054" t="s">
        <v>10952</v>
      </c>
      <c r="C3054" t="s">
        <v>1851</v>
      </c>
      <c r="D3054" t="s">
        <v>342</v>
      </c>
      <c r="E3054" t="s">
        <v>12</v>
      </c>
      <c r="F3054" t="s">
        <v>10953</v>
      </c>
      <c r="G3054" t="s">
        <v>10954</v>
      </c>
      <c r="H3054" s="1">
        <v>35901</v>
      </c>
      <c r="I3054" t="s">
        <v>6504</v>
      </c>
    </row>
    <row r="3055" spans="1:9" x14ac:dyDescent="0.3">
      <c r="A3055">
        <v>3054</v>
      </c>
      <c r="B3055" t="s">
        <v>10955</v>
      </c>
      <c r="C3055" t="s">
        <v>6087</v>
      </c>
      <c r="D3055" t="s">
        <v>3521</v>
      </c>
      <c r="E3055" t="s">
        <v>19</v>
      </c>
      <c r="F3055" t="s">
        <v>10956</v>
      </c>
      <c r="G3055" t="s">
        <v>10957</v>
      </c>
      <c r="H3055" s="1">
        <v>39209</v>
      </c>
      <c r="I3055" t="s">
        <v>4030</v>
      </c>
    </row>
    <row r="3056" spans="1:9" x14ac:dyDescent="0.3">
      <c r="A3056">
        <v>3055</v>
      </c>
      <c r="B3056" t="s">
        <v>10958</v>
      </c>
      <c r="C3056" t="s">
        <v>1709</v>
      </c>
      <c r="D3056" t="s">
        <v>3547</v>
      </c>
      <c r="E3056" t="s">
        <v>12</v>
      </c>
      <c r="F3056" t="s">
        <v>10959</v>
      </c>
      <c r="G3056" t="s">
        <v>10960</v>
      </c>
      <c r="H3056" s="1">
        <v>18767</v>
      </c>
      <c r="I3056" t="s">
        <v>2369</v>
      </c>
    </row>
    <row r="3057" spans="1:9" x14ac:dyDescent="0.3">
      <c r="A3057">
        <v>3056</v>
      </c>
      <c r="B3057" t="s">
        <v>10961</v>
      </c>
      <c r="C3057" t="s">
        <v>672</v>
      </c>
      <c r="D3057" t="s">
        <v>2820</v>
      </c>
      <c r="E3057" t="s">
        <v>19</v>
      </c>
      <c r="F3057" t="s">
        <v>10962</v>
      </c>
      <c r="G3057" t="s">
        <v>10963</v>
      </c>
      <c r="H3057" s="1">
        <v>10832</v>
      </c>
      <c r="I3057" t="s">
        <v>163</v>
      </c>
    </row>
    <row r="3058" spans="1:9" x14ac:dyDescent="0.3">
      <c r="A3058">
        <v>3057</v>
      </c>
      <c r="B3058" t="s">
        <v>10964</v>
      </c>
      <c r="C3058" t="s">
        <v>4464</v>
      </c>
      <c r="D3058" t="s">
        <v>6348</v>
      </c>
      <c r="E3058" t="s">
        <v>12</v>
      </c>
      <c r="F3058" t="s">
        <v>10965</v>
      </c>
      <c r="G3058" t="s">
        <v>10966</v>
      </c>
      <c r="H3058" s="1">
        <v>4085</v>
      </c>
      <c r="I3058" t="s">
        <v>3786</v>
      </c>
    </row>
    <row r="3059" spans="1:9" x14ac:dyDescent="0.3">
      <c r="A3059">
        <v>3058</v>
      </c>
      <c r="B3059" t="s">
        <v>10967</v>
      </c>
      <c r="C3059" t="s">
        <v>1195</v>
      </c>
      <c r="D3059" t="s">
        <v>1185</v>
      </c>
      <c r="E3059" t="s">
        <v>19</v>
      </c>
      <c r="F3059" t="s">
        <v>10968</v>
      </c>
      <c r="G3059" t="s">
        <v>10969</v>
      </c>
      <c r="H3059" s="1">
        <v>19798</v>
      </c>
      <c r="I3059" t="s">
        <v>2369</v>
      </c>
    </row>
    <row r="3060" spans="1:9" x14ac:dyDescent="0.3">
      <c r="A3060">
        <v>3059</v>
      </c>
      <c r="B3060" t="s">
        <v>10970</v>
      </c>
      <c r="C3060" t="s">
        <v>2889</v>
      </c>
      <c r="D3060" t="s">
        <v>7730</v>
      </c>
      <c r="E3060" t="s">
        <v>12</v>
      </c>
      <c r="F3060" t="s">
        <v>10971</v>
      </c>
      <c r="G3060" t="s">
        <v>10972</v>
      </c>
      <c r="H3060" s="1">
        <v>13857</v>
      </c>
      <c r="I3060" t="s">
        <v>5009</v>
      </c>
    </row>
    <row r="3061" spans="1:9" x14ac:dyDescent="0.3">
      <c r="A3061">
        <v>3060</v>
      </c>
      <c r="B3061" t="s">
        <v>10973</v>
      </c>
      <c r="C3061" t="s">
        <v>3476</v>
      </c>
      <c r="D3061" t="s">
        <v>2723</v>
      </c>
      <c r="E3061" t="s">
        <v>19</v>
      </c>
      <c r="F3061" t="s">
        <v>10974</v>
      </c>
      <c r="G3061">
        <v>2077091788</v>
      </c>
      <c r="H3061" s="1">
        <v>28130</v>
      </c>
      <c r="I3061" t="s">
        <v>2492</v>
      </c>
    </row>
    <row r="3062" spans="1:9" x14ac:dyDescent="0.3">
      <c r="A3062">
        <v>3061</v>
      </c>
      <c r="B3062" t="s">
        <v>10975</v>
      </c>
      <c r="C3062" t="s">
        <v>1085</v>
      </c>
      <c r="D3062" t="s">
        <v>774</v>
      </c>
      <c r="E3062" t="s">
        <v>12</v>
      </c>
      <c r="F3062" t="s">
        <v>10976</v>
      </c>
      <c r="G3062" t="s">
        <v>10977</v>
      </c>
      <c r="H3062" s="1">
        <v>30896</v>
      </c>
      <c r="I3062" t="s">
        <v>8703</v>
      </c>
    </row>
    <row r="3063" spans="1:9" x14ac:dyDescent="0.3">
      <c r="A3063">
        <v>3062</v>
      </c>
      <c r="B3063" t="s">
        <v>10978</v>
      </c>
      <c r="C3063" t="s">
        <v>4092</v>
      </c>
      <c r="D3063" t="s">
        <v>183</v>
      </c>
      <c r="E3063" t="s">
        <v>12</v>
      </c>
      <c r="F3063" t="s">
        <v>10979</v>
      </c>
      <c r="G3063" t="s">
        <v>10980</v>
      </c>
      <c r="H3063" s="1">
        <v>25467</v>
      </c>
      <c r="I3063" t="s">
        <v>4194</v>
      </c>
    </row>
    <row r="3064" spans="1:9" x14ac:dyDescent="0.3">
      <c r="A3064">
        <v>3063</v>
      </c>
      <c r="B3064" t="s">
        <v>10981</v>
      </c>
      <c r="C3064" t="s">
        <v>1319</v>
      </c>
      <c r="D3064" t="s">
        <v>120</v>
      </c>
      <c r="E3064" t="s">
        <v>19</v>
      </c>
      <c r="F3064" t="s">
        <v>10982</v>
      </c>
      <c r="G3064" t="s">
        <v>10983</v>
      </c>
      <c r="H3064" s="1">
        <v>5119</v>
      </c>
      <c r="I3064" t="s">
        <v>3786</v>
      </c>
    </row>
    <row r="3065" spans="1:9" x14ac:dyDescent="0.3">
      <c r="A3065">
        <v>3064</v>
      </c>
      <c r="B3065" t="s">
        <v>10984</v>
      </c>
      <c r="C3065" t="s">
        <v>248</v>
      </c>
      <c r="D3065" t="s">
        <v>1138</v>
      </c>
      <c r="E3065" t="s">
        <v>12</v>
      </c>
      <c r="F3065" t="s">
        <v>10985</v>
      </c>
      <c r="G3065">
        <f>1-705-156-5228</f>
        <v>-6088</v>
      </c>
      <c r="H3065" s="1">
        <v>25615</v>
      </c>
      <c r="I3065" t="s">
        <v>625</v>
      </c>
    </row>
    <row r="3066" spans="1:9" x14ac:dyDescent="0.3">
      <c r="A3066">
        <v>3065</v>
      </c>
      <c r="B3066" t="s">
        <v>10986</v>
      </c>
      <c r="C3066" t="s">
        <v>1260</v>
      </c>
      <c r="D3066" t="s">
        <v>264</v>
      </c>
      <c r="E3066" t="s">
        <v>12</v>
      </c>
      <c r="F3066" t="s">
        <v>10987</v>
      </c>
      <c r="G3066" t="s">
        <v>10988</v>
      </c>
      <c r="H3066" s="1">
        <v>20350</v>
      </c>
      <c r="I3066" t="s">
        <v>3569</v>
      </c>
    </row>
    <row r="3067" spans="1:9" x14ac:dyDescent="0.3">
      <c r="A3067">
        <v>3066</v>
      </c>
      <c r="B3067" t="s">
        <v>10989</v>
      </c>
      <c r="C3067" t="s">
        <v>589</v>
      </c>
      <c r="D3067" t="s">
        <v>1994</v>
      </c>
      <c r="E3067" t="s">
        <v>19</v>
      </c>
      <c r="F3067" t="s">
        <v>10990</v>
      </c>
      <c r="G3067" t="s">
        <v>10991</v>
      </c>
      <c r="H3067" s="1">
        <v>35596</v>
      </c>
      <c r="I3067" t="s">
        <v>3627</v>
      </c>
    </row>
    <row r="3068" spans="1:9" x14ac:dyDescent="0.3">
      <c r="A3068">
        <v>3067</v>
      </c>
      <c r="B3068" t="s">
        <v>10992</v>
      </c>
      <c r="C3068" t="s">
        <v>677</v>
      </c>
      <c r="D3068" t="s">
        <v>4241</v>
      </c>
      <c r="E3068" t="s">
        <v>12</v>
      </c>
      <c r="F3068" t="s">
        <v>10993</v>
      </c>
      <c r="G3068">
        <f>1-523-749-7349</f>
        <v>-8620</v>
      </c>
      <c r="H3068" s="1">
        <v>13869</v>
      </c>
      <c r="I3068" t="s">
        <v>2094</v>
      </c>
    </row>
    <row r="3069" spans="1:9" x14ac:dyDescent="0.3">
      <c r="A3069">
        <v>3068</v>
      </c>
      <c r="B3069" t="s">
        <v>10994</v>
      </c>
      <c r="C3069" t="s">
        <v>1295</v>
      </c>
      <c r="D3069" t="s">
        <v>7900</v>
      </c>
      <c r="E3069" t="s">
        <v>12</v>
      </c>
      <c r="F3069" t="s">
        <v>10995</v>
      </c>
      <c r="G3069" t="s">
        <v>10996</v>
      </c>
      <c r="H3069" s="1">
        <v>33392</v>
      </c>
      <c r="I3069" t="s">
        <v>3255</v>
      </c>
    </row>
    <row r="3070" spans="1:9" x14ac:dyDescent="0.3">
      <c r="A3070">
        <v>3069</v>
      </c>
      <c r="B3070" t="s">
        <v>10997</v>
      </c>
      <c r="C3070" t="s">
        <v>6155</v>
      </c>
      <c r="D3070" t="s">
        <v>4167</v>
      </c>
      <c r="E3070" t="s">
        <v>19</v>
      </c>
      <c r="F3070" t="s">
        <v>10998</v>
      </c>
      <c r="G3070" t="s">
        <v>10999</v>
      </c>
      <c r="H3070" s="1">
        <v>23935</v>
      </c>
      <c r="I3070" t="s">
        <v>1230</v>
      </c>
    </row>
    <row r="3071" spans="1:9" x14ac:dyDescent="0.3">
      <c r="A3071">
        <v>3070</v>
      </c>
      <c r="B3071" t="s">
        <v>11000</v>
      </c>
      <c r="C3071" t="s">
        <v>4541</v>
      </c>
      <c r="D3071" t="s">
        <v>2262</v>
      </c>
      <c r="E3071" t="s">
        <v>12</v>
      </c>
      <c r="F3071" t="s">
        <v>11001</v>
      </c>
      <c r="G3071" t="s">
        <v>11002</v>
      </c>
      <c r="H3071" s="1">
        <v>21379</v>
      </c>
      <c r="I3071" t="s">
        <v>3203</v>
      </c>
    </row>
    <row r="3072" spans="1:9" x14ac:dyDescent="0.3">
      <c r="A3072">
        <v>3071</v>
      </c>
      <c r="B3072" t="s">
        <v>11003</v>
      </c>
      <c r="C3072" t="s">
        <v>2672</v>
      </c>
      <c r="D3072" t="s">
        <v>4869</v>
      </c>
      <c r="E3072" t="s">
        <v>12</v>
      </c>
      <c r="F3072" t="s">
        <v>11004</v>
      </c>
      <c r="G3072" t="s">
        <v>11005</v>
      </c>
      <c r="H3072" s="1">
        <v>43944</v>
      </c>
      <c r="I3072" t="s">
        <v>10897</v>
      </c>
    </row>
    <row r="3073" spans="1:9" x14ac:dyDescent="0.3">
      <c r="A3073">
        <v>3072</v>
      </c>
      <c r="B3073" t="s">
        <v>11006</v>
      </c>
      <c r="C3073" t="s">
        <v>4690</v>
      </c>
      <c r="D3073" t="s">
        <v>9715</v>
      </c>
      <c r="E3073" t="s">
        <v>12</v>
      </c>
      <c r="F3073" t="s">
        <v>11007</v>
      </c>
      <c r="G3073">
        <v>2531482328</v>
      </c>
      <c r="H3073" s="1">
        <v>17823</v>
      </c>
      <c r="I3073" t="s">
        <v>2144</v>
      </c>
    </row>
    <row r="3074" spans="1:9" x14ac:dyDescent="0.3">
      <c r="A3074">
        <v>3073</v>
      </c>
      <c r="B3074" t="s">
        <v>11008</v>
      </c>
      <c r="C3074" t="s">
        <v>627</v>
      </c>
      <c r="D3074" t="s">
        <v>9159</v>
      </c>
      <c r="E3074" t="s">
        <v>12</v>
      </c>
      <c r="F3074" t="s">
        <v>11009</v>
      </c>
      <c r="G3074">
        <f>1-806-465-5560</f>
        <v>-6830</v>
      </c>
      <c r="H3074" s="1">
        <v>30765</v>
      </c>
      <c r="I3074" t="s">
        <v>5089</v>
      </c>
    </row>
    <row r="3075" spans="1:9" x14ac:dyDescent="0.3">
      <c r="A3075">
        <v>3074</v>
      </c>
      <c r="B3075" t="s">
        <v>11010</v>
      </c>
      <c r="C3075" t="s">
        <v>2039</v>
      </c>
      <c r="D3075" t="s">
        <v>531</v>
      </c>
      <c r="E3075" t="s">
        <v>19</v>
      </c>
      <c r="F3075" t="s">
        <v>11011</v>
      </c>
      <c r="G3075" t="s">
        <v>11012</v>
      </c>
      <c r="H3075" s="1">
        <v>40604</v>
      </c>
      <c r="I3075" t="s">
        <v>5024</v>
      </c>
    </row>
    <row r="3076" spans="1:9" x14ac:dyDescent="0.3">
      <c r="A3076">
        <v>3075</v>
      </c>
      <c r="B3076" t="s">
        <v>11013</v>
      </c>
      <c r="C3076" t="s">
        <v>11014</v>
      </c>
      <c r="D3076" t="s">
        <v>6532</v>
      </c>
      <c r="E3076" t="s">
        <v>19</v>
      </c>
      <c r="F3076" t="s">
        <v>11015</v>
      </c>
      <c r="G3076" t="s">
        <v>11016</v>
      </c>
      <c r="H3076" s="1">
        <v>11823</v>
      </c>
      <c r="I3076" t="s">
        <v>4953</v>
      </c>
    </row>
    <row r="3077" spans="1:9" x14ac:dyDescent="0.3">
      <c r="A3077">
        <v>3076</v>
      </c>
      <c r="B3077" t="s">
        <v>11017</v>
      </c>
      <c r="C3077" t="s">
        <v>2021</v>
      </c>
      <c r="D3077" t="s">
        <v>5168</v>
      </c>
      <c r="E3077" t="s">
        <v>12</v>
      </c>
      <c r="F3077" t="s">
        <v>11018</v>
      </c>
      <c r="G3077" t="s">
        <v>11019</v>
      </c>
      <c r="H3077" s="1">
        <v>7522</v>
      </c>
      <c r="I3077" t="s">
        <v>848</v>
      </c>
    </row>
    <row r="3078" spans="1:9" x14ac:dyDescent="0.3">
      <c r="A3078">
        <v>3077</v>
      </c>
      <c r="B3078" t="s">
        <v>11020</v>
      </c>
      <c r="C3078" t="s">
        <v>11021</v>
      </c>
      <c r="D3078" t="s">
        <v>2334</v>
      </c>
      <c r="E3078" t="s">
        <v>12</v>
      </c>
      <c r="F3078" t="s">
        <v>11022</v>
      </c>
      <c r="G3078" t="s">
        <v>11023</v>
      </c>
      <c r="H3078" s="1">
        <v>43224</v>
      </c>
      <c r="I3078" t="s">
        <v>3682</v>
      </c>
    </row>
    <row r="3079" spans="1:9" x14ac:dyDescent="0.3">
      <c r="A3079">
        <v>3078</v>
      </c>
      <c r="B3079" t="s">
        <v>11024</v>
      </c>
      <c r="C3079" t="s">
        <v>2349</v>
      </c>
      <c r="D3079" t="s">
        <v>7882</v>
      </c>
      <c r="E3079" t="s">
        <v>19</v>
      </c>
      <c r="F3079" t="s">
        <v>11025</v>
      </c>
      <c r="G3079" t="s">
        <v>11026</v>
      </c>
      <c r="H3079" s="1">
        <v>37769</v>
      </c>
      <c r="I3079" t="s">
        <v>1883</v>
      </c>
    </row>
    <row r="3080" spans="1:9" x14ac:dyDescent="0.3">
      <c r="A3080">
        <v>3079</v>
      </c>
      <c r="B3080" t="s">
        <v>11027</v>
      </c>
      <c r="C3080" t="s">
        <v>1955</v>
      </c>
      <c r="D3080" t="s">
        <v>3092</v>
      </c>
      <c r="E3080" t="s">
        <v>19</v>
      </c>
      <c r="F3080" t="s">
        <v>11028</v>
      </c>
      <c r="G3080" t="s">
        <v>11029</v>
      </c>
      <c r="H3080" s="1">
        <v>36902</v>
      </c>
      <c r="I3080" t="s">
        <v>1464</v>
      </c>
    </row>
    <row r="3081" spans="1:9" x14ac:dyDescent="0.3">
      <c r="A3081">
        <v>3080</v>
      </c>
      <c r="B3081" t="s">
        <v>11030</v>
      </c>
      <c r="C3081" t="s">
        <v>1389</v>
      </c>
      <c r="D3081" t="s">
        <v>6088</v>
      </c>
      <c r="E3081" t="s">
        <v>19</v>
      </c>
      <c r="F3081" t="s">
        <v>11031</v>
      </c>
      <c r="G3081" t="s">
        <v>11032</v>
      </c>
      <c r="H3081" s="1">
        <v>24705</v>
      </c>
      <c r="I3081" t="s">
        <v>3323</v>
      </c>
    </row>
    <row r="3082" spans="1:9" x14ac:dyDescent="0.3">
      <c r="A3082">
        <v>3081</v>
      </c>
      <c r="B3082" t="s">
        <v>11033</v>
      </c>
      <c r="C3082" t="s">
        <v>92</v>
      </c>
      <c r="D3082" t="s">
        <v>6921</v>
      </c>
      <c r="E3082" t="s">
        <v>12</v>
      </c>
      <c r="F3082" t="s">
        <v>11034</v>
      </c>
      <c r="G3082" t="s">
        <v>11035</v>
      </c>
      <c r="H3082" s="1">
        <v>35855</v>
      </c>
      <c r="I3082" t="s">
        <v>2734</v>
      </c>
    </row>
    <row r="3083" spans="1:9" x14ac:dyDescent="0.3">
      <c r="A3083">
        <v>3082</v>
      </c>
      <c r="B3083" t="s">
        <v>11036</v>
      </c>
      <c r="C3083" t="s">
        <v>1900</v>
      </c>
      <c r="D3083" t="s">
        <v>1544</v>
      </c>
      <c r="E3083" t="s">
        <v>19</v>
      </c>
      <c r="F3083" t="s">
        <v>11037</v>
      </c>
      <c r="G3083" t="s">
        <v>11038</v>
      </c>
      <c r="H3083" s="1">
        <v>16533</v>
      </c>
      <c r="I3083" t="s">
        <v>278</v>
      </c>
    </row>
    <row r="3084" spans="1:9" x14ac:dyDescent="0.3">
      <c r="A3084">
        <v>3083</v>
      </c>
      <c r="B3084" t="s">
        <v>11039</v>
      </c>
      <c r="C3084" t="s">
        <v>6155</v>
      </c>
      <c r="D3084" t="s">
        <v>30</v>
      </c>
      <c r="E3084" t="s">
        <v>12</v>
      </c>
      <c r="F3084" t="s">
        <v>11040</v>
      </c>
      <c r="G3084" t="s">
        <v>11041</v>
      </c>
      <c r="H3084" s="1">
        <v>36659</v>
      </c>
      <c r="I3084" t="s">
        <v>1168</v>
      </c>
    </row>
    <row r="3085" spans="1:9" x14ac:dyDescent="0.3">
      <c r="A3085">
        <v>3084</v>
      </c>
      <c r="B3085" t="s">
        <v>11042</v>
      </c>
      <c r="C3085" t="s">
        <v>6363</v>
      </c>
      <c r="D3085" t="s">
        <v>4523</v>
      </c>
      <c r="E3085" t="s">
        <v>19</v>
      </c>
      <c r="F3085" t="s">
        <v>11043</v>
      </c>
      <c r="G3085" t="s">
        <v>11044</v>
      </c>
      <c r="H3085" s="1">
        <v>17481</v>
      </c>
      <c r="I3085" t="s">
        <v>2725</v>
      </c>
    </row>
    <row r="3086" spans="1:9" x14ac:dyDescent="0.3">
      <c r="A3086">
        <v>3085</v>
      </c>
      <c r="B3086" t="s">
        <v>11045</v>
      </c>
      <c r="C3086" t="s">
        <v>501</v>
      </c>
      <c r="D3086" t="s">
        <v>338</v>
      </c>
      <c r="E3086" t="s">
        <v>19</v>
      </c>
      <c r="F3086" t="s">
        <v>11046</v>
      </c>
      <c r="G3086" t="s">
        <v>11047</v>
      </c>
      <c r="H3086" s="1">
        <v>9011</v>
      </c>
      <c r="I3086" t="s">
        <v>3132</v>
      </c>
    </row>
    <row r="3087" spans="1:9" x14ac:dyDescent="0.3">
      <c r="A3087">
        <v>3086</v>
      </c>
      <c r="B3087" t="s">
        <v>11048</v>
      </c>
      <c r="C3087" t="s">
        <v>2689</v>
      </c>
      <c r="D3087" t="s">
        <v>1358</v>
      </c>
      <c r="E3087" t="s">
        <v>19</v>
      </c>
      <c r="F3087" t="s">
        <v>11049</v>
      </c>
      <c r="G3087" t="s">
        <v>11050</v>
      </c>
      <c r="H3087" s="1">
        <v>37305</v>
      </c>
      <c r="I3087" t="s">
        <v>1095</v>
      </c>
    </row>
    <row r="3088" spans="1:9" x14ac:dyDescent="0.3">
      <c r="A3088">
        <v>3087</v>
      </c>
      <c r="B3088" t="s">
        <v>11051</v>
      </c>
      <c r="C3088" t="s">
        <v>1857</v>
      </c>
      <c r="D3088" t="s">
        <v>10517</v>
      </c>
      <c r="E3088" t="s">
        <v>19</v>
      </c>
      <c r="F3088" t="s">
        <v>11052</v>
      </c>
      <c r="G3088" t="s">
        <v>11053</v>
      </c>
      <c r="H3088" s="1">
        <v>15401</v>
      </c>
      <c r="I3088" t="s">
        <v>912</v>
      </c>
    </row>
    <row r="3089" spans="1:9" x14ac:dyDescent="0.3">
      <c r="A3089">
        <v>3088</v>
      </c>
      <c r="B3089" t="s">
        <v>11054</v>
      </c>
      <c r="C3089" t="s">
        <v>1319</v>
      </c>
      <c r="D3089" t="s">
        <v>11055</v>
      </c>
      <c r="E3089" t="s">
        <v>19</v>
      </c>
      <c r="F3089" t="s">
        <v>11056</v>
      </c>
      <c r="G3089" t="s">
        <v>11057</v>
      </c>
      <c r="H3089" s="1">
        <v>41139</v>
      </c>
      <c r="I3089" t="s">
        <v>2007</v>
      </c>
    </row>
    <row r="3090" spans="1:9" x14ac:dyDescent="0.3">
      <c r="A3090">
        <v>3089</v>
      </c>
      <c r="B3090" t="s">
        <v>11058</v>
      </c>
      <c r="C3090" t="s">
        <v>2021</v>
      </c>
      <c r="D3090" t="s">
        <v>8693</v>
      </c>
      <c r="E3090" t="s">
        <v>19</v>
      </c>
      <c r="F3090" t="s">
        <v>11059</v>
      </c>
      <c r="G3090" t="s">
        <v>11060</v>
      </c>
      <c r="H3090" s="1">
        <v>30062</v>
      </c>
      <c r="I3090" t="s">
        <v>528</v>
      </c>
    </row>
    <row r="3091" spans="1:9" x14ac:dyDescent="0.3">
      <c r="A3091">
        <v>3090</v>
      </c>
      <c r="B3091" t="s">
        <v>11061</v>
      </c>
      <c r="C3091" t="s">
        <v>550</v>
      </c>
      <c r="D3091" t="s">
        <v>11062</v>
      </c>
      <c r="E3091" t="s">
        <v>12</v>
      </c>
      <c r="F3091" t="s">
        <v>11063</v>
      </c>
      <c r="G3091" t="s">
        <v>11064</v>
      </c>
      <c r="H3091" s="1">
        <v>5451</v>
      </c>
      <c r="I3091" t="s">
        <v>587</v>
      </c>
    </row>
    <row r="3092" spans="1:9" x14ac:dyDescent="0.3">
      <c r="A3092">
        <v>3091</v>
      </c>
      <c r="B3092" t="s">
        <v>11065</v>
      </c>
      <c r="C3092" t="s">
        <v>352</v>
      </c>
      <c r="D3092" t="s">
        <v>6117</v>
      </c>
      <c r="E3092" t="s">
        <v>12</v>
      </c>
      <c r="F3092" t="s">
        <v>11066</v>
      </c>
      <c r="G3092" t="s">
        <v>11067</v>
      </c>
      <c r="H3092" s="1">
        <v>20410</v>
      </c>
      <c r="I3092" t="s">
        <v>8799</v>
      </c>
    </row>
    <row r="3093" spans="1:9" x14ac:dyDescent="0.3">
      <c r="A3093">
        <v>3092</v>
      </c>
      <c r="B3093" t="s">
        <v>11068</v>
      </c>
      <c r="C3093" t="s">
        <v>1740</v>
      </c>
      <c r="D3093" t="s">
        <v>3708</v>
      </c>
      <c r="E3093" t="s">
        <v>19</v>
      </c>
      <c r="F3093" t="s">
        <v>11069</v>
      </c>
      <c r="G3093" t="s">
        <v>11070</v>
      </c>
      <c r="H3093" s="1">
        <v>40368</v>
      </c>
      <c r="I3093" t="s">
        <v>6720</v>
      </c>
    </row>
    <row r="3094" spans="1:9" x14ac:dyDescent="0.3">
      <c r="A3094">
        <v>3093</v>
      </c>
      <c r="B3094" t="s">
        <v>11071</v>
      </c>
      <c r="C3094" t="s">
        <v>1164</v>
      </c>
      <c r="D3094" t="s">
        <v>298</v>
      </c>
      <c r="E3094" t="s">
        <v>19</v>
      </c>
      <c r="F3094" t="s">
        <v>11072</v>
      </c>
      <c r="G3094" t="s">
        <v>11073</v>
      </c>
      <c r="H3094" s="1">
        <v>23651</v>
      </c>
      <c r="I3094" t="s">
        <v>860</v>
      </c>
    </row>
    <row r="3095" spans="1:9" x14ac:dyDescent="0.3">
      <c r="A3095">
        <v>3094</v>
      </c>
      <c r="B3095" t="s">
        <v>11074</v>
      </c>
      <c r="C3095" t="s">
        <v>4591</v>
      </c>
      <c r="D3095" t="s">
        <v>3629</v>
      </c>
      <c r="E3095" t="s">
        <v>12</v>
      </c>
      <c r="F3095" t="s">
        <v>11075</v>
      </c>
      <c r="G3095" t="s">
        <v>11076</v>
      </c>
      <c r="H3095" s="1">
        <v>20152</v>
      </c>
      <c r="I3095" t="s">
        <v>6822</v>
      </c>
    </row>
    <row r="3096" spans="1:9" x14ac:dyDescent="0.3">
      <c r="A3096">
        <v>3095</v>
      </c>
      <c r="B3096" t="s">
        <v>11077</v>
      </c>
      <c r="C3096" t="s">
        <v>6914</v>
      </c>
      <c r="D3096" t="s">
        <v>3397</v>
      </c>
      <c r="E3096" t="s">
        <v>12</v>
      </c>
      <c r="F3096" t="s">
        <v>11078</v>
      </c>
      <c r="G3096" t="s">
        <v>11079</v>
      </c>
      <c r="H3096" s="1">
        <v>30038</v>
      </c>
      <c r="I3096" t="s">
        <v>619</v>
      </c>
    </row>
    <row r="3097" spans="1:9" x14ac:dyDescent="0.3">
      <c r="A3097">
        <v>3096</v>
      </c>
      <c r="B3097" t="s">
        <v>11080</v>
      </c>
      <c r="C3097" t="s">
        <v>1143</v>
      </c>
      <c r="D3097" t="s">
        <v>2053</v>
      </c>
      <c r="E3097" t="s">
        <v>19</v>
      </c>
      <c r="F3097" t="s">
        <v>11081</v>
      </c>
      <c r="G3097" t="s">
        <v>11082</v>
      </c>
      <c r="H3097" s="1">
        <v>5166</v>
      </c>
      <c r="I3097" t="s">
        <v>1118</v>
      </c>
    </row>
    <row r="3098" spans="1:9" x14ac:dyDescent="0.3">
      <c r="A3098">
        <v>3097</v>
      </c>
      <c r="B3098" t="s">
        <v>11083</v>
      </c>
      <c r="C3098" t="s">
        <v>1836</v>
      </c>
      <c r="D3098" t="s">
        <v>1063</v>
      </c>
      <c r="E3098" t="s">
        <v>19</v>
      </c>
      <c r="F3098" t="s">
        <v>11084</v>
      </c>
      <c r="G3098">
        <f>1-23-338-6257</f>
        <v>-6617</v>
      </c>
      <c r="H3098" s="1">
        <v>10834</v>
      </c>
      <c r="I3098" t="s">
        <v>6174</v>
      </c>
    </row>
    <row r="3099" spans="1:9" x14ac:dyDescent="0.3">
      <c r="A3099">
        <v>3098</v>
      </c>
      <c r="B3099" t="s">
        <v>11085</v>
      </c>
      <c r="C3099" t="s">
        <v>578</v>
      </c>
      <c r="D3099" t="s">
        <v>6397</v>
      </c>
      <c r="E3099" t="s">
        <v>12</v>
      </c>
      <c r="F3099" t="s">
        <v>11086</v>
      </c>
      <c r="G3099" t="s">
        <v>11087</v>
      </c>
      <c r="H3099" s="1">
        <v>30079</v>
      </c>
      <c r="I3099" t="s">
        <v>1078</v>
      </c>
    </row>
    <row r="3100" spans="1:9" x14ac:dyDescent="0.3">
      <c r="A3100">
        <v>3099</v>
      </c>
      <c r="B3100" t="s">
        <v>11088</v>
      </c>
      <c r="C3100" t="s">
        <v>8151</v>
      </c>
      <c r="D3100" t="s">
        <v>1979</v>
      </c>
      <c r="E3100" t="s">
        <v>19</v>
      </c>
      <c r="F3100" t="s">
        <v>11089</v>
      </c>
      <c r="G3100" t="s">
        <v>11090</v>
      </c>
      <c r="H3100" s="1">
        <v>30577</v>
      </c>
      <c r="I3100" t="s">
        <v>2666</v>
      </c>
    </row>
    <row r="3101" spans="1:9" x14ac:dyDescent="0.3">
      <c r="A3101">
        <v>3100</v>
      </c>
      <c r="B3101" t="s">
        <v>11091</v>
      </c>
      <c r="C3101" t="s">
        <v>3461</v>
      </c>
      <c r="D3101" t="s">
        <v>11092</v>
      </c>
      <c r="E3101" t="s">
        <v>12</v>
      </c>
      <c r="F3101" t="s">
        <v>11093</v>
      </c>
      <c r="G3101" t="s">
        <v>11094</v>
      </c>
      <c r="H3101" s="1">
        <v>26777</v>
      </c>
      <c r="I3101" t="s">
        <v>373</v>
      </c>
    </row>
    <row r="3102" spans="1:9" x14ac:dyDescent="0.3">
      <c r="A3102">
        <v>3101</v>
      </c>
      <c r="B3102" t="s">
        <v>11095</v>
      </c>
      <c r="C3102" t="s">
        <v>1932</v>
      </c>
      <c r="D3102" t="s">
        <v>10053</v>
      </c>
      <c r="E3102" t="s">
        <v>12</v>
      </c>
      <c r="F3102" t="s">
        <v>11096</v>
      </c>
      <c r="G3102">
        <v>2622601638</v>
      </c>
      <c r="H3102" s="1">
        <v>41078</v>
      </c>
      <c r="I3102" t="s">
        <v>2007</v>
      </c>
    </row>
    <row r="3103" spans="1:9" x14ac:dyDescent="0.3">
      <c r="A3103">
        <v>3102</v>
      </c>
      <c r="B3103" t="s">
        <v>11097</v>
      </c>
      <c r="C3103" t="s">
        <v>2100</v>
      </c>
      <c r="D3103" t="s">
        <v>8498</v>
      </c>
      <c r="E3103" t="s">
        <v>12</v>
      </c>
      <c r="F3103" t="s">
        <v>11098</v>
      </c>
      <c r="G3103" t="s">
        <v>11099</v>
      </c>
      <c r="H3103" s="1">
        <v>11839</v>
      </c>
      <c r="I3103" t="s">
        <v>5834</v>
      </c>
    </row>
    <row r="3104" spans="1:9" x14ac:dyDescent="0.3">
      <c r="A3104">
        <v>3103</v>
      </c>
      <c r="B3104" t="s">
        <v>11100</v>
      </c>
      <c r="C3104" t="s">
        <v>2589</v>
      </c>
      <c r="D3104" t="s">
        <v>5740</v>
      </c>
      <c r="E3104" t="s">
        <v>19</v>
      </c>
      <c r="F3104" t="s">
        <v>11101</v>
      </c>
      <c r="G3104" t="s">
        <v>11102</v>
      </c>
      <c r="H3104" s="1">
        <v>7629</v>
      </c>
      <c r="I3104" t="s">
        <v>709</v>
      </c>
    </row>
    <row r="3105" spans="1:9" x14ac:dyDescent="0.3">
      <c r="A3105">
        <v>3104</v>
      </c>
      <c r="B3105" t="s">
        <v>11103</v>
      </c>
      <c r="C3105" t="s">
        <v>142</v>
      </c>
      <c r="D3105" t="s">
        <v>2944</v>
      </c>
      <c r="E3105" t="s">
        <v>19</v>
      </c>
      <c r="F3105" t="s">
        <v>11104</v>
      </c>
      <c r="G3105" t="s">
        <v>11105</v>
      </c>
      <c r="H3105" s="1">
        <v>14077</v>
      </c>
      <c r="I3105" t="s">
        <v>2178</v>
      </c>
    </row>
    <row r="3106" spans="1:9" x14ac:dyDescent="0.3">
      <c r="A3106">
        <v>3105</v>
      </c>
      <c r="B3106" t="s">
        <v>11106</v>
      </c>
      <c r="C3106" t="s">
        <v>611</v>
      </c>
      <c r="D3106" t="s">
        <v>1539</v>
      </c>
      <c r="E3106" t="s">
        <v>19</v>
      </c>
      <c r="F3106" t="s">
        <v>11107</v>
      </c>
      <c r="G3106" t="s">
        <v>11108</v>
      </c>
      <c r="H3106" s="1">
        <v>3561</v>
      </c>
      <c r="I3106" t="s">
        <v>2341</v>
      </c>
    </row>
    <row r="3107" spans="1:9" x14ac:dyDescent="0.3">
      <c r="A3107">
        <v>3106</v>
      </c>
      <c r="B3107" t="s">
        <v>11109</v>
      </c>
      <c r="C3107" t="s">
        <v>717</v>
      </c>
      <c r="D3107" t="s">
        <v>3830</v>
      </c>
      <c r="E3107" t="s">
        <v>19</v>
      </c>
      <c r="F3107" t="s">
        <v>11110</v>
      </c>
      <c r="G3107" t="s">
        <v>11111</v>
      </c>
      <c r="H3107" s="1">
        <v>2383</v>
      </c>
      <c r="I3107" t="s">
        <v>3404</v>
      </c>
    </row>
    <row r="3108" spans="1:9" x14ac:dyDescent="0.3">
      <c r="A3108">
        <v>3107</v>
      </c>
      <c r="B3108" t="s">
        <v>11112</v>
      </c>
      <c r="C3108" t="s">
        <v>2233</v>
      </c>
      <c r="D3108" t="s">
        <v>4567</v>
      </c>
      <c r="E3108" t="s">
        <v>19</v>
      </c>
      <c r="F3108" t="s">
        <v>11113</v>
      </c>
      <c r="G3108" t="s">
        <v>11114</v>
      </c>
      <c r="H3108" s="1">
        <v>3328</v>
      </c>
      <c r="I3108" t="s">
        <v>158</v>
      </c>
    </row>
    <row r="3109" spans="1:9" x14ac:dyDescent="0.3">
      <c r="A3109">
        <v>3108</v>
      </c>
      <c r="B3109" t="s">
        <v>11115</v>
      </c>
      <c r="C3109" t="s">
        <v>347</v>
      </c>
      <c r="D3109" t="s">
        <v>3740</v>
      </c>
      <c r="E3109" t="s">
        <v>12</v>
      </c>
      <c r="F3109" t="s">
        <v>11116</v>
      </c>
      <c r="G3109" t="s">
        <v>11117</v>
      </c>
      <c r="H3109" s="1">
        <v>14501</v>
      </c>
      <c r="I3109" t="s">
        <v>4966</v>
      </c>
    </row>
    <row r="3110" spans="1:9" x14ac:dyDescent="0.3">
      <c r="A3110">
        <v>3109</v>
      </c>
      <c r="B3110" t="s">
        <v>11118</v>
      </c>
      <c r="C3110" t="s">
        <v>862</v>
      </c>
      <c r="D3110" t="s">
        <v>6376</v>
      </c>
      <c r="E3110" t="s">
        <v>19</v>
      </c>
      <c r="F3110" t="s">
        <v>11119</v>
      </c>
      <c r="G3110" t="s">
        <v>11120</v>
      </c>
      <c r="H3110" s="1">
        <v>27628</v>
      </c>
      <c r="I3110" t="s">
        <v>8020</v>
      </c>
    </row>
    <row r="3111" spans="1:9" x14ac:dyDescent="0.3">
      <c r="A3111">
        <v>3110</v>
      </c>
      <c r="B3111" t="s">
        <v>11121</v>
      </c>
      <c r="C3111" t="s">
        <v>2151</v>
      </c>
      <c r="D3111" t="s">
        <v>1480</v>
      </c>
      <c r="E3111" t="s">
        <v>19</v>
      </c>
      <c r="F3111" t="s">
        <v>11122</v>
      </c>
      <c r="G3111" t="s">
        <v>11123</v>
      </c>
      <c r="H3111" s="1">
        <v>21638</v>
      </c>
      <c r="I3111" t="s">
        <v>2765</v>
      </c>
    </row>
    <row r="3112" spans="1:9" x14ac:dyDescent="0.3">
      <c r="A3112">
        <v>3111</v>
      </c>
      <c r="B3112" t="s">
        <v>11124</v>
      </c>
      <c r="C3112" t="s">
        <v>599</v>
      </c>
      <c r="D3112" t="s">
        <v>2795</v>
      </c>
      <c r="E3112" t="s">
        <v>19</v>
      </c>
      <c r="F3112" t="s">
        <v>11125</v>
      </c>
      <c r="G3112" t="s">
        <v>11126</v>
      </c>
      <c r="H3112" s="1">
        <v>40015</v>
      </c>
      <c r="I3112" t="s">
        <v>1078</v>
      </c>
    </row>
    <row r="3113" spans="1:9" x14ac:dyDescent="0.3">
      <c r="A3113">
        <v>3112</v>
      </c>
      <c r="B3113" t="s">
        <v>11127</v>
      </c>
      <c r="C3113" t="s">
        <v>3197</v>
      </c>
      <c r="D3113" t="s">
        <v>948</v>
      </c>
      <c r="E3113" t="s">
        <v>12</v>
      </c>
      <c r="F3113" t="s">
        <v>11128</v>
      </c>
      <c r="G3113" t="s">
        <v>11129</v>
      </c>
      <c r="H3113" s="1">
        <v>43728</v>
      </c>
      <c r="I3113" t="s">
        <v>5148</v>
      </c>
    </row>
    <row r="3114" spans="1:9" x14ac:dyDescent="0.3">
      <c r="A3114">
        <v>3113</v>
      </c>
      <c r="B3114" t="s">
        <v>11130</v>
      </c>
      <c r="C3114" t="s">
        <v>2645</v>
      </c>
      <c r="D3114" t="s">
        <v>8440</v>
      </c>
      <c r="E3114" t="s">
        <v>12</v>
      </c>
      <c r="F3114" t="s">
        <v>11131</v>
      </c>
      <c r="G3114" t="s">
        <v>11132</v>
      </c>
      <c r="H3114" s="1">
        <v>32402</v>
      </c>
      <c r="I3114" t="s">
        <v>2120</v>
      </c>
    </row>
    <row r="3115" spans="1:9" x14ac:dyDescent="0.3">
      <c r="A3115">
        <v>3114</v>
      </c>
      <c r="B3115" t="s">
        <v>11133</v>
      </c>
      <c r="C3115" t="s">
        <v>1382</v>
      </c>
      <c r="D3115" t="s">
        <v>560</v>
      </c>
      <c r="E3115" t="s">
        <v>12</v>
      </c>
      <c r="F3115" t="s">
        <v>11134</v>
      </c>
      <c r="G3115" t="s">
        <v>11135</v>
      </c>
      <c r="H3115" s="1">
        <v>14467</v>
      </c>
      <c r="I3115" t="s">
        <v>2492</v>
      </c>
    </row>
    <row r="3116" spans="1:9" x14ac:dyDescent="0.3">
      <c r="A3116">
        <v>3115</v>
      </c>
      <c r="B3116" t="s">
        <v>11136</v>
      </c>
      <c r="C3116" t="s">
        <v>2800</v>
      </c>
      <c r="D3116" t="s">
        <v>3170</v>
      </c>
      <c r="E3116" t="s">
        <v>12</v>
      </c>
      <c r="F3116" t="s">
        <v>11137</v>
      </c>
      <c r="G3116" t="s">
        <v>11138</v>
      </c>
      <c r="H3116" s="1">
        <v>37846</v>
      </c>
      <c r="I3116" t="s">
        <v>1188</v>
      </c>
    </row>
    <row r="3117" spans="1:9" x14ac:dyDescent="0.3">
      <c r="A3117">
        <v>3116</v>
      </c>
      <c r="B3117" t="s">
        <v>11139</v>
      </c>
      <c r="C3117" t="s">
        <v>7823</v>
      </c>
      <c r="D3117" t="s">
        <v>11140</v>
      </c>
      <c r="E3117" t="s">
        <v>19</v>
      </c>
      <c r="F3117" t="s">
        <v>11141</v>
      </c>
      <c r="G3117" t="s">
        <v>11142</v>
      </c>
      <c r="H3117" s="1">
        <v>18023</v>
      </c>
      <c r="I3117" t="s">
        <v>3817</v>
      </c>
    </row>
    <row r="3118" spans="1:9" x14ac:dyDescent="0.3">
      <c r="A3118">
        <v>3117</v>
      </c>
      <c r="B3118" t="s">
        <v>11143</v>
      </c>
      <c r="C3118" t="s">
        <v>4325</v>
      </c>
      <c r="D3118" t="s">
        <v>4777</v>
      </c>
      <c r="E3118" t="s">
        <v>19</v>
      </c>
      <c r="F3118" t="s">
        <v>11144</v>
      </c>
      <c r="G3118" t="s">
        <v>11145</v>
      </c>
      <c r="H3118" s="1">
        <v>23281</v>
      </c>
      <c r="I3118" t="s">
        <v>920</v>
      </c>
    </row>
    <row r="3119" spans="1:9" x14ac:dyDescent="0.3">
      <c r="A3119">
        <v>3118</v>
      </c>
      <c r="B3119" t="s">
        <v>11146</v>
      </c>
      <c r="C3119" t="s">
        <v>3641</v>
      </c>
      <c r="D3119" t="s">
        <v>1634</v>
      </c>
      <c r="E3119" t="s">
        <v>19</v>
      </c>
      <c r="F3119" t="s">
        <v>11147</v>
      </c>
      <c r="G3119" t="s">
        <v>11148</v>
      </c>
      <c r="H3119" s="1">
        <v>38074</v>
      </c>
      <c r="I3119" t="s">
        <v>5089</v>
      </c>
    </row>
    <row r="3120" spans="1:9" x14ac:dyDescent="0.3">
      <c r="A3120">
        <v>3119</v>
      </c>
      <c r="B3120" t="s">
        <v>11149</v>
      </c>
      <c r="C3120" t="s">
        <v>2706</v>
      </c>
      <c r="D3120" t="s">
        <v>1086</v>
      </c>
      <c r="E3120" t="s">
        <v>19</v>
      </c>
      <c r="F3120" t="s">
        <v>11150</v>
      </c>
      <c r="G3120" t="s">
        <v>11151</v>
      </c>
      <c r="H3120" s="1">
        <v>11301</v>
      </c>
      <c r="I3120" t="s">
        <v>169</v>
      </c>
    </row>
    <row r="3121" spans="1:9" x14ac:dyDescent="0.3">
      <c r="A3121">
        <v>3120</v>
      </c>
      <c r="B3121" t="s">
        <v>11152</v>
      </c>
      <c r="C3121" t="s">
        <v>52</v>
      </c>
      <c r="D3121" t="s">
        <v>172</v>
      </c>
      <c r="E3121" t="s">
        <v>12</v>
      </c>
      <c r="F3121" t="s">
        <v>11153</v>
      </c>
      <c r="G3121" t="s">
        <v>11154</v>
      </c>
      <c r="H3121" s="1">
        <v>31779</v>
      </c>
      <c r="I3121" t="s">
        <v>2960</v>
      </c>
    </row>
    <row r="3122" spans="1:9" x14ac:dyDescent="0.3">
      <c r="A3122">
        <v>3121</v>
      </c>
      <c r="B3122" t="s">
        <v>11155</v>
      </c>
      <c r="C3122" t="s">
        <v>1846</v>
      </c>
      <c r="D3122" t="s">
        <v>11140</v>
      </c>
      <c r="E3122" t="s">
        <v>12</v>
      </c>
      <c r="F3122" t="s">
        <v>11156</v>
      </c>
      <c r="G3122" t="s">
        <v>11157</v>
      </c>
      <c r="H3122" s="1">
        <v>12706</v>
      </c>
      <c r="I3122" t="s">
        <v>7046</v>
      </c>
    </row>
    <row r="3123" spans="1:9" x14ac:dyDescent="0.3">
      <c r="A3123">
        <v>3122</v>
      </c>
      <c r="B3123" t="s">
        <v>11158</v>
      </c>
      <c r="C3123" t="s">
        <v>440</v>
      </c>
      <c r="D3123" t="s">
        <v>1654</v>
      </c>
      <c r="E3123" t="s">
        <v>12</v>
      </c>
      <c r="F3123" t="s">
        <v>11159</v>
      </c>
      <c r="G3123" t="s">
        <v>11160</v>
      </c>
      <c r="H3123" s="1">
        <v>10076</v>
      </c>
      <c r="I3123" t="s">
        <v>7318</v>
      </c>
    </row>
    <row r="3124" spans="1:9" x14ac:dyDescent="0.3">
      <c r="A3124">
        <v>3123</v>
      </c>
      <c r="B3124" t="s">
        <v>11161</v>
      </c>
      <c r="C3124" t="s">
        <v>544</v>
      </c>
      <c r="D3124" t="s">
        <v>2523</v>
      </c>
      <c r="E3124" t="s">
        <v>19</v>
      </c>
      <c r="F3124" t="s">
        <v>11162</v>
      </c>
      <c r="G3124" t="s">
        <v>11163</v>
      </c>
      <c r="H3124" s="1">
        <v>8551</v>
      </c>
      <c r="I3124" t="s">
        <v>1569</v>
      </c>
    </row>
    <row r="3125" spans="1:9" x14ac:dyDescent="0.3">
      <c r="A3125">
        <v>3124</v>
      </c>
      <c r="B3125" t="s">
        <v>11164</v>
      </c>
      <c r="C3125" t="s">
        <v>154</v>
      </c>
      <c r="D3125" t="s">
        <v>4373</v>
      </c>
      <c r="E3125" t="s">
        <v>12</v>
      </c>
      <c r="F3125" t="s">
        <v>11165</v>
      </c>
      <c r="G3125" t="s">
        <v>11166</v>
      </c>
      <c r="H3125" s="1">
        <v>6722</v>
      </c>
      <c r="I3125" t="s">
        <v>100</v>
      </c>
    </row>
    <row r="3126" spans="1:9" x14ac:dyDescent="0.3">
      <c r="A3126">
        <v>3125</v>
      </c>
      <c r="B3126" t="s">
        <v>11167</v>
      </c>
      <c r="C3126" t="s">
        <v>2371</v>
      </c>
      <c r="D3126" t="s">
        <v>706</v>
      </c>
      <c r="E3126" t="s">
        <v>19</v>
      </c>
      <c r="F3126" t="s">
        <v>11168</v>
      </c>
      <c r="G3126" t="s">
        <v>11169</v>
      </c>
      <c r="H3126" s="1">
        <v>5555</v>
      </c>
      <c r="I3126" t="s">
        <v>1258</v>
      </c>
    </row>
    <row r="3127" spans="1:9" x14ac:dyDescent="0.3">
      <c r="A3127">
        <v>3126</v>
      </c>
      <c r="B3127" t="s">
        <v>11170</v>
      </c>
      <c r="C3127" t="s">
        <v>2762</v>
      </c>
      <c r="D3127" t="s">
        <v>2542</v>
      </c>
      <c r="E3127" t="s">
        <v>19</v>
      </c>
      <c r="F3127" t="s">
        <v>11171</v>
      </c>
      <c r="G3127" t="s">
        <v>11172</v>
      </c>
      <c r="H3127" s="1">
        <v>37610</v>
      </c>
      <c r="I3127" t="s">
        <v>5227</v>
      </c>
    </row>
    <row r="3128" spans="1:9" x14ac:dyDescent="0.3">
      <c r="A3128">
        <v>3127</v>
      </c>
      <c r="B3128" t="s">
        <v>11173</v>
      </c>
      <c r="C3128" t="s">
        <v>253</v>
      </c>
      <c r="D3128" t="s">
        <v>2112</v>
      </c>
      <c r="E3128" t="s">
        <v>19</v>
      </c>
      <c r="F3128" t="s">
        <v>11174</v>
      </c>
      <c r="G3128" t="s">
        <v>11175</v>
      </c>
      <c r="H3128" s="1">
        <v>11196</v>
      </c>
      <c r="I3128" t="s">
        <v>5834</v>
      </c>
    </row>
    <row r="3129" spans="1:9" x14ac:dyDescent="0.3">
      <c r="A3129">
        <v>3128</v>
      </c>
      <c r="B3129" t="s">
        <v>11176</v>
      </c>
      <c r="C3129" t="s">
        <v>611</v>
      </c>
      <c r="D3129" t="s">
        <v>11177</v>
      </c>
      <c r="E3129" t="s">
        <v>12</v>
      </c>
      <c r="F3129" t="s">
        <v>11178</v>
      </c>
      <c r="G3129" t="s">
        <v>11179</v>
      </c>
      <c r="H3129" s="1">
        <v>12048</v>
      </c>
      <c r="I3129" t="s">
        <v>3694</v>
      </c>
    </row>
    <row r="3130" spans="1:9" x14ac:dyDescent="0.3">
      <c r="A3130">
        <v>3129</v>
      </c>
      <c r="B3130" t="s">
        <v>11180</v>
      </c>
      <c r="C3130" t="s">
        <v>1538</v>
      </c>
      <c r="D3130" t="s">
        <v>9357</v>
      </c>
      <c r="E3130" t="s">
        <v>12</v>
      </c>
      <c r="F3130" t="s">
        <v>11181</v>
      </c>
      <c r="G3130" t="s">
        <v>11182</v>
      </c>
      <c r="H3130" s="1">
        <v>23670</v>
      </c>
      <c r="I3130" t="s">
        <v>8679</v>
      </c>
    </row>
    <row r="3131" spans="1:9" x14ac:dyDescent="0.3">
      <c r="A3131">
        <v>3130</v>
      </c>
      <c r="B3131" t="s">
        <v>11183</v>
      </c>
      <c r="C3131" t="s">
        <v>2757</v>
      </c>
      <c r="D3131" t="s">
        <v>11140</v>
      </c>
      <c r="E3131" t="s">
        <v>12</v>
      </c>
      <c r="F3131" t="s">
        <v>11184</v>
      </c>
      <c r="G3131" t="s">
        <v>11185</v>
      </c>
      <c r="H3131" s="1">
        <v>17512</v>
      </c>
      <c r="I3131" t="s">
        <v>865</v>
      </c>
    </row>
    <row r="3132" spans="1:9" x14ac:dyDescent="0.3">
      <c r="A3132">
        <v>3131</v>
      </c>
      <c r="B3132" t="s">
        <v>11186</v>
      </c>
      <c r="C3132" t="s">
        <v>908</v>
      </c>
      <c r="D3132" t="s">
        <v>7022</v>
      </c>
      <c r="E3132" t="s">
        <v>12</v>
      </c>
      <c r="F3132" t="s">
        <v>11187</v>
      </c>
      <c r="G3132" t="s">
        <v>11188</v>
      </c>
      <c r="H3132" s="1">
        <v>31838</v>
      </c>
      <c r="I3132" t="s">
        <v>1114</v>
      </c>
    </row>
    <row r="3133" spans="1:9" x14ac:dyDescent="0.3">
      <c r="A3133">
        <v>3132</v>
      </c>
      <c r="B3133" t="s">
        <v>11189</v>
      </c>
      <c r="C3133" t="s">
        <v>5328</v>
      </c>
      <c r="D3133" t="s">
        <v>216</v>
      </c>
      <c r="E3133" t="s">
        <v>19</v>
      </c>
      <c r="F3133" t="s">
        <v>11190</v>
      </c>
      <c r="G3133" t="s">
        <v>11191</v>
      </c>
      <c r="H3133" s="1">
        <v>16735</v>
      </c>
      <c r="I3133" t="s">
        <v>2167</v>
      </c>
    </row>
    <row r="3134" spans="1:9" x14ac:dyDescent="0.3">
      <c r="A3134">
        <v>3133</v>
      </c>
      <c r="B3134" t="s">
        <v>11192</v>
      </c>
      <c r="C3134" t="s">
        <v>9669</v>
      </c>
      <c r="D3134" t="s">
        <v>1352</v>
      </c>
      <c r="E3134" t="s">
        <v>12</v>
      </c>
      <c r="F3134" t="s">
        <v>11193</v>
      </c>
      <c r="G3134">
        <v>4417077098</v>
      </c>
      <c r="H3134" s="1">
        <v>41669</v>
      </c>
      <c r="I3134" t="s">
        <v>3195</v>
      </c>
    </row>
    <row r="3135" spans="1:9" x14ac:dyDescent="0.3">
      <c r="A3135">
        <v>3134</v>
      </c>
      <c r="B3135" t="s">
        <v>11194</v>
      </c>
      <c r="C3135" t="s">
        <v>3333</v>
      </c>
      <c r="D3135" t="s">
        <v>382</v>
      </c>
      <c r="E3135" t="s">
        <v>19</v>
      </c>
      <c r="F3135" t="s">
        <v>11195</v>
      </c>
      <c r="G3135" t="s">
        <v>11196</v>
      </c>
      <c r="H3135" s="1">
        <v>42786</v>
      </c>
      <c r="I3135" t="s">
        <v>783</v>
      </c>
    </row>
    <row r="3136" spans="1:9" x14ac:dyDescent="0.3">
      <c r="A3136">
        <v>3135</v>
      </c>
      <c r="B3136" t="s">
        <v>11197</v>
      </c>
      <c r="C3136" t="s">
        <v>1865</v>
      </c>
      <c r="D3136" t="s">
        <v>1016</v>
      </c>
      <c r="E3136" t="s">
        <v>19</v>
      </c>
      <c r="F3136" t="s">
        <v>11198</v>
      </c>
      <c r="G3136" t="s">
        <v>11199</v>
      </c>
      <c r="H3136" s="1">
        <v>22093</v>
      </c>
      <c r="I3136" t="s">
        <v>85</v>
      </c>
    </row>
    <row r="3137" spans="1:9" x14ac:dyDescent="0.3">
      <c r="A3137">
        <v>3136</v>
      </c>
      <c r="B3137" t="s">
        <v>11200</v>
      </c>
      <c r="C3137" t="s">
        <v>292</v>
      </c>
      <c r="D3137" t="s">
        <v>2048</v>
      </c>
      <c r="E3137" t="s">
        <v>19</v>
      </c>
      <c r="F3137" t="s">
        <v>11201</v>
      </c>
      <c r="G3137" t="s">
        <v>11202</v>
      </c>
      <c r="H3137" s="1">
        <v>15640</v>
      </c>
      <c r="I3137" t="s">
        <v>3195</v>
      </c>
    </row>
    <row r="3138" spans="1:9" x14ac:dyDescent="0.3">
      <c r="A3138">
        <v>3137</v>
      </c>
      <c r="B3138" t="s">
        <v>11203</v>
      </c>
      <c r="C3138" t="s">
        <v>748</v>
      </c>
      <c r="D3138" t="s">
        <v>11204</v>
      </c>
      <c r="E3138" t="s">
        <v>12</v>
      </c>
      <c r="F3138" t="s">
        <v>11205</v>
      </c>
      <c r="G3138" t="s">
        <v>11206</v>
      </c>
      <c r="H3138" s="1">
        <v>18134</v>
      </c>
      <c r="I3138" t="s">
        <v>5299</v>
      </c>
    </row>
    <row r="3139" spans="1:9" x14ac:dyDescent="0.3">
      <c r="A3139">
        <v>3138</v>
      </c>
      <c r="B3139" t="s">
        <v>11207</v>
      </c>
      <c r="C3139" t="s">
        <v>979</v>
      </c>
      <c r="D3139" t="s">
        <v>1983</v>
      </c>
      <c r="E3139" t="s">
        <v>12</v>
      </c>
      <c r="F3139" t="s">
        <v>11208</v>
      </c>
      <c r="G3139" t="s">
        <v>11209</v>
      </c>
      <c r="H3139" s="1">
        <v>10058</v>
      </c>
      <c r="I3139" t="s">
        <v>3636</v>
      </c>
    </row>
    <row r="3140" spans="1:9" x14ac:dyDescent="0.3">
      <c r="A3140">
        <v>3139</v>
      </c>
      <c r="B3140" t="s">
        <v>11210</v>
      </c>
      <c r="C3140" t="s">
        <v>341</v>
      </c>
      <c r="D3140" t="s">
        <v>11211</v>
      </c>
      <c r="E3140" t="s">
        <v>19</v>
      </c>
      <c r="F3140" t="s">
        <v>11212</v>
      </c>
      <c r="G3140" t="s">
        <v>11213</v>
      </c>
      <c r="H3140" s="1">
        <v>43435</v>
      </c>
      <c r="I3140" t="s">
        <v>414</v>
      </c>
    </row>
    <row r="3141" spans="1:9" x14ac:dyDescent="0.3">
      <c r="A3141">
        <v>3140</v>
      </c>
      <c r="B3141" t="s">
        <v>11214</v>
      </c>
      <c r="C3141" t="s">
        <v>1978</v>
      </c>
      <c r="D3141" t="s">
        <v>11215</v>
      </c>
      <c r="E3141" t="s">
        <v>19</v>
      </c>
      <c r="F3141" t="s">
        <v>11216</v>
      </c>
      <c r="G3141" t="s">
        <v>11217</v>
      </c>
      <c r="H3141" s="1">
        <v>2680</v>
      </c>
      <c r="I3141" t="s">
        <v>1074</v>
      </c>
    </row>
    <row r="3142" spans="1:9" x14ac:dyDescent="0.3">
      <c r="A3142">
        <v>3141</v>
      </c>
      <c r="B3142" t="s">
        <v>11218</v>
      </c>
      <c r="C3142" t="s">
        <v>6472</v>
      </c>
      <c r="D3142" t="s">
        <v>5795</v>
      </c>
      <c r="E3142" t="s">
        <v>12</v>
      </c>
      <c r="F3142" t="s">
        <v>11219</v>
      </c>
      <c r="G3142" t="s">
        <v>11220</v>
      </c>
      <c r="H3142" s="1">
        <v>43157</v>
      </c>
      <c r="I3142" t="s">
        <v>1661</v>
      </c>
    </row>
    <row r="3143" spans="1:9" x14ac:dyDescent="0.3">
      <c r="A3143">
        <v>3142</v>
      </c>
      <c r="B3143" t="s">
        <v>11221</v>
      </c>
      <c r="C3143" t="s">
        <v>332</v>
      </c>
      <c r="D3143" t="s">
        <v>1034</v>
      </c>
      <c r="E3143" t="s">
        <v>19</v>
      </c>
      <c r="F3143" t="s">
        <v>11222</v>
      </c>
      <c r="G3143" t="s">
        <v>11223</v>
      </c>
      <c r="H3143" s="1">
        <v>29083</v>
      </c>
      <c r="I3143" t="s">
        <v>2025</v>
      </c>
    </row>
    <row r="3144" spans="1:9" x14ac:dyDescent="0.3">
      <c r="A3144">
        <v>3143</v>
      </c>
      <c r="B3144" t="s">
        <v>11224</v>
      </c>
      <c r="C3144" t="s">
        <v>571</v>
      </c>
      <c r="D3144" t="s">
        <v>1951</v>
      </c>
      <c r="E3144" t="s">
        <v>19</v>
      </c>
      <c r="F3144" t="s">
        <v>11225</v>
      </c>
      <c r="G3144" t="s">
        <v>11226</v>
      </c>
      <c r="H3144" s="1">
        <v>2425</v>
      </c>
      <c r="I3144" t="s">
        <v>2149</v>
      </c>
    </row>
    <row r="3145" spans="1:9" x14ac:dyDescent="0.3">
      <c r="A3145">
        <v>3144</v>
      </c>
      <c r="B3145" t="s">
        <v>11227</v>
      </c>
      <c r="C3145" t="s">
        <v>611</v>
      </c>
      <c r="D3145" t="s">
        <v>3260</v>
      </c>
      <c r="E3145" t="s">
        <v>19</v>
      </c>
      <c r="F3145" t="s">
        <v>11228</v>
      </c>
      <c r="G3145" t="s">
        <v>11229</v>
      </c>
      <c r="H3145" s="1">
        <v>22814</v>
      </c>
      <c r="I3145" t="s">
        <v>1168</v>
      </c>
    </row>
    <row r="3146" spans="1:9" x14ac:dyDescent="0.3">
      <c r="A3146">
        <v>3145</v>
      </c>
      <c r="B3146" t="s">
        <v>11230</v>
      </c>
      <c r="C3146" t="s">
        <v>1818</v>
      </c>
      <c r="D3146" t="s">
        <v>6070</v>
      </c>
      <c r="E3146" t="s">
        <v>12</v>
      </c>
      <c r="F3146" t="s">
        <v>11231</v>
      </c>
      <c r="G3146" t="s">
        <v>11232</v>
      </c>
      <c r="H3146" s="1">
        <v>5792</v>
      </c>
      <c r="I3146" t="s">
        <v>301</v>
      </c>
    </row>
    <row r="3147" spans="1:9" x14ac:dyDescent="0.3">
      <c r="A3147">
        <v>3146</v>
      </c>
      <c r="B3147" t="s">
        <v>11233</v>
      </c>
      <c r="C3147" t="s">
        <v>2210</v>
      </c>
      <c r="D3147" t="s">
        <v>1566</v>
      </c>
      <c r="E3147" t="s">
        <v>12</v>
      </c>
      <c r="F3147" t="s">
        <v>11234</v>
      </c>
      <c r="G3147" t="s">
        <v>11235</v>
      </c>
      <c r="H3147" s="1">
        <v>40227</v>
      </c>
      <c r="I3147" t="s">
        <v>5355</v>
      </c>
    </row>
    <row r="3148" spans="1:9" x14ac:dyDescent="0.3">
      <c r="A3148">
        <v>3147</v>
      </c>
      <c r="B3148" t="s">
        <v>11236</v>
      </c>
      <c r="C3148" t="s">
        <v>310</v>
      </c>
      <c r="D3148" t="s">
        <v>2580</v>
      </c>
      <c r="E3148" t="s">
        <v>12</v>
      </c>
      <c r="F3148" t="s">
        <v>11237</v>
      </c>
      <c r="G3148" t="s">
        <v>11238</v>
      </c>
      <c r="H3148" s="1">
        <v>8907</v>
      </c>
      <c r="I3148" t="s">
        <v>2063</v>
      </c>
    </row>
    <row r="3149" spans="1:9" x14ac:dyDescent="0.3">
      <c r="A3149">
        <v>3148</v>
      </c>
      <c r="B3149" t="s">
        <v>11239</v>
      </c>
      <c r="C3149" t="s">
        <v>8151</v>
      </c>
      <c r="D3149" t="s">
        <v>1719</v>
      </c>
      <c r="E3149" t="s">
        <v>19</v>
      </c>
      <c r="F3149" t="s">
        <v>11240</v>
      </c>
      <c r="G3149" t="s">
        <v>11241</v>
      </c>
      <c r="H3149" s="1">
        <v>39448</v>
      </c>
      <c r="I3149" t="s">
        <v>1751</v>
      </c>
    </row>
    <row r="3150" spans="1:9" x14ac:dyDescent="0.3">
      <c r="A3150">
        <v>3149</v>
      </c>
      <c r="B3150" t="s">
        <v>11242</v>
      </c>
      <c r="C3150" t="s">
        <v>11243</v>
      </c>
      <c r="D3150" t="s">
        <v>4624</v>
      </c>
      <c r="E3150" t="s">
        <v>19</v>
      </c>
      <c r="F3150" t="s">
        <v>11244</v>
      </c>
      <c r="G3150" t="s">
        <v>11245</v>
      </c>
      <c r="H3150" s="1">
        <v>22086</v>
      </c>
      <c r="I3150" t="s">
        <v>1275</v>
      </c>
    </row>
    <row r="3151" spans="1:9" x14ac:dyDescent="0.3">
      <c r="A3151">
        <v>3150</v>
      </c>
      <c r="B3151" t="s">
        <v>11246</v>
      </c>
      <c r="C3151" t="s">
        <v>3410</v>
      </c>
      <c r="D3151" t="s">
        <v>6380</v>
      </c>
      <c r="E3151" t="s">
        <v>12</v>
      </c>
      <c r="F3151" t="s">
        <v>11247</v>
      </c>
      <c r="G3151" t="s">
        <v>11248</v>
      </c>
      <c r="H3151" s="1">
        <v>2953</v>
      </c>
      <c r="I3151" t="s">
        <v>3391</v>
      </c>
    </row>
    <row r="3152" spans="1:9" x14ac:dyDescent="0.3">
      <c r="A3152">
        <v>3151</v>
      </c>
      <c r="B3152" t="s">
        <v>11249</v>
      </c>
      <c r="C3152" t="s">
        <v>11250</v>
      </c>
      <c r="D3152" t="s">
        <v>1476</v>
      </c>
      <c r="E3152" t="s">
        <v>12</v>
      </c>
      <c r="F3152" t="s">
        <v>11251</v>
      </c>
      <c r="G3152" t="s">
        <v>11252</v>
      </c>
      <c r="H3152" s="1">
        <v>30225</v>
      </c>
      <c r="I3152" t="s">
        <v>2045</v>
      </c>
    </row>
    <row r="3153" spans="1:9" x14ac:dyDescent="0.3">
      <c r="A3153">
        <v>3152</v>
      </c>
      <c r="B3153" t="s">
        <v>11253</v>
      </c>
      <c r="C3153" t="s">
        <v>544</v>
      </c>
      <c r="D3153" t="s">
        <v>475</v>
      </c>
      <c r="E3153" t="s">
        <v>19</v>
      </c>
      <c r="F3153" t="s">
        <v>11254</v>
      </c>
      <c r="G3153">
        <f>1-478-428-8122</f>
        <v>-9027</v>
      </c>
      <c r="H3153" s="1">
        <v>2757</v>
      </c>
      <c r="I3153" t="s">
        <v>420</v>
      </c>
    </row>
    <row r="3154" spans="1:9" x14ac:dyDescent="0.3">
      <c r="A3154">
        <v>3153</v>
      </c>
      <c r="B3154" t="s">
        <v>11255</v>
      </c>
      <c r="C3154" t="s">
        <v>3109</v>
      </c>
      <c r="D3154" t="s">
        <v>3291</v>
      </c>
      <c r="E3154" t="s">
        <v>19</v>
      </c>
      <c r="F3154" t="s">
        <v>11256</v>
      </c>
      <c r="G3154" t="s">
        <v>11257</v>
      </c>
      <c r="H3154" s="1">
        <v>24527</v>
      </c>
      <c r="I3154" t="s">
        <v>777</v>
      </c>
    </row>
    <row r="3155" spans="1:9" x14ac:dyDescent="0.3">
      <c r="A3155">
        <v>3154</v>
      </c>
      <c r="B3155" t="s">
        <v>11258</v>
      </c>
      <c r="C3155" t="s">
        <v>1388</v>
      </c>
      <c r="D3155" t="s">
        <v>5306</v>
      </c>
      <c r="E3155" t="s">
        <v>19</v>
      </c>
      <c r="F3155" t="s">
        <v>11259</v>
      </c>
      <c r="G3155">
        <v>3092594016</v>
      </c>
      <c r="H3155" s="1">
        <v>6499</v>
      </c>
      <c r="I3155" t="s">
        <v>820</v>
      </c>
    </row>
    <row r="3156" spans="1:9" x14ac:dyDescent="0.3">
      <c r="A3156">
        <v>3155</v>
      </c>
      <c r="B3156" t="s">
        <v>11260</v>
      </c>
      <c r="C3156" t="s">
        <v>6396</v>
      </c>
      <c r="D3156" t="s">
        <v>7494</v>
      </c>
      <c r="E3156" t="s">
        <v>19</v>
      </c>
      <c r="F3156" t="s">
        <v>11261</v>
      </c>
      <c r="G3156" t="s">
        <v>11262</v>
      </c>
      <c r="H3156" s="1">
        <v>34470</v>
      </c>
      <c r="I3156" t="s">
        <v>697</v>
      </c>
    </row>
    <row r="3157" spans="1:9" x14ac:dyDescent="0.3">
      <c r="A3157">
        <v>3156</v>
      </c>
      <c r="B3157" t="s">
        <v>11263</v>
      </c>
      <c r="C3157" t="s">
        <v>3981</v>
      </c>
      <c r="D3157" t="s">
        <v>1988</v>
      </c>
      <c r="E3157" t="s">
        <v>19</v>
      </c>
      <c r="F3157" t="s">
        <v>11264</v>
      </c>
      <c r="G3157" t="s">
        <v>11265</v>
      </c>
      <c r="H3157" s="1">
        <v>41052</v>
      </c>
      <c r="I3157" t="s">
        <v>5166</v>
      </c>
    </row>
    <row r="3158" spans="1:9" x14ac:dyDescent="0.3">
      <c r="A3158">
        <v>3157</v>
      </c>
      <c r="B3158" t="s">
        <v>11266</v>
      </c>
      <c r="C3158" t="s">
        <v>232</v>
      </c>
      <c r="D3158" t="s">
        <v>5765</v>
      </c>
      <c r="E3158" t="s">
        <v>19</v>
      </c>
      <c r="F3158" t="s">
        <v>11267</v>
      </c>
      <c r="G3158" t="s">
        <v>11268</v>
      </c>
      <c r="H3158" s="1">
        <v>44444</v>
      </c>
      <c r="I3158" t="s">
        <v>2870</v>
      </c>
    </row>
    <row r="3159" spans="1:9" x14ac:dyDescent="0.3">
      <c r="A3159">
        <v>3158</v>
      </c>
      <c r="B3159" t="s">
        <v>11269</v>
      </c>
      <c r="C3159" t="s">
        <v>3273</v>
      </c>
      <c r="D3159" t="s">
        <v>4638</v>
      </c>
      <c r="E3159" t="s">
        <v>19</v>
      </c>
      <c r="F3159" t="s">
        <v>11270</v>
      </c>
      <c r="G3159" t="s">
        <v>11271</v>
      </c>
      <c r="H3159" s="1">
        <v>19155</v>
      </c>
      <c r="I3159" t="s">
        <v>3846</v>
      </c>
    </row>
    <row r="3160" spans="1:9" x14ac:dyDescent="0.3">
      <c r="A3160">
        <v>3159</v>
      </c>
      <c r="B3160" t="s">
        <v>11272</v>
      </c>
      <c r="C3160" t="s">
        <v>226</v>
      </c>
      <c r="D3160" t="s">
        <v>11273</v>
      </c>
      <c r="E3160" t="s">
        <v>19</v>
      </c>
      <c r="F3160" t="s">
        <v>11274</v>
      </c>
      <c r="G3160" t="s">
        <v>11275</v>
      </c>
      <c r="H3160" s="1">
        <v>41330</v>
      </c>
      <c r="I3160" t="s">
        <v>3425</v>
      </c>
    </row>
    <row r="3161" spans="1:9" x14ac:dyDescent="0.3">
      <c r="A3161">
        <v>3160</v>
      </c>
      <c r="B3161" t="s">
        <v>11276</v>
      </c>
      <c r="C3161" t="s">
        <v>1430</v>
      </c>
      <c r="D3161" t="s">
        <v>5858</v>
      </c>
      <c r="E3161" t="s">
        <v>12</v>
      </c>
      <c r="F3161" t="s">
        <v>11277</v>
      </c>
      <c r="G3161" t="s">
        <v>11278</v>
      </c>
      <c r="H3161" s="1">
        <v>11522</v>
      </c>
      <c r="I3161" t="s">
        <v>3846</v>
      </c>
    </row>
    <row r="3162" spans="1:9" x14ac:dyDescent="0.3">
      <c r="A3162">
        <v>3161</v>
      </c>
      <c r="B3162" t="s">
        <v>11279</v>
      </c>
      <c r="C3162" t="s">
        <v>8293</v>
      </c>
      <c r="D3162" t="s">
        <v>6285</v>
      </c>
      <c r="E3162" t="s">
        <v>19</v>
      </c>
      <c r="F3162" t="s">
        <v>11280</v>
      </c>
      <c r="G3162" t="s">
        <v>11281</v>
      </c>
      <c r="H3162" s="1">
        <v>6201</v>
      </c>
      <c r="I3162" t="s">
        <v>2126</v>
      </c>
    </row>
    <row r="3163" spans="1:9" x14ac:dyDescent="0.3">
      <c r="A3163">
        <v>3162</v>
      </c>
      <c r="B3163" t="s">
        <v>11282</v>
      </c>
      <c r="C3163" t="s">
        <v>544</v>
      </c>
      <c r="D3163" t="s">
        <v>2584</v>
      </c>
      <c r="E3163" t="s">
        <v>12</v>
      </c>
      <c r="F3163" t="s">
        <v>11283</v>
      </c>
      <c r="G3163" t="s">
        <v>11284</v>
      </c>
      <c r="H3163" s="1">
        <v>5718</v>
      </c>
      <c r="I3163" t="s">
        <v>5562</v>
      </c>
    </row>
    <row r="3164" spans="1:9" x14ac:dyDescent="0.3">
      <c r="A3164">
        <v>3163</v>
      </c>
      <c r="B3164" t="s">
        <v>11285</v>
      </c>
      <c r="C3164" t="s">
        <v>3712</v>
      </c>
      <c r="D3164" t="s">
        <v>3114</v>
      </c>
      <c r="E3164" t="s">
        <v>12</v>
      </c>
      <c r="F3164" t="s">
        <v>11286</v>
      </c>
      <c r="G3164" t="s">
        <v>11287</v>
      </c>
      <c r="H3164" s="1">
        <v>13977</v>
      </c>
      <c r="I3164" t="s">
        <v>619</v>
      </c>
    </row>
    <row r="3165" spans="1:9" x14ac:dyDescent="0.3">
      <c r="A3165">
        <v>3164</v>
      </c>
      <c r="B3165" t="s">
        <v>11288</v>
      </c>
      <c r="C3165" t="s">
        <v>1600</v>
      </c>
      <c r="D3165" t="s">
        <v>7763</v>
      </c>
      <c r="E3165" t="s">
        <v>12</v>
      </c>
      <c r="F3165" t="s">
        <v>11289</v>
      </c>
      <c r="G3165" t="s">
        <v>11290</v>
      </c>
      <c r="H3165" s="1">
        <v>6510</v>
      </c>
      <c r="I3165" t="s">
        <v>2601</v>
      </c>
    </row>
    <row r="3166" spans="1:9" x14ac:dyDescent="0.3">
      <c r="A3166">
        <v>3165</v>
      </c>
      <c r="B3166" t="s">
        <v>11291</v>
      </c>
      <c r="C3166" t="s">
        <v>4491</v>
      </c>
      <c r="D3166" t="s">
        <v>1576</v>
      </c>
      <c r="E3166" t="s">
        <v>12</v>
      </c>
      <c r="F3166" t="s">
        <v>11292</v>
      </c>
      <c r="G3166" t="s">
        <v>11293</v>
      </c>
      <c r="H3166" s="1">
        <v>40941</v>
      </c>
      <c r="I3166" t="s">
        <v>6268</v>
      </c>
    </row>
    <row r="3167" spans="1:9" x14ac:dyDescent="0.3">
      <c r="A3167">
        <v>3166</v>
      </c>
      <c r="B3167" t="s">
        <v>11294</v>
      </c>
      <c r="C3167" t="s">
        <v>1085</v>
      </c>
      <c r="D3167" t="s">
        <v>293</v>
      </c>
      <c r="E3167" t="s">
        <v>19</v>
      </c>
      <c r="F3167" t="s">
        <v>11295</v>
      </c>
      <c r="G3167" t="s">
        <v>11296</v>
      </c>
      <c r="H3167" s="1">
        <v>4702</v>
      </c>
      <c r="I3167" t="s">
        <v>3076</v>
      </c>
    </row>
    <row r="3168" spans="1:9" x14ac:dyDescent="0.3">
      <c r="A3168">
        <v>3167</v>
      </c>
      <c r="B3168" t="s">
        <v>11297</v>
      </c>
      <c r="C3168" t="s">
        <v>24</v>
      </c>
      <c r="D3168" t="s">
        <v>1819</v>
      </c>
      <c r="E3168" t="s">
        <v>19</v>
      </c>
      <c r="F3168" t="s">
        <v>11298</v>
      </c>
      <c r="G3168" t="s">
        <v>11299</v>
      </c>
      <c r="H3168" s="1">
        <v>33730</v>
      </c>
      <c r="I3168" t="s">
        <v>414</v>
      </c>
    </row>
    <row r="3169" spans="1:9" x14ac:dyDescent="0.3">
      <c r="A3169">
        <v>3168</v>
      </c>
      <c r="B3169" t="s">
        <v>11300</v>
      </c>
      <c r="C3169" t="s">
        <v>2371</v>
      </c>
      <c r="D3169" t="s">
        <v>2083</v>
      </c>
      <c r="E3169" t="s">
        <v>12</v>
      </c>
      <c r="F3169" t="s">
        <v>11301</v>
      </c>
      <c r="G3169" t="s">
        <v>11302</v>
      </c>
      <c r="H3169" s="1">
        <v>18596</v>
      </c>
      <c r="I3169" t="s">
        <v>1366</v>
      </c>
    </row>
    <row r="3170" spans="1:9" x14ac:dyDescent="0.3">
      <c r="A3170">
        <v>3169</v>
      </c>
      <c r="B3170" t="s">
        <v>11303</v>
      </c>
      <c r="C3170" t="s">
        <v>8151</v>
      </c>
      <c r="D3170" t="s">
        <v>2511</v>
      </c>
      <c r="E3170" t="s">
        <v>12</v>
      </c>
      <c r="F3170" t="s">
        <v>11304</v>
      </c>
      <c r="G3170" t="s">
        <v>11305</v>
      </c>
      <c r="H3170" s="1">
        <v>8629</v>
      </c>
      <c r="I3170" t="s">
        <v>3121</v>
      </c>
    </row>
    <row r="3171" spans="1:9" x14ac:dyDescent="0.3">
      <c r="A3171">
        <v>3170</v>
      </c>
      <c r="B3171" t="s">
        <v>11306</v>
      </c>
      <c r="C3171" t="s">
        <v>6083</v>
      </c>
      <c r="D3171" t="s">
        <v>485</v>
      </c>
      <c r="E3171" t="s">
        <v>19</v>
      </c>
      <c r="F3171" t="s">
        <v>11307</v>
      </c>
      <c r="G3171">
        <f>1-274-905-5971</f>
        <v>-7149</v>
      </c>
      <c r="H3171" s="1">
        <v>13549</v>
      </c>
      <c r="I3171" t="s">
        <v>848</v>
      </c>
    </row>
    <row r="3172" spans="1:9" x14ac:dyDescent="0.3">
      <c r="A3172">
        <v>3171</v>
      </c>
      <c r="B3172" t="s">
        <v>11308</v>
      </c>
      <c r="C3172" t="s">
        <v>2757</v>
      </c>
      <c r="D3172" t="s">
        <v>4977</v>
      </c>
      <c r="E3172" t="s">
        <v>19</v>
      </c>
      <c r="F3172" t="s">
        <v>11309</v>
      </c>
      <c r="G3172">
        <v>614476853</v>
      </c>
      <c r="H3172" s="1">
        <v>44437</v>
      </c>
      <c r="I3172" t="s">
        <v>1089</v>
      </c>
    </row>
    <row r="3173" spans="1:9" x14ac:dyDescent="0.3">
      <c r="A3173">
        <v>3172</v>
      </c>
      <c r="B3173" t="s">
        <v>11310</v>
      </c>
      <c r="C3173" t="s">
        <v>748</v>
      </c>
      <c r="D3173" t="s">
        <v>10778</v>
      </c>
      <c r="E3173" t="s">
        <v>19</v>
      </c>
      <c r="F3173" t="s">
        <v>11311</v>
      </c>
      <c r="G3173" t="s">
        <v>11312</v>
      </c>
      <c r="H3173" s="1">
        <v>12604</v>
      </c>
      <c r="I3173" t="s">
        <v>33</v>
      </c>
    </row>
    <row r="3174" spans="1:9" x14ac:dyDescent="0.3">
      <c r="A3174">
        <v>3173</v>
      </c>
      <c r="B3174" t="s">
        <v>11313</v>
      </c>
      <c r="C3174" t="s">
        <v>6144</v>
      </c>
      <c r="D3174" t="s">
        <v>989</v>
      </c>
      <c r="E3174" t="s">
        <v>12</v>
      </c>
      <c r="F3174" t="s">
        <v>11314</v>
      </c>
      <c r="G3174" t="s">
        <v>11315</v>
      </c>
      <c r="H3174" s="1">
        <v>44045</v>
      </c>
      <c r="I3174" t="s">
        <v>1834</v>
      </c>
    </row>
    <row r="3175" spans="1:9" x14ac:dyDescent="0.3">
      <c r="A3175">
        <v>3174</v>
      </c>
      <c r="B3175" t="s">
        <v>11316</v>
      </c>
      <c r="C3175" t="s">
        <v>5168</v>
      </c>
      <c r="D3175" t="s">
        <v>1040</v>
      </c>
      <c r="E3175" t="s">
        <v>12</v>
      </c>
      <c r="F3175" t="s">
        <v>11317</v>
      </c>
      <c r="G3175" t="s">
        <v>11318</v>
      </c>
      <c r="H3175" s="1">
        <v>28225</v>
      </c>
      <c r="I3175" t="s">
        <v>1959</v>
      </c>
    </row>
    <row r="3176" spans="1:9" x14ac:dyDescent="0.3">
      <c r="A3176">
        <v>3175</v>
      </c>
      <c r="B3176" t="s">
        <v>11319</v>
      </c>
      <c r="C3176" t="s">
        <v>5613</v>
      </c>
      <c r="D3176" t="s">
        <v>2017</v>
      </c>
      <c r="E3176" t="s">
        <v>19</v>
      </c>
      <c r="F3176" t="s">
        <v>11320</v>
      </c>
      <c r="G3176" t="s">
        <v>11321</v>
      </c>
      <c r="H3176" s="1">
        <v>38036</v>
      </c>
      <c r="I3176" t="s">
        <v>6535</v>
      </c>
    </row>
    <row r="3177" spans="1:9" x14ac:dyDescent="0.3">
      <c r="A3177">
        <v>3176</v>
      </c>
      <c r="B3177" t="s">
        <v>11322</v>
      </c>
      <c r="C3177" t="s">
        <v>3540</v>
      </c>
      <c r="D3177" t="s">
        <v>9480</v>
      </c>
      <c r="E3177" t="s">
        <v>19</v>
      </c>
      <c r="F3177" t="s">
        <v>11323</v>
      </c>
      <c r="G3177" t="s">
        <v>11324</v>
      </c>
      <c r="H3177" s="1">
        <v>41857</v>
      </c>
      <c r="I3177" t="s">
        <v>1099</v>
      </c>
    </row>
    <row r="3178" spans="1:9" x14ac:dyDescent="0.3">
      <c r="A3178">
        <v>3177</v>
      </c>
      <c r="B3178" t="s">
        <v>11325</v>
      </c>
      <c r="C3178" t="s">
        <v>3480</v>
      </c>
      <c r="D3178" t="s">
        <v>9237</v>
      </c>
      <c r="E3178" t="s">
        <v>19</v>
      </c>
      <c r="F3178" t="s">
        <v>11326</v>
      </c>
      <c r="G3178">
        <f>1-664-695-7959</f>
        <v>-9317</v>
      </c>
      <c r="H3178" s="1">
        <v>11780</v>
      </c>
      <c r="I3178" t="s">
        <v>4142</v>
      </c>
    </row>
    <row r="3179" spans="1:9" x14ac:dyDescent="0.3">
      <c r="A3179">
        <v>3178</v>
      </c>
      <c r="B3179" t="s">
        <v>11327</v>
      </c>
      <c r="C3179" t="s">
        <v>3792</v>
      </c>
      <c r="D3179" t="s">
        <v>4691</v>
      </c>
      <c r="E3179" t="s">
        <v>12</v>
      </c>
      <c r="F3179" t="s">
        <v>11328</v>
      </c>
      <c r="G3179" t="s">
        <v>11329</v>
      </c>
      <c r="H3179" s="1">
        <v>8287</v>
      </c>
      <c r="I3179" t="s">
        <v>1756</v>
      </c>
    </row>
    <row r="3180" spans="1:9" x14ac:dyDescent="0.3">
      <c r="A3180">
        <v>3179</v>
      </c>
      <c r="B3180" t="s">
        <v>11330</v>
      </c>
      <c r="C3180" t="s">
        <v>5525</v>
      </c>
      <c r="D3180" t="s">
        <v>1782</v>
      </c>
      <c r="E3180" t="s">
        <v>12</v>
      </c>
      <c r="F3180" t="s">
        <v>11331</v>
      </c>
      <c r="G3180" t="s">
        <v>11332</v>
      </c>
      <c r="H3180" s="1">
        <v>11339</v>
      </c>
      <c r="I3180" t="s">
        <v>6975</v>
      </c>
    </row>
    <row r="3181" spans="1:9" x14ac:dyDescent="0.3">
      <c r="A3181">
        <v>3180</v>
      </c>
      <c r="B3181" t="s">
        <v>11333</v>
      </c>
      <c r="C3181" t="s">
        <v>1714</v>
      </c>
      <c r="D3181" t="s">
        <v>3915</v>
      </c>
      <c r="E3181" t="s">
        <v>12</v>
      </c>
      <c r="F3181" t="s">
        <v>11334</v>
      </c>
      <c r="G3181" t="s">
        <v>11335</v>
      </c>
      <c r="H3181" s="1">
        <v>36216</v>
      </c>
      <c r="I3181" t="s">
        <v>1701</v>
      </c>
    </row>
    <row r="3182" spans="1:9" x14ac:dyDescent="0.3">
      <c r="A3182">
        <v>3181</v>
      </c>
      <c r="B3182" t="s">
        <v>11336</v>
      </c>
      <c r="C3182" t="s">
        <v>1885</v>
      </c>
      <c r="D3182" t="s">
        <v>3260</v>
      </c>
      <c r="E3182" t="s">
        <v>19</v>
      </c>
      <c r="F3182" t="s">
        <v>11337</v>
      </c>
      <c r="G3182" t="s">
        <v>11338</v>
      </c>
      <c r="H3182" s="1">
        <v>7784</v>
      </c>
      <c r="I3182" t="s">
        <v>3808</v>
      </c>
    </row>
    <row r="3183" spans="1:9" x14ac:dyDescent="0.3">
      <c r="A3183">
        <v>3182</v>
      </c>
      <c r="B3183" t="s">
        <v>11339</v>
      </c>
      <c r="C3183" t="s">
        <v>2210</v>
      </c>
      <c r="D3183" t="s">
        <v>1667</v>
      </c>
      <c r="E3183" t="s">
        <v>12</v>
      </c>
      <c r="F3183" t="s">
        <v>11340</v>
      </c>
      <c r="G3183">
        <v>5962095455</v>
      </c>
      <c r="H3183" s="1">
        <v>24929</v>
      </c>
      <c r="I3183" t="s">
        <v>7408</v>
      </c>
    </row>
    <row r="3184" spans="1:9" x14ac:dyDescent="0.3">
      <c r="A3184">
        <v>3183</v>
      </c>
      <c r="B3184" t="s">
        <v>11341</v>
      </c>
      <c r="C3184" t="s">
        <v>3601</v>
      </c>
      <c r="D3184" t="s">
        <v>3265</v>
      </c>
      <c r="E3184" t="s">
        <v>12</v>
      </c>
      <c r="F3184" t="s">
        <v>11342</v>
      </c>
      <c r="G3184" t="s">
        <v>11343</v>
      </c>
      <c r="H3184" s="1">
        <v>24856</v>
      </c>
      <c r="I3184" t="s">
        <v>1422</v>
      </c>
    </row>
    <row r="3185" spans="1:9" x14ac:dyDescent="0.3">
      <c r="A3185">
        <v>3184</v>
      </c>
      <c r="B3185" t="s">
        <v>11344</v>
      </c>
      <c r="C3185" t="s">
        <v>1009</v>
      </c>
      <c r="D3185" t="s">
        <v>1837</v>
      </c>
      <c r="E3185" t="s">
        <v>19</v>
      </c>
      <c r="F3185" t="s">
        <v>11345</v>
      </c>
      <c r="G3185" t="s">
        <v>11346</v>
      </c>
      <c r="H3185" s="1">
        <v>39236</v>
      </c>
      <c r="I3185" t="s">
        <v>1803</v>
      </c>
    </row>
    <row r="3186" spans="1:9" x14ac:dyDescent="0.3">
      <c r="A3186">
        <v>3185</v>
      </c>
      <c r="B3186" t="s">
        <v>11347</v>
      </c>
      <c r="C3186" t="s">
        <v>4702</v>
      </c>
      <c r="D3186" t="s">
        <v>393</v>
      </c>
      <c r="E3186" t="s">
        <v>12</v>
      </c>
      <c r="F3186" t="s">
        <v>11348</v>
      </c>
      <c r="G3186" t="s">
        <v>11349</v>
      </c>
      <c r="H3186" s="1">
        <v>9810</v>
      </c>
      <c r="I3186" t="s">
        <v>140</v>
      </c>
    </row>
    <row r="3187" spans="1:9" x14ac:dyDescent="0.3">
      <c r="A3187">
        <v>3186</v>
      </c>
      <c r="B3187" t="s">
        <v>11350</v>
      </c>
      <c r="C3187" t="s">
        <v>1932</v>
      </c>
      <c r="D3187" t="s">
        <v>2811</v>
      </c>
      <c r="E3187" t="s">
        <v>12</v>
      </c>
      <c r="F3187" t="s">
        <v>11351</v>
      </c>
      <c r="G3187">
        <v>7611086346</v>
      </c>
      <c r="H3187" s="1">
        <v>6826</v>
      </c>
      <c r="I3187" t="s">
        <v>478</v>
      </c>
    </row>
    <row r="3188" spans="1:9" x14ac:dyDescent="0.3">
      <c r="A3188">
        <v>3187</v>
      </c>
      <c r="B3188" t="s">
        <v>11352</v>
      </c>
      <c r="C3188" t="s">
        <v>3525</v>
      </c>
      <c r="D3188" t="s">
        <v>6088</v>
      </c>
      <c r="E3188" t="s">
        <v>19</v>
      </c>
      <c r="F3188" t="s">
        <v>11353</v>
      </c>
      <c r="G3188" t="s">
        <v>11354</v>
      </c>
      <c r="H3188" s="1">
        <v>14502</v>
      </c>
      <c r="I3188" t="s">
        <v>2982</v>
      </c>
    </row>
    <row r="3189" spans="1:9" x14ac:dyDescent="0.3">
      <c r="A3189">
        <v>3188</v>
      </c>
      <c r="B3189" t="s">
        <v>11355</v>
      </c>
      <c r="C3189" t="s">
        <v>3461</v>
      </c>
      <c r="D3189" t="s">
        <v>7022</v>
      </c>
      <c r="E3189" t="s">
        <v>12</v>
      </c>
      <c r="F3189" t="s">
        <v>11356</v>
      </c>
      <c r="G3189" t="s">
        <v>11357</v>
      </c>
      <c r="H3189" s="1">
        <v>19393</v>
      </c>
      <c r="I3189" t="s">
        <v>329</v>
      </c>
    </row>
    <row r="3190" spans="1:9" x14ac:dyDescent="0.3">
      <c r="A3190">
        <v>3189</v>
      </c>
      <c r="B3190" t="s">
        <v>11358</v>
      </c>
      <c r="C3190" t="s">
        <v>1027</v>
      </c>
      <c r="D3190" t="s">
        <v>11359</v>
      </c>
      <c r="E3190" t="s">
        <v>12</v>
      </c>
      <c r="F3190" t="s">
        <v>11360</v>
      </c>
      <c r="G3190" t="s">
        <v>11361</v>
      </c>
      <c r="H3190" s="1">
        <v>43239</v>
      </c>
      <c r="I3190" t="s">
        <v>4829</v>
      </c>
    </row>
    <row r="3191" spans="1:9" x14ac:dyDescent="0.3">
      <c r="A3191">
        <v>3190</v>
      </c>
      <c r="B3191" t="s">
        <v>11362</v>
      </c>
      <c r="C3191" t="s">
        <v>1758</v>
      </c>
      <c r="D3191" t="s">
        <v>7405</v>
      </c>
      <c r="E3191" t="s">
        <v>19</v>
      </c>
      <c r="F3191" t="s">
        <v>11363</v>
      </c>
      <c r="G3191" t="s">
        <v>11364</v>
      </c>
      <c r="H3191" s="1">
        <v>14470</v>
      </c>
      <c r="I3191" t="s">
        <v>1371</v>
      </c>
    </row>
    <row r="3192" spans="1:9" x14ac:dyDescent="0.3">
      <c r="A3192">
        <v>3191</v>
      </c>
      <c r="B3192" t="s">
        <v>11365</v>
      </c>
      <c r="C3192" t="s">
        <v>2889</v>
      </c>
      <c r="D3192" t="s">
        <v>81</v>
      </c>
      <c r="E3192" t="s">
        <v>19</v>
      </c>
      <c r="F3192" t="s">
        <v>11366</v>
      </c>
      <c r="G3192">
        <v>1851316962</v>
      </c>
      <c r="H3192" s="1">
        <v>2760</v>
      </c>
      <c r="I3192" t="s">
        <v>3203</v>
      </c>
    </row>
    <row r="3193" spans="1:9" x14ac:dyDescent="0.3">
      <c r="A3193">
        <v>3192</v>
      </c>
      <c r="B3193" t="s">
        <v>11367</v>
      </c>
      <c r="C3193" t="s">
        <v>2060</v>
      </c>
      <c r="D3193" t="s">
        <v>640</v>
      </c>
      <c r="E3193" t="s">
        <v>12</v>
      </c>
      <c r="F3193" t="s">
        <v>11368</v>
      </c>
      <c r="G3193" t="s">
        <v>11369</v>
      </c>
      <c r="H3193" s="1">
        <v>43628</v>
      </c>
      <c r="I3193" t="s">
        <v>6467</v>
      </c>
    </row>
    <row r="3194" spans="1:9" x14ac:dyDescent="0.3">
      <c r="A3194">
        <v>3193</v>
      </c>
      <c r="B3194" t="s">
        <v>11370</v>
      </c>
      <c r="C3194" t="s">
        <v>11371</v>
      </c>
      <c r="D3194" t="s">
        <v>1523</v>
      </c>
      <c r="E3194" t="s">
        <v>12</v>
      </c>
      <c r="F3194" t="s">
        <v>11372</v>
      </c>
      <c r="G3194" t="s">
        <v>11373</v>
      </c>
      <c r="H3194" s="1">
        <v>36563</v>
      </c>
      <c r="I3194" t="s">
        <v>5148</v>
      </c>
    </row>
    <row r="3195" spans="1:9" x14ac:dyDescent="0.3">
      <c r="A3195">
        <v>3194</v>
      </c>
      <c r="B3195" t="s">
        <v>11374</v>
      </c>
      <c r="C3195" t="s">
        <v>3414</v>
      </c>
      <c r="D3195" t="s">
        <v>4203</v>
      </c>
      <c r="E3195" t="s">
        <v>19</v>
      </c>
      <c r="F3195" t="s">
        <v>11375</v>
      </c>
      <c r="G3195" t="s">
        <v>11376</v>
      </c>
      <c r="H3195" s="1">
        <v>41578</v>
      </c>
      <c r="I3195" t="s">
        <v>1203</v>
      </c>
    </row>
    <row r="3196" spans="1:9" x14ac:dyDescent="0.3">
      <c r="A3196">
        <v>3195</v>
      </c>
      <c r="B3196" t="s">
        <v>11377</v>
      </c>
      <c r="C3196" t="s">
        <v>2338</v>
      </c>
      <c r="D3196" t="s">
        <v>9422</v>
      </c>
      <c r="E3196" t="s">
        <v>12</v>
      </c>
      <c r="F3196" t="s">
        <v>11378</v>
      </c>
      <c r="G3196" t="s">
        <v>11379</v>
      </c>
      <c r="H3196" s="1">
        <v>9231</v>
      </c>
      <c r="I3196" t="s">
        <v>90</v>
      </c>
    </row>
    <row r="3197" spans="1:9" x14ac:dyDescent="0.3">
      <c r="A3197">
        <v>3196</v>
      </c>
      <c r="B3197" t="s">
        <v>11380</v>
      </c>
      <c r="C3197" t="s">
        <v>9294</v>
      </c>
      <c r="D3197" t="s">
        <v>1759</v>
      </c>
      <c r="E3197" t="s">
        <v>19</v>
      </c>
      <c r="F3197" t="s">
        <v>11381</v>
      </c>
      <c r="G3197" t="s">
        <v>11382</v>
      </c>
      <c r="H3197" s="1">
        <v>36890</v>
      </c>
      <c r="I3197" t="s">
        <v>478</v>
      </c>
    </row>
    <row r="3198" spans="1:9" x14ac:dyDescent="0.3">
      <c r="A3198">
        <v>3197</v>
      </c>
      <c r="B3198" t="s">
        <v>11383</v>
      </c>
      <c r="C3198" t="s">
        <v>2506</v>
      </c>
      <c r="D3198" t="s">
        <v>1668</v>
      </c>
      <c r="E3198" t="s">
        <v>12</v>
      </c>
      <c r="F3198" t="s">
        <v>11384</v>
      </c>
      <c r="G3198">
        <f>1-768-789-8536</f>
        <v>-10092</v>
      </c>
      <c r="H3198" s="1">
        <v>40644</v>
      </c>
      <c r="I3198" t="s">
        <v>202</v>
      </c>
    </row>
    <row r="3199" spans="1:9" x14ac:dyDescent="0.3">
      <c r="A3199">
        <v>3198</v>
      </c>
      <c r="B3199" t="s">
        <v>11385</v>
      </c>
      <c r="C3199" t="s">
        <v>130</v>
      </c>
      <c r="D3199" t="s">
        <v>3023</v>
      </c>
      <c r="E3199" t="s">
        <v>19</v>
      </c>
      <c r="F3199" t="s">
        <v>11386</v>
      </c>
      <c r="G3199" t="s">
        <v>11387</v>
      </c>
      <c r="H3199" s="1">
        <v>19694</v>
      </c>
      <c r="I3199" t="s">
        <v>4784</v>
      </c>
    </row>
    <row r="3200" spans="1:9" x14ac:dyDescent="0.3">
      <c r="A3200">
        <v>3199</v>
      </c>
      <c r="B3200" t="s">
        <v>11388</v>
      </c>
      <c r="C3200" t="s">
        <v>862</v>
      </c>
      <c r="D3200" t="s">
        <v>2958</v>
      </c>
      <c r="E3200" t="s">
        <v>12</v>
      </c>
      <c r="F3200" t="s">
        <v>11389</v>
      </c>
      <c r="G3200" t="s">
        <v>11390</v>
      </c>
      <c r="H3200" s="1">
        <v>20894</v>
      </c>
      <c r="I3200" t="s">
        <v>2500</v>
      </c>
    </row>
    <row r="3201" spans="1:9" x14ac:dyDescent="0.3">
      <c r="A3201">
        <v>3200</v>
      </c>
      <c r="B3201" t="s">
        <v>11391</v>
      </c>
      <c r="C3201" t="s">
        <v>7468</v>
      </c>
      <c r="D3201" t="s">
        <v>238</v>
      </c>
      <c r="E3201" t="s">
        <v>19</v>
      </c>
      <c r="F3201" t="s">
        <v>11392</v>
      </c>
      <c r="G3201" t="s">
        <v>11393</v>
      </c>
      <c r="H3201" s="1">
        <v>15411</v>
      </c>
      <c r="I3201" t="s">
        <v>2710</v>
      </c>
    </row>
    <row r="3202" spans="1:9" x14ac:dyDescent="0.3">
      <c r="A3202">
        <v>3201</v>
      </c>
      <c r="B3202" t="s">
        <v>11394</v>
      </c>
      <c r="C3202" t="s">
        <v>908</v>
      </c>
      <c r="D3202" t="s">
        <v>2974</v>
      </c>
      <c r="E3202" t="s">
        <v>12</v>
      </c>
      <c r="F3202" t="s">
        <v>11395</v>
      </c>
      <c r="G3202" t="s">
        <v>11396</v>
      </c>
      <c r="H3202" s="1">
        <v>37080</v>
      </c>
      <c r="I3202" t="s">
        <v>2569</v>
      </c>
    </row>
    <row r="3203" spans="1:9" x14ac:dyDescent="0.3">
      <c r="A3203">
        <v>3202</v>
      </c>
      <c r="B3203" t="s">
        <v>11397</v>
      </c>
      <c r="C3203" t="s">
        <v>2827</v>
      </c>
      <c r="D3203" t="s">
        <v>2629</v>
      </c>
      <c r="E3203" t="s">
        <v>12</v>
      </c>
      <c r="F3203" t="s">
        <v>11398</v>
      </c>
      <c r="G3203" t="s">
        <v>11399</v>
      </c>
      <c r="H3203" s="1">
        <v>6090</v>
      </c>
      <c r="I3203" t="s">
        <v>2444</v>
      </c>
    </row>
    <row r="3204" spans="1:9" x14ac:dyDescent="0.3">
      <c r="A3204">
        <v>3203</v>
      </c>
      <c r="B3204" t="s">
        <v>11400</v>
      </c>
      <c r="C3204" t="s">
        <v>3887</v>
      </c>
      <c r="D3204" t="s">
        <v>799</v>
      </c>
      <c r="E3204" t="s">
        <v>12</v>
      </c>
      <c r="F3204" t="s">
        <v>11401</v>
      </c>
      <c r="G3204" t="s">
        <v>11402</v>
      </c>
      <c r="H3204" s="1">
        <v>14089</v>
      </c>
      <c r="I3204" t="s">
        <v>3177</v>
      </c>
    </row>
    <row r="3205" spans="1:9" x14ac:dyDescent="0.3">
      <c r="A3205">
        <v>3204</v>
      </c>
      <c r="B3205" t="s">
        <v>11403</v>
      </c>
      <c r="C3205" t="s">
        <v>1054</v>
      </c>
      <c r="D3205" t="s">
        <v>2467</v>
      </c>
      <c r="E3205" t="s">
        <v>12</v>
      </c>
      <c r="F3205" t="s">
        <v>11404</v>
      </c>
      <c r="G3205" t="s">
        <v>11405</v>
      </c>
      <c r="H3205" s="1">
        <v>16036</v>
      </c>
      <c r="I3205" t="s">
        <v>437</v>
      </c>
    </row>
    <row r="3206" spans="1:9" x14ac:dyDescent="0.3">
      <c r="A3206">
        <v>3205</v>
      </c>
      <c r="B3206" t="s">
        <v>11406</v>
      </c>
      <c r="C3206" t="s">
        <v>9577</v>
      </c>
      <c r="D3206" t="s">
        <v>2672</v>
      </c>
      <c r="E3206" t="s">
        <v>19</v>
      </c>
      <c r="F3206" t="s">
        <v>11407</v>
      </c>
      <c r="G3206" t="s">
        <v>11408</v>
      </c>
      <c r="H3206" s="1">
        <v>2645</v>
      </c>
      <c r="I3206" t="s">
        <v>2683</v>
      </c>
    </row>
    <row r="3207" spans="1:9" x14ac:dyDescent="0.3">
      <c r="A3207">
        <v>3206</v>
      </c>
      <c r="B3207" t="s">
        <v>11409</v>
      </c>
      <c r="C3207" t="s">
        <v>4582</v>
      </c>
      <c r="D3207" t="s">
        <v>417</v>
      </c>
      <c r="E3207" t="s">
        <v>12</v>
      </c>
      <c r="F3207" t="s">
        <v>11410</v>
      </c>
      <c r="G3207" t="s">
        <v>11411</v>
      </c>
      <c r="H3207" s="1">
        <v>2350</v>
      </c>
      <c r="I3207" t="s">
        <v>962</v>
      </c>
    </row>
    <row r="3208" spans="1:9" x14ac:dyDescent="0.3">
      <c r="A3208">
        <v>3207</v>
      </c>
      <c r="B3208" t="s">
        <v>11412</v>
      </c>
      <c r="C3208" t="s">
        <v>46</v>
      </c>
      <c r="D3208" t="s">
        <v>2262</v>
      </c>
      <c r="E3208" t="s">
        <v>19</v>
      </c>
      <c r="F3208" t="s">
        <v>11413</v>
      </c>
      <c r="G3208">
        <f>1-777-777-4738</f>
        <v>-6291</v>
      </c>
      <c r="H3208" s="1">
        <v>41894</v>
      </c>
      <c r="I3208" t="s">
        <v>1686</v>
      </c>
    </row>
    <row r="3209" spans="1:9" x14ac:dyDescent="0.3">
      <c r="A3209">
        <v>3208</v>
      </c>
      <c r="B3209" t="s">
        <v>11414</v>
      </c>
      <c r="C3209" t="s">
        <v>1777</v>
      </c>
      <c r="D3209" t="s">
        <v>2918</v>
      </c>
      <c r="E3209" t="s">
        <v>12</v>
      </c>
      <c r="F3209" t="s">
        <v>11415</v>
      </c>
      <c r="G3209" t="s">
        <v>11416</v>
      </c>
      <c r="H3209" s="1">
        <v>31756</v>
      </c>
      <c r="I3209" t="s">
        <v>2401</v>
      </c>
    </row>
    <row r="3210" spans="1:9" x14ac:dyDescent="0.3">
      <c r="A3210">
        <v>3209</v>
      </c>
      <c r="B3210" t="s">
        <v>11417</v>
      </c>
      <c r="C3210" t="s">
        <v>4479</v>
      </c>
      <c r="D3210" t="s">
        <v>7116</v>
      </c>
      <c r="E3210" t="s">
        <v>12</v>
      </c>
      <c r="F3210" t="s">
        <v>11418</v>
      </c>
      <c r="G3210" t="s">
        <v>11419</v>
      </c>
      <c r="H3210" s="1">
        <v>7194</v>
      </c>
      <c r="I3210" t="s">
        <v>3565</v>
      </c>
    </row>
    <row r="3211" spans="1:9" x14ac:dyDescent="0.3">
      <c r="A3211">
        <v>3210</v>
      </c>
      <c r="B3211" t="s">
        <v>11420</v>
      </c>
      <c r="C3211" t="s">
        <v>6454</v>
      </c>
      <c r="D3211" t="s">
        <v>682</v>
      </c>
      <c r="E3211" t="s">
        <v>19</v>
      </c>
      <c r="F3211" t="s">
        <v>11421</v>
      </c>
      <c r="G3211" t="s">
        <v>11422</v>
      </c>
      <c r="H3211" s="1">
        <v>43860</v>
      </c>
      <c r="I3211" t="s">
        <v>537</v>
      </c>
    </row>
    <row r="3212" spans="1:9" x14ac:dyDescent="0.3">
      <c r="A3212">
        <v>3211</v>
      </c>
      <c r="B3212" t="s">
        <v>11423</v>
      </c>
      <c r="C3212" t="s">
        <v>309</v>
      </c>
      <c r="D3212" t="s">
        <v>959</v>
      </c>
      <c r="E3212" t="s">
        <v>12</v>
      </c>
      <c r="F3212" t="s">
        <v>11424</v>
      </c>
      <c r="G3212" t="s">
        <v>11425</v>
      </c>
      <c r="H3212" s="1">
        <v>6226</v>
      </c>
      <c r="I3212" t="s">
        <v>4101</v>
      </c>
    </row>
    <row r="3213" spans="1:9" x14ac:dyDescent="0.3">
      <c r="A3213">
        <v>3212</v>
      </c>
      <c r="B3213" t="s">
        <v>11426</v>
      </c>
      <c r="C3213" t="s">
        <v>1341</v>
      </c>
      <c r="D3213" t="s">
        <v>4993</v>
      </c>
      <c r="E3213" t="s">
        <v>12</v>
      </c>
      <c r="F3213" t="s">
        <v>11427</v>
      </c>
      <c r="G3213" t="s">
        <v>11428</v>
      </c>
      <c r="H3213" s="1">
        <v>4647</v>
      </c>
      <c r="I3213" t="s">
        <v>3173</v>
      </c>
    </row>
    <row r="3214" spans="1:9" x14ac:dyDescent="0.3">
      <c r="A3214">
        <v>3213</v>
      </c>
      <c r="B3214" t="s">
        <v>11429</v>
      </c>
      <c r="C3214" t="s">
        <v>3476</v>
      </c>
      <c r="D3214" t="s">
        <v>177</v>
      </c>
      <c r="E3214" t="s">
        <v>12</v>
      </c>
      <c r="F3214" t="s">
        <v>11430</v>
      </c>
      <c r="G3214" t="s">
        <v>11431</v>
      </c>
      <c r="H3214" s="1">
        <v>14451</v>
      </c>
      <c r="I3214" t="s">
        <v>2301</v>
      </c>
    </row>
    <row r="3215" spans="1:9" x14ac:dyDescent="0.3">
      <c r="A3215">
        <v>3214</v>
      </c>
      <c r="B3215" t="s">
        <v>11432</v>
      </c>
      <c r="C3215" t="s">
        <v>2021</v>
      </c>
      <c r="D3215" t="s">
        <v>188</v>
      </c>
      <c r="E3215" t="s">
        <v>19</v>
      </c>
      <c r="F3215" t="s">
        <v>11433</v>
      </c>
      <c r="G3215">
        <v>4277189209</v>
      </c>
      <c r="H3215" s="1">
        <v>38840</v>
      </c>
      <c r="I3215" t="s">
        <v>5834</v>
      </c>
    </row>
    <row r="3216" spans="1:9" x14ac:dyDescent="0.3">
      <c r="A3216">
        <v>3215</v>
      </c>
      <c r="B3216" t="s">
        <v>11434</v>
      </c>
      <c r="C3216" t="s">
        <v>979</v>
      </c>
      <c r="D3216" t="s">
        <v>2603</v>
      </c>
      <c r="E3216" t="s">
        <v>19</v>
      </c>
      <c r="F3216" t="s">
        <v>11435</v>
      </c>
      <c r="G3216" t="s">
        <v>11436</v>
      </c>
      <c r="H3216" s="1">
        <v>27856</v>
      </c>
      <c r="I3216" t="s">
        <v>4677</v>
      </c>
    </row>
    <row r="3217" spans="1:9" x14ac:dyDescent="0.3">
      <c r="A3217">
        <v>3216</v>
      </c>
      <c r="B3217" t="s">
        <v>11437</v>
      </c>
      <c r="C3217" t="s">
        <v>1544</v>
      </c>
      <c r="D3217" t="s">
        <v>5381</v>
      </c>
      <c r="E3217" t="s">
        <v>19</v>
      </c>
      <c r="F3217" t="s">
        <v>11438</v>
      </c>
      <c r="G3217" t="s">
        <v>11439</v>
      </c>
      <c r="H3217" s="1">
        <v>31639</v>
      </c>
      <c r="I3217" t="s">
        <v>5137</v>
      </c>
    </row>
    <row r="3218" spans="1:9" x14ac:dyDescent="0.3">
      <c r="A3218">
        <v>3217</v>
      </c>
      <c r="B3218" t="s">
        <v>11440</v>
      </c>
      <c r="C3218" t="s">
        <v>4702</v>
      </c>
      <c r="D3218" t="s">
        <v>6281</v>
      </c>
      <c r="E3218" t="s">
        <v>19</v>
      </c>
      <c r="F3218" t="s">
        <v>11441</v>
      </c>
      <c r="G3218">
        <v>3054640782</v>
      </c>
      <c r="H3218" s="1">
        <v>19908</v>
      </c>
      <c r="I3218" t="s">
        <v>1412</v>
      </c>
    </row>
    <row r="3219" spans="1:9" x14ac:dyDescent="0.3">
      <c r="A3219">
        <v>3218</v>
      </c>
      <c r="B3219" t="s">
        <v>11442</v>
      </c>
      <c r="C3219" t="s">
        <v>518</v>
      </c>
      <c r="D3219" t="s">
        <v>1009</v>
      </c>
      <c r="E3219" t="s">
        <v>12</v>
      </c>
      <c r="F3219" t="s">
        <v>11443</v>
      </c>
      <c r="G3219" t="s">
        <v>11444</v>
      </c>
      <c r="H3219" s="1">
        <v>7999</v>
      </c>
      <c r="I3219" t="s">
        <v>3469</v>
      </c>
    </row>
    <row r="3220" spans="1:9" x14ac:dyDescent="0.3">
      <c r="A3220">
        <v>3219</v>
      </c>
      <c r="B3220" t="s">
        <v>11445</v>
      </c>
      <c r="C3220" t="s">
        <v>11021</v>
      </c>
      <c r="D3220" t="s">
        <v>4558</v>
      </c>
      <c r="E3220" t="s">
        <v>12</v>
      </c>
      <c r="F3220" t="s">
        <v>11446</v>
      </c>
      <c r="G3220">
        <f>1-737-298-8319</f>
        <v>-9353</v>
      </c>
      <c r="H3220" s="1">
        <v>36766</v>
      </c>
      <c r="I3220" t="s">
        <v>2087</v>
      </c>
    </row>
    <row r="3221" spans="1:9" x14ac:dyDescent="0.3">
      <c r="A3221">
        <v>3220</v>
      </c>
      <c r="B3221" t="s">
        <v>11447</v>
      </c>
      <c r="C3221" t="s">
        <v>253</v>
      </c>
      <c r="D3221" t="s">
        <v>4955</v>
      </c>
      <c r="E3221" t="s">
        <v>12</v>
      </c>
      <c r="F3221" t="s">
        <v>11448</v>
      </c>
      <c r="G3221" t="s">
        <v>11449</v>
      </c>
      <c r="H3221" s="1">
        <v>11727</v>
      </c>
      <c r="I3221" t="s">
        <v>2769</v>
      </c>
    </row>
    <row r="3222" spans="1:9" x14ac:dyDescent="0.3">
      <c r="A3222">
        <v>3221</v>
      </c>
      <c r="B3222" t="s">
        <v>11450</v>
      </c>
      <c r="C3222" t="s">
        <v>52</v>
      </c>
      <c r="D3222" t="s">
        <v>6176</v>
      </c>
      <c r="E3222" t="s">
        <v>19</v>
      </c>
      <c r="F3222" t="s">
        <v>11451</v>
      </c>
      <c r="G3222" t="s">
        <v>11452</v>
      </c>
      <c r="H3222" s="1">
        <v>17687</v>
      </c>
      <c r="I3222" t="s">
        <v>6354</v>
      </c>
    </row>
    <row r="3223" spans="1:9" x14ac:dyDescent="0.3">
      <c r="A3223">
        <v>3222</v>
      </c>
      <c r="B3223" t="s">
        <v>11453</v>
      </c>
      <c r="C3223" t="s">
        <v>1209</v>
      </c>
      <c r="D3223" t="s">
        <v>513</v>
      </c>
      <c r="E3223" t="s">
        <v>19</v>
      </c>
      <c r="F3223" t="s">
        <v>11454</v>
      </c>
      <c r="G3223" t="s">
        <v>11455</v>
      </c>
      <c r="H3223" s="1">
        <v>14704</v>
      </c>
      <c r="I3223" t="s">
        <v>3663</v>
      </c>
    </row>
    <row r="3224" spans="1:9" x14ac:dyDescent="0.3">
      <c r="A3224">
        <v>3223</v>
      </c>
      <c r="B3224" t="s">
        <v>11456</v>
      </c>
      <c r="C3224" t="s">
        <v>428</v>
      </c>
      <c r="D3224" t="s">
        <v>5120</v>
      </c>
      <c r="E3224" t="s">
        <v>19</v>
      </c>
      <c r="F3224" t="s">
        <v>11457</v>
      </c>
      <c r="G3224">
        <v>3413068228</v>
      </c>
      <c r="H3224" s="1">
        <v>34890</v>
      </c>
      <c r="I3224" t="s">
        <v>2256</v>
      </c>
    </row>
    <row r="3225" spans="1:9" x14ac:dyDescent="0.3">
      <c r="A3225">
        <v>3224</v>
      </c>
      <c r="B3225" t="s">
        <v>11458</v>
      </c>
      <c r="C3225" t="s">
        <v>1944</v>
      </c>
      <c r="D3225" t="s">
        <v>1272</v>
      </c>
      <c r="E3225" t="s">
        <v>19</v>
      </c>
      <c r="F3225" t="s">
        <v>11459</v>
      </c>
      <c r="G3225" t="s">
        <v>11460</v>
      </c>
      <c r="H3225" s="1">
        <v>19784</v>
      </c>
      <c r="I3225" t="s">
        <v>1123</v>
      </c>
    </row>
    <row r="3226" spans="1:9" x14ac:dyDescent="0.3">
      <c r="A3226">
        <v>3225</v>
      </c>
      <c r="B3226" t="s">
        <v>11461</v>
      </c>
      <c r="C3226" t="s">
        <v>6954</v>
      </c>
      <c r="D3226" t="s">
        <v>41</v>
      </c>
      <c r="E3226" t="s">
        <v>12</v>
      </c>
      <c r="F3226" t="s">
        <v>11462</v>
      </c>
      <c r="G3226">
        <v>684832133</v>
      </c>
      <c r="H3226" s="1">
        <v>26490</v>
      </c>
      <c r="I3226" t="s">
        <v>930</v>
      </c>
    </row>
    <row r="3227" spans="1:9" x14ac:dyDescent="0.3">
      <c r="A3227">
        <v>3226</v>
      </c>
      <c r="B3227" t="s">
        <v>11463</v>
      </c>
      <c r="C3227" t="s">
        <v>387</v>
      </c>
      <c r="D3227" t="s">
        <v>7265</v>
      </c>
      <c r="E3227" t="s">
        <v>12</v>
      </c>
      <c r="F3227" t="s">
        <v>11464</v>
      </c>
      <c r="G3227">
        <f>1-429-463-6050</f>
        <v>-6941</v>
      </c>
      <c r="H3227" s="1">
        <v>34293</v>
      </c>
      <c r="I3227" t="s">
        <v>736</v>
      </c>
    </row>
    <row r="3228" spans="1:9" x14ac:dyDescent="0.3">
      <c r="A3228">
        <v>3227</v>
      </c>
      <c r="B3228" t="s">
        <v>11465</v>
      </c>
      <c r="C3228" t="s">
        <v>7727</v>
      </c>
      <c r="D3228" t="s">
        <v>1144</v>
      </c>
      <c r="E3228" t="s">
        <v>12</v>
      </c>
      <c r="F3228" t="s">
        <v>11466</v>
      </c>
      <c r="G3228" t="s">
        <v>11467</v>
      </c>
      <c r="H3228" s="1">
        <v>17789</v>
      </c>
      <c r="I3228" t="s">
        <v>90</v>
      </c>
    </row>
    <row r="3229" spans="1:9" x14ac:dyDescent="0.3">
      <c r="A3229">
        <v>3228</v>
      </c>
      <c r="B3229" t="s">
        <v>11468</v>
      </c>
      <c r="C3229" t="s">
        <v>2909</v>
      </c>
      <c r="D3229" t="s">
        <v>4811</v>
      </c>
      <c r="E3229" t="s">
        <v>12</v>
      </c>
      <c r="F3229" t="s">
        <v>11469</v>
      </c>
      <c r="G3229" t="s">
        <v>11470</v>
      </c>
      <c r="H3229" s="1">
        <v>10476</v>
      </c>
      <c r="I3229" t="s">
        <v>1515</v>
      </c>
    </row>
    <row r="3230" spans="1:9" x14ac:dyDescent="0.3">
      <c r="A3230">
        <v>3229</v>
      </c>
      <c r="B3230" t="s">
        <v>11471</v>
      </c>
      <c r="C3230" t="s">
        <v>3696</v>
      </c>
      <c r="D3230" t="s">
        <v>4081</v>
      </c>
      <c r="E3230" t="s">
        <v>19</v>
      </c>
      <c r="F3230" t="s">
        <v>11472</v>
      </c>
      <c r="G3230" t="s">
        <v>11473</v>
      </c>
      <c r="H3230" s="1">
        <v>35773</v>
      </c>
      <c r="I3230" t="s">
        <v>8799</v>
      </c>
    </row>
    <row r="3231" spans="1:9" x14ac:dyDescent="0.3">
      <c r="A3231">
        <v>3230</v>
      </c>
      <c r="B3231" t="s">
        <v>11474</v>
      </c>
      <c r="C3231" t="s">
        <v>6087</v>
      </c>
      <c r="D3231" t="s">
        <v>2146</v>
      </c>
      <c r="E3231" t="s">
        <v>19</v>
      </c>
      <c r="F3231" t="s">
        <v>11475</v>
      </c>
      <c r="G3231" t="s">
        <v>11476</v>
      </c>
      <c r="H3231" s="1">
        <v>44407</v>
      </c>
      <c r="I3231" t="s">
        <v>7083</v>
      </c>
    </row>
    <row r="3232" spans="1:9" x14ac:dyDescent="0.3">
      <c r="A3232">
        <v>3231</v>
      </c>
      <c r="B3232" t="s">
        <v>11477</v>
      </c>
      <c r="C3232" t="s">
        <v>6954</v>
      </c>
      <c r="D3232" t="s">
        <v>984</v>
      </c>
      <c r="E3232" t="s">
        <v>19</v>
      </c>
      <c r="F3232" t="s">
        <v>11478</v>
      </c>
      <c r="G3232" t="s">
        <v>11479</v>
      </c>
      <c r="H3232" s="1">
        <v>2380</v>
      </c>
      <c r="I3232" t="s">
        <v>2341</v>
      </c>
    </row>
    <row r="3233" spans="1:9" x14ac:dyDescent="0.3">
      <c r="A3233">
        <v>3232</v>
      </c>
      <c r="B3233" t="s">
        <v>11480</v>
      </c>
      <c r="C3233" t="s">
        <v>119</v>
      </c>
      <c r="D3233" t="s">
        <v>2283</v>
      </c>
      <c r="E3233" t="s">
        <v>12</v>
      </c>
      <c r="F3233" t="s">
        <v>11481</v>
      </c>
      <c r="G3233" t="s">
        <v>11482</v>
      </c>
      <c r="H3233" s="1">
        <v>13168</v>
      </c>
      <c r="I3233" t="s">
        <v>789</v>
      </c>
    </row>
    <row r="3234" spans="1:9" x14ac:dyDescent="0.3">
      <c r="A3234">
        <v>3233</v>
      </c>
      <c r="B3234" t="s">
        <v>11483</v>
      </c>
      <c r="C3234" t="s">
        <v>3299</v>
      </c>
      <c r="D3234" t="s">
        <v>9674</v>
      </c>
      <c r="E3234" t="s">
        <v>19</v>
      </c>
      <c r="F3234" t="s">
        <v>11484</v>
      </c>
      <c r="G3234" t="s">
        <v>11485</v>
      </c>
      <c r="H3234" s="1">
        <v>34583</v>
      </c>
      <c r="I3234" t="s">
        <v>1309</v>
      </c>
    </row>
    <row r="3235" spans="1:9" x14ac:dyDescent="0.3">
      <c r="A3235">
        <v>3234</v>
      </c>
      <c r="B3235" t="s">
        <v>11486</v>
      </c>
      <c r="C3235" t="s">
        <v>5410</v>
      </c>
      <c r="D3235" t="s">
        <v>1034</v>
      </c>
      <c r="E3235" t="s">
        <v>19</v>
      </c>
      <c r="F3235" t="s">
        <v>11487</v>
      </c>
      <c r="G3235" t="s">
        <v>11488</v>
      </c>
      <c r="H3235" s="1">
        <v>21065</v>
      </c>
      <c r="I3235" t="s">
        <v>1371</v>
      </c>
    </row>
    <row r="3236" spans="1:9" x14ac:dyDescent="0.3">
      <c r="A3236">
        <v>3235</v>
      </c>
      <c r="B3236" t="s">
        <v>11489</v>
      </c>
      <c r="C3236" t="s">
        <v>1260</v>
      </c>
      <c r="D3236" t="s">
        <v>5963</v>
      </c>
      <c r="E3236" t="s">
        <v>19</v>
      </c>
      <c r="F3236" t="s">
        <v>11490</v>
      </c>
      <c r="G3236" t="s">
        <v>11491</v>
      </c>
      <c r="H3236" s="1">
        <v>42847</v>
      </c>
      <c r="I3236" t="s">
        <v>1313</v>
      </c>
    </row>
    <row r="3237" spans="1:9" x14ac:dyDescent="0.3">
      <c r="A3237">
        <v>3236</v>
      </c>
      <c r="B3237" t="s">
        <v>11492</v>
      </c>
      <c r="C3237" t="s">
        <v>4702</v>
      </c>
      <c r="D3237" t="s">
        <v>3015</v>
      </c>
      <c r="E3237" t="s">
        <v>19</v>
      </c>
      <c r="F3237" t="s">
        <v>11493</v>
      </c>
      <c r="G3237" t="s">
        <v>11494</v>
      </c>
      <c r="H3237" s="1">
        <v>38203</v>
      </c>
      <c r="I3237" t="s">
        <v>3735</v>
      </c>
    </row>
    <row r="3238" spans="1:9" x14ac:dyDescent="0.3">
      <c r="A3238">
        <v>3237</v>
      </c>
      <c r="B3238" t="s">
        <v>11495</v>
      </c>
      <c r="C3238" t="s">
        <v>8139</v>
      </c>
      <c r="D3238" t="s">
        <v>11177</v>
      </c>
      <c r="E3238" t="s">
        <v>19</v>
      </c>
      <c r="F3238" t="s">
        <v>11496</v>
      </c>
      <c r="G3238" t="s">
        <v>11497</v>
      </c>
      <c r="H3238" s="1">
        <v>7679</v>
      </c>
      <c r="I3238" t="s">
        <v>7561</v>
      </c>
    </row>
    <row r="3239" spans="1:9" x14ac:dyDescent="0.3">
      <c r="A3239">
        <v>3238</v>
      </c>
      <c r="B3239" t="s">
        <v>11498</v>
      </c>
      <c r="C3239" t="s">
        <v>2371</v>
      </c>
      <c r="D3239" t="s">
        <v>2091</v>
      </c>
      <c r="E3239" t="s">
        <v>12</v>
      </c>
      <c r="F3239" t="s">
        <v>11499</v>
      </c>
      <c r="G3239">
        <f>1-590-117-7411</f>
        <v>-8117</v>
      </c>
      <c r="H3239" s="1">
        <v>24689</v>
      </c>
      <c r="I3239" t="s">
        <v>537</v>
      </c>
    </row>
    <row r="3240" spans="1:9" x14ac:dyDescent="0.3">
      <c r="A3240">
        <v>3239</v>
      </c>
      <c r="B3240" t="s">
        <v>11500</v>
      </c>
      <c r="C3240" t="s">
        <v>1703</v>
      </c>
      <c r="D3240" t="s">
        <v>3481</v>
      </c>
      <c r="E3240" t="s">
        <v>19</v>
      </c>
      <c r="F3240" t="s">
        <v>11501</v>
      </c>
      <c r="G3240" t="s">
        <v>11502</v>
      </c>
      <c r="H3240" s="1">
        <v>8613</v>
      </c>
      <c r="I3240" t="s">
        <v>2790</v>
      </c>
    </row>
    <row r="3241" spans="1:9" x14ac:dyDescent="0.3">
      <c r="A3241">
        <v>3240</v>
      </c>
      <c r="B3241" t="s">
        <v>11503</v>
      </c>
      <c r="C3241" t="s">
        <v>3696</v>
      </c>
      <c r="D3241" t="s">
        <v>3170</v>
      </c>
      <c r="E3241" t="s">
        <v>12</v>
      </c>
      <c r="F3241" t="s">
        <v>11504</v>
      </c>
      <c r="G3241" t="s">
        <v>11505</v>
      </c>
      <c r="H3241" s="1">
        <v>4427</v>
      </c>
      <c r="I3241" t="s">
        <v>2569</v>
      </c>
    </row>
    <row r="3242" spans="1:9" x14ac:dyDescent="0.3">
      <c r="A3242">
        <v>3241</v>
      </c>
      <c r="B3242" t="s">
        <v>11506</v>
      </c>
      <c r="C3242" t="s">
        <v>3006</v>
      </c>
      <c r="D3242" t="s">
        <v>3035</v>
      </c>
      <c r="E3242" t="s">
        <v>19</v>
      </c>
      <c r="F3242" t="s">
        <v>11507</v>
      </c>
      <c r="G3242" t="s">
        <v>11508</v>
      </c>
      <c r="H3242" s="1">
        <v>39817</v>
      </c>
      <c r="I3242" t="s">
        <v>1066</v>
      </c>
    </row>
    <row r="3243" spans="1:9" x14ac:dyDescent="0.3">
      <c r="A3243">
        <v>3242</v>
      </c>
      <c r="B3243" t="s">
        <v>11509</v>
      </c>
      <c r="C3243" t="s">
        <v>4846</v>
      </c>
      <c r="D3243" t="s">
        <v>2575</v>
      </c>
      <c r="E3243" t="s">
        <v>12</v>
      </c>
      <c r="F3243" t="s">
        <v>11510</v>
      </c>
      <c r="G3243" t="s">
        <v>11511</v>
      </c>
      <c r="H3243" s="1">
        <v>26190</v>
      </c>
      <c r="I3243" t="s">
        <v>838</v>
      </c>
    </row>
    <row r="3244" spans="1:9" x14ac:dyDescent="0.3">
      <c r="A3244">
        <v>3243</v>
      </c>
      <c r="B3244" t="s">
        <v>11512</v>
      </c>
      <c r="C3244" t="s">
        <v>6163</v>
      </c>
      <c r="D3244" t="s">
        <v>1282</v>
      </c>
      <c r="E3244" t="s">
        <v>19</v>
      </c>
      <c r="F3244" t="s">
        <v>11513</v>
      </c>
      <c r="G3244" t="s">
        <v>11514</v>
      </c>
      <c r="H3244" s="1">
        <v>36165</v>
      </c>
      <c r="I3244" t="s">
        <v>3213</v>
      </c>
    </row>
    <row r="3245" spans="1:9" x14ac:dyDescent="0.3">
      <c r="A3245">
        <v>3244</v>
      </c>
      <c r="B3245" t="s">
        <v>11515</v>
      </c>
      <c r="C3245" t="s">
        <v>539</v>
      </c>
      <c r="D3245" t="s">
        <v>11516</v>
      </c>
      <c r="E3245" t="s">
        <v>19</v>
      </c>
      <c r="F3245" t="s">
        <v>11517</v>
      </c>
      <c r="G3245" t="s">
        <v>11518</v>
      </c>
      <c r="H3245" s="1">
        <v>3821</v>
      </c>
      <c r="I3245" t="s">
        <v>648</v>
      </c>
    </row>
    <row r="3246" spans="1:9" x14ac:dyDescent="0.3">
      <c r="A3246">
        <v>3245</v>
      </c>
      <c r="B3246" t="s">
        <v>11519</v>
      </c>
      <c r="C3246" t="s">
        <v>7549</v>
      </c>
      <c r="D3246" t="s">
        <v>11520</v>
      </c>
      <c r="E3246" t="s">
        <v>12</v>
      </c>
      <c r="F3246" t="s">
        <v>11521</v>
      </c>
      <c r="G3246" t="s">
        <v>11522</v>
      </c>
      <c r="H3246" s="1">
        <v>35975</v>
      </c>
      <c r="I3246" t="s">
        <v>50</v>
      </c>
    </row>
    <row r="3247" spans="1:9" x14ac:dyDescent="0.3">
      <c r="A3247">
        <v>3246</v>
      </c>
      <c r="B3247" t="s">
        <v>11523</v>
      </c>
      <c r="C3247" t="s">
        <v>2053</v>
      </c>
      <c r="D3247" t="s">
        <v>11524</v>
      </c>
      <c r="E3247" t="s">
        <v>19</v>
      </c>
      <c r="F3247" t="s">
        <v>11525</v>
      </c>
      <c r="G3247" t="s">
        <v>11526</v>
      </c>
      <c r="H3247" s="1">
        <v>4603</v>
      </c>
      <c r="I3247" t="s">
        <v>3331</v>
      </c>
    </row>
    <row r="3248" spans="1:9" x14ac:dyDescent="0.3">
      <c r="A3248">
        <v>3247</v>
      </c>
      <c r="B3248" t="s">
        <v>11527</v>
      </c>
      <c r="C3248" t="s">
        <v>627</v>
      </c>
      <c r="D3248" t="s">
        <v>2574</v>
      </c>
      <c r="E3248" t="s">
        <v>12</v>
      </c>
      <c r="F3248" t="s">
        <v>11528</v>
      </c>
      <c r="G3248" t="s">
        <v>11529</v>
      </c>
      <c r="H3248" s="1">
        <v>6795</v>
      </c>
      <c r="I3248" t="s">
        <v>493</v>
      </c>
    </row>
    <row r="3249" spans="1:9" x14ac:dyDescent="0.3">
      <c r="A3249">
        <v>3248</v>
      </c>
      <c r="B3249" t="s">
        <v>11530</v>
      </c>
      <c r="C3249" t="s">
        <v>2620</v>
      </c>
      <c r="D3249" t="s">
        <v>9290</v>
      </c>
      <c r="E3249" t="s">
        <v>19</v>
      </c>
      <c r="F3249" t="s">
        <v>11531</v>
      </c>
      <c r="G3249" t="s">
        <v>11532</v>
      </c>
      <c r="H3249" s="1">
        <v>22788</v>
      </c>
      <c r="I3249" t="s">
        <v>2208</v>
      </c>
    </row>
    <row r="3250" spans="1:9" x14ac:dyDescent="0.3">
      <c r="A3250">
        <v>3249</v>
      </c>
      <c r="B3250" t="s">
        <v>11533</v>
      </c>
      <c r="C3250" t="s">
        <v>4267</v>
      </c>
      <c r="D3250" t="s">
        <v>4216</v>
      </c>
      <c r="E3250" t="s">
        <v>12</v>
      </c>
      <c r="F3250" t="s">
        <v>11534</v>
      </c>
      <c r="G3250" t="s">
        <v>11535</v>
      </c>
      <c r="H3250" s="1">
        <v>4693</v>
      </c>
      <c r="I3250" t="s">
        <v>870</v>
      </c>
    </row>
    <row r="3251" spans="1:9" x14ac:dyDescent="0.3">
      <c r="A3251">
        <v>3250</v>
      </c>
      <c r="B3251" t="s">
        <v>11536</v>
      </c>
      <c r="C3251" t="s">
        <v>4510</v>
      </c>
      <c r="D3251" t="s">
        <v>1126</v>
      </c>
      <c r="E3251" t="s">
        <v>19</v>
      </c>
      <c r="F3251" t="s">
        <v>11537</v>
      </c>
      <c r="G3251" t="s">
        <v>11538</v>
      </c>
      <c r="H3251" s="1">
        <v>30305</v>
      </c>
      <c r="I3251" t="s">
        <v>4953</v>
      </c>
    </row>
    <row r="3252" spans="1:9" x14ac:dyDescent="0.3">
      <c r="A3252">
        <v>3251</v>
      </c>
      <c r="B3252" t="s">
        <v>11539</v>
      </c>
      <c r="C3252" t="s">
        <v>1184</v>
      </c>
      <c r="D3252" t="s">
        <v>3888</v>
      </c>
      <c r="E3252" t="s">
        <v>12</v>
      </c>
      <c r="F3252" t="s">
        <v>11540</v>
      </c>
      <c r="G3252" t="s">
        <v>11541</v>
      </c>
      <c r="H3252" s="1">
        <v>7082</v>
      </c>
      <c r="I3252" t="s">
        <v>691</v>
      </c>
    </row>
    <row r="3253" spans="1:9" x14ac:dyDescent="0.3">
      <c r="A3253">
        <v>3252</v>
      </c>
      <c r="B3253" t="s">
        <v>11542</v>
      </c>
      <c r="C3253" t="s">
        <v>2803</v>
      </c>
      <c r="D3253" t="s">
        <v>6931</v>
      </c>
      <c r="E3253" t="s">
        <v>12</v>
      </c>
      <c r="F3253" t="s">
        <v>11543</v>
      </c>
      <c r="G3253" t="s">
        <v>11544</v>
      </c>
      <c r="H3253" s="1">
        <v>21909</v>
      </c>
      <c r="I3253" t="s">
        <v>8041</v>
      </c>
    </row>
    <row r="3254" spans="1:9" x14ac:dyDescent="0.3">
      <c r="A3254">
        <v>3253</v>
      </c>
      <c r="B3254" t="s">
        <v>11545</v>
      </c>
      <c r="C3254" t="s">
        <v>495</v>
      </c>
      <c r="D3254" t="s">
        <v>762</v>
      </c>
      <c r="E3254" t="s">
        <v>19</v>
      </c>
      <c r="F3254" t="s">
        <v>11546</v>
      </c>
      <c r="G3254" t="s">
        <v>11547</v>
      </c>
      <c r="H3254" s="1">
        <v>43513</v>
      </c>
      <c r="I3254" t="s">
        <v>402</v>
      </c>
    </row>
    <row r="3255" spans="1:9" x14ac:dyDescent="0.3">
      <c r="A3255">
        <v>3254</v>
      </c>
      <c r="B3255" t="s">
        <v>11548</v>
      </c>
      <c r="C3255" t="s">
        <v>154</v>
      </c>
      <c r="D3255" t="s">
        <v>628</v>
      </c>
      <c r="E3255" t="s">
        <v>12</v>
      </c>
      <c r="F3255" t="s">
        <v>11549</v>
      </c>
      <c r="G3255" t="s">
        <v>11550</v>
      </c>
      <c r="H3255" s="1">
        <v>19463</v>
      </c>
      <c r="I3255" t="s">
        <v>4513</v>
      </c>
    </row>
    <row r="3256" spans="1:9" x14ac:dyDescent="0.3">
      <c r="A3256">
        <v>3255</v>
      </c>
      <c r="B3256" t="s">
        <v>11551</v>
      </c>
      <c r="C3256" t="s">
        <v>2698</v>
      </c>
      <c r="D3256" t="s">
        <v>2357</v>
      </c>
      <c r="E3256" t="s">
        <v>19</v>
      </c>
      <c r="F3256" t="s">
        <v>11552</v>
      </c>
      <c r="G3256" t="s">
        <v>11553</v>
      </c>
      <c r="H3256" s="1">
        <v>27110</v>
      </c>
      <c r="I3256" t="s">
        <v>4177</v>
      </c>
    </row>
    <row r="3257" spans="1:9" x14ac:dyDescent="0.3">
      <c r="A3257">
        <v>3256</v>
      </c>
      <c r="B3257" t="s">
        <v>11554</v>
      </c>
      <c r="C3257" t="s">
        <v>1009</v>
      </c>
      <c r="D3257" t="s">
        <v>9434</v>
      </c>
      <c r="E3257" t="s">
        <v>19</v>
      </c>
      <c r="F3257" t="s">
        <v>11555</v>
      </c>
      <c r="G3257" t="s">
        <v>11556</v>
      </c>
      <c r="H3257" s="1">
        <v>15814</v>
      </c>
      <c r="I3257" t="s">
        <v>2536</v>
      </c>
    </row>
    <row r="3258" spans="1:9" x14ac:dyDescent="0.3">
      <c r="A3258">
        <v>3257</v>
      </c>
      <c r="B3258" t="s">
        <v>11557</v>
      </c>
      <c r="C3258" t="s">
        <v>52</v>
      </c>
      <c r="D3258" t="s">
        <v>457</v>
      </c>
      <c r="E3258" t="s">
        <v>12</v>
      </c>
      <c r="F3258" t="s">
        <v>11558</v>
      </c>
      <c r="G3258" t="s">
        <v>11559</v>
      </c>
      <c r="H3258" s="1">
        <v>9850</v>
      </c>
      <c r="I3258" t="s">
        <v>920</v>
      </c>
    </row>
    <row r="3259" spans="1:9" x14ac:dyDescent="0.3">
      <c r="A3259">
        <v>3258</v>
      </c>
      <c r="B3259" t="s">
        <v>11560</v>
      </c>
      <c r="C3259" t="s">
        <v>102</v>
      </c>
      <c r="D3259" t="s">
        <v>5586</v>
      </c>
      <c r="E3259" t="s">
        <v>19</v>
      </c>
      <c r="F3259" t="s">
        <v>11561</v>
      </c>
      <c r="G3259" t="s">
        <v>11562</v>
      </c>
      <c r="H3259" s="1">
        <v>43525</v>
      </c>
      <c r="I3259" t="s">
        <v>1203</v>
      </c>
    </row>
    <row r="3260" spans="1:9" x14ac:dyDescent="0.3">
      <c r="A3260">
        <v>3259</v>
      </c>
      <c r="B3260" t="s">
        <v>11563</v>
      </c>
      <c r="C3260" t="s">
        <v>3031</v>
      </c>
      <c r="D3260" t="s">
        <v>2225</v>
      </c>
      <c r="E3260" t="s">
        <v>19</v>
      </c>
      <c r="F3260" t="s">
        <v>11564</v>
      </c>
      <c r="G3260" t="s">
        <v>11565</v>
      </c>
      <c r="H3260" s="1">
        <v>36706</v>
      </c>
      <c r="I3260" t="s">
        <v>751</v>
      </c>
    </row>
    <row r="3261" spans="1:9" x14ac:dyDescent="0.3">
      <c r="A3261">
        <v>3260</v>
      </c>
      <c r="B3261" t="s">
        <v>11566</v>
      </c>
      <c r="C3261" t="s">
        <v>7334</v>
      </c>
      <c r="D3261" t="s">
        <v>10032</v>
      </c>
      <c r="E3261" t="s">
        <v>12</v>
      </c>
      <c r="F3261" t="s">
        <v>11567</v>
      </c>
      <c r="G3261" t="s">
        <v>11568</v>
      </c>
      <c r="H3261" s="1">
        <v>18695</v>
      </c>
      <c r="I3261" t="s">
        <v>619</v>
      </c>
    </row>
    <row r="3262" spans="1:9" x14ac:dyDescent="0.3">
      <c r="A3262">
        <v>3261</v>
      </c>
      <c r="B3262" t="s">
        <v>11569</v>
      </c>
      <c r="C3262" t="s">
        <v>3313</v>
      </c>
      <c r="D3262" t="s">
        <v>4587</v>
      </c>
      <c r="E3262" t="s">
        <v>12</v>
      </c>
      <c r="F3262" t="s">
        <v>11570</v>
      </c>
      <c r="G3262">
        <f>1-787-772-6896</f>
        <v>-8454</v>
      </c>
      <c r="H3262" s="1">
        <v>7043</v>
      </c>
      <c r="I3262" t="s">
        <v>1198</v>
      </c>
    </row>
    <row r="3263" spans="1:9" x14ac:dyDescent="0.3">
      <c r="A3263">
        <v>3262</v>
      </c>
      <c r="B3263" t="s">
        <v>11571</v>
      </c>
      <c r="C3263" t="s">
        <v>8729</v>
      </c>
      <c r="D3263" t="s">
        <v>6931</v>
      </c>
      <c r="E3263" t="s">
        <v>12</v>
      </c>
      <c r="F3263" t="s">
        <v>11572</v>
      </c>
      <c r="G3263" t="s">
        <v>11573</v>
      </c>
      <c r="H3263" s="1">
        <v>43871</v>
      </c>
      <c r="I3263" t="s">
        <v>1258</v>
      </c>
    </row>
    <row r="3264" spans="1:9" x14ac:dyDescent="0.3">
      <c r="A3264">
        <v>3263</v>
      </c>
      <c r="B3264" t="s">
        <v>11574</v>
      </c>
      <c r="C3264" t="s">
        <v>1085</v>
      </c>
      <c r="D3264" t="s">
        <v>3457</v>
      </c>
      <c r="E3264" t="s">
        <v>12</v>
      </c>
      <c r="F3264" t="s">
        <v>11575</v>
      </c>
      <c r="G3264" t="s">
        <v>11576</v>
      </c>
      <c r="H3264" s="1">
        <v>6984</v>
      </c>
      <c r="I3264" t="s">
        <v>5337</v>
      </c>
    </row>
    <row r="3265" spans="1:9" x14ac:dyDescent="0.3">
      <c r="A3265">
        <v>3264</v>
      </c>
      <c r="B3265" t="s">
        <v>11577</v>
      </c>
      <c r="C3265" t="s">
        <v>35</v>
      </c>
      <c r="D3265" t="s">
        <v>4385</v>
      </c>
      <c r="E3265" t="s">
        <v>12</v>
      </c>
      <c r="F3265" t="s">
        <v>11578</v>
      </c>
      <c r="G3265" t="s">
        <v>11579</v>
      </c>
      <c r="H3265" s="1">
        <v>43660</v>
      </c>
      <c r="I3265" t="s">
        <v>3341</v>
      </c>
    </row>
    <row r="3266" spans="1:9" x14ac:dyDescent="0.3">
      <c r="A3266">
        <v>3265</v>
      </c>
      <c r="B3266" t="s">
        <v>11580</v>
      </c>
      <c r="C3266" t="s">
        <v>6472</v>
      </c>
      <c r="D3266" t="s">
        <v>2636</v>
      </c>
      <c r="E3266" t="s">
        <v>19</v>
      </c>
      <c r="F3266" t="s">
        <v>11581</v>
      </c>
      <c r="G3266" t="s">
        <v>11582</v>
      </c>
      <c r="H3266" s="1">
        <v>37474</v>
      </c>
      <c r="I3266" t="s">
        <v>1241</v>
      </c>
    </row>
    <row r="3267" spans="1:9" x14ac:dyDescent="0.3">
      <c r="A3267">
        <v>3266</v>
      </c>
      <c r="B3267" t="s">
        <v>11583</v>
      </c>
      <c r="C3267" t="s">
        <v>748</v>
      </c>
      <c r="D3267" t="s">
        <v>2338</v>
      </c>
      <c r="E3267" t="s">
        <v>12</v>
      </c>
      <c r="F3267" t="s">
        <v>11584</v>
      </c>
      <c r="G3267" t="s">
        <v>11585</v>
      </c>
      <c r="H3267" s="1">
        <v>34441</v>
      </c>
      <c r="I3267" t="s">
        <v>1151</v>
      </c>
    </row>
    <row r="3268" spans="1:9" x14ac:dyDescent="0.3">
      <c r="A3268">
        <v>3267</v>
      </c>
      <c r="B3268" t="s">
        <v>11586</v>
      </c>
      <c r="C3268" t="s">
        <v>2741</v>
      </c>
      <c r="D3268" t="s">
        <v>4959</v>
      </c>
      <c r="E3268" t="s">
        <v>19</v>
      </c>
      <c r="F3268" t="s">
        <v>11587</v>
      </c>
      <c r="G3268" t="s">
        <v>11588</v>
      </c>
      <c r="H3268" s="1">
        <v>6109</v>
      </c>
      <c r="I3268" t="s">
        <v>5725</v>
      </c>
    </row>
    <row r="3269" spans="1:9" x14ac:dyDescent="0.3">
      <c r="A3269">
        <v>3268</v>
      </c>
      <c r="B3269" t="s">
        <v>11589</v>
      </c>
      <c r="C3269" t="s">
        <v>450</v>
      </c>
      <c r="D3269" t="s">
        <v>166</v>
      </c>
      <c r="E3269" t="s">
        <v>12</v>
      </c>
      <c r="F3269" t="s">
        <v>11590</v>
      </c>
      <c r="G3269" t="s">
        <v>11591</v>
      </c>
      <c r="H3269" s="1">
        <v>11000</v>
      </c>
      <c r="I3269" t="s">
        <v>575</v>
      </c>
    </row>
    <row r="3270" spans="1:9" x14ac:dyDescent="0.3">
      <c r="A3270">
        <v>3269</v>
      </c>
      <c r="B3270" t="s">
        <v>11592</v>
      </c>
      <c r="C3270" t="s">
        <v>3325</v>
      </c>
      <c r="D3270" t="s">
        <v>508</v>
      </c>
      <c r="E3270" t="s">
        <v>19</v>
      </c>
      <c r="F3270" t="s">
        <v>11593</v>
      </c>
      <c r="G3270">
        <f>1-463-361-2059</f>
        <v>-2882</v>
      </c>
      <c r="H3270" s="1">
        <v>9938</v>
      </c>
      <c r="I3270" t="s">
        <v>1099</v>
      </c>
    </row>
    <row r="3271" spans="1:9" x14ac:dyDescent="0.3">
      <c r="A3271">
        <v>3270</v>
      </c>
      <c r="B3271" t="s">
        <v>11594</v>
      </c>
      <c r="C3271" t="s">
        <v>3410</v>
      </c>
      <c r="D3271" t="s">
        <v>2621</v>
      </c>
      <c r="E3271" t="s">
        <v>12</v>
      </c>
      <c r="F3271" t="s">
        <v>11595</v>
      </c>
      <c r="G3271" t="s">
        <v>11596</v>
      </c>
      <c r="H3271" s="1">
        <v>9402</v>
      </c>
      <c r="I3271" t="s">
        <v>2843</v>
      </c>
    </row>
    <row r="3272" spans="1:9" x14ac:dyDescent="0.3">
      <c r="A3272">
        <v>3271</v>
      </c>
      <c r="B3272" t="s">
        <v>11597</v>
      </c>
      <c r="C3272" t="s">
        <v>1232</v>
      </c>
      <c r="D3272" t="s">
        <v>7862</v>
      </c>
      <c r="E3272" t="s">
        <v>19</v>
      </c>
      <c r="F3272" t="s">
        <v>11598</v>
      </c>
      <c r="G3272" t="s">
        <v>11599</v>
      </c>
      <c r="H3272" s="1">
        <v>23968</v>
      </c>
      <c r="I3272" t="s">
        <v>3173</v>
      </c>
    </row>
    <row r="3273" spans="1:9" x14ac:dyDescent="0.3">
      <c r="A3273">
        <v>3272</v>
      </c>
      <c r="B3273" t="s">
        <v>11600</v>
      </c>
      <c r="C3273" t="s">
        <v>3691</v>
      </c>
      <c r="D3273" t="s">
        <v>2506</v>
      </c>
      <c r="E3273" t="s">
        <v>19</v>
      </c>
      <c r="F3273" t="s">
        <v>11601</v>
      </c>
      <c r="G3273" t="s">
        <v>11602</v>
      </c>
      <c r="H3273" s="1">
        <v>15916</v>
      </c>
      <c r="I3273" t="s">
        <v>3917</v>
      </c>
    </row>
    <row r="3274" spans="1:9" x14ac:dyDescent="0.3">
      <c r="A3274">
        <v>3273</v>
      </c>
      <c r="B3274" t="s">
        <v>11603</v>
      </c>
      <c r="C3274" t="s">
        <v>375</v>
      </c>
      <c r="D3274" t="s">
        <v>1238</v>
      </c>
      <c r="E3274" t="s">
        <v>19</v>
      </c>
      <c r="F3274" t="s">
        <v>11604</v>
      </c>
      <c r="G3274" t="s">
        <v>11605</v>
      </c>
      <c r="H3274" s="1">
        <v>21147</v>
      </c>
      <c r="I3274" t="s">
        <v>5875</v>
      </c>
    </row>
    <row r="3275" spans="1:9" x14ac:dyDescent="0.3">
      <c r="A3275">
        <v>3274</v>
      </c>
      <c r="B3275" t="s">
        <v>11606</v>
      </c>
      <c r="C3275" t="s">
        <v>994</v>
      </c>
      <c r="D3275" t="s">
        <v>5526</v>
      </c>
      <c r="E3275" t="s">
        <v>12</v>
      </c>
      <c r="F3275" t="s">
        <v>11607</v>
      </c>
      <c r="G3275" t="s">
        <v>11608</v>
      </c>
      <c r="H3275" s="1">
        <v>43794</v>
      </c>
      <c r="I3275" t="s">
        <v>1743</v>
      </c>
    </row>
    <row r="3276" spans="1:9" x14ac:dyDescent="0.3">
      <c r="A3276">
        <v>3275</v>
      </c>
      <c r="B3276" t="s">
        <v>11609</v>
      </c>
      <c r="C3276" t="s">
        <v>5168</v>
      </c>
      <c r="D3276" t="s">
        <v>3344</v>
      </c>
      <c r="E3276" t="s">
        <v>12</v>
      </c>
      <c r="F3276" t="s">
        <v>11610</v>
      </c>
      <c r="G3276" t="s">
        <v>11611</v>
      </c>
      <c r="H3276" s="1">
        <v>30254</v>
      </c>
      <c r="I3276" t="s">
        <v>224</v>
      </c>
    </row>
    <row r="3277" spans="1:9" x14ac:dyDescent="0.3">
      <c r="A3277">
        <v>3276</v>
      </c>
      <c r="B3277" t="s">
        <v>11612</v>
      </c>
      <c r="C3277" t="s">
        <v>2187</v>
      </c>
      <c r="D3277" t="s">
        <v>5526</v>
      </c>
      <c r="E3277" t="s">
        <v>12</v>
      </c>
      <c r="F3277" t="s">
        <v>11613</v>
      </c>
      <c r="G3277" t="s">
        <v>11614</v>
      </c>
      <c r="H3277" s="1">
        <v>36856</v>
      </c>
      <c r="I3277" t="s">
        <v>482</v>
      </c>
    </row>
    <row r="3278" spans="1:9" x14ac:dyDescent="0.3">
      <c r="A3278">
        <v>3277</v>
      </c>
      <c r="B3278" t="s">
        <v>11615</v>
      </c>
      <c r="C3278" t="s">
        <v>2283</v>
      </c>
      <c r="D3278" t="s">
        <v>2156</v>
      </c>
      <c r="E3278" t="s">
        <v>12</v>
      </c>
      <c r="F3278" t="s">
        <v>11616</v>
      </c>
      <c r="G3278" t="s">
        <v>11617</v>
      </c>
      <c r="H3278" s="1">
        <v>12455</v>
      </c>
      <c r="I3278" t="s">
        <v>7711</v>
      </c>
    </row>
    <row r="3279" spans="1:9" x14ac:dyDescent="0.3">
      <c r="A3279">
        <v>3278</v>
      </c>
      <c r="B3279" t="s">
        <v>11618</v>
      </c>
      <c r="C3279" t="s">
        <v>1851</v>
      </c>
      <c r="D3279" t="s">
        <v>7033</v>
      </c>
      <c r="E3279" t="s">
        <v>19</v>
      </c>
      <c r="F3279" t="s">
        <v>11619</v>
      </c>
      <c r="G3279" t="s">
        <v>11620</v>
      </c>
      <c r="H3279" s="1">
        <v>24300</v>
      </c>
      <c r="I3279" t="s">
        <v>2666</v>
      </c>
    </row>
    <row r="3280" spans="1:9" x14ac:dyDescent="0.3">
      <c r="A3280">
        <v>3279</v>
      </c>
      <c r="B3280" t="s">
        <v>11621</v>
      </c>
      <c r="C3280" t="s">
        <v>1315</v>
      </c>
      <c r="D3280" t="s">
        <v>1227</v>
      </c>
      <c r="E3280" t="s">
        <v>19</v>
      </c>
      <c r="F3280" t="s">
        <v>11622</v>
      </c>
      <c r="G3280" t="s">
        <v>11623</v>
      </c>
      <c r="H3280" s="1">
        <v>23222</v>
      </c>
      <c r="I3280" t="s">
        <v>454</v>
      </c>
    </row>
    <row r="3281" spans="1:9" x14ac:dyDescent="0.3">
      <c r="A3281">
        <v>3280</v>
      </c>
      <c r="B3281" t="s">
        <v>11624</v>
      </c>
      <c r="C3281" t="s">
        <v>4080</v>
      </c>
      <c r="D3281" t="s">
        <v>968</v>
      </c>
      <c r="E3281" t="s">
        <v>12</v>
      </c>
      <c r="F3281" t="s">
        <v>11625</v>
      </c>
      <c r="G3281" t="s">
        <v>11626</v>
      </c>
      <c r="H3281" s="1">
        <v>19824</v>
      </c>
      <c r="I3281" t="s">
        <v>4598</v>
      </c>
    </row>
    <row r="3282" spans="1:9" x14ac:dyDescent="0.3">
      <c r="A3282">
        <v>3281</v>
      </c>
      <c r="B3282" t="s">
        <v>11627</v>
      </c>
      <c r="C3282" t="s">
        <v>381</v>
      </c>
      <c r="D3282" t="s">
        <v>3224</v>
      </c>
      <c r="E3282" t="s">
        <v>12</v>
      </c>
      <c r="F3282" t="s">
        <v>11628</v>
      </c>
      <c r="G3282" t="s">
        <v>11629</v>
      </c>
      <c r="H3282" s="1">
        <v>24904</v>
      </c>
      <c r="I3282" t="s">
        <v>4354</v>
      </c>
    </row>
    <row r="3283" spans="1:9" x14ac:dyDescent="0.3">
      <c r="A3283">
        <v>3282</v>
      </c>
      <c r="B3283" t="s">
        <v>11630</v>
      </c>
      <c r="C3283" t="s">
        <v>24</v>
      </c>
      <c r="D3283" t="s">
        <v>1544</v>
      </c>
      <c r="E3283" t="s">
        <v>19</v>
      </c>
      <c r="F3283" t="s">
        <v>11631</v>
      </c>
      <c r="G3283" t="s">
        <v>11632</v>
      </c>
      <c r="H3283" s="1">
        <v>43040</v>
      </c>
      <c r="I3283" t="s">
        <v>1641</v>
      </c>
    </row>
    <row r="3284" spans="1:9" x14ac:dyDescent="0.3">
      <c r="A3284">
        <v>3283</v>
      </c>
      <c r="B3284" t="s">
        <v>11633</v>
      </c>
      <c r="C3284" t="s">
        <v>539</v>
      </c>
      <c r="D3284" t="s">
        <v>6392</v>
      </c>
      <c r="E3284" t="s">
        <v>12</v>
      </c>
      <c r="F3284" t="s">
        <v>11634</v>
      </c>
      <c r="G3284" t="s">
        <v>11635</v>
      </c>
      <c r="H3284" s="1">
        <v>30990</v>
      </c>
      <c r="I3284" t="s">
        <v>3173</v>
      </c>
    </row>
    <row r="3285" spans="1:9" x14ac:dyDescent="0.3">
      <c r="A3285">
        <v>3284</v>
      </c>
      <c r="B3285" t="s">
        <v>11636</v>
      </c>
      <c r="C3285" t="s">
        <v>856</v>
      </c>
      <c r="D3285" t="s">
        <v>1518</v>
      </c>
      <c r="E3285" t="s">
        <v>19</v>
      </c>
      <c r="F3285" t="s">
        <v>11637</v>
      </c>
      <c r="G3285" t="s">
        <v>11638</v>
      </c>
      <c r="H3285" s="1">
        <v>12316</v>
      </c>
      <c r="I3285" t="s">
        <v>1661</v>
      </c>
    </row>
    <row r="3286" spans="1:9" x14ac:dyDescent="0.3">
      <c r="A3286">
        <v>3285</v>
      </c>
      <c r="B3286" t="s">
        <v>11639</v>
      </c>
      <c r="C3286" t="s">
        <v>530</v>
      </c>
      <c r="D3286" t="s">
        <v>531</v>
      </c>
      <c r="E3286" t="s">
        <v>19</v>
      </c>
      <c r="F3286" t="s">
        <v>11640</v>
      </c>
      <c r="G3286" t="s">
        <v>11641</v>
      </c>
      <c r="H3286" s="1">
        <v>8995</v>
      </c>
      <c r="I3286" t="s">
        <v>2960</v>
      </c>
    </row>
    <row r="3287" spans="1:9" x14ac:dyDescent="0.3">
      <c r="A3287">
        <v>3286</v>
      </c>
      <c r="B3287" t="s">
        <v>11642</v>
      </c>
      <c r="C3287" t="s">
        <v>5219</v>
      </c>
      <c r="D3287" t="s">
        <v>7723</v>
      </c>
      <c r="E3287" t="s">
        <v>19</v>
      </c>
      <c r="F3287" t="s">
        <v>11643</v>
      </c>
      <c r="G3287">
        <f>1-208-107-5466</f>
        <v>-5780</v>
      </c>
      <c r="H3287" s="1">
        <v>41293</v>
      </c>
      <c r="I3287" t="s">
        <v>3425</v>
      </c>
    </row>
    <row r="3288" spans="1:9" x14ac:dyDescent="0.3">
      <c r="A3288">
        <v>3287</v>
      </c>
      <c r="B3288" t="s">
        <v>11644</v>
      </c>
      <c r="C3288" t="s">
        <v>11021</v>
      </c>
      <c r="D3288" t="s">
        <v>1715</v>
      </c>
      <c r="E3288" t="s">
        <v>19</v>
      </c>
      <c r="F3288" t="s">
        <v>11645</v>
      </c>
      <c r="G3288">
        <v>6025169630</v>
      </c>
      <c r="H3288" s="1">
        <v>39773</v>
      </c>
      <c r="I3288" t="s">
        <v>5320</v>
      </c>
    </row>
    <row r="3289" spans="1:9" x14ac:dyDescent="0.3">
      <c r="A3289">
        <v>3288</v>
      </c>
      <c r="B3289" t="s">
        <v>11646</v>
      </c>
      <c r="C3289" t="s">
        <v>2278</v>
      </c>
      <c r="D3289" t="s">
        <v>502</v>
      </c>
      <c r="E3289" t="s">
        <v>12</v>
      </c>
      <c r="F3289" t="s">
        <v>11647</v>
      </c>
      <c r="G3289" t="s">
        <v>11648</v>
      </c>
      <c r="H3289" s="1">
        <v>12988</v>
      </c>
      <c r="I3289" t="s">
        <v>5834</v>
      </c>
    </row>
    <row r="3290" spans="1:9" x14ac:dyDescent="0.3">
      <c r="A3290">
        <v>3289</v>
      </c>
      <c r="B3290" t="s">
        <v>11649</v>
      </c>
      <c r="C3290" t="s">
        <v>5168</v>
      </c>
      <c r="D3290" t="s">
        <v>1956</v>
      </c>
      <c r="E3290" t="s">
        <v>19</v>
      </c>
      <c r="F3290" t="s">
        <v>11650</v>
      </c>
      <c r="G3290" t="s">
        <v>11651</v>
      </c>
      <c r="H3290" s="1">
        <v>17480</v>
      </c>
      <c r="I3290" t="s">
        <v>1691</v>
      </c>
    </row>
    <row r="3291" spans="1:9" x14ac:dyDescent="0.3">
      <c r="A3291">
        <v>3290</v>
      </c>
      <c r="B3291" t="s">
        <v>11652</v>
      </c>
      <c r="C3291" t="s">
        <v>1405</v>
      </c>
      <c r="D3291" t="s">
        <v>3936</v>
      </c>
      <c r="E3291" t="s">
        <v>12</v>
      </c>
      <c r="F3291" t="s">
        <v>11653</v>
      </c>
      <c r="G3291" t="s">
        <v>11654</v>
      </c>
      <c r="H3291" s="1">
        <v>6785</v>
      </c>
      <c r="I3291" t="s">
        <v>67</v>
      </c>
    </row>
    <row r="3292" spans="1:9" x14ac:dyDescent="0.3">
      <c r="A3292">
        <v>3291</v>
      </c>
      <c r="B3292" t="s">
        <v>11655</v>
      </c>
      <c r="C3292" t="s">
        <v>5328</v>
      </c>
      <c r="D3292" t="s">
        <v>2816</v>
      </c>
      <c r="E3292" t="s">
        <v>12</v>
      </c>
      <c r="F3292" t="s">
        <v>11656</v>
      </c>
      <c r="G3292" t="s">
        <v>11657</v>
      </c>
      <c r="H3292" s="1">
        <v>26982</v>
      </c>
      <c r="I3292" t="s">
        <v>1938</v>
      </c>
    </row>
    <row r="3293" spans="1:9" x14ac:dyDescent="0.3">
      <c r="A3293">
        <v>3292</v>
      </c>
      <c r="B3293" t="s">
        <v>11658</v>
      </c>
      <c r="C3293" t="s">
        <v>5345</v>
      </c>
      <c r="D3293" t="s">
        <v>4895</v>
      </c>
      <c r="E3293" t="s">
        <v>12</v>
      </c>
      <c r="F3293" t="s">
        <v>11659</v>
      </c>
      <c r="G3293" t="s">
        <v>11660</v>
      </c>
      <c r="H3293" s="1">
        <v>40848</v>
      </c>
      <c r="I3293" t="s">
        <v>1089</v>
      </c>
    </row>
    <row r="3294" spans="1:9" x14ac:dyDescent="0.3">
      <c r="A3294">
        <v>3293</v>
      </c>
      <c r="B3294" t="s">
        <v>11661</v>
      </c>
      <c r="C3294" t="s">
        <v>2378</v>
      </c>
      <c r="D3294" t="s">
        <v>4523</v>
      </c>
      <c r="E3294" t="s">
        <v>19</v>
      </c>
      <c r="F3294" t="s">
        <v>11662</v>
      </c>
      <c r="G3294" t="s">
        <v>11663</v>
      </c>
      <c r="H3294" s="1">
        <v>41510</v>
      </c>
      <c r="I3294" t="s">
        <v>2306</v>
      </c>
    </row>
    <row r="3295" spans="1:9" x14ac:dyDescent="0.3">
      <c r="A3295">
        <v>3294</v>
      </c>
      <c r="B3295" t="s">
        <v>11664</v>
      </c>
      <c r="C3295" t="s">
        <v>902</v>
      </c>
      <c r="D3295" t="s">
        <v>5512</v>
      </c>
      <c r="E3295" t="s">
        <v>19</v>
      </c>
      <c r="F3295" t="s">
        <v>11665</v>
      </c>
      <c r="G3295" t="s">
        <v>11666</v>
      </c>
      <c r="H3295" s="1">
        <v>16874</v>
      </c>
      <c r="I3295" t="s">
        <v>2670</v>
      </c>
    </row>
    <row r="3296" spans="1:9" x14ac:dyDescent="0.3">
      <c r="A3296">
        <v>3295</v>
      </c>
      <c r="B3296" t="s">
        <v>11667</v>
      </c>
      <c r="C3296" t="s">
        <v>1517</v>
      </c>
      <c r="D3296" t="s">
        <v>673</v>
      </c>
      <c r="E3296" t="s">
        <v>12</v>
      </c>
      <c r="F3296" t="s">
        <v>11668</v>
      </c>
      <c r="G3296">
        <v>2132433540</v>
      </c>
      <c r="H3296" s="1">
        <v>34912</v>
      </c>
      <c r="I3296" t="s">
        <v>597</v>
      </c>
    </row>
    <row r="3297" spans="1:9" x14ac:dyDescent="0.3">
      <c r="A3297">
        <v>3296</v>
      </c>
      <c r="B3297" t="s">
        <v>11669</v>
      </c>
      <c r="C3297" t="s">
        <v>4491</v>
      </c>
      <c r="D3297" t="s">
        <v>4815</v>
      </c>
      <c r="E3297" t="s">
        <v>19</v>
      </c>
      <c r="F3297" t="s">
        <v>11670</v>
      </c>
      <c r="G3297" t="s">
        <v>11671</v>
      </c>
      <c r="H3297" s="1">
        <v>41055</v>
      </c>
      <c r="I3297" t="s">
        <v>2942</v>
      </c>
    </row>
    <row r="3298" spans="1:9" x14ac:dyDescent="0.3">
      <c r="A3298">
        <v>3297</v>
      </c>
      <c r="B3298" t="s">
        <v>11672</v>
      </c>
      <c r="C3298" t="s">
        <v>611</v>
      </c>
      <c r="D3298" t="s">
        <v>2811</v>
      </c>
      <c r="E3298" t="s">
        <v>19</v>
      </c>
      <c r="F3298" t="s">
        <v>11673</v>
      </c>
      <c r="G3298" t="s">
        <v>11674</v>
      </c>
      <c r="H3298" s="1">
        <v>12903</v>
      </c>
      <c r="I3298" t="s">
        <v>1182</v>
      </c>
    </row>
    <row r="3299" spans="1:9" x14ac:dyDescent="0.3">
      <c r="A3299">
        <v>3298</v>
      </c>
      <c r="B3299" t="s">
        <v>11675</v>
      </c>
      <c r="C3299" t="s">
        <v>5006</v>
      </c>
      <c r="D3299" t="s">
        <v>6438</v>
      </c>
      <c r="E3299" t="s">
        <v>12</v>
      </c>
      <c r="F3299" t="s">
        <v>11676</v>
      </c>
      <c r="G3299" t="s">
        <v>11677</v>
      </c>
      <c r="H3299" s="1">
        <v>27518</v>
      </c>
      <c r="I3299" t="s">
        <v>284</v>
      </c>
    </row>
    <row r="3300" spans="1:9" x14ac:dyDescent="0.3">
      <c r="A3300">
        <v>3299</v>
      </c>
      <c r="B3300" t="s">
        <v>11678</v>
      </c>
      <c r="C3300" t="s">
        <v>199</v>
      </c>
      <c r="D3300" t="s">
        <v>11679</v>
      </c>
      <c r="E3300" t="s">
        <v>19</v>
      </c>
      <c r="F3300" t="s">
        <v>11680</v>
      </c>
      <c r="G3300" t="s">
        <v>11681</v>
      </c>
      <c r="H3300" s="1">
        <v>18104</v>
      </c>
      <c r="I3300" t="s">
        <v>2880</v>
      </c>
    </row>
    <row r="3301" spans="1:9" x14ac:dyDescent="0.3">
      <c r="A3301">
        <v>3300</v>
      </c>
      <c r="B3301" t="s">
        <v>11682</v>
      </c>
      <c r="C3301" t="s">
        <v>142</v>
      </c>
      <c r="D3301" t="s">
        <v>3954</v>
      </c>
      <c r="E3301" t="s">
        <v>12</v>
      </c>
      <c r="F3301" t="s">
        <v>11683</v>
      </c>
      <c r="G3301" t="s">
        <v>11684</v>
      </c>
      <c r="H3301" s="1">
        <v>17865</v>
      </c>
      <c r="I3301" t="s">
        <v>482</v>
      </c>
    </row>
    <row r="3302" spans="1:9" x14ac:dyDescent="0.3">
      <c r="A3302">
        <v>3301</v>
      </c>
      <c r="B3302" t="s">
        <v>11685</v>
      </c>
      <c r="C3302" t="s">
        <v>4591</v>
      </c>
      <c r="D3302" t="s">
        <v>1358</v>
      </c>
      <c r="E3302" t="s">
        <v>19</v>
      </c>
      <c r="F3302" t="s">
        <v>11686</v>
      </c>
      <c r="G3302" t="s">
        <v>11687</v>
      </c>
      <c r="H3302" s="1">
        <v>38389</v>
      </c>
      <c r="I3302" t="s">
        <v>4046</v>
      </c>
    </row>
    <row r="3303" spans="1:9" x14ac:dyDescent="0.3">
      <c r="A3303">
        <v>3302</v>
      </c>
      <c r="B3303" t="s">
        <v>11688</v>
      </c>
      <c r="C3303" t="s">
        <v>2299</v>
      </c>
      <c r="D3303" t="s">
        <v>5062</v>
      </c>
      <c r="E3303" t="s">
        <v>12</v>
      </c>
      <c r="F3303" t="s">
        <v>11689</v>
      </c>
      <c r="G3303" t="s">
        <v>11690</v>
      </c>
      <c r="H3303" s="1">
        <v>43521</v>
      </c>
      <c r="I3303" t="s">
        <v>396</v>
      </c>
    </row>
    <row r="3304" spans="1:9" x14ac:dyDescent="0.3">
      <c r="A3304">
        <v>3303</v>
      </c>
      <c r="B3304" t="s">
        <v>11691</v>
      </c>
      <c r="C3304" t="s">
        <v>6213</v>
      </c>
      <c r="D3304" t="s">
        <v>2353</v>
      </c>
      <c r="E3304" t="s">
        <v>12</v>
      </c>
      <c r="F3304" t="s">
        <v>11692</v>
      </c>
      <c r="G3304" t="s">
        <v>11693</v>
      </c>
      <c r="H3304" s="1">
        <v>39927</v>
      </c>
      <c r="I3304" t="s">
        <v>257</v>
      </c>
    </row>
    <row r="3305" spans="1:9" x14ac:dyDescent="0.3">
      <c r="A3305">
        <v>3304</v>
      </c>
      <c r="B3305" t="s">
        <v>11694</v>
      </c>
      <c r="C3305" t="s">
        <v>6163</v>
      </c>
      <c r="D3305" t="s">
        <v>786</v>
      </c>
      <c r="E3305" t="s">
        <v>12</v>
      </c>
      <c r="F3305" t="s">
        <v>11695</v>
      </c>
      <c r="G3305" t="s">
        <v>11696</v>
      </c>
      <c r="H3305" s="1">
        <v>20640</v>
      </c>
      <c r="I3305" t="s">
        <v>1361</v>
      </c>
    </row>
    <row r="3306" spans="1:9" x14ac:dyDescent="0.3">
      <c r="A3306">
        <v>3305</v>
      </c>
      <c r="B3306" t="s">
        <v>11697</v>
      </c>
      <c r="C3306" t="s">
        <v>578</v>
      </c>
      <c r="D3306" t="s">
        <v>5963</v>
      </c>
      <c r="E3306" t="s">
        <v>12</v>
      </c>
      <c r="F3306" t="s">
        <v>11698</v>
      </c>
      <c r="G3306" t="s">
        <v>11699</v>
      </c>
      <c r="H3306" s="1">
        <v>42705</v>
      </c>
      <c r="I3306" t="s">
        <v>2765</v>
      </c>
    </row>
    <row r="3307" spans="1:9" x14ac:dyDescent="0.3">
      <c r="A3307">
        <v>3306</v>
      </c>
      <c r="B3307" t="s">
        <v>11700</v>
      </c>
      <c r="C3307" t="s">
        <v>1584</v>
      </c>
      <c r="D3307" t="s">
        <v>9434</v>
      </c>
      <c r="E3307" t="s">
        <v>19</v>
      </c>
      <c r="F3307" t="s">
        <v>11701</v>
      </c>
      <c r="G3307" t="s">
        <v>11702</v>
      </c>
      <c r="H3307" s="1">
        <v>3978</v>
      </c>
      <c r="I3307" t="s">
        <v>2601</v>
      </c>
    </row>
    <row r="3308" spans="1:9" x14ac:dyDescent="0.3">
      <c r="A3308">
        <v>3307</v>
      </c>
      <c r="B3308" t="s">
        <v>11703</v>
      </c>
      <c r="C3308" t="s">
        <v>3113</v>
      </c>
      <c r="D3308" t="s">
        <v>1679</v>
      </c>
      <c r="E3308" t="s">
        <v>19</v>
      </c>
      <c r="F3308" t="s">
        <v>11704</v>
      </c>
      <c r="G3308">
        <v>6381998713</v>
      </c>
      <c r="H3308" s="1">
        <v>43846</v>
      </c>
      <c r="I3308" t="s">
        <v>1141</v>
      </c>
    </row>
    <row r="3309" spans="1:9" x14ac:dyDescent="0.3">
      <c r="A3309">
        <v>3308</v>
      </c>
      <c r="B3309" t="s">
        <v>11705</v>
      </c>
      <c r="C3309" t="s">
        <v>1319</v>
      </c>
      <c r="D3309" t="s">
        <v>126</v>
      </c>
      <c r="E3309" t="s">
        <v>12</v>
      </c>
      <c r="F3309" t="s">
        <v>11706</v>
      </c>
      <c r="G3309" t="s">
        <v>11707</v>
      </c>
      <c r="H3309" s="1">
        <v>40715</v>
      </c>
      <c r="I3309" t="s">
        <v>313</v>
      </c>
    </row>
    <row r="3310" spans="1:9" x14ac:dyDescent="0.3">
      <c r="A3310">
        <v>3309</v>
      </c>
      <c r="B3310" t="s">
        <v>11708</v>
      </c>
      <c r="C3310" t="s">
        <v>1195</v>
      </c>
      <c r="D3310" t="s">
        <v>525</v>
      </c>
      <c r="E3310" t="s">
        <v>12</v>
      </c>
      <c r="F3310" t="s">
        <v>11709</v>
      </c>
      <c r="G3310" t="s">
        <v>11710</v>
      </c>
      <c r="H3310" s="1">
        <v>12215</v>
      </c>
      <c r="I3310" t="s">
        <v>7332</v>
      </c>
    </row>
    <row r="3311" spans="1:9" x14ac:dyDescent="0.3">
      <c r="A3311">
        <v>3310</v>
      </c>
      <c r="B3311" t="s">
        <v>11711</v>
      </c>
      <c r="C3311" t="s">
        <v>6087</v>
      </c>
      <c r="D3311" t="s">
        <v>2117</v>
      </c>
      <c r="E3311" t="s">
        <v>19</v>
      </c>
      <c r="F3311" t="s">
        <v>11712</v>
      </c>
      <c r="G3311" t="s">
        <v>11713</v>
      </c>
      <c r="H3311" s="1">
        <v>14372</v>
      </c>
      <c r="I3311" t="s">
        <v>1439</v>
      </c>
    </row>
    <row r="3312" spans="1:9" x14ac:dyDescent="0.3">
      <c r="A3312">
        <v>3311</v>
      </c>
      <c r="B3312" t="s">
        <v>11714</v>
      </c>
      <c r="C3312" t="s">
        <v>331</v>
      </c>
      <c r="D3312" t="s">
        <v>8323</v>
      </c>
      <c r="E3312" t="s">
        <v>19</v>
      </c>
      <c r="F3312" t="s">
        <v>11715</v>
      </c>
      <c r="G3312">
        <v>5898089140</v>
      </c>
      <c r="H3312" s="1">
        <v>18465</v>
      </c>
      <c r="I3312" t="s">
        <v>4302</v>
      </c>
    </row>
    <row r="3313" spans="1:9" x14ac:dyDescent="0.3">
      <c r="A3313">
        <v>3312</v>
      </c>
      <c r="B3313" t="s">
        <v>11716</v>
      </c>
      <c r="C3313" t="s">
        <v>6454</v>
      </c>
      <c r="D3313" t="s">
        <v>1238</v>
      </c>
      <c r="E3313" t="s">
        <v>12</v>
      </c>
      <c r="F3313" t="s">
        <v>11717</v>
      </c>
      <c r="G3313" t="s">
        <v>11718</v>
      </c>
      <c r="H3313" s="1">
        <v>37503</v>
      </c>
      <c r="I3313" t="s">
        <v>2870</v>
      </c>
    </row>
    <row r="3314" spans="1:9" x14ac:dyDescent="0.3">
      <c r="A3314">
        <v>3313</v>
      </c>
      <c r="B3314" t="s">
        <v>11719</v>
      </c>
      <c r="C3314" t="s">
        <v>416</v>
      </c>
      <c r="D3314" t="s">
        <v>6348</v>
      </c>
      <c r="E3314" t="s">
        <v>19</v>
      </c>
      <c r="F3314" t="s">
        <v>11720</v>
      </c>
      <c r="G3314" t="s">
        <v>11721</v>
      </c>
      <c r="H3314" s="1">
        <v>9020</v>
      </c>
      <c r="I3314" t="s">
        <v>3213</v>
      </c>
    </row>
    <row r="3315" spans="1:9" x14ac:dyDescent="0.3">
      <c r="A3315">
        <v>3314</v>
      </c>
      <c r="B3315" t="s">
        <v>11722</v>
      </c>
      <c r="C3315" t="s">
        <v>2645</v>
      </c>
      <c r="D3315" t="s">
        <v>11723</v>
      </c>
      <c r="E3315" t="s">
        <v>12</v>
      </c>
      <c r="F3315" t="s">
        <v>11724</v>
      </c>
      <c r="G3315">
        <v>8530999514</v>
      </c>
      <c r="H3315" s="1">
        <v>40539</v>
      </c>
      <c r="I3315" t="s">
        <v>802</v>
      </c>
    </row>
    <row r="3316" spans="1:9" x14ac:dyDescent="0.3">
      <c r="A3316">
        <v>3315</v>
      </c>
      <c r="B3316" t="s">
        <v>11725</v>
      </c>
      <c r="C3316" t="s">
        <v>565</v>
      </c>
      <c r="D3316" t="s">
        <v>434</v>
      </c>
      <c r="E3316" t="s">
        <v>19</v>
      </c>
      <c r="F3316" t="s">
        <v>11726</v>
      </c>
      <c r="G3316" t="s">
        <v>11727</v>
      </c>
      <c r="H3316" s="1">
        <v>10083</v>
      </c>
      <c r="I3316" t="s">
        <v>1904</v>
      </c>
    </row>
    <row r="3317" spans="1:9" x14ac:dyDescent="0.3">
      <c r="A3317">
        <v>3316</v>
      </c>
      <c r="B3317" t="s">
        <v>11728</v>
      </c>
      <c r="C3317" t="s">
        <v>1125</v>
      </c>
      <c r="D3317" t="s">
        <v>3063</v>
      </c>
      <c r="E3317" t="s">
        <v>12</v>
      </c>
      <c r="F3317" t="s">
        <v>11729</v>
      </c>
      <c r="G3317" t="s">
        <v>11730</v>
      </c>
      <c r="H3317" s="1">
        <v>43524</v>
      </c>
      <c r="I3317" t="s">
        <v>350</v>
      </c>
    </row>
    <row r="3318" spans="1:9" x14ac:dyDescent="0.3">
      <c r="A3318">
        <v>3317</v>
      </c>
      <c r="B3318" t="s">
        <v>11731</v>
      </c>
      <c r="C3318" t="s">
        <v>5410</v>
      </c>
      <c r="D3318" t="s">
        <v>1892</v>
      </c>
      <c r="E3318" t="s">
        <v>19</v>
      </c>
      <c r="F3318" t="s">
        <v>11732</v>
      </c>
      <c r="G3318" t="s">
        <v>11733</v>
      </c>
      <c r="H3318" s="1">
        <v>24896</v>
      </c>
      <c r="I3318" t="s">
        <v>3813</v>
      </c>
    </row>
    <row r="3319" spans="1:9" x14ac:dyDescent="0.3">
      <c r="A3319">
        <v>3318</v>
      </c>
      <c r="B3319" t="s">
        <v>11734</v>
      </c>
      <c r="C3319" t="s">
        <v>171</v>
      </c>
      <c r="D3319" t="s">
        <v>5512</v>
      </c>
      <c r="E3319" t="s">
        <v>19</v>
      </c>
      <c r="F3319" t="s">
        <v>11735</v>
      </c>
      <c r="G3319" t="s">
        <v>11736</v>
      </c>
      <c r="H3319" s="1">
        <v>28055</v>
      </c>
      <c r="I3319" t="s">
        <v>5787</v>
      </c>
    </row>
    <row r="3320" spans="1:9" x14ac:dyDescent="0.3">
      <c r="A3320">
        <v>3319</v>
      </c>
      <c r="B3320" t="s">
        <v>11737</v>
      </c>
      <c r="C3320" t="s">
        <v>428</v>
      </c>
      <c r="D3320" t="s">
        <v>6159</v>
      </c>
      <c r="E3320" t="s">
        <v>12</v>
      </c>
      <c r="F3320" t="s">
        <v>11738</v>
      </c>
      <c r="G3320" t="s">
        <v>11739</v>
      </c>
      <c r="H3320" s="1">
        <v>22990</v>
      </c>
      <c r="I3320" t="s">
        <v>2912</v>
      </c>
    </row>
    <row r="3321" spans="1:9" x14ac:dyDescent="0.3">
      <c r="A3321">
        <v>3320</v>
      </c>
      <c r="B3321" t="s">
        <v>11740</v>
      </c>
      <c r="C3321" t="s">
        <v>456</v>
      </c>
      <c r="D3321" t="s">
        <v>2471</v>
      </c>
      <c r="E3321" t="s">
        <v>19</v>
      </c>
      <c r="F3321" t="s">
        <v>11741</v>
      </c>
      <c r="G3321" t="s">
        <v>11742</v>
      </c>
      <c r="H3321" s="1">
        <v>36985</v>
      </c>
      <c r="I3321" t="s">
        <v>1071</v>
      </c>
    </row>
    <row r="3322" spans="1:9" x14ac:dyDescent="0.3">
      <c r="A3322">
        <v>3321</v>
      </c>
      <c r="B3322" t="s">
        <v>11743</v>
      </c>
      <c r="C3322" t="s">
        <v>5685</v>
      </c>
      <c r="D3322" t="s">
        <v>10032</v>
      </c>
      <c r="E3322" t="s">
        <v>12</v>
      </c>
      <c r="F3322" t="s">
        <v>11744</v>
      </c>
      <c r="G3322">
        <v>198954292</v>
      </c>
      <c r="H3322" s="1">
        <v>19100</v>
      </c>
      <c r="I3322" t="s">
        <v>2550</v>
      </c>
    </row>
    <row r="3323" spans="1:9" x14ac:dyDescent="0.3">
      <c r="A3323">
        <v>3322</v>
      </c>
      <c r="B3323" t="s">
        <v>11745</v>
      </c>
      <c r="C3323" t="s">
        <v>2274</v>
      </c>
      <c r="D3323" t="s">
        <v>7696</v>
      </c>
      <c r="E3323" t="s">
        <v>19</v>
      </c>
      <c r="F3323" t="s">
        <v>11746</v>
      </c>
      <c r="G3323" t="s">
        <v>11747</v>
      </c>
      <c r="H3323" s="1">
        <v>4927</v>
      </c>
      <c r="I3323" t="s">
        <v>493</v>
      </c>
    </row>
    <row r="3324" spans="1:9" x14ac:dyDescent="0.3">
      <c r="A3324">
        <v>3323</v>
      </c>
      <c r="B3324" t="s">
        <v>11748</v>
      </c>
      <c r="C3324" t="s">
        <v>3510</v>
      </c>
      <c r="D3324" t="s">
        <v>4304</v>
      </c>
      <c r="E3324" t="s">
        <v>19</v>
      </c>
      <c r="F3324" t="s">
        <v>11749</v>
      </c>
      <c r="G3324">
        <f>1-288-866-4968</f>
        <v>-6121</v>
      </c>
      <c r="H3324" s="1">
        <v>12580</v>
      </c>
      <c r="I3324" t="s">
        <v>5024</v>
      </c>
    </row>
    <row r="3325" spans="1:9" x14ac:dyDescent="0.3">
      <c r="A3325">
        <v>3324</v>
      </c>
      <c r="B3325" t="s">
        <v>11750</v>
      </c>
      <c r="C3325" t="s">
        <v>2615</v>
      </c>
      <c r="D3325" t="s">
        <v>4335</v>
      </c>
      <c r="E3325" t="s">
        <v>19</v>
      </c>
      <c r="F3325" t="s">
        <v>11751</v>
      </c>
      <c r="G3325" t="s">
        <v>11752</v>
      </c>
      <c r="H3325" s="1">
        <v>3619</v>
      </c>
      <c r="I3325" t="s">
        <v>3917</v>
      </c>
    </row>
    <row r="3326" spans="1:9" x14ac:dyDescent="0.3">
      <c r="A3326">
        <v>3325</v>
      </c>
      <c r="B3326" t="s">
        <v>11753</v>
      </c>
      <c r="C3326" t="s">
        <v>1865</v>
      </c>
      <c r="D3326" t="s">
        <v>2533</v>
      </c>
      <c r="E3326" t="s">
        <v>12</v>
      </c>
      <c r="F3326" t="s">
        <v>11754</v>
      </c>
      <c r="G3326" t="s">
        <v>11755</v>
      </c>
      <c r="H3326" s="1">
        <v>35480</v>
      </c>
      <c r="I3326" t="s">
        <v>3452</v>
      </c>
    </row>
    <row r="3327" spans="1:9" x14ac:dyDescent="0.3">
      <c r="A3327">
        <v>3326</v>
      </c>
      <c r="B3327" t="s">
        <v>11756</v>
      </c>
      <c r="C3327" t="s">
        <v>1125</v>
      </c>
      <c r="D3327" t="s">
        <v>7086</v>
      </c>
      <c r="E3327" t="s">
        <v>12</v>
      </c>
      <c r="F3327" t="s">
        <v>11757</v>
      </c>
      <c r="G3327" t="s">
        <v>11758</v>
      </c>
      <c r="H3327" s="1">
        <v>3414</v>
      </c>
      <c r="I3327" t="s">
        <v>3799</v>
      </c>
    </row>
    <row r="3328" spans="1:9" x14ac:dyDescent="0.3">
      <c r="A3328">
        <v>3327</v>
      </c>
      <c r="B3328" t="s">
        <v>11759</v>
      </c>
      <c r="C3328" t="s">
        <v>11760</v>
      </c>
      <c r="D3328" t="s">
        <v>3466</v>
      </c>
      <c r="E3328" t="s">
        <v>12</v>
      </c>
      <c r="F3328" t="s">
        <v>11761</v>
      </c>
      <c r="G3328" t="s">
        <v>11762</v>
      </c>
      <c r="H3328" s="1">
        <v>27345</v>
      </c>
      <c r="I3328" t="s">
        <v>2341</v>
      </c>
    </row>
    <row r="3329" spans="1:9" x14ac:dyDescent="0.3">
      <c r="A3329">
        <v>3328</v>
      </c>
      <c r="B3329" t="s">
        <v>11763</v>
      </c>
      <c r="C3329" t="s">
        <v>1254</v>
      </c>
      <c r="D3329" t="s">
        <v>7144</v>
      </c>
      <c r="E3329" t="s">
        <v>19</v>
      </c>
      <c r="F3329" t="s">
        <v>11764</v>
      </c>
      <c r="G3329" t="s">
        <v>11765</v>
      </c>
      <c r="H3329" s="1">
        <v>44532</v>
      </c>
      <c r="I3329" t="s">
        <v>2907</v>
      </c>
    </row>
    <row r="3330" spans="1:9" x14ac:dyDescent="0.3">
      <c r="A3330">
        <v>3329</v>
      </c>
      <c r="B3330" t="s">
        <v>11766</v>
      </c>
      <c r="C3330" t="s">
        <v>1450</v>
      </c>
      <c r="D3330" t="s">
        <v>727</v>
      </c>
      <c r="E3330" t="s">
        <v>12</v>
      </c>
      <c r="F3330" t="s">
        <v>11767</v>
      </c>
      <c r="G3330">
        <f>1-266-614-6895</f>
        <v>-7774</v>
      </c>
      <c r="H3330" s="1">
        <v>40183</v>
      </c>
      <c r="I3330" t="s">
        <v>6535</v>
      </c>
    </row>
    <row r="3331" spans="1:9" x14ac:dyDescent="0.3">
      <c r="A3331">
        <v>3330</v>
      </c>
      <c r="B3331" t="s">
        <v>11768</v>
      </c>
      <c r="C3331" t="s">
        <v>1538</v>
      </c>
      <c r="D3331" t="s">
        <v>3754</v>
      </c>
      <c r="E3331" t="s">
        <v>12</v>
      </c>
      <c r="F3331" t="s">
        <v>11769</v>
      </c>
      <c r="G3331">
        <f>1-516-84-9484</f>
        <v>-10083</v>
      </c>
      <c r="H3331" s="1">
        <v>6525</v>
      </c>
      <c r="I3331" t="s">
        <v>2474</v>
      </c>
    </row>
    <row r="3332" spans="1:9" x14ac:dyDescent="0.3">
      <c r="A3332">
        <v>3331</v>
      </c>
      <c r="B3332" t="s">
        <v>11770</v>
      </c>
      <c r="C3332" t="s">
        <v>404</v>
      </c>
      <c r="D3332" t="s">
        <v>1480</v>
      </c>
      <c r="E3332" t="s">
        <v>19</v>
      </c>
      <c r="F3332" t="s">
        <v>11771</v>
      </c>
      <c r="G3332">
        <v>5262610941</v>
      </c>
      <c r="H3332" s="1">
        <v>21124</v>
      </c>
      <c r="I3332" t="s">
        <v>3538</v>
      </c>
    </row>
    <row r="3333" spans="1:9" x14ac:dyDescent="0.3">
      <c r="A3333">
        <v>3332</v>
      </c>
      <c r="B3333" t="s">
        <v>11772</v>
      </c>
      <c r="C3333" t="s">
        <v>633</v>
      </c>
      <c r="D3333" t="s">
        <v>2680</v>
      </c>
      <c r="E3333" t="s">
        <v>19</v>
      </c>
      <c r="F3333" t="s">
        <v>11773</v>
      </c>
      <c r="G3333" t="s">
        <v>11774</v>
      </c>
      <c r="H3333" s="1">
        <v>30726</v>
      </c>
      <c r="I3333" t="s">
        <v>2454</v>
      </c>
    </row>
    <row r="3334" spans="1:9" x14ac:dyDescent="0.3">
      <c r="A3334">
        <v>3333</v>
      </c>
      <c r="B3334" t="s">
        <v>11775</v>
      </c>
      <c r="C3334" t="s">
        <v>7068</v>
      </c>
      <c r="D3334" t="s">
        <v>8172</v>
      </c>
      <c r="E3334" t="s">
        <v>12</v>
      </c>
      <c r="F3334" t="s">
        <v>11776</v>
      </c>
      <c r="G3334" t="s">
        <v>11777</v>
      </c>
      <c r="H3334" s="1">
        <v>32614</v>
      </c>
      <c r="I3334" t="s">
        <v>8277</v>
      </c>
    </row>
    <row r="3335" spans="1:9" x14ac:dyDescent="0.3">
      <c r="A3335">
        <v>3334</v>
      </c>
      <c r="B3335" t="s">
        <v>11778</v>
      </c>
      <c r="C3335" t="s">
        <v>1620</v>
      </c>
      <c r="D3335" t="s">
        <v>892</v>
      </c>
      <c r="E3335" t="s">
        <v>12</v>
      </c>
      <c r="F3335" t="s">
        <v>11779</v>
      </c>
      <c r="G3335" t="s">
        <v>11780</v>
      </c>
      <c r="H3335" s="1">
        <v>33531</v>
      </c>
      <c r="I3335" t="s">
        <v>460</v>
      </c>
    </row>
    <row r="3336" spans="1:9" x14ac:dyDescent="0.3">
      <c r="A3336">
        <v>3335</v>
      </c>
      <c r="B3336" t="s">
        <v>11781</v>
      </c>
      <c r="C3336" t="s">
        <v>1328</v>
      </c>
      <c r="D3336" t="s">
        <v>5846</v>
      </c>
      <c r="E3336" t="s">
        <v>12</v>
      </c>
      <c r="F3336" t="s">
        <v>11782</v>
      </c>
      <c r="G3336" t="s">
        <v>11783</v>
      </c>
      <c r="H3336" s="1">
        <v>24624</v>
      </c>
      <c r="I3336" t="s">
        <v>697</v>
      </c>
    </row>
    <row r="3337" spans="1:9" x14ac:dyDescent="0.3">
      <c r="A3337">
        <v>3336</v>
      </c>
      <c r="B3337" t="s">
        <v>11784</v>
      </c>
      <c r="C3337" t="s">
        <v>6083</v>
      </c>
      <c r="D3337" t="s">
        <v>7662</v>
      </c>
      <c r="E3337" t="s">
        <v>12</v>
      </c>
      <c r="F3337" t="s">
        <v>11785</v>
      </c>
      <c r="G3337" t="s">
        <v>11786</v>
      </c>
      <c r="H3337" s="1">
        <v>17100</v>
      </c>
      <c r="I3337" t="s">
        <v>1313</v>
      </c>
    </row>
    <row r="3338" spans="1:9" x14ac:dyDescent="0.3">
      <c r="A3338">
        <v>3337</v>
      </c>
      <c r="B3338" t="s">
        <v>11787</v>
      </c>
      <c r="C3338" t="s">
        <v>6954</v>
      </c>
      <c r="D3338" t="s">
        <v>2200</v>
      </c>
      <c r="E3338" t="s">
        <v>12</v>
      </c>
      <c r="F3338" t="s">
        <v>11788</v>
      </c>
      <c r="G3338" t="s">
        <v>11789</v>
      </c>
      <c r="H3338" s="1">
        <v>3913</v>
      </c>
      <c r="I3338" t="s">
        <v>1542</v>
      </c>
    </row>
    <row r="3339" spans="1:9" x14ac:dyDescent="0.3">
      <c r="A3339">
        <v>3338</v>
      </c>
      <c r="B3339" t="s">
        <v>11790</v>
      </c>
      <c r="C3339" t="s">
        <v>501</v>
      </c>
      <c r="D3339" t="s">
        <v>11204</v>
      </c>
      <c r="E3339" t="s">
        <v>19</v>
      </c>
      <c r="F3339" t="s">
        <v>11791</v>
      </c>
      <c r="G3339" t="s">
        <v>11792</v>
      </c>
      <c r="H3339" s="1">
        <v>2658</v>
      </c>
      <c r="I3339" t="s">
        <v>2977</v>
      </c>
    </row>
    <row r="3340" spans="1:9" x14ac:dyDescent="0.3">
      <c r="A3340">
        <v>3339</v>
      </c>
      <c r="B3340" t="s">
        <v>11793</v>
      </c>
      <c r="C3340" t="s">
        <v>10815</v>
      </c>
      <c r="D3340" t="s">
        <v>4869</v>
      </c>
      <c r="E3340" t="s">
        <v>19</v>
      </c>
      <c r="F3340" t="s">
        <v>11794</v>
      </c>
      <c r="G3340" t="s">
        <v>11795</v>
      </c>
      <c r="H3340" s="1">
        <v>29499</v>
      </c>
      <c r="I3340" t="s">
        <v>4428</v>
      </c>
    </row>
    <row r="3341" spans="1:9" x14ac:dyDescent="0.3">
      <c r="A3341">
        <v>3340</v>
      </c>
      <c r="B3341" t="s">
        <v>11796</v>
      </c>
      <c r="C3341" t="s">
        <v>4086</v>
      </c>
      <c r="D3341" t="s">
        <v>5224</v>
      </c>
      <c r="E3341" t="s">
        <v>19</v>
      </c>
      <c r="F3341" t="s">
        <v>11797</v>
      </c>
      <c r="G3341" t="s">
        <v>11798</v>
      </c>
      <c r="H3341" s="1">
        <v>24141</v>
      </c>
      <c r="I3341" t="s">
        <v>5227</v>
      </c>
    </row>
    <row r="3342" spans="1:9" x14ac:dyDescent="0.3">
      <c r="A3342">
        <v>3341</v>
      </c>
      <c r="B3342" t="s">
        <v>11799</v>
      </c>
      <c r="C3342" t="s">
        <v>69</v>
      </c>
      <c r="D3342" t="s">
        <v>1979</v>
      </c>
      <c r="E3342" t="s">
        <v>12</v>
      </c>
      <c r="F3342" t="s">
        <v>11800</v>
      </c>
      <c r="G3342" t="s">
        <v>11801</v>
      </c>
      <c r="H3342" s="1">
        <v>34371</v>
      </c>
      <c r="I3342" t="s">
        <v>2149</v>
      </c>
    </row>
    <row r="3343" spans="1:9" x14ac:dyDescent="0.3">
      <c r="A3343">
        <v>3342</v>
      </c>
      <c r="B3343" t="s">
        <v>11802</v>
      </c>
      <c r="C3343" t="s">
        <v>2027</v>
      </c>
      <c r="D3343" t="s">
        <v>1595</v>
      </c>
      <c r="E3343" t="s">
        <v>12</v>
      </c>
      <c r="F3343" t="s">
        <v>11803</v>
      </c>
      <c r="G3343" t="s">
        <v>11804</v>
      </c>
      <c r="H3343" s="1">
        <v>36539</v>
      </c>
      <c r="I3343" t="s">
        <v>1671</v>
      </c>
    </row>
    <row r="3344" spans="1:9" x14ac:dyDescent="0.3">
      <c r="A3344">
        <v>3343</v>
      </c>
      <c r="B3344" t="s">
        <v>11805</v>
      </c>
      <c r="C3344" t="s">
        <v>4600</v>
      </c>
      <c r="D3344" t="s">
        <v>342</v>
      </c>
      <c r="E3344" t="s">
        <v>19</v>
      </c>
      <c r="F3344" t="s">
        <v>11806</v>
      </c>
      <c r="G3344" t="s">
        <v>11807</v>
      </c>
      <c r="H3344" s="1">
        <v>11702</v>
      </c>
      <c r="I3344" t="s">
        <v>2683</v>
      </c>
    </row>
    <row r="3345" spans="1:9" x14ac:dyDescent="0.3">
      <c r="A3345">
        <v>3344</v>
      </c>
      <c r="B3345" t="s">
        <v>11808</v>
      </c>
      <c r="C3345" t="s">
        <v>677</v>
      </c>
      <c r="D3345" t="s">
        <v>3379</v>
      </c>
      <c r="E3345" t="s">
        <v>12</v>
      </c>
      <c r="F3345" t="s">
        <v>11809</v>
      </c>
      <c r="G3345" t="s">
        <v>11810</v>
      </c>
      <c r="H3345" s="1">
        <v>20701</v>
      </c>
      <c r="I3345" t="s">
        <v>3203</v>
      </c>
    </row>
    <row r="3346" spans="1:9" x14ac:dyDescent="0.3">
      <c r="A3346">
        <v>3345</v>
      </c>
      <c r="B3346" t="s">
        <v>11811</v>
      </c>
      <c r="C3346" t="s">
        <v>9577</v>
      </c>
      <c r="D3346" t="s">
        <v>7272</v>
      </c>
      <c r="E3346" t="s">
        <v>12</v>
      </c>
      <c r="F3346" t="s">
        <v>11812</v>
      </c>
      <c r="G3346" t="s">
        <v>11813</v>
      </c>
      <c r="H3346" s="1">
        <v>19083</v>
      </c>
      <c r="I3346" t="s">
        <v>5148</v>
      </c>
    </row>
    <row r="3347" spans="1:9" x14ac:dyDescent="0.3">
      <c r="A3347">
        <v>3346</v>
      </c>
      <c r="B3347" t="s">
        <v>11814</v>
      </c>
      <c r="C3347" t="s">
        <v>914</v>
      </c>
      <c r="D3347" t="s">
        <v>560</v>
      </c>
      <c r="E3347" t="s">
        <v>19</v>
      </c>
      <c r="F3347" t="s">
        <v>11815</v>
      </c>
      <c r="G3347" t="s">
        <v>11816</v>
      </c>
      <c r="H3347" s="1">
        <v>44316</v>
      </c>
      <c r="I3347" t="s">
        <v>3341</v>
      </c>
    </row>
    <row r="3348" spans="1:9" x14ac:dyDescent="0.3">
      <c r="A3348">
        <v>3347</v>
      </c>
      <c r="B3348" t="s">
        <v>11817</v>
      </c>
      <c r="C3348" t="s">
        <v>3273</v>
      </c>
      <c r="D3348" t="s">
        <v>6412</v>
      </c>
      <c r="E3348" t="s">
        <v>12</v>
      </c>
      <c r="F3348" t="s">
        <v>11818</v>
      </c>
      <c r="G3348" t="s">
        <v>11819</v>
      </c>
      <c r="H3348" s="1">
        <v>27544</v>
      </c>
      <c r="I3348" t="s">
        <v>106</v>
      </c>
    </row>
    <row r="3349" spans="1:9" x14ac:dyDescent="0.3">
      <c r="A3349">
        <v>3348</v>
      </c>
      <c r="B3349" t="s">
        <v>11820</v>
      </c>
      <c r="C3349" t="s">
        <v>4702</v>
      </c>
      <c r="D3349" t="s">
        <v>3154</v>
      </c>
      <c r="E3349" t="s">
        <v>12</v>
      </c>
      <c r="F3349" t="s">
        <v>11821</v>
      </c>
      <c r="G3349" t="s">
        <v>11822</v>
      </c>
      <c r="H3349" s="1">
        <v>36413</v>
      </c>
      <c r="I3349" t="s">
        <v>224</v>
      </c>
    </row>
    <row r="3350" spans="1:9" x14ac:dyDescent="0.3">
      <c r="A3350">
        <v>3349</v>
      </c>
      <c r="B3350" t="s">
        <v>11823</v>
      </c>
      <c r="C3350" t="s">
        <v>748</v>
      </c>
      <c r="D3350" t="s">
        <v>640</v>
      </c>
      <c r="E3350" t="s">
        <v>19</v>
      </c>
      <c r="F3350" t="s">
        <v>11824</v>
      </c>
      <c r="G3350" t="s">
        <v>11825</v>
      </c>
      <c r="H3350" s="1">
        <v>31853</v>
      </c>
      <c r="I3350" t="s">
        <v>741</v>
      </c>
    </row>
    <row r="3351" spans="1:9" x14ac:dyDescent="0.3">
      <c r="A3351">
        <v>3350</v>
      </c>
      <c r="B3351" t="s">
        <v>11826</v>
      </c>
      <c r="C3351" t="s">
        <v>3333</v>
      </c>
      <c r="D3351" t="s">
        <v>1346</v>
      </c>
      <c r="E3351" t="s">
        <v>19</v>
      </c>
      <c r="F3351" t="s">
        <v>11827</v>
      </c>
      <c r="G3351" t="s">
        <v>11828</v>
      </c>
      <c r="H3351" s="1">
        <v>29197</v>
      </c>
      <c r="I3351" t="s">
        <v>1083</v>
      </c>
    </row>
    <row r="3352" spans="1:9" x14ac:dyDescent="0.3">
      <c r="A3352">
        <v>3351</v>
      </c>
      <c r="B3352" t="s">
        <v>11829</v>
      </c>
      <c r="C3352" t="s">
        <v>6288</v>
      </c>
      <c r="D3352" t="s">
        <v>2437</v>
      </c>
      <c r="E3352" t="s">
        <v>12</v>
      </c>
      <c r="F3352" t="s">
        <v>11830</v>
      </c>
      <c r="G3352" t="s">
        <v>11831</v>
      </c>
      <c r="H3352" s="1">
        <v>7966</v>
      </c>
      <c r="I3352" t="s">
        <v>3058</v>
      </c>
    </row>
    <row r="3353" spans="1:9" x14ac:dyDescent="0.3">
      <c r="A3353">
        <v>3352</v>
      </c>
      <c r="B3353" t="s">
        <v>11832</v>
      </c>
      <c r="C3353" t="s">
        <v>4451</v>
      </c>
      <c r="D3353" t="s">
        <v>2560</v>
      </c>
      <c r="E3353" t="s">
        <v>12</v>
      </c>
      <c r="F3353" t="s">
        <v>11833</v>
      </c>
      <c r="G3353">
        <v>9447991385</v>
      </c>
      <c r="H3353" s="1">
        <v>39131</v>
      </c>
      <c r="I3353" t="s">
        <v>1849</v>
      </c>
    </row>
    <row r="3354" spans="1:9" x14ac:dyDescent="0.3">
      <c r="A3354">
        <v>3353</v>
      </c>
      <c r="B3354" t="s">
        <v>11834</v>
      </c>
      <c r="C3354" t="s">
        <v>1630</v>
      </c>
      <c r="D3354" t="s">
        <v>4486</v>
      </c>
      <c r="E3354" t="s">
        <v>19</v>
      </c>
      <c r="F3354" t="s">
        <v>11835</v>
      </c>
      <c r="G3354" t="s">
        <v>11836</v>
      </c>
      <c r="H3354" s="1">
        <v>18998</v>
      </c>
      <c r="I3354" t="s">
        <v>951</v>
      </c>
    </row>
    <row r="3355" spans="1:9" x14ac:dyDescent="0.3">
      <c r="A3355">
        <v>3354</v>
      </c>
      <c r="B3355" t="s">
        <v>11837</v>
      </c>
      <c r="C3355" t="s">
        <v>2515</v>
      </c>
      <c r="D3355" t="s">
        <v>5270</v>
      </c>
      <c r="E3355" t="s">
        <v>12</v>
      </c>
      <c r="F3355" t="s">
        <v>11838</v>
      </c>
      <c r="G3355" t="s">
        <v>11839</v>
      </c>
      <c r="H3355" s="1">
        <v>19116</v>
      </c>
      <c r="I3355" t="s">
        <v>3764</v>
      </c>
    </row>
    <row r="3356" spans="1:9" x14ac:dyDescent="0.3">
      <c r="A3356">
        <v>3355</v>
      </c>
      <c r="B3356" t="s">
        <v>11840</v>
      </c>
      <c r="C3356" t="s">
        <v>2371</v>
      </c>
      <c r="D3356" t="s">
        <v>2462</v>
      </c>
      <c r="E3356" t="s">
        <v>19</v>
      </c>
      <c r="F3356" t="s">
        <v>11841</v>
      </c>
      <c r="G3356" t="s">
        <v>11842</v>
      </c>
      <c r="H3356" s="1">
        <v>35692</v>
      </c>
      <c r="I3356" t="s">
        <v>581</v>
      </c>
    </row>
    <row r="3357" spans="1:9" x14ac:dyDescent="0.3">
      <c r="A3357">
        <v>3356</v>
      </c>
      <c r="B3357" t="s">
        <v>11843</v>
      </c>
      <c r="C3357" t="s">
        <v>3525</v>
      </c>
      <c r="D3357" t="s">
        <v>3150</v>
      </c>
      <c r="E3357" t="s">
        <v>19</v>
      </c>
      <c r="F3357" t="s">
        <v>11844</v>
      </c>
      <c r="G3357" t="s">
        <v>11845</v>
      </c>
      <c r="H3357" s="1">
        <v>11435</v>
      </c>
      <c r="I3357" t="s">
        <v>5763</v>
      </c>
    </row>
    <row r="3358" spans="1:9" x14ac:dyDescent="0.3">
      <c r="A3358">
        <v>3357</v>
      </c>
      <c r="B3358" t="s">
        <v>11846</v>
      </c>
      <c r="C3358" t="s">
        <v>3188</v>
      </c>
      <c r="D3358" t="s">
        <v>502</v>
      </c>
      <c r="E3358" t="s">
        <v>19</v>
      </c>
      <c r="F3358" t="s">
        <v>11847</v>
      </c>
      <c r="G3358" t="s">
        <v>11848</v>
      </c>
      <c r="H3358" s="1">
        <v>11258</v>
      </c>
      <c r="I3358" t="s">
        <v>1756</v>
      </c>
    </row>
    <row r="3359" spans="1:9" x14ac:dyDescent="0.3">
      <c r="A3359">
        <v>3358</v>
      </c>
      <c r="B3359" t="s">
        <v>11849</v>
      </c>
      <c r="C3359" t="s">
        <v>3976</v>
      </c>
      <c r="D3359" t="s">
        <v>172</v>
      </c>
      <c r="E3359" t="s">
        <v>12</v>
      </c>
      <c r="F3359" t="s">
        <v>11850</v>
      </c>
      <c r="G3359" t="s">
        <v>11851</v>
      </c>
      <c r="H3359" s="1">
        <v>23190</v>
      </c>
      <c r="I3359" t="s">
        <v>2454</v>
      </c>
    </row>
    <row r="3360" spans="1:9" x14ac:dyDescent="0.3">
      <c r="A3360">
        <v>3359</v>
      </c>
      <c r="B3360" t="s">
        <v>11852</v>
      </c>
      <c r="C3360" t="s">
        <v>320</v>
      </c>
      <c r="D3360" t="s">
        <v>6412</v>
      </c>
      <c r="E3360" t="s">
        <v>12</v>
      </c>
      <c r="F3360" t="s">
        <v>11853</v>
      </c>
      <c r="G3360" t="s">
        <v>11854</v>
      </c>
      <c r="H3360" s="1">
        <v>33860</v>
      </c>
      <c r="I3360" t="s">
        <v>4177</v>
      </c>
    </row>
    <row r="3361" spans="1:9" x14ac:dyDescent="0.3">
      <c r="A3361">
        <v>3360</v>
      </c>
      <c r="B3361" t="s">
        <v>11855</v>
      </c>
      <c r="C3361" t="s">
        <v>605</v>
      </c>
      <c r="D3361" t="s">
        <v>3502</v>
      </c>
      <c r="E3361" t="s">
        <v>19</v>
      </c>
      <c r="F3361" t="s">
        <v>11856</v>
      </c>
      <c r="G3361" t="s">
        <v>11857</v>
      </c>
      <c r="H3361" s="1">
        <v>5307</v>
      </c>
      <c r="I3361" t="s">
        <v>3808</v>
      </c>
    </row>
    <row r="3362" spans="1:9" x14ac:dyDescent="0.3">
      <c r="A3362">
        <v>3361</v>
      </c>
      <c r="B3362" t="s">
        <v>11858</v>
      </c>
      <c r="C3362" t="s">
        <v>2876</v>
      </c>
      <c r="D3362" t="s">
        <v>1249</v>
      </c>
      <c r="E3362" t="s">
        <v>19</v>
      </c>
      <c r="F3362" t="s">
        <v>11859</v>
      </c>
      <c r="G3362">
        <v>7003038836</v>
      </c>
      <c r="H3362" s="1">
        <v>32316</v>
      </c>
      <c r="I3362" t="s">
        <v>1275</v>
      </c>
    </row>
    <row r="3363" spans="1:9" x14ac:dyDescent="0.3">
      <c r="A3363">
        <v>3362</v>
      </c>
      <c r="B3363" t="s">
        <v>11860</v>
      </c>
      <c r="C3363" t="s">
        <v>2116</v>
      </c>
      <c r="D3363" t="s">
        <v>5606</v>
      </c>
      <c r="E3363" t="s">
        <v>19</v>
      </c>
      <c r="F3363" t="s">
        <v>11861</v>
      </c>
      <c r="G3363" t="s">
        <v>11862</v>
      </c>
      <c r="H3363" s="1">
        <v>24410</v>
      </c>
      <c r="I3363" t="s">
        <v>2606</v>
      </c>
    </row>
    <row r="3364" spans="1:9" x14ac:dyDescent="0.3">
      <c r="A3364">
        <v>3363</v>
      </c>
      <c r="B3364" t="s">
        <v>11863</v>
      </c>
      <c r="C3364" t="s">
        <v>495</v>
      </c>
      <c r="D3364" t="s">
        <v>1485</v>
      </c>
      <c r="E3364" t="s">
        <v>19</v>
      </c>
      <c r="F3364" t="s">
        <v>11864</v>
      </c>
      <c r="G3364" t="s">
        <v>11865</v>
      </c>
      <c r="H3364" s="1">
        <v>28187</v>
      </c>
      <c r="I3364" t="s">
        <v>3636</v>
      </c>
    </row>
    <row r="3365" spans="1:9" x14ac:dyDescent="0.3">
      <c r="A3365">
        <v>3364</v>
      </c>
      <c r="B3365" t="s">
        <v>11866</v>
      </c>
      <c r="C3365" t="s">
        <v>2811</v>
      </c>
      <c r="D3365" t="s">
        <v>4963</v>
      </c>
      <c r="E3365" t="s">
        <v>19</v>
      </c>
      <c r="F3365" t="s">
        <v>11867</v>
      </c>
      <c r="G3365" t="s">
        <v>11868</v>
      </c>
      <c r="H3365" s="1">
        <v>21399</v>
      </c>
      <c r="I3365" t="s">
        <v>3227</v>
      </c>
    </row>
    <row r="3366" spans="1:9" x14ac:dyDescent="0.3">
      <c r="A3366">
        <v>3365</v>
      </c>
      <c r="B3366" t="s">
        <v>11869</v>
      </c>
      <c r="C3366" t="s">
        <v>309</v>
      </c>
      <c r="D3366" t="s">
        <v>3180</v>
      </c>
      <c r="E3366" t="s">
        <v>12</v>
      </c>
      <c r="F3366" t="s">
        <v>11870</v>
      </c>
      <c r="G3366" t="s">
        <v>11871</v>
      </c>
      <c r="H3366" s="1">
        <v>27671</v>
      </c>
      <c r="I3366" t="s">
        <v>1118</v>
      </c>
    </row>
    <row r="3367" spans="1:9" x14ac:dyDescent="0.3">
      <c r="A3367">
        <v>3366</v>
      </c>
      <c r="B3367" t="s">
        <v>11872</v>
      </c>
      <c r="C3367" t="s">
        <v>3018</v>
      </c>
      <c r="D3367" t="s">
        <v>1988</v>
      </c>
      <c r="E3367" t="s">
        <v>19</v>
      </c>
      <c r="F3367" t="s">
        <v>11873</v>
      </c>
      <c r="G3367" t="s">
        <v>11874</v>
      </c>
      <c r="H3367" s="1">
        <v>36195</v>
      </c>
      <c r="I3367" t="s">
        <v>4784</v>
      </c>
    </row>
    <row r="3368" spans="1:9" x14ac:dyDescent="0.3">
      <c r="A3368">
        <v>3367</v>
      </c>
      <c r="B3368" t="s">
        <v>11875</v>
      </c>
      <c r="C3368" t="s">
        <v>850</v>
      </c>
      <c r="D3368" t="s">
        <v>2584</v>
      </c>
      <c r="E3368" t="s">
        <v>12</v>
      </c>
      <c r="F3368" t="s">
        <v>11876</v>
      </c>
      <c r="G3368" t="s">
        <v>11877</v>
      </c>
      <c r="H3368" s="1">
        <v>41218</v>
      </c>
      <c r="I3368" t="s">
        <v>3813</v>
      </c>
    </row>
    <row r="3369" spans="1:9" x14ac:dyDescent="0.3">
      <c r="A3369">
        <v>3368</v>
      </c>
      <c r="B3369" t="s">
        <v>11878</v>
      </c>
      <c r="C3369" t="s">
        <v>4637</v>
      </c>
      <c r="D3369" t="s">
        <v>6097</v>
      </c>
      <c r="E3369" t="s">
        <v>12</v>
      </c>
      <c r="F3369" t="s">
        <v>11879</v>
      </c>
      <c r="G3369" t="s">
        <v>11880</v>
      </c>
      <c r="H3369" s="1">
        <v>39832</v>
      </c>
      <c r="I3369" t="s">
        <v>1904</v>
      </c>
    </row>
    <row r="3370" spans="1:9" x14ac:dyDescent="0.3">
      <c r="A3370">
        <v>3369</v>
      </c>
      <c r="B3370" t="s">
        <v>11881</v>
      </c>
      <c r="C3370" t="s">
        <v>2762</v>
      </c>
      <c r="D3370" t="s">
        <v>667</v>
      </c>
      <c r="E3370" t="s">
        <v>12</v>
      </c>
      <c r="F3370" t="s">
        <v>11882</v>
      </c>
      <c r="G3370" t="s">
        <v>11883</v>
      </c>
      <c r="H3370" s="1">
        <v>15484</v>
      </c>
      <c r="I3370" t="s">
        <v>1727</v>
      </c>
    </row>
    <row r="3371" spans="1:9" x14ac:dyDescent="0.3">
      <c r="A3371">
        <v>3370</v>
      </c>
      <c r="B3371" t="s">
        <v>11884</v>
      </c>
      <c r="C3371" t="s">
        <v>2239</v>
      </c>
      <c r="D3371" t="s">
        <v>1238</v>
      </c>
      <c r="E3371" t="s">
        <v>12</v>
      </c>
      <c r="F3371" t="s">
        <v>11885</v>
      </c>
      <c r="G3371" t="s">
        <v>11886</v>
      </c>
      <c r="H3371" s="1">
        <v>11046</v>
      </c>
      <c r="I3371" t="s">
        <v>6081</v>
      </c>
    </row>
    <row r="3372" spans="1:9" x14ac:dyDescent="0.3">
      <c r="A3372">
        <v>3371</v>
      </c>
      <c r="B3372" t="s">
        <v>11887</v>
      </c>
      <c r="C3372" t="s">
        <v>4962</v>
      </c>
      <c r="D3372" t="s">
        <v>11140</v>
      </c>
      <c r="E3372" t="s">
        <v>19</v>
      </c>
      <c r="F3372" t="s">
        <v>11888</v>
      </c>
      <c r="G3372" t="s">
        <v>11889</v>
      </c>
      <c r="H3372" s="1">
        <v>24679</v>
      </c>
      <c r="I3372" t="s">
        <v>460</v>
      </c>
    </row>
    <row r="3373" spans="1:9" x14ac:dyDescent="0.3">
      <c r="A3373">
        <v>3372</v>
      </c>
      <c r="B3373" t="s">
        <v>11890</v>
      </c>
      <c r="C3373" t="s">
        <v>1341</v>
      </c>
      <c r="D3373" t="s">
        <v>3593</v>
      </c>
      <c r="E3373" t="s">
        <v>19</v>
      </c>
      <c r="F3373" t="s">
        <v>11891</v>
      </c>
      <c r="G3373">
        <f>1-645-461-9455</f>
        <v>-10560</v>
      </c>
      <c r="H3373" s="1">
        <v>35405</v>
      </c>
      <c r="I3373" t="s">
        <v>3735</v>
      </c>
    </row>
    <row r="3374" spans="1:9" x14ac:dyDescent="0.3">
      <c r="A3374">
        <v>3373</v>
      </c>
      <c r="B3374" t="s">
        <v>11892</v>
      </c>
      <c r="C3374" t="s">
        <v>5597</v>
      </c>
      <c r="D3374" t="s">
        <v>1249</v>
      </c>
      <c r="E3374" t="s">
        <v>19</v>
      </c>
      <c r="F3374" t="s">
        <v>11893</v>
      </c>
      <c r="G3374" t="s">
        <v>11894</v>
      </c>
      <c r="H3374" s="1">
        <v>19051</v>
      </c>
      <c r="I3374" t="s">
        <v>900</v>
      </c>
    </row>
    <row r="3375" spans="1:9" x14ac:dyDescent="0.3">
      <c r="A3375">
        <v>3374</v>
      </c>
      <c r="B3375" t="s">
        <v>11895</v>
      </c>
      <c r="C3375" t="s">
        <v>512</v>
      </c>
      <c r="D3375" t="s">
        <v>4558</v>
      </c>
      <c r="E3375" t="s">
        <v>19</v>
      </c>
      <c r="F3375" t="s">
        <v>11896</v>
      </c>
      <c r="G3375" t="s">
        <v>11897</v>
      </c>
      <c r="H3375" s="1">
        <v>42714</v>
      </c>
      <c r="I3375" t="s">
        <v>5507</v>
      </c>
    </row>
    <row r="3376" spans="1:9" x14ac:dyDescent="0.3">
      <c r="A3376">
        <v>3375</v>
      </c>
      <c r="B3376" t="s">
        <v>11898</v>
      </c>
      <c r="C3376" t="s">
        <v>2371</v>
      </c>
      <c r="D3376" t="s">
        <v>9715</v>
      </c>
      <c r="E3376" t="s">
        <v>19</v>
      </c>
      <c r="F3376" t="s">
        <v>11899</v>
      </c>
      <c r="G3376" t="s">
        <v>11900</v>
      </c>
      <c r="H3376" s="1">
        <v>17372</v>
      </c>
      <c r="I3376" t="s">
        <v>1510</v>
      </c>
    </row>
    <row r="3377" spans="1:9" x14ac:dyDescent="0.3">
      <c r="A3377">
        <v>3376</v>
      </c>
      <c r="B3377" t="s">
        <v>11901</v>
      </c>
      <c r="C3377" t="s">
        <v>8293</v>
      </c>
      <c r="D3377" t="s">
        <v>2621</v>
      </c>
      <c r="E3377" t="s">
        <v>19</v>
      </c>
      <c r="F3377" t="s">
        <v>11902</v>
      </c>
      <c r="G3377">
        <v>3389320860</v>
      </c>
      <c r="H3377" s="1">
        <v>10581</v>
      </c>
      <c r="I3377" t="s">
        <v>730</v>
      </c>
    </row>
    <row r="3378" spans="1:9" x14ac:dyDescent="0.3">
      <c r="A3378">
        <v>3377</v>
      </c>
      <c r="B3378" t="s">
        <v>11903</v>
      </c>
      <c r="C3378" t="s">
        <v>8439</v>
      </c>
      <c r="D3378" t="s">
        <v>81</v>
      </c>
      <c r="E3378" t="s">
        <v>19</v>
      </c>
      <c r="F3378" t="s">
        <v>11904</v>
      </c>
      <c r="G3378" t="s">
        <v>11905</v>
      </c>
      <c r="H3378" s="1">
        <v>7573</v>
      </c>
      <c r="I3378" t="s">
        <v>7586</v>
      </c>
    </row>
    <row r="3379" spans="1:9" x14ac:dyDescent="0.3">
      <c r="A3379">
        <v>3378</v>
      </c>
      <c r="B3379" t="s">
        <v>11906</v>
      </c>
      <c r="C3379" t="s">
        <v>4637</v>
      </c>
      <c r="D3379" t="s">
        <v>1507</v>
      </c>
      <c r="E3379" t="s">
        <v>19</v>
      </c>
      <c r="F3379" t="s">
        <v>11907</v>
      </c>
      <c r="G3379" t="s">
        <v>11908</v>
      </c>
      <c r="H3379" s="1">
        <v>38334</v>
      </c>
      <c r="I3379" t="s">
        <v>1469</v>
      </c>
    </row>
    <row r="3380" spans="1:9" x14ac:dyDescent="0.3">
      <c r="A3380">
        <v>3379</v>
      </c>
      <c r="B3380" t="s">
        <v>11909</v>
      </c>
      <c r="C3380" t="s">
        <v>2839</v>
      </c>
      <c r="D3380" t="s">
        <v>4363</v>
      </c>
      <c r="E3380" t="s">
        <v>19</v>
      </c>
      <c r="F3380" t="s">
        <v>11910</v>
      </c>
      <c r="G3380" t="s">
        <v>11911</v>
      </c>
      <c r="H3380" s="1">
        <v>32960</v>
      </c>
      <c r="I3380" t="s">
        <v>1598</v>
      </c>
    </row>
    <row r="3381" spans="1:9" x14ac:dyDescent="0.3">
      <c r="A3381">
        <v>3380</v>
      </c>
      <c r="B3381" t="s">
        <v>11912</v>
      </c>
      <c r="C3381" t="s">
        <v>1049</v>
      </c>
      <c r="D3381" t="s">
        <v>8961</v>
      </c>
      <c r="E3381" t="s">
        <v>19</v>
      </c>
      <c r="F3381" t="s">
        <v>11913</v>
      </c>
      <c r="G3381" t="s">
        <v>11914</v>
      </c>
      <c r="H3381" s="1">
        <v>18487</v>
      </c>
      <c r="I3381" t="s">
        <v>4177</v>
      </c>
    </row>
    <row r="3382" spans="1:9" x14ac:dyDescent="0.3">
      <c r="A3382">
        <v>3381</v>
      </c>
      <c r="B3382" t="s">
        <v>11915</v>
      </c>
      <c r="C3382" t="s">
        <v>5112</v>
      </c>
      <c r="D3382" t="s">
        <v>883</v>
      </c>
      <c r="E3382" t="s">
        <v>12</v>
      </c>
      <c r="F3382" t="s">
        <v>11916</v>
      </c>
      <c r="G3382" t="s">
        <v>11917</v>
      </c>
      <c r="H3382" s="1">
        <v>7580</v>
      </c>
      <c r="I3382" t="s">
        <v>935</v>
      </c>
    </row>
    <row r="3383" spans="1:9" x14ac:dyDescent="0.3">
      <c r="A3383">
        <v>3382</v>
      </c>
      <c r="B3383" t="s">
        <v>11918</v>
      </c>
      <c r="C3383" t="s">
        <v>5345</v>
      </c>
      <c r="D3383" t="s">
        <v>4304</v>
      </c>
      <c r="E3383" t="s">
        <v>12</v>
      </c>
      <c r="F3383" t="s">
        <v>11919</v>
      </c>
      <c r="G3383" t="s">
        <v>11920</v>
      </c>
      <c r="H3383" s="1">
        <v>34917</v>
      </c>
      <c r="I3383" t="s">
        <v>505</v>
      </c>
    </row>
    <row r="3384" spans="1:9" x14ac:dyDescent="0.3">
      <c r="A3384">
        <v>3383</v>
      </c>
      <c r="B3384" t="s">
        <v>11921</v>
      </c>
      <c r="C3384" t="s">
        <v>2108</v>
      </c>
      <c r="D3384" t="s">
        <v>606</v>
      </c>
      <c r="E3384" t="s">
        <v>12</v>
      </c>
      <c r="F3384" t="s">
        <v>11922</v>
      </c>
      <c r="G3384" t="s">
        <v>11923</v>
      </c>
      <c r="H3384" s="1">
        <v>23766</v>
      </c>
      <c r="I3384" t="s">
        <v>789</v>
      </c>
    </row>
    <row r="3385" spans="1:9" x14ac:dyDescent="0.3">
      <c r="A3385">
        <v>3384</v>
      </c>
      <c r="B3385" t="s">
        <v>11924</v>
      </c>
      <c r="C3385" t="s">
        <v>1382</v>
      </c>
      <c r="D3385" t="s">
        <v>5501</v>
      </c>
      <c r="E3385" t="s">
        <v>19</v>
      </c>
      <c r="F3385" t="s">
        <v>11925</v>
      </c>
      <c r="G3385" t="s">
        <v>11926</v>
      </c>
      <c r="H3385" s="1">
        <v>30170</v>
      </c>
      <c r="I3385" t="s">
        <v>946</v>
      </c>
    </row>
    <row r="3386" spans="1:9" x14ac:dyDescent="0.3">
      <c r="A3386">
        <v>3385</v>
      </c>
      <c r="B3386" t="s">
        <v>11927</v>
      </c>
      <c r="C3386" t="s">
        <v>6155</v>
      </c>
      <c r="D3386" t="s">
        <v>1346</v>
      </c>
      <c r="E3386" t="s">
        <v>19</v>
      </c>
      <c r="F3386" t="s">
        <v>11928</v>
      </c>
      <c r="G3386" t="s">
        <v>11929</v>
      </c>
      <c r="H3386" s="1">
        <v>44049</v>
      </c>
      <c r="I3386" t="s">
        <v>7213</v>
      </c>
    </row>
    <row r="3387" spans="1:9" x14ac:dyDescent="0.3">
      <c r="A3387">
        <v>3386</v>
      </c>
      <c r="B3387" t="s">
        <v>11930</v>
      </c>
      <c r="C3387" t="s">
        <v>387</v>
      </c>
      <c r="D3387" t="s">
        <v>1507</v>
      </c>
      <c r="E3387" t="s">
        <v>12</v>
      </c>
      <c r="F3387" t="s">
        <v>11931</v>
      </c>
      <c r="G3387" t="s">
        <v>11932</v>
      </c>
      <c r="H3387" s="1">
        <v>5795</v>
      </c>
      <c r="I3387" t="s">
        <v>431</v>
      </c>
    </row>
    <row r="3388" spans="1:9" x14ac:dyDescent="0.3">
      <c r="A3388">
        <v>3387</v>
      </c>
      <c r="B3388" t="s">
        <v>11933</v>
      </c>
      <c r="C3388" t="s">
        <v>1791</v>
      </c>
      <c r="D3388" t="s">
        <v>8281</v>
      </c>
      <c r="E3388" t="s">
        <v>19</v>
      </c>
      <c r="F3388" t="s">
        <v>11934</v>
      </c>
      <c r="G3388" t="s">
        <v>11935</v>
      </c>
      <c r="H3388" s="1">
        <v>17830</v>
      </c>
      <c r="I3388" t="s">
        <v>4058</v>
      </c>
    </row>
    <row r="3389" spans="1:9" x14ac:dyDescent="0.3">
      <c r="A3389">
        <v>3388</v>
      </c>
      <c r="B3389" t="s">
        <v>11936</v>
      </c>
      <c r="C3389" t="s">
        <v>2488</v>
      </c>
      <c r="D3389" t="s">
        <v>1466</v>
      </c>
      <c r="E3389" t="s">
        <v>12</v>
      </c>
      <c r="F3389" t="s">
        <v>11937</v>
      </c>
      <c r="G3389" t="s">
        <v>11938</v>
      </c>
      <c r="H3389" s="1">
        <v>43768</v>
      </c>
      <c r="I3389" t="s">
        <v>379</v>
      </c>
    </row>
    <row r="3390" spans="1:9" x14ac:dyDescent="0.3">
      <c r="A3390">
        <v>3389</v>
      </c>
      <c r="B3390" t="s">
        <v>11939</v>
      </c>
      <c r="C3390" t="s">
        <v>693</v>
      </c>
      <c r="D3390" t="s">
        <v>5645</v>
      </c>
      <c r="E3390" t="s">
        <v>12</v>
      </c>
      <c r="F3390" t="s">
        <v>11940</v>
      </c>
      <c r="G3390" t="s">
        <v>11941</v>
      </c>
      <c r="H3390" s="1">
        <v>41776</v>
      </c>
      <c r="I3390" t="s">
        <v>4309</v>
      </c>
    </row>
    <row r="3391" spans="1:9" x14ac:dyDescent="0.3">
      <c r="A3391">
        <v>3390</v>
      </c>
      <c r="B3391" t="s">
        <v>11942</v>
      </c>
      <c r="C3391" t="s">
        <v>2962</v>
      </c>
      <c r="D3391" t="s">
        <v>1735</v>
      </c>
      <c r="E3391" t="s">
        <v>12</v>
      </c>
      <c r="F3391" t="s">
        <v>11943</v>
      </c>
      <c r="G3391" t="s">
        <v>11944</v>
      </c>
      <c r="H3391" s="1">
        <v>25139</v>
      </c>
      <c r="I3391" t="s">
        <v>5192</v>
      </c>
    </row>
    <row r="3392" spans="1:9" x14ac:dyDescent="0.3">
      <c r="A3392">
        <v>3391</v>
      </c>
      <c r="B3392" t="s">
        <v>11945</v>
      </c>
      <c r="C3392" t="s">
        <v>1164</v>
      </c>
      <c r="D3392" t="s">
        <v>959</v>
      </c>
      <c r="E3392" t="s">
        <v>12</v>
      </c>
      <c r="F3392" t="s">
        <v>11946</v>
      </c>
      <c r="G3392" t="s">
        <v>11947</v>
      </c>
      <c r="H3392" s="1">
        <v>30055</v>
      </c>
      <c r="I3392" t="s">
        <v>755</v>
      </c>
    </row>
    <row r="3393" spans="1:9" x14ac:dyDescent="0.3">
      <c r="A3393">
        <v>3392</v>
      </c>
      <c r="B3393" t="s">
        <v>11948</v>
      </c>
      <c r="C3393" t="s">
        <v>1341</v>
      </c>
      <c r="D3393" t="s">
        <v>2574</v>
      </c>
      <c r="E3393" t="s">
        <v>19</v>
      </c>
      <c r="F3393" t="s">
        <v>11949</v>
      </c>
      <c r="G3393" t="s">
        <v>11950</v>
      </c>
      <c r="H3393" s="1">
        <v>20662</v>
      </c>
      <c r="I3393" t="s">
        <v>1789</v>
      </c>
    </row>
    <row r="3394" spans="1:9" x14ac:dyDescent="0.3">
      <c r="A3394">
        <v>3393</v>
      </c>
      <c r="B3394" t="s">
        <v>11951</v>
      </c>
      <c r="C3394" t="s">
        <v>1091</v>
      </c>
      <c r="D3394" t="s">
        <v>830</v>
      </c>
      <c r="E3394" t="s">
        <v>19</v>
      </c>
      <c r="F3394" t="s">
        <v>11952</v>
      </c>
      <c r="G3394" t="s">
        <v>11953</v>
      </c>
      <c r="H3394" s="1">
        <v>17853</v>
      </c>
      <c r="I3394" t="s">
        <v>6354</v>
      </c>
    </row>
    <row r="3395" spans="1:9" x14ac:dyDescent="0.3">
      <c r="A3395">
        <v>3394</v>
      </c>
      <c r="B3395" t="s">
        <v>11954</v>
      </c>
      <c r="C3395" t="s">
        <v>4631</v>
      </c>
      <c r="D3395" t="s">
        <v>700</v>
      </c>
      <c r="E3395" t="s">
        <v>19</v>
      </c>
      <c r="F3395" t="s">
        <v>11955</v>
      </c>
      <c r="G3395" t="s">
        <v>11956</v>
      </c>
      <c r="H3395" s="1">
        <v>18772</v>
      </c>
      <c r="I3395" t="s">
        <v>2610</v>
      </c>
    </row>
    <row r="3396" spans="1:9" x14ac:dyDescent="0.3">
      <c r="A3396">
        <v>3395</v>
      </c>
      <c r="B3396" t="s">
        <v>11957</v>
      </c>
      <c r="C3396" t="s">
        <v>5613</v>
      </c>
      <c r="D3396" t="s">
        <v>2723</v>
      </c>
      <c r="E3396" t="s">
        <v>12</v>
      </c>
      <c r="F3396" t="s">
        <v>11958</v>
      </c>
      <c r="G3396" t="s">
        <v>11959</v>
      </c>
      <c r="H3396" s="1">
        <v>9566</v>
      </c>
      <c r="I3396" t="s">
        <v>3029</v>
      </c>
    </row>
    <row r="3397" spans="1:9" x14ac:dyDescent="0.3">
      <c r="A3397">
        <v>3396</v>
      </c>
      <c r="B3397" t="s">
        <v>11960</v>
      </c>
      <c r="C3397" t="s">
        <v>3679</v>
      </c>
      <c r="D3397" t="s">
        <v>4811</v>
      </c>
      <c r="E3397" t="s">
        <v>19</v>
      </c>
      <c r="F3397" t="s">
        <v>11961</v>
      </c>
      <c r="G3397" t="s">
        <v>11962</v>
      </c>
      <c r="H3397" s="1">
        <v>14244</v>
      </c>
      <c r="I3397" t="s">
        <v>691</v>
      </c>
    </row>
    <row r="3398" spans="1:9" x14ac:dyDescent="0.3">
      <c r="A3398">
        <v>3397</v>
      </c>
      <c r="B3398" t="s">
        <v>11963</v>
      </c>
      <c r="C3398" t="s">
        <v>1315</v>
      </c>
      <c r="D3398" t="s">
        <v>2017</v>
      </c>
      <c r="E3398" t="s">
        <v>12</v>
      </c>
      <c r="F3398" t="s">
        <v>11964</v>
      </c>
      <c r="G3398" t="s">
        <v>11965</v>
      </c>
      <c r="H3398" s="1">
        <v>3707</v>
      </c>
      <c r="I3398" t="s">
        <v>1219</v>
      </c>
    </row>
    <row r="3399" spans="1:9" x14ac:dyDescent="0.3">
      <c r="A3399">
        <v>3398</v>
      </c>
      <c r="B3399" t="s">
        <v>11966</v>
      </c>
      <c r="C3399" t="s">
        <v>24</v>
      </c>
      <c r="D3399" t="s">
        <v>1291</v>
      </c>
      <c r="E3399" t="s">
        <v>19</v>
      </c>
      <c r="F3399" t="s">
        <v>11967</v>
      </c>
      <c r="G3399" t="s">
        <v>11968</v>
      </c>
      <c r="H3399" s="1">
        <v>41314</v>
      </c>
      <c r="I3399" t="s">
        <v>466</v>
      </c>
    </row>
    <row r="3400" spans="1:9" x14ac:dyDescent="0.3">
      <c r="A3400">
        <v>3399</v>
      </c>
      <c r="B3400" t="s">
        <v>11969</v>
      </c>
      <c r="C3400" t="s">
        <v>6464</v>
      </c>
      <c r="D3400" t="s">
        <v>227</v>
      </c>
      <c r="E3400" t="s">
        <v>19</v>
      </c>
      <c r="F3400" t="s">
        <v>11970</v>
      </c>
      <c r="G3400" t="s">
        <v>11971</v>
      </c>
      <c r="H3400" s="1">
        <v>43119</v>
      </c>
      <c r="I3400" t="s">
        <v>5802</v>
      </c>
    </row>
    <row r="3401" spans="1:9" x14ac:dyDescent="0.3">
      <c r="A3401">
        <v>3400</v>
      </c>
      <c r="B3401" t="s">
        <v>11972</v>
      </c>
      <c r="C3401" t="s">
        <v>4014</v>
      </c>
      <c r="D3401" t="s">
        <v>2084</v>
      </c>
      <c r="E3401" t="s">
        <v>12</v>
      </c>
      <c r="F3401" t="s">
        <v>11973</v>
      </c>
      <c r="G3401" t="s">
        <v>11974</v>
      </c>
      <c r="H3401" s="1">
        <v>8728</v>
      </c>
      <c r="I3401" t="s">
        <v>10030</v>
      </c>
    </row>
    <row r="3402" spans="1:9" x14ac:dyDescent="0.3">
      <c r="A3402">
        <v>3401</v>
      </c>
      <c r="B3402" t="s">
        <v>11975</v>
      </c>
      <c r="C3402" t="s">
        <v>2991</v>
      </c>
      <c r="D3402" t="s">
        <v>8107</v>
      </c>
      <c r="E3402" t="s">
        <v>12</v>
      </c>
      <c r="F3402" t="s">
        <v>11976</v>
      </c>
      <c r="G3402">
        <v>9426759587</v>
      </c>
      <c r="H3402" s="1">
        <v>3173</v>
      </c>
      <c r="I3402" t="s">
        <v>3682</v>
      </c>
    </row>
    <row r="3403" spans="1:9" x14ac:dyDescent="0.3">
      <c r="A3403">
        <v>3402</v>
      </c>
      <c r="B3403" t="s">
        <v>11977</v>
      </c>
      <c r="C3403" t="s">
        <v>3935</v>
      </c>
      <c r="D3403" t="s">
        <v>1106</v>
      </c>
      <c r="E3403" t="s">
        <v>19</v>
      </c>
      <c r="F3403" t="s">
        <v>11978</v>
      </c>
      <c r="G3403" t="s">
        <v>11979</v>
      </c>
      <c r="H3403" s="1">
        <v>14323</v>
      </c>
      <c r="I3403" t="s">
        <v>8041</v>
      </c>
    </row>
    <row r="3404" spans="1:9" x14ac:dyDescent="0.3">
      <c r="A3404">
        <v>3403</v>
      </c>
      <c r="B3404" t="s">
        <v>11980</v>
      </c>
      <c r="C3404" t="s">
        <v>1319</v>
      </c>
      <c r="D3404" t="s">
        <v>1730</v>
      </c>
      <c r="E3404" t="s">
        <v>12</v>
      </c>
      <c r="F3404" t="s">
        <v>11981</v>
      </c>
      <c r="G3404" t="s">
        <v>11982</v>
      </c>
      <c r="H3404" s="1">
        <v>5734</v>
      </c>
      <c r="I3404" t="s">
        <v>2739</v>
      </c>
    </row>
    <row r="3405" spans="1:9" x14ac:dyDescent="0.3">
      <c r="A3405">
        <v>3404</v>
      </c>
      <c r="B3405" t="s">
        <v>11983</v>
      </c>
      <c r="C3405" t="s">
        <v>1125</v>
      </c>
      <c r="D3405" t="s">
        <v>5241</v>
      </c>
      <c r="E3405" t="s">
        <v>19</v>
      </c>
      <c r="F3405" t="s">
        <v>11984</v>
      </c>
      <c r="G3405" t="s">
        <v>11985</v>
      </c>
      <c r="H3405" s="1">
        <v>36446</v>
      </c>
      <c r="I3405" t="s">
        <v>1493</v>
      </c>
    </row>
    <row r="3406" spans="1:9" x14ac:dyDescent="0.3">
      <c r="A3406">
        <v>3405</v>
      </c>
      <c r="B3406" t="s">
        <v>11986</v>
      </c>
      <c r="C3406" t="s">
        <v>6213</v>
      </c>
      <c r="D3406" t="s">
        <v>5809</v>
      </c>
      <c r="E3406" t="s">
        <v>12</v>
      </c>
      <c r="F3406" t="s">
        <v>11987</v>
      </c>
      <c r="G3406" t="s">
        <v>11988</v>
      </c>
      <c r="H3406" s="1">
        <v>10041</v>
      </c>
      <c r="I3406" t="s">
        <v>4002</v>
      </c>
    </row>
    <row r="3407" spans="1:9" x14ac:dyDescent="0.3">
      <c r="A3407">
        <v>3406</v>
      </c>
      <c r="B3407" t="s">
        <v>11989</v>
      </c>
      <c r="C3407" t="s">
        <v>5597</v>
      </c>
      <c r="D3407" t="s">
        <v>1165</v>
      </c>
      <c r="E3407" t="s">
        <v>19</v>
      </c>
      <c r="F3407" t="s">
        <v>11990</v>
      </c>
      <c r="G3407" t="s">
        <v>11991</v>
      </c>
      <c r="H3407" s="1">
        <v>29932</v>
      </c>
      <c r="I3407" t="s">
        <v>1751</v>
      </c>
    </row>
    <row r="3408" spans="1:9" x14ac:dyDescent="0.3">
      <c r="A3408">
        <v>3407</v>
      </c>
      <c r="B3408" t="s">
        <v>11992</v>
      </c>
      <c r="C3408" t="s">
        <v>810</v>
      </c>
      <c r="D3408" t="s">
        <v>2196</v>
      </c>
      <c r="E3408" t="s">
        <v>12</v>
      </c>
      <c r="F3408" t="s">
        <v>11993</v>
      </c>
      <c r="G3408" t="s">
        <v>11994</v>
      </c>
      <c r="H3408" s="1">
        <v>20318</v>
      </c>
      <c r="I3408" t="s">
        <v>2587</v>
      </c>
    </row>
    <row r="3409" spans="1:9" x14ac:dyDescent="0.3">
      <c r="A3409">
        <v>3408</v>
      </c>
      <c r="B3409" t="s">
        <v>11995</v>
      </c>
      <c r="C3409" t="s">
        <v>69</v>
      </c>
      <c r="D3409" t="s">
        <v>4887</v>
      </c>
      <c r="E3409" t="s">
        <v>19</v>
      </c>
      <c r="F3409" t="s">
        <v>11996</v>
      </c>
      <c r="G3409" t="s">
        <v>11997</v>
      </c>
      <c r="H3409" s="1">
        <v>38370</v>
      </c>
      <c r="I3409" t="s">
        <v>3337</v>
      </c>
    </row>
    <row r="3410" spans="1:9" x14ac:dyDescent="0.3">
      <c r="A3410">
        <v>3409</v>
      </c>
      <c r="B3410" t="s">
        <v>11998</v>
      </c>
      <c r="C3410" t="s">
        <v>7823</v>
      </c>
      <c r="D3410" t="s">
        <v>1485</v>
      </c>
      <c r="E3410" t="s">
        <v>12</v>
      </c>
      <c r="F3410" t="s">
        <v>11999</v>
      </c>
      <c r="G3410" t="s">
        <v>12000</v>
      </c>
      <c r="H3410" s="1">
        <v>18343</v>
      </c>
      <c r="I3410" t="s">
        <v>1083</v>
      </c>
    </row>
    <row r="3411" spans="1:9" x14ac:dyDescent="0.3">
      <c r="A3411">
        <v>3410</v>
      </c>
      <c r="B3411" t="s">
        <v>12001</v>
      </c>
      <c r="C3411" t="s">
        <v>1625</v>
      </c>
      <c r="D3411" t="s">
        <v>8896</v>
      </c>
      <c r="E3411" t="s">
        <v>19</v>
      </c>
      <c r="F3411" t="s">
        <v>12002</v>
      </c>
      <c r="G3411" t="s">
        <v>12003</v>
      </c>
      <c r="H3411" s="1">
        <v>29805</v>
      </c>
      <c r="I3411" t="s">
        <v>1078</v>
      </c>
    </row>
    <row r="3412" spans="1:9" x14ac:dyDescent="0.3">
      <c r="A3412">
        <v>3411</v>
      </c>
      <c r="B3412" t="s">
        <v>12004</v>
      </c>
      <c r="C3412" t="s">
        <v>1998</v>
      </c>
      <c r="D3412" t="s">
        <v>3898</v>
      </c>
      <c r="E3412" t="s">
        <v>19</v>
      </c>
      <c r="F3412" t="s">
        <v>12005</v>
      </c>
      <c r="G3412" t="s">
        <v>12006</v>
      </c>
      <c r="H3412" s="1">
        <v>26218</v>
      </c>
      <c r="I3412" t="s">
        <v>3132</v>
      </c>
    </row>
    <row r="3413" spans="1:9" x14ac:dyDescent="0.3">
      <c r="A3413">
        <v>3412</v>
      </c>
      <c r="B3413" t="s">
        <v>12007</v>
      </c>
      <c r="C3413" t="s">
        <v>182</v>
      </c>
      <c r="D3413" t="s">
        <v>640</v>
      </c>
      <c r="E3413" t="s">
        <v>19</v>
      </c>
      <c r="F3413" t="s">
        <v>12008</v>
      </c>
      <c r="G3413" t="s">
        <v>12009</v>
      </c>
      <c r="H3413" s="1">
        <v>28734</v>
      </c>
      <c r="I3413" t="s">
        <v>987</v>
      </c>
    </row>
    <row r="3414" spans="1:9" x14ac:dyDescent="0.3">
      <c r="A3414">
        <v>3413</v>
      </c>
      <c r="B3414" t="s">
        <v>12010</v>
      </c>
      <c r="C3414" t="s">
        <v>2898</v>
      </c>
      <c r="D3414" t="s">
        <v>1837</v>
      </c>
      <c r="E3414" t="s">
        <v>19</v>
      </c>
      <c r="F3414" t="s">
        <v>12011</v>
      </c>
      <c r="G3414" t="s">
        <v>12012</v>
      </c>
      <c r="H3414" s="1">
        <v>41034</v>
      </c>
      <c r="I3414" t="s">
        <v>3227</v>
      </c>
    </row>
    <row r="3415" spans="1:9" x14ac:dyDescent="0.3">
      <c r="A3415">
        <v>3414</v>
      </c>
      <c r="B3415" t="s">
        <v>12013</v>
      </c>
      <c r="C3415" t="s">
        <v>326</v>
      </c>
      <c r="D3415" t="s">
        <v>8323</v>
      </c>
      <c r="E3415" t="s">
        <v>19</v>
      </c>
      <c r="F3415" t="s">
        <v>12014</v>
      </c>
      <c r="G3415" t="s">
        <v>12015</v>
      </c>
      <c r="H3415" s="1">
        <v>42330</v>
      </c>
      <c r="I3415" t="s">
        <v>4966</v>
      </c>
    </row>
    <row r="3416" spans="1:9" x14ac:dyDescent="0.3">
      <c r="A3416">
        <v>3415</v>
      </c>
      <c r="B3416" t="s">
        <v>12016</v>
      </c>
      <c r="C3416" t="s">
        <v>3902</v>
      </c>
      <c r="D3416" t="s">
        <v>3045</v>
      </c>
      <c r="E3416" t="s">
        <v>12</v>
      </c>
      <c r="F3416" t="s">
        <v>12017</v>
      </c>
      <c r="G3416">
        <v>7295153192</v>
      </c>
      <c r="H3416" s="1">
        <v>20127</v>
      </c>
      <c r="I3416" t="s">
        <v>1203</v>
      </c>
    </row>
    <row r="3417" spans="1:9" x14ac:dyDescent="0.3">
      <c r="A3417">
        <v>3416</v>
      </c>
      <c r="B3417" t="s">
        <v>12018</v>
      </c>
      <c r="C3417" t="s">
        <v>5345</v>
      </c>
      <c r="D3417" t="s">
        <v>12019</v>
      </c>
      <c r="E3417" t="s">
        <v>12</v>
      </c>
      <c r="F3417" t="s">
        <v>12020</v>
      </c>
      <c r="G3417" t="s">
        <v>12021</v>
      </c>
      <c r="H3417" s="1">
        <v>44488</v>
      </c>
      <c r="I3417" t="s">
        <v>597</v>
      </c>
    </row>
    <row r="3418" spans="1:9" x14ac:dyDescent="0.3">
      <c r="A3418">
        <v>3417</v>
      </c>
      <c r="B3418" t="s">
        <v>12022</v>
      </c>
      <c r="C3418" t="s">
        <v>1932</v>
      </c>
      <c r="D3418" t="s">
        <v>1847</v>
      </c>
      <c r="E3418" t="s">
        <v>12</v>
      </c>
      <c r="F3418" t="s">
        <v>12023</v>
      </c>
      <c r="G3418" t="s">
        <v>12024</v>
      </c>
      <c r="H3418" s="1">
        <v>8136</v>
      </c>
      <c r="I3418" t="s">
        <v>4513</v>
      </c>
    </row>
    <row r="3419" spans="1:9" x14ac:dyDescent="0.3">
      <c r="A3419">
        <v>3418</v>
      </c>
      <c r="B3419" t="s">
        <v>12025</v>
      </c>
      <c r="C3419" t="s">
        <v>2407</v>
      </c>
      <c r="D3419" t="s">
        <v>8498</v>
      </c>
      <c r="E3419" t="s">
        <v>12</v>
      </c>
      <c r="F3419" t="s">
        <v>12026</v>
      </c>
      <c r="G3419">
        <v>3326293899</v>
      </c>
      <c r="H3419" s="1">
        <v>18556</v>
      </c>
      <c r="I3419" t="s">
        <v>1371</v>
      </c>
    </row>
    <row r="3420" spans="1:9" x14ac:dyDescent="0.3">
      <c r="A3420">
        <v>3419</v>
      </c>
      <c r="B3420" t="s">
        <v>12027</v>
      </c>
      <c r="C3420" t="s">
        <v>2027</v>
      </c>
      <c r="D3420" t="s">
        <v>4981</v>
      </c>
      <c r="E3420" t="s">
        <v>19</v>
      </c>
      <c r="F3420" t="s">
        <v>12028</v>
      </c>
      <c r="G3420" t="s">
        <v>12029</v>
      </c>
      <c r="H3420" s="1">
        <v>29304</v>
      </c>
      <c r="I3420" t="s">
        <v>1396</v>
      </c>
    </row>
    <row r="3421" spans="1:9" x14ac:dyDescent="0.3">
      <c r="A3421">
        <v>3420</v>
      </c>
      <c r="B3421" t="s">
        <v>12030</v>
      </c>
      <c r="C3421" t="s">
        <v>1159</v>
      </c>
      <c r="D3421" t="s">
        <v>4147</v>
      </c>
      <c r="E3421" t="s">
        <v>19</v>
      </c>
      <c r="F3421" t="s">
        <v>12031</v>
      </c>
      <c r="G3421" t="s">
        <v>12032</v>
      </c>
      <c r="H3421" s="1">
        <v>18778</v>
      </c>
      <c r="I3421" t="s">
        <v>15</v>
      </c>
    </row>
    <row r="3422" spans="1:9" x14ac:dyDescent="0.3">
      <c r="A3422">
        <v>3421</v>
      </c>
      <c r="B3422" t="s">
        <v>12033</v>
      </c>
      <c r="C3422" t="s">
        <v>3902</v>
      </c>
      <c r="D3422" t="s">
        <v>1539</v>
      </c>
      <c r="E3422" t="s">
        <v>19</v>
      </c>
      <c r="F3422" t="s">
        <v>12034</v>
      </c>
      <c r="G3422" t="s">
        <v>12035</v>
      </c>
      <c r="H3422" s="1">
        <v>26211</v>
      </c>
      <c r="I3422" t="s">
        <v>1031</v>
      </c>
    </row>
    <row r="3423" spans="1:9" x14ac:dyDescent="0.3">
      <c r="A3423">
        <v>3422</v>
      </c>
      <c r="B3423" t="s">
        <v>12036</v>
      </c>
      <c r="C3423" t="s">
        <v>2021</v>
      </c>
      <c r="D3423" t="s">
        <v>1740</v>
      </c>
      <c r="E3423" t="s">
        <v>12</v>
      </c>
      <c r="F3423" t="s">
        <v>12037</v>
      </c>
      <c r="G3423" t="s">
        <v>12038</v>
      </c>
      <c r="H3423" s="1">
        <v>39715</v>
      </c>
      <c r="I3423" t="s">
        <v>437</v>
      </c>
    </row>
    <row r="3424" spans="1:9" x14ac:dyDescent="0.3">
      <c r="A3424">
        <v>3423</v>
      </c>
      <c r="B3424" t="s">
        <v>12039</v>
      </c>
      <c r="C3424" t="s">
        <v>17</v>
      </c>
      <c r="D3424" t="s">
        <v>3481</v>
      </c>
      <c r="E3424" t="s">
        <v>12</v>
      </c>
      <c r="F3424" t="s">
        <v>12040</v>
      </c>
      <c r="G3424" t="s">
        <v>12041</v>
      </c>
      <c r="H3424" s="1">
        <v>2453</v>
      </c>
      <c r="I3424" t="s">
        <v>2550</v>
      </c>
    </row>
    <row r="3425" spans="1:9" x14ac:dyDescent="0.3">
      <c r="A3425">
        <v>3424</v>
      </c>
      <c r="B3425" t="s">
        <v>12042</v>
      </c>
      <c r="C3425" t="s">
        <v>2047</v>
      </c>
      <c r="D3425" t="s">
        <v>4722</v>
      </c>
      <c r="E3425" t="s">
        <v>12</v>
      </c>
      <c r="F3425" t="s">
        <v>12043</v>
      </c>
      <c r="G3425" t="s">
        <v>12044</v>
      </c>
      <c r="H3425" s="1">
        <v>26588</v>
      </c>
      <c r="I3425" t="s">
        <v>2178</v>
      </c>
    </row>
    <row r="3426" spans="1:9" x14ac:dyDescent="0.3">
      <c r="A3426">
        <v>3425</v>
      </c>
      <c r="B3426" t="s">
        <v>12045</v>
      </c>
      <c r="C3426" t="s">
        <v>4174</v>
      </c>
      <c r="D3426" t="s">
        <v>8519</v>
      </c>
      <c r="E3426" t="s">
        <v>12</v>
      </c>
      <c r="F3426" t="s">
        <v>12046</v>
      </c>
      <c r="G3426" t="s">
        <v>12047</v>
      </c>
      <c r="H3426" s="1">
        <v>19524</v>
      </c>
      <c r="I3426" t="s">
        <v>3833</v>
      </c>
    </row>
    <row r="3427" spans="1:9" x14ac:dyDescent="0.3">
      <c r="A3427">
        <v>3426</v>
      </c>
      <c r="B3427" t="s">
        <v>12048</v>
      </c>
      <c r="C3427" t="s">
        <v>4510</v>
      </c>
      <c r="D3427" t="s">
        <v>6187</v>
      </c>
      <c r="E3427" t="s">
        <v>19</v>
      </c>
      <c r="F3427" t="s">
        <v>12049</v>
      </c>
      <c r="G3427" t="s">
        <v>12050</v>
      </c>
      <c r="H3427" s="1">
        <v>21195</v>
      </c>
      <c r="I3427" t="s">
        <v>3203</v>
      </c>
    </row>
    <row r="3428" spans="1:9" x14ac:dyDescent="0.3">
      <c r="A3428">
        <v>3427</v>
      </c>
      <c r="B3428" t="s">
        <v>12051</v>
      </c>
      <c r="C3428" t="s">
        <v>1260</v>
      </c>
      <c r="D3428" t="s">
        <v>370</v>
      </c>
      <c r="E3428" t="s">
        <v>12</v>
      </c>
      <c r="F3428" t="s">
        <v>12052</v>
      </c>
      <c r="G3428">
        <f>1-469-120-9509</f>
        <v>-10097</v>
      </c>
      <c r="H3428" s="1">
        <v>38059</v>
      </c>
      <c r="I3428" t="s">
        <v>1926</v>
      </c>
    </row>
    <row r="3429" spans="1:9" x14ac:dyDescent="0.3">
      <c r="A3429">
        <v>3428</v>
      </c>
      <c r="B3429" t="s">
        <v>12053</v>
      </c>
      <c r="C3429" t="s">
        <v>3510</v>
      </c>
      <c r="D3429" t="s">
        <v>2552</v>
      </c>
      <c r="E3429" t="s">
        <v>12</v>
      </c>
      <c r="F3429" t="s">
        <v>12054</v>
      </c>
      <c r="G3429" t="s">
        <v>12055</v>
      </c>
      <c r="H3429" s="1">
        <v>34562</v>
      </c>
      <c r="I3429" t="s">
        <v>1403</v>
      </c>
    </row>
    <row r="3430" spans="1:9" x14ac:dyDescent="0.3">
      <c r="A3430">
        <v>3429</v>
      </c>
      <c r="B3430" t="s">
        <v>12056</v>
      </c>
      <c r="C3430" t="s">
        <v>908</v>
      </c>
      <c r="D3430" t="s">
        <v>1935</v>
      </c>
      <c r="E3430" t="s">
        <v>12</v>
      </c>
      <c r="F3430" t="s">
        <v>12057</v>
      </c>
      <c r="G3430" t="s">
        <v>12058</v>
      </c>
      <c r="H3430" s="1">
        <v>22486</v>
      </c>
      <c r="I3430" t="s">
        <v>2341</v>
      </c>
    </row>
    <row r="3431" spans="1:9" x14ac:dyDescent="0.3">
      <c r="A3431">
        <v>3430</v>
      </c>
      <c r="B3431" t="s">
        <v>12059</v>
      </c>
      <c r="C3431" t="s">
        <v>4642</v>
      </c>
      <c r="D3431" t="s">
        <v>233</v>
      </c>
      <c r="E3431" t="s">
        <v>12</v>
      </c>
      <c r="F3431" t="s">
        <v>12060</v>
      </c>
      <c r="G3431">
        <f>1-355-800-8767</f>
        <v>-9921</v>
      </c>
      <c r="H3431" s="1">
        <v>2659</v>
      </c>
      <c r="I3431" t="s">
        <v>1528</v>
      </c>
    </row>
    <row r="3432" spans="1:9" x14ac:dyDescent="0.3">
      <c r="A3432">
        <v>3431</v>
      </c>
      <c r="B3432" t="s">
        <v>12061</v>
      </c>
      <c r="C3432" t="s">
        <v>3700</v>
      </c>
      <c r="D3432" t="s">
        <v>6660</v>
      </c>
      <c r="E3432" t="s">
        <v>19</v>
      </c>
      <c r="F3432" t="s">
        <v>12062</v>
      </c>
      <c r="G3432" t="s">
        <v>12063</v>
      </c>
      <c r="H3432" s="1">
        <v>4577</v>
      </c>
      <c r="I3432" t="s">
        <v>1258</v>
      </c>
    </row>
    <row r="3433" spans="1:9" x14ac:dyDescent="0.3">
      <c r="A3433">
        <v>3432</v>
      </c>
      <c r="B3433" t="s">
        <v>12064</v>
      </c>
      <c r="C3433" t="s">
        <v>3215</v>
      </c>
      <c r="D3433" t="s">
        <v>6127</v>
      </c>
      <c r="E3433" t="s">
        <v>12</v>
      </c>
      <c r="F3433" t="s">
        <v>12065</v>
      </c>
      <c r="G3433">
        <v>6360148255</v>
      </c>
      <c r="H3433" s="1">
        <v>22028</v>
      </c>
      <c r="I3433" t="s">
        <v>2639</v>
      </c>
    </row>
    <row r="3434" spans="1:9" x14ac:dyDescent="0.3">
      <c r="A3434">
        <v>3433</v>
      </c>
      <c r="B3434" t="s">
        <v>12066</v>
      </c>
      <c r="C3434" t="s">
        <v>2689</v>
      </c>
      <c r="D3434" t="s">
        <v>6121</v>
      </c>
      <c r="E3434" t="s">
        <v>12</v>
      </c>
      <c r="F3434" t="s">
        <v>12067</v>
      </c>
      <c r="G3434" t="s">
        <v>12068</v>
      </c>
      <c r="H3434" s="1">
        <v>33182</v>
      </c>
      <c r="I3434" t="s">
        <v>1344</v>
      </c>
    </row>
    <row r="3435" spans="1:9" x14ac:dyDescent="0.3">
      <c r="A3435">
        <v>3434</v>
      </c>
      <c r="B3435" t="s">
        <v>12069</v>
      </c>
      <c r="C3435" t="s">
        <v>8850</v>
      </c>
      <c r="D3435" t="s">
        <v>376</v>
      </c>
      <c r="E3435" t="s">
        <v>12</v>
      </c>
      <c r="F3435" t="s">
        <v>12070</v>
      </c>
      <c r="G3435" t="s">
        <v>12071</v>
      </c>
      <c r="H3435" s="1">
        <v>39285</v>
      </c>
      <c r="I3435" t="s">
        <v>5562</v>
      </c>
    </row>
    <row r="3436" spans="1:9" x14ac:dyDescent="0.3">
      <c r="A3436">
        <v>3435</v>
      </c>
      <c r="B3436" t="s">
        <v>12072</v>
      </c>
      <c r="C3436" t="s">
        <v>4122</v>
      </c>
      <c r="D3436" t="s">
        <v>753</v>
      </c>
      <c r="E3436" t="s">
        <v>12</v>
      </c>
      <c r="F3436" t="s">
        <v>12073</v>
      </c>
      <c r="G3436" t="s">
        <v>12074</v>
      </c>
      <c r="H3436" s="1">
        <v>37202</v>
      </c>
      <c r="I3436" t="s">
        <v>3658</v>
      </c>
    </row>
    <row r="3437" spans="1:9" x14ac:dyDescent="0.3">
      <c r="A3437">
        <v>3436</v>
      </c>
      <c r="B3437" t="s">
        <v>12075</v>
      </c>
      <c r="C3437" t="s">
        <v>3150</v>
      </c>
      <c r="D3437" t="s">
        <v>4147</v>
      </c>
      <c r="E3437" t="s">
        <v>19</v>
      </c>
      <c r="F3437" t="s">
        <v>12076</v>
      </c>
      <c r="G3437">
        <f>1-917-636-9262</f>
        <v>-10814</v>
      </c>
      <c r="H3437" s="1">
        <v>42388</v>
      </c>
      <c r="I3437" t="s">
        <v>3430</v>
      </c>
    </row>
    <row r="3438" spans="1:9" x14ac:dyDescent="0.3">
      <c r="A3438">
        <v>3437</v>
      </c>
      <c r="B3438" t="s">
        <v>12077</v>
      </c>
      <c r="C3438" t="s">
        <v>5398</v>
      </c>
      <c r="D3438" t="s">
        <v>10032</v>
      </c>
      <c r="E3438" t="s">
        <v>12</v>
      </c>
      <c r="F3438" t="s">
        <v>12078</v>
      </c>
      <c r="G3438" t="s">
        <v>12079</v>
      </c>
      <c r="H3438" s="1">
        <v>32924</v>
      </c>
      <c r="I3438" t="s">
        <v>890</v>
      </c>
    </row>
    <row r="3439" spans="1:9" x14ac:dyDescent="0.3">
      <c r="A3439">
        <v>3438</v>
      </c>
      <c r="B3439" t="s">
        <v>12080</v>
      </c>
      <c r="C3439" t="s">
        <v>5553</v>
      </c>
      <c r="D3439" t="s">
        <v>2083</v>
      </c>
      <c r="E3439" t="s">
        <v>19</v>
      </c>
      <c r="F3439" t="s">
        <v>12081</v>
      </c>
      <c r="G3439" t="s">
        <v>12082</v>
      </c>
      <c r="H3439" s="1">
        <v>14560</v>
      </c>
      <c r="I3439" t="s">
        <v>140</v>
      </c>
    </row>
    <row r="3440" spans="1:9" x14ac:dyDescent="0.3">
      <c r="A3440">
        <v>3439</v>
      </c>
      <c r="B3440" t="s">
        <v>12083</v>
      </c>
      <c r="C3440" t="s">
        <v>1195</v>
      </c>
      <c r="D3440" t="s">
        <v>6729</v>
      </c>
      <c r="E3440" t="s">
        <v>19</v>
      </c>
      <c r="F3440" t="s">
        <v>12084</v>
      </c>
      <c r="G3440" t="s">
        <v>12085</v>
      </c>
      <c r="H3440" s="1">
        <v>18363</v>
      </c>
      <c r="I3440" t="s">
        <v>2306</v>
      </c>
    </row>
    <row r="3441" spans="1:9" x14ac:dyDescent="0.3">
      <c r="A3441">
        <v>3440</v>
      </c>
      <c r="B3441" t="s">
        <v>12086</v>
      </c>
      <c r="C3441" t="s">
        <v>119</v>
      </c>
      <c r="D3441" t="s">
        <v>12087</v>
      </c>
      <c r="E3441" t="s">
        <v>19</v>
      </c>
      <c r="F3441" t="s">
        <v>12088</v>
      </c>
      <c r="G3441" t="s">
        <v>12089</v>
      </c>
      <c r="H3441" s="1">
        <v>18740</v>
      </c>
      <c r="I3441" t="s">
        <v>6467</v>
      </c>
    </row>
    <row r="3442" spans="1:9" x14ac:dyDescent="0.3">
      <c r="A3442">
        <v>3441</v>
      </c>
      <c r="B3442" t="s">
        <v>12090</v>
      </c>
      <c r="C3442" t="s">
        <v>3290</v>
      </c>
      <c r="D3442" t="s">
        <v>11062</v>
      </c>
      <c r="E3442" t="s">
        <v>12</v>
      </c>
      <c r="F3442" t="s">
        <v>12091</v>
      </c>
      <c r="G3442" t="s">
        <v>12092</v>
      </c>
      <c r="H3442" s="1">
        <v>41367</v>
      </c>
      <c r="I3442" t="s">
        <v>3004</v>
      </c>
    </row>
    <row r="3443" spans="1:9" x14ac:dyDescent="0.3">
      <c r="A3443">
        <v>3442</v>
      </c>
      <c r="B3443" t="s">
        <v>12093</v>
      </c>
      <c r="C3443" t="s">
        <v>7085</v>
      </c>
      <c r="D3443" t="s">
        <v>10044</v>
      </c>
      <c r="E3443" t="s">
        <v>19</v>
      </c>
      <c r="F3443" t="s">
        <v>12094</v>
      </c>
      <c r="G3443" t="s">
        <v>12095</v>
      </c>
      <c r="H3443" s="1">
        <v>15744</v>
      </c>
      <c r="I3443" t="s">
        <v>1722</v>
      </c>
    </row>
    <row r="3444" spans="1:9" x14ac:dyDescent="0.3">
      <c r="A3444">
        <v>3443</v>
      </c>
      <c r="B3444" t="s">
        <v>12096</v>
      </c>
      <c r="C3444" t="s">
        <v>2589</v>
      </c>
      <c r="D3444" t="s">
        <v>1501</v>
      </c>
      <c r="E3444" t="s">
        <v>12</v>
      </c>
      <c r="F3444" t="s">
        <v>12097</v>
      </c>
      <c r="G3444" t="s">
        <v>12098</v>
      </c>
      <c r="H3444" s="1">
        <v>20758</v>
      </c>
      <c r="I3444" t="s">
        <v>1743</v>
      </c>
    </row>
    <row r="3445" spans="1:9" x14ac:dyDescent="0.3">
      <c r="A3445">
        <v>3444</v>
      </c>
      <c r="B3445" t="s">
        <v>12099</v>
      </c>
      <c r="C3445" t="s">
        <v>3525</v>
      </c>
      <c r="D3445" t="s">
        <v>2939</v>
      </c>
      <c r="E3445" t="s">
        <v>19</v>
      </c>
      <c r="F3445" t="s">
        <v>12100</v>
      </c>
      <c r="G3445">
        <f>1-893-381-1412</f>
        <v>-2685</v>
      </c>
      <c r="H3445" s="1">
        <v>25216</v>
      </c>
      <c r="I3445" t="s">
        <v>7083</v>
      </c>
    </row>
    <row r="3446" spans="1:9" x14ac:dyDescent="0.3">
      <c r="A3446">
        <v>3445</v>
      </c>
      <c r="B3446" t="s">
        <v>12101</v>
      </c>
      <c r="C3446" t="s">
        <v>4495</v>
      </c>
      <c r="D3446" t="s">
        <v>799</v>
      </c>
      <c r="E3446" t="s">
        <v>12</v>
      </c>
      <c r="F3446" t="s">
        <v>12102</v>
      </c>
      <c r="G3446" t="s">
        <v>12103</v>
      </c>
      <c r="H3446" s="1">
        <v>4114</v>
      </c>
      <c r="I3446" t="s">
        <v>3636</v>
      </c>
    </row>
    <row r="3447" spans="1:9" x14ac:dyDescent="0.3">
      <c r="A3447">
        <v>3446</v>
      </c>
      <c r="B3447" t="s">
        <v>12104</v>
      </c>
      <c r="C3447" t="s">
        <v>3981</v>
      </c>
      <c r="D3447" t="s">
        <v>12105</v>
      </c>
      <c r="E3447" t="s">
        <v>19</v>
      </c>
      <c r="F3447" t="s">
        <v>12106</v>
      </c>
      <c r="G3447" t="s">
        <v>12107</v>
      </c>
      <c r="H3447" s="1">
        <v>18879</v>
      </c>
      <c r="I3447" t="s">
        <v>2094</v>
      </c>
    </row>
    <row r="3448" spans="1:9" x14ac:dyDescent="0.3">
      <c r="A3448">
        <v>3447</v>
      </c>
      <c r="B3448" t="s">
        <v>12108</v>
      </c>
      <c r="C3448" t="s">
        <v>3691</v>
      </c>
      <c r="D3448" t="s">
        <v>2053</v>
      </c>
      <c r="E3448" t="s">
        <v>12</v>
      </c>
      <c r="F3448" t="s">
        <v>12109</v>
      </c>
      <c r="G3448" t="s">
        <v>12110</v>
      </c>
      <c r="H3448" s="1">
        <v>13576</v>
      </c>
      <c r="I3448" t="s">
        <v>890</v>
      </c>
    </row>
    <row r="3449" spans="1:9" x14ac:dyDescent="0.3">
      <c r="A3449">
        <v>3448</v>
      </c>
      <c r="B3449" t="s">
        <v>12111</v>
      </c>
      <c r="C3449" t="s">
        <v>10872</v>
      </c>
      <c r="D3449" t="s">
        <v>4155</v>
      </c>
      <c r="E3449" t="s">
        <v>19</v>
      </c>
      <c r="F3449" t="s">
        <v>12112</v>
      </c>
      <c r="G3449" t="s">
        <v>12113</v>
      </c>
      <c r="H3449" s="1">
        <v>34772</v>
      </c>
      <c r="I3449" t="s">
        <v>1569</v>
      </c>
    </row>
    <row r="3450" spans="1:9" x14ac:dyDescent="0.3">
      <c r="A3450">
        <v>3449</v>
      </c>
      <c r="B3450" t="s">
        <v>12114</v>
      </c>
      <c r="C3450" t="s">
        <v>7334</v>
      </c>
      <c r="D3450" t="s">
        <v>1205</v>
      </c>
      <c r="E3450" t="s">
        <v>12</v>
      </c>
      <c r="F3450" t="s">
        <v>12115</v>
      </c>
      <c r="G3450" t="s">
        <v>12116</v>
      </c>
      <c r="H3450" s="1">
        <v>7309</v>
      </c>
      <c r="I3450" t="s">
        <v>2790</v>
      </c>
    </row>
    <row r="3451" spans="1:9" x14ac:dyDescent="0.3">
      <c r="A3451">
        <v>3450</v>
      </c>
      <c r="B3451" t="s">
        <v>12117</v>
      </c>
      <c r="C3451" t="s">
        <v>259</v>
      </c>
      <c r="D3451" t="s">
        <v>11211</v>
      </c>
      <c r="E3451" t="s">
        <v>19</v>
      </c>
      <c r="F3451" t="s">
        <v>12118</v>
      </c>
      <c r="G3451" t="s">
        <v>12119</v>
      </c>
      <c r="H3451" s="1">
        <v>25537</v>
      </c>
      <c r="I3451" t="s">
        <v>10897</v>
      </c>
    </row>
    <row r="3452" spans="1:9" x14ac:dyDescent="0.3">
      <c r="A3452">
        <v>3451</v>
      </c>
      <c r="B3452" t="s">
        <v>12120</v>
      </c>
      <c r="C3452" t="s">
        <v>215</v>
      </c>
      <c r="D3452" t="s">
        <v>700</v>
      </c>
      <c r="E3452" t="s">
        <v>12</v>
      </c>
      <c r="F3452" t="s">
        <v>12121</v>
      </c>
      <c r="G3452" t="s">
        <v>12122</v>
      </c>
      <c r="H3452" s="1">
        <v>2463</v>
      </c>
      <c r="I3452" t="s">
        <v>55</v>
      </c>
    </row>
    <row r="3453" spans="1:9" x14ac:dyDescent="0.3">
      <c r="A3453">
        <v>3452</v>
      </c>
      <c r="B3453" t="s">
        <v>12123</v>
      </c>
      <c r="C3453" t="s">
        <v>1091</v>
      </c>
      <c r="D3453" t="s">
        <v>9896</v>
      </c>
      <c r="E3453" t="s">
        <v>12</v>
      </c>
      <c r="F3453" t="s">
        <v>12124</v>
      </c>
      <c r="G3453" t="s">
        <v>12125</v>
      </c>
      <c r="H3453" s="1">
        <v>4194</v>
      </c>
      <c r="I3453" t="s">
        <v>385</v>
      </c>
    </row>
    <row r="3454" spans="1:9" x14ac:dyDescent="0.3">
      <c r="A3454">
        <v>3453</v>
      </c>
      <c r="B3454" t="s">
        <v>12126</v>
      </c>
      <c r="C3454" t="s">
        <v>829</v>
      </c>
      <c r="D3454" t="s">
        <v>5744</v>
      </c>
      <c r="E3454" t="s">
        <v>19</v>
      </c>
      <c r="F3454" t="s">
        <v>12127</v>
      </c>
      <c r="G3454" t="s">
        <v>12128</v>
      </c>
      <c r="H3454" s="1">
        <v>39073</v>
      </c>
      <c r="I3454" t="s">
        <v>1193</v>
      </c>
    </row>
    <row r="3455" spans="1:9" x14ac:dyDescent="0.3">
      <c r="A3455">
        <v>3454</v>
      </c>
      <c r="B3455" t="s">
        <v>12129</v>
      </c>
      <c r="C3455" t="s">
        <v>119</v>
      </c>
      <c r="D3455" t="s">
        <v>8565</v>
      </c>
      <c r="E3455" t="s">
        <v>12</v>
      </c>
      <c r="F3455" t="s">
        <v>12130</v>
      </c>
      <c r="G3455" t="s">
        <v>12131</v>
      </c>
      <c r="H3455" s="1">
        <v>12047</v>
      </c>
      <c r="I3455" t="s">
        <v>7318</v>
      </c>
    </row>
    <row r="3456" spans="1:9" x14ac:dyDescent="0.3">
      <c r="A3456">
        <v>3455</v>
      </c>
      <c r="B3456" t="s">
        <v>12132</v>
      </c>
      <c r="C3456" t="s">
        <v>2420</v>
      </c>
      <c r="D3456" t="s">
        <v>2334</v>
      </c>
      <c r="E3456" t="s">
        <v>19</v>
      </c>
      <c r="F3456" t="s">
        <v>12133</v>
      </c>
      <c r="G3456" t="s">
        <v>12134</v>
      </c>
      <c r="H3456" s="1">
        <v>36930</v>
      </c>
      <c r="I3456" t="s">
        <v>466</v>
      </c>
    </row>
    <row r="3457" spans="1:9" x14ac:dyDescent="0.3">
      <c r="A3457">
        <v>3456</v>
      </c>
      <c r="B3457" t="s">
        <v>12135</v>
      </c>
      <c r="C3457" t="s">
        <v>4315</v>
      </c>
      <c r="D3457" t="s">
        <v>5530</v>
      </c>
      <c r="E3457" t="s">
        <v>19</v>
      </c>
      <c r="F3457" t="s">
        <v>12136</v>
      </c>
      <c r="G3457" t="s">
        <v>12137</v>
      </c>
      <c r="H3457" s="1">
        <v>40539</v>
      </c>
      <c r="I3457" t="s">
        <v>1849</v>
      </c>
    </row>
    <row r="3458" spans="1:9" x14ac:dyDescent="0.3">
      <c r="A3458">
        <v>3457</v>
      </c>
      <c r="B3458" t="s">
        <v>12138</v>
      </c>
      <c r="C3458" t="s">
        <v>937</v>
      </c>
      <c r="D3458" t="s">
        <v>7935</v>
      </c>
      <c r="E3458" t="s">
        <v>12</v>
      </c>
      <c r="F3458" t="s">
        <v>12139</v>
      </c>
      <c r="G3458" t="s">
        <v>12140</v>
      </c>
      <c r="H3458" s="1">
        <v>33604</v>
      </c>
      <c r="I3458" t="s">
        <v>3636</v>
      </c>
    </row>
    <row r="3459" spans="1:9" x14ac:dyDescent="0.3">
      <c r="A3459">
        <v>3458</v>
      </c>
      <c r="B3459" t="s">
        <v>12141</v>
      </c>
      <c r="C3459" t="s">
        <v>1805</v>
      </c>
      <c r="D3459" t="s">
        <v>41</v>
      </c>
      <c r="E3459" t="s">
        <v>12</v>
      </c>
      <c r="F3459" t="s">
        <v>12142</v>
      </c>
      <c r="G3459">
        <v>2579522217</v>
      </c>
      <c r="H3459" s="1">
        <v>42497</v>
      </c>
      <c r="I3459" t="s">
        <v>3949</v>
      </c>
    </row>
    <row r="3460" spans="1:9" x14ac:dyDescent="0.3">
      <c r="A3460">
        <v>3459</v>
      </c>
      <c r="B3460" t="s">
        <v>12143</v>
      </c>
      <c r="C3460" t="s">
        <v>4343</v>
      </c>
      <c r="D3460" t="s">
        <v>1935</v>
      </c>
      <c r="E3460" t="s">
        <v>12</v>
      </c>
      <c r="F3460" t="s">
        <v>12144</v>
      </c>
      <c r="G3460" t="s">
        <v>12145</v>
      </c>
      <c r="H3460" s="1">
        <v>34279</v>
      </c>
      <c r="I3460" t="s">
        <v>6095</v>
      </c>
    </row>
    <row r="3461" spans="1:9" x14ac:dyDescent="0.3">
      <c r="A3461">
        <v>3460</v>
      </c>
      <c r="B3461" t="s">
        <v>12146</v>
      </c>
      <c r="C3461" t="s">
        <v>1221</v>
      </c>
      <c r="D3461" t="s">
        <v>4430</v>
      </c>
      <c r="E3461" t="s">
        <v>19</v>
      </c>
      <c r="F3461" t="s">
        <v>12147</v>
      </c>
      <c r="G3461" t="s">
        <v>12148</v>
      </c>
      <c r="H3461" s="1">
        <v>15489</v>
      </c>
      <c r="I3461" t="s">
        <v>2331</v>
      </c>
    </row>
    <row r="3462" spans="1:9" x14ac:dyDescent="0.3">
      <c r="A3462">
        <v>3461</v>
      </c>
      <c r="B3462" t="s">
        <v>12149</v>
      </c>
      <c r="C3462" t="s">
        <v>4464</v>
      </c>
      <c r="D3462" t="s">
        <v>490</v>
      </c>
      <c r="E3462" t="s">
        <v>12</v>
      </c>
      <c r="F3462" t="s">
        <v>12150</v>
      </c>
      <c r="G3462">
        <v>6803555121</v>
      </c>
      <c r="H3462" s="1">
        <v>42258</v>
      </c>
      <c r="I3462" t="s">
        <v>3841</v>
      </c>
    </row>
    <row r="3463" spans="1:9" x14ac:dyDescent="0.3">
      <c r="A3463">
        <v>3462</v>
      </c>
      <c r="B3463" t="s">
        <v>12151</v>
      </c>
      <c r="C3463" t="s">
        <v>7727</v>
      </c>
      <c r="D3463" t="s">
        <v>103</v>
      </c>
      <c r="E3463" t="s">
        <v>12</v>
      </c>
      <c r="F3463" t="s">
        <v>12152</v>
      </c>
      <c r="G3463" t="s">
        <v>12153</v>
      </c>
      <c r="H3463" s="1">
        <v>31815</v>
      </c>
      <c r="I3463" t="s">
        <v>1019</v>
      </c>
    </row>
    <row r="3464" spans="1:9" x14ac:dyDescent="0.3">
      <c r="A3464">
        <v>3463</v>
      </c>
      <c r="B3464" t="s">
        <v>12154</v>
      </c>
      <c r="C3464" t="s">
        <v>3902</v>
      </c>
      <c r="D3464" t="s">
        <v>4751</v>
      </c>
      <c r="E3464" t="s">
        <v>12</v>
      </c>
      <c r="F3464" t="s">
        <v>12155</v>
      </c>
      <c r="G3464" t="s">
        <v>12156</v>
      </c>
      <c r="H3464" s="1">
        <v>30353</v>
      </c>
      <c r="I3464" t="s">
        <v>5601</v>
      </c>
    </row>
    <row r="3465" spans="1:9" x14ac:dyDescent="0.3">
      <c r="A3465">
        <v>3464</v>
      </c>
      <c r="B3465" t="s">
        <v>12157</v>
      </c>
      <c r="C3465" t="s">
        <v>767</v>
      </c>
      <c r="D3465" t="s">
        <v>88</v>
      </c>
      <c r="E3465" t="s">
        <v>19</v>
      </c>
      <c r="F3465" t="s">
        <v>12158</v>
      </c>
      <c r="G3465" t="s">
        <v>12159</v>
      </c>
      <c r="H3465" s="1">
        <v>25077</v>
      </c>
      <c r="I3465" t="s">
        <v>783</v>
      </c>
    </row>
    <row r="3466" spans="1:9" x14ac:dyDescent="0.3">
      <c r="A3466">
        <v>3465</v>
      </c>
      <c r="B3466" t="s">
        <v>12160</v>
      </c>
      <c r="C3466" t="s">
        <v>993</v>
      </c>
      <c r="D3466" t="s">
        <v>1352</v>
      </c>
      <c r="E3466" t="s">
        <v>12</v>
      </c>
      <c r="F3466" t="s">
        <v>12161</v>
      </c>
      <c r="G3466" t="s">
        <v>12162</v>
      </c>
      <c r="H3466" s="1">
        <v>18089</v>
      </c>
      <c r="I3466" t="s">
        <v>865</v>
      </c>
    </row>
    <row r="3467" spans="1:9" x14ac:dyDescent="0.3">
      <c r="A3467">
        <v>3466</v>
      </c>
      <c r="B3467" t="s">
        <v>12163</v>
      </c>
      <c r="C3467" t="s">
        <v>3651</v>
      </c>
      <c r="D3467" t="s">
        <v>4344</v>
      </c>
      <c r="E3467" t="s">
        <v>19</v>
      </c>
      <c r="F3467" t="s">
        <v>12164</v>
      </c>
      <c r="G3467" t="s">
        <v>12165</v>
      </c>
      <c r="H3467" s="1">
        <v>25842</v>
      </c>
      <c r="I3467" t="s">
        <v>2311</v>
      </c>
    </row>
    <row r="3468" spans="1:9" x14ac:dyDescent="0.3">
      <c r="A3468">
        <v>3467</v>
      </c>
      <c r="B3468" t="s">
        <v>12166</v>
      </c>
      <c r="C3468" t="s">
        <v>1120</v>
      </c>
      <c r="D3468" t="s">
        <v>76</v>
      </c>
      <c r="E3468" t="s">
        <v>19</v>
      </c>
      <c r="F3468" t="s">
        <v>12167</v>
      </c>
      <c r="G3468" t="s">
        <v>12168</v>
      </c>
      <c r="H3468" s="1">
        <v>33575</v>
      </c>
      <c r="I3468" t="s">
        <v>1789</v>
      </c>
    </row>
    <row r="3469" spans="1:9" x14ac:dyDescent="0.3">
      <c r="A3469">
        <v>3468</v>
      </c>
      <c r="B3469" t="s">
        <v>12169</v>
      </c>
      <c r="C3469" t="s">
        <v>1605</v>
      </c>
      <c r="D3469" t="s">
        <v>149</v>
      </c>
      <c r="E3469" t="s">
        <v>19</v>
      </c>
      <c r="F3469" t="s">
        <v>12170</v>
      </c>
      <c r="G3469" t="s">
        <v>12171</v>
      </c>
      <c r="H3469" s="1">
        <v>26446</v>
      </c>
      <c r="I3469" t="s">
        <v>8478</v>
      </c>
    </row>
    <row r="3470" spans="1:9" x14ac:dyDescent="0.3">
      <c r="A3470">
        <v>3469</v>
      </c>
      <c r="B3470" t="s">
        <v>12172</v>
      </c>
      <c r="C3470" t="s">
        <v>1009</v>
      </c>
      <c r="D3470" t="s">
        <v>5765</v>
      </c>
      <c r="E3470" t="s">
        <v>19</v>
      </c>
      <c r="F3470" t="s">
        <v>12173</v>
      </c>
      <c r="G3470" t="s">
        <v>12174</v>
      </c>
      <c r="H3470" s="1">
        <v>39397</v>
      </c>
      <c r="I3470" t="s">
        <v>7025</v>
      </c>
    </row>
    <row r="3471" spans="1:9" x14ac:dyDescent="0.3">
      <c r="A3471">
        <v>3470</v>
      </c>
      <c r="B3471" t="s">
        <v>12175</v>
      </c>
      <c r="C3471" t="s">
        <v>248</v>
      </c>
      <c r="D3471" t="s">
        <v>9480</v>
      </c>
      <c r="E3471" t="s">
        <v>19</v>
      </c>
      <c r="F3471" t="s">
        <v>12176</v>
      </c>
      <c r="G3471" t="s">
        <v>12177</v>
      </c>
      <c r="H3471" s="1">
        <v>37159</v>
      </c>
      <c r="I3471" t="s">
        <v>820</v>
      </c>
    </row>
    <row r="3472" spans="1:9" x14ac:dyDescent="0.3">
      <c r="A3472">
        <v>3471</v>
      </c>
      <c r="B3472" t="s">
        <v>12178</v>
      </c>
      <c r="C3472" t="s">
        <v>2827</v>
      </c>
      <c r="D3472" t="s">
        <v>3954</v>
      </c>
      <c r="E3472" t="s">
        <v>12</v>
      </c>
      <c r="F3472" t="s">
        <v>12179</v>
      </c>
      <c r="G3472" t="s">
        <v>12180</v>
      </c>
      <c r="H3472" s="1">
        <v>32700</v>
      </c>
      <c r="I3472" t="s">
        <v>1727</v>
      </c>
    </row>
    <row r="3473" spans="1:9" x14ac:dyDescent="0.3">
      <c r="A3473">
        <v>3472</v>
      </c>
      <c r="B3473" t="s">
        <v>12181</v>
      </c>
      <c r="C3473" t="s">
        <v>687</v>
      </c>
      <c r="D3473" t="s">
        <v>2741</v>
      </c>
      <c r="E3473" t="s">
        <v>19</v>
      </c>
      <c r="F3473" t="s">
        <v>12182</v>
      </c>
      <c r="G3473" t="s">
        <v>12183</v>
      </c>
      <c r="H3473" s="1">
        <v>38020</v>
      </c>
      <c r="I3473" t="s">
        <v>3038</v>
      </c>
    </row>
    <row r="3474" spans="1:9" x14ac:dyDescent="0.3">
      <c r="A3474">
        <v>3473</v>
      </c>
      <c r="B3474" t="s">
        <v>12184</v>
      </c>
      <c r="C3474" t="s">
        <v>1791</v>
      </c>
      <c r="D3474" t="s">
        <v>2075</v>
      </c>
      <c r="E3474" t="s">
        <v>12</v>
      </c>
      <c r="F3474" t="s">
        <v>12185</v>
      </c>
      <c r="G3474" t="s">
        <v>12186</v>
      </c>
      <c r="H3474" s="1">
        <v>28614</v>
      </c>
      <c r="I3474" t="s">
        <v>6245</v>
      </c>
    </row>
    <row r="3475" spans="1:9" x14ac:dyDescent="0.3">
      <c r="A3475">
        <v>3474</v>
      </c>
      <c r="B3475" t="s">
        <v>12187</v>
      </c>
      <c r="C3475" t="s">
        <v>1271</v>
      </c>
      <c r="D3475" t="s">
        <v>12188</v>
      </c>
      <c r="E3475" t="s">
        <v>19</v>
      </c>
      <c r="F3475" t="s">
        <v>12189</v>
      </c>
      <c r="G3475" t="s">
        <v>12190</v>
      </c>
      <c r="H3475" s="1">
        <v>20242</v>
      </c>
      <c r="I3475" t="s">
        <v>5166</v>
      </c>
    </row>
    <row r="3476" spans="1:9" x14ac:dyDescent="0.3">
      <c r="A3476">
        <v>3475</v>
      </c>
      <c r="B3476" t="s">
        <v>12191</v>
      </c>
      <c r="C3476" t="s">
        <v>2649</v>
      </c>
      <c r="D3476" t="s">
        <v>120</v>
      </c>
      <c r="E3476" t="s">
        <v>19</v>
      </c>
      <c r="F3476" t="s">
        <v>12192</v>
      </c>
      <c r="G3476" t="s">
        <v>12193</v>
      </c>
      <c r="H3476" s="1">
        <v>27226</v>
      </c>
      <c r="I3476" t="s">
        <v>1641</v>
      </c>
    </row>
    <row r="3477" spans="1:9" x14ac:dyDescent="0.3">
      <c r="A3477">
        <v>3476</v>
      </c>
      <c r="B3477" t="s">
        <v>12194</v>
      </c>
      <c r="C3477" t="s">
        <v>495</v>
      </c>
      <c r="D3477" t="s">
        <v>4241</v>
      </c>
      <c r="E3477" t="s">
        <v>12</v>
      </c>
      <c r="F3477" t="s">
        <v>12195</v>
      </c>
      <c r="G3477" t="s">
        <v>12196</v>
      </c>
      <c r="H3477" s="1">
        <v>16054</v>
      </c>
      <c r="I3477" t="s">
        <v>1722</v>
      </c>
    </row>
    <row r="3478" spans="1:9" x14ac:dyDescent="0.3">
      <c r="A3478">
        <v>3477</v>
      </c>
      <c r="B3478" t="s">
        <v>12197</v>
      </c>
      <c r="C3478" t="s">
        <v>2053</v>
      </c>
      <c r="D3478" t="s">
        <v>463</v>
      </c>
      <c r="E3478" t="s">
        <v>12</v>
      </c>
      <c r="F3478" t="s">
        <v>12198</v>
      </c>
      <c r="G3478" t="s">
        <v>12199</v>
      </c>
      <c r="H3478" s="1">
        <v>10946</v>
      </c>
      <c r="I3478" t="s">
        <v>1474</v>
      </c>
    </row>
    <row r="3479" spans="1:9" x14ac:dyDescent="0.3">
      <c r="A3479">
        <v>3478</v>
      </c>
      <c r="B3479" t="s">
        <v>12200</v>
      </c>
      <c r="C3479" t="s">
        <v>392</v>
      </c>
      <c r="D3479" t="s">
        <v>3045</v>
      </c>
      <c r="E3479" t="s">
        <v>19</v>
      </c>
      <c r="F3479" t="s">
        <v>12201</v>
      </c>
      <c r="G3479" t="s">
        <v>12202</v>
      </c>
      <c r="H3479" s="1">
        <v>40675</v>
      </c>
      <c r="I3479" t="s">
        <v>1883</v>
      </c>
    </row>
    <row r="3480" spans="1:9" x14ac:dyDescent="0.3">
      <c r="A3480">
        <v>3479</v>
      </c>
      <c r="B3480" t="s">
        <v>12203</v>
      </c>
      <c r="C3480" t="s">
        <v>3188</v>
      </c>
      <c r="D3480" t="s">
        <v>5526</v>
      </c>
      <c r="E3480" t="s">
        <v>19</v>
      </c>
      <c r="F3480" t="s">
        <v>12204</v>
      </c>
      <c r="G3480">
        <v>9376278951</v>
      </c>
      <c r="H3480" s="1">
        <v>24790</v>
      </c>
      <c r="I3480" t="s">
        <v>8679</v>
      </c>
    </row>
    <row r="3481" spans="1:9" x14ac:dyDescent="0.3">
      <c r="A3481">
        <v>3480</v>
      </c>
      <c r="B3481" t="s">
        <v>12205</v>
      </c>
      <c r="C3481" t="s">
        <v>2532</v>
      </c>
      <c r="D3481" t="s">
        <v>7763</v>
      </c>
      <c r="E3481" t="s">
        <v>12</v>
      </c>
      <c r="F3481" t="s">
        <v>12206</v>
      </c>
      <c r="G3481" t="s">
        <v>12207</v>
      </c>
      <c r="H3481" s="1">
        <v>7254</v>
      </c>
      <c r="I3481" t="s">
        <v>3957</v>
      </c>
    </row>
    <row r="3482" spans="1:9" x14ac:dyDescent="0.3">
      <c r="A3482">
        <v>3481</v>
      </c>
      <c r="B3482" t="s">
        <v>12208</v>
      </c>
      <c r="C3482" t="s">
        <v>1978</v>
      </c>
      <c r="D3482" t="s">
        <v>7696</v>
      </c>
      <c r="E3482" t="s">
        <v>12</v>
      </c>
      <c r="F3482" t="s">
        <v>12209</v>
      </c>
      <c r="G3482">
        <f>1-264-352-8877</f>
        <v>-9492</v>
      </c>
      <c r="H3482" s="1">
        <v>7015</v>
      </c>
      <c r="I3482" t="s">
        <v>7982</v>
      </c>
    </row>
    <row r="3483" spans="1:9" x14ac:dyDescent="0.3">
      <c r="A3483">
        <v>3482</v>
      </c>
      <c r="B3483" t="s">
        <v>12210</v>
      </c>
      <c r="C3483" t="s">
        <v>3485</v>
      </c>
      <c r="D3483" t="s">
        <v>7359</v>
      </c>
      <c r="E3483" t="s">
        <v>12</v>
      </c>
      <c r="F3483" t="s">
        <v>12211</v>
      </c>
      <c r="G3483" t="s">
        <v>12212</v>
      </c>
      <c r="H3483" s="1">
        <v>19473</v>
      </c>
      <c r="I3483" t="s">
        <v>3452</v>
      </c>
    </row>
    <row r="3484" spans="1:9" x14ac:dyDescent="0.3">
      <c r="A3484">
        <v>3483</v>
      </c>
      <c r="B3484" t="s">
        <v>12213</v>
      </c>
      <c r="C3484" t="s">
        <v>40</v>
      </c>
      <c r="D3484" t="s">
        <v>2053</v>
      </c>
      <c r="E3484" t="s">
        <v>19</v>
      </c>
      <c r="F3484" t="s">
        <v>12214</v>
      </c>
      <c r="G3484" t="s">
        <v>12215</v>
      </c>
      <c r="H3484" s="1">
        <v>27006</v>
      </c>
      <c r="I3484" t="s">
        <v>6467</v>
      </c>
    </row>
    <row r="3485" spans="1:9" x14ac:dyDescent="0.3">
      <c r="A3485">
        <v>3484</v>
      </c>
      <c r="B3485" t="s">
        <v>12216</v>
      </c>
      <c r="C3485" t="s">
        <v>6472</v>
      </c>
      <c r="D3485" t="s">
        <v>4963</v>
      </c>
      <c r="E3485" t="s">
        <v>12</v>
      </c>
      <c r="F3485" t="s">
        <v>12217</v>
      </c>
      <c r="G3485" t="s">
        <v>12218</v>
      </c>
      <c r="H3485" s="1">
        <v>37791</v>
      </c>
      <c r="I3485" t="s">
        <v>860</v>
      </c>
    </row>
    <row r="3486" spans="1:9" x14ac:dyDescent="0.3">
      <c r="A3486">
        <v>3485</v>
      </c>
      <c r="B3486" t="s">
        <v>12219</v>
      </c>
      <c r="C3486" t="s">
        <v>1424</v>
      </c>
      <c r="D3486" t="s">
        <v>2112</v>
      </c>
      <c r="E3486" t="s">
        <v>12</v>
      </c>
      <c r="F3486" t="s">
        <v>12220</v>
      </c>
      <c r="G3486" t="s">
        <v>12221</v>
      </c>
      <c r="H3486" s="1">
        <v>29298</v>
      </c>
      <c r="I3486" t="s">
        <v>345</v>
      </c>
    </row>
    <row r="3487" spans="1:9" x14ac:dyDescent="0.3">
      <c r="A3487">
        <v>3486</v>
      </c>
      <c r="B3487" t="s">
        <v>12222</v>
      </c>
      <c r="C3487" t="s">
        <v>761</v>
      </c>
      <c r="D3487" t="s">
        <v>2313</v>
      </c>
      <c r="E3487" t="s">
        <v>19</v>
      </c>
      <c r="F3487" t="s">
        <v>12223</v>
      </c>
      <c r="G3487" t="s">
        <v>12224</v>
      </c>
      <c r="H3487" s="1">
        <v>41836</v>
      </c>
      <c r="I3487" t="s">
        <v>2359</v>
      </c>
    </row>
    <row r="3488" spans="1:9" x14ac:dyDescent="0.3">
      <c r="A3488">
        <v>3487</v>
      </c>
      <c r="B3488" t="s">
        <v>12225</v>
      </c>
      <c r="C3488" t="s">
        <v>6237</v>
      </c>
      <c r="D3488" t="s">
        <v>948</v>
      </c>
      <c r="E3488" t="s">
        <v>12</v>
      </c>
      <c r="F3488" t="s">
        <v>12226</v>
      </c>
      <c r="G3488" t="s">
        <v>12227</v>
      </c>
      <c r="H3488" s="1">
        <v>9556</v>
      </c>
      <c r="I3488" t="s">
        <v>675</v>
      </c>
    </row>
    <row r="3489" spans="1:9" x14ac:dyDescent="0.3">
      <c r="A3489">
        <v>3488</v>
      </c>
      <c r="B3489" t="s">
        <v>12228</v>
      </c>
      <c r="C3489" t="s">
        <v>2100</v>
      </c>
      <c r="D3489" t="s">
        <v>4304</v>
      </c>
      <c r="E3489" t="s">
        <v>19</v>
      </c>
      <c r="F3489" t="s">
        <v>12229</v>
      </c>
      <c r="G3489" t="s">
        <v>12230</v>
      </c>
      <c r="H3489" s="1">
        <v>23367</v>
      </c>
      <c r="I3489" t="s">
        <v>7982</v>
      </c>
    </row>
    <row r="3490" spans="1:9" x14ac:dyDescent="0.3">
      <c r="A3490">
        <v>3489</v>
      </c>
      <c r="B3490" t="s">
        <v>12231</v>
      </c>
      <c r="C3490" t="s">
        <v>3514</v>
      </c>
      <c r="D3490" t="s">
        <v>1759</v>
      </c>
      <c r="E3490" t="s">
        <v>12</v>
      </c>
      <c r="F3490" t="s">
        <v>12232</v>
      </c>
      <c r="G3490" t="s">
        <v>12233</v>
      </c>
      <c r="H3490" s="1">
        <v>43042</v>
      </c>
      <c r="I3490" t="s">
        <v>7561</v>
      </c>
    </row>
    <row r="3491" spans="1:9" x14ac:dyDescent="0.3">
      <c r="A3491">
        <v>3490</v>
      </c>
      <c r="B3491" t="s">
        <v>12234</v>
      </c>
      <c r="C3491" t="s">
        <v>1869</v>
      </c>
      <c r="D3491" t="s">
        <v>4891</v>
      </c>
      <c r="E3491" t="s">
        <v>12</v>
      </c>
      <c r="F3491" t="s">
        <v>12235</v>
      </c>
      <c r="G3491" t="s">
        <v>12236</v>
      </c>
      <c r="H3491" s="1">
        <v>2495</v>
      </c>
      <c r="I3491" t="s">
        <v>3404</v>
      </c>
    </row>
    <row r="3492" spans="1:9" x14ac:dyDescent="0.3">
      <c r="A3492">
        <v>3491</v>
      </c>
      <c r="B3492" t="s">
        <v>12237</v>
      </c>
      <c r="C3492" t="s">
        <v>4080</v>
      </c>
      <c r="D3492" t="s">
        <v>4657</v>
      </c>
      <c r="E3492" t="s">
        <v>19</v>
      </c>
      <c r="F3492" t="s">
        <v>12238</v>
      </c>
      <c r="G3492" t="s">
        <v>12239</v>
      </c>
      <c r="H3492" s="1">
        <v>32205</v>
      </c>
      <c r="I3492" t="s">
        <v>7665</v>
      </c>
    </row>
    <row r="3493" spans="1:9" x14ac:dyDescent="0.3">
      <c r="A3493">
        <v>3492</v>
      </c>
      <c r="B3493" t="s">
        <v>12240</v>
      </c>
      <c r="C3493" t="s">
        <v>3325</v>
      </c>
      <c r="D3493" t="s">
        <v>4612</v>
      </c>
      <c r="E3493" t="s">
        <v>12</v>
      </c>
      <c r="F3493" t="s">
        <v>12241</v>
      </c>
      <c r="G3493" t="s">
        <v>12242</v>
      </c>
      <c r="H3493" s="1">
        <v>17577</v>
      </c>
      <c r="I3493" t="s">
        <v>1322</v>
      </c>
    </row>
    <row r="3494" spans="1:9" x14ac:dyDescent="0.3">
      <c r="A3494">
        <v>3493</v>
      </c>
      <c r="B3494" t="s">
        <v>12243</v>
      </c>
      <c r="C3494" t="s">
        <v>4769</v>
      </c>
      <c r="D3494" t="s">
        <v>11723</v>
      </c>
      <c r="E3494" t="s">
        <v>19</v>
      </c>
      <c r="F3494" t="s">
        <v>12244</v>
      </c>
      <c r="G3494" t="s">
        <v>12245</v>
      </c>
      <c r="H3494" s="1">
        <v>4452</v>
      </c>
      <c r="I3494" t="s">
        <v>2208</v>
      </c>
    </row>
    <row r="3495" spans="1:9" x14ac:dyDescent="0.3">
      <c r="A3495">
        <v>3494</v>
      </c>
      <c r="B3495" t="s">
        <v>12246</v>
      </c>
      <c r="C3495" t="s">
        <v>767</v>
      </c>
      <c r="D3495" t="s">
        <v>4335</v>
      </c>
      <c r="E3495" t="s">
        <v>19</v>
      </c>
      <c r="F3495" t="s">
        <v>12247</v>
      </c>
      <c r="G3495">
        <f>1-105-120-9426</f>
        <v>-9650</v>
      </c>
      <c r="H3495" s="1">
        <v>24218</v>
      </c>
      <c r="I3495" t="s">
        <v>1439</v>
      </c>
    </row>
    <row r="3496" spans="1:9" x14ac:dyDescent="0.3">
      <c r="A3496">
        <v>3495</v>
      </c>
      <c r="B3496" t="s">
        <v>12248</v>
      </c>
      <c r="C3496" t="s">
        <v>2187</v>
      </c>
      <c r="D3496" t="s">
        <v>4698</v>
      </c>
      <c r="E3496" t="s">
        <v>19</v>
      </c>
      <c r="F3496" t="s">
        <v>12249</v>
      </c>
      <c r="G3496" t="s">
        <v>12250</v>
      </c>
      <c r="H3496" s="1">
        <v>18759</v>
      </c>
      <c r="I3496" t="s">
        <v>499</v>
      </c>
    </row>
    <row r="3497" spans="1:9" x14ac:dyDescent="0.3">
      <c r="A3497">
        <v>3496</v>
      </c>
      <c r="B3497" t="s">
        <v>12251</v>
      </c>
      <c r="C3497" t="s">
        <v>2038</v>
      </c>
      <c r="D3497" t="s">
        <v>1911</v>
      </c>
      <c r="E3497" t="s">
        <v>12</v>
      </c>
      <c r="F3497" t="s">
        <v>12252</v>
      </c>
      <c r="G3497" t="s">
        <v>12253</v>
      </c>
      <c r="H3497" s="1">
        <v>15986</v>
      </c>
      <c r="I3497" t="s">
        <v>1285</v>
      </c>
    </row>
    <row r="3498" spans="1:9" x14ac:dyDescent="0.3">
      <c r="A3498">
        <v>3497</v>
      </c>
      <c r="B3498" t="s">
        <v>12254</v>
      </c>
      <c r="C3498" t="s">
        <v>4575</v>
      </c>
      <c r="D3498" t="s">
        <v>7791</v>
      </c>
      <c r="E3498" t="s">
        <v>12</v>
      </c>
      <c r="F3498" t="s">
        <v>12255</v>
      </c>
      <c r="G3498" t="s">
        <v>12256</v>
      </c>
      <c r="H3498" s="1">
        <v>10011</v>
      </c>
      <c r="I3498" t="s">
        <v>6561</v>
      </c>
    </row>
    <row r="3499" spans="1:9" x14ac:dyDescent="0.3">
      <c r="A3499">
        <v>3498</v>
      </c>
      <c r="B3499" t="s">
        <v>12257</v>
      </c>
      <c r="C3499" t="s">
        <v>4846</v>
      </c>
      <c r="D3499" t="s">
        <v>2117</v>
      </c>
      <c r="E3499" t="s">
        <v>19</v>
      </c>
      <c r="F3499" t="s">
        <v>12258</v>
      </c>
      <c r="G3499" t="s">
        <v>12259</v>
      </c>
      <c r="H3499" s="1">
        <v>43625</v>
      </c>
      <c r="I3499" t="s">
        <v>1427</v>
      </c>
    </row>
    <row r="3500" spans="1:9" x14ac:dyDescent="0.3">
      <c r="A3500">
        <v>3499</v>
      </c>
      <c r="B3500" t="s">
        <v>12260</v>
      </c>
      <c r="C3500" t="s">
        <v>12261</v>
      </c>
      <c r="D3500" t="s">
        <v>4567</v>
      </c>
      <c r="E3500" t="s">
        <v>12</v>
      </c>
      <c r="F3500" t="s">
        <v>12262</v>
      </c>
      <c r="G3500">
        <v>5384648304</v>
      </c>
      <c r="H3500" s="1">
        <v>32417</v>
      </c>
      <c r="I3500" t="s">
        <v>2790</v>
      </c>
    </row>
    <row r="3501" spans="1:9" x14ac:dyDescent="0.3">
      <c r="A3501">
        <v>3500</v>
      </c>
      <c r="B3501" t="s">
        <v>12263</v>
      </c>
      <c r="C3501" t="s">
        <v>2527</v>
      </c>
      <c r="D3501" t="s">
        <v>712</v>
      </c>
      <c r="E3501" t="s">
        <v>12</v>
      </c>
      <c r="F3501" t="s">
        <v>12264</v>
      </c>
      <c r="G3501" t="s">
        <v>12265</v>
      </c>
      <c r="H3501" s="1">
        <v>32965</v>
      </c>
      <c r="I3501" t="s">
        <v>972</v>
      </c>
    </row>
    <row r="3502" spans="1:9" x14ac:dyDescent="0.3">
      <c r="A3502">
        <v>3501</v>
      </c>
      <c r="B3502" t="s">
        <v>12266</v>
      </c>
      <c r="C3502" t="s">
        <v>1044</v>
      </c>
      <c r="D3502" t="s">
        <v>3388</v>
      </c>
      <c r="E3502" t="s">
        <v>19</v>
      </c>
      <c r="F3502" t="s">
        <v>12267</v>
      </c>
      <c r="G3502" t="s">
        <v>12268</v>
      </c>
      <c r="H3502" s="1">
        <v>18808</v>
      </c>
      <c r="I3502" t="s">
        <v>3048</v>
      </c>
    </row>
    <row r="3503" spans="1:9" x14ac:dyDescent="0.3">
      <c r="A3503">
        <v>3502</v>
      </c>
      <c r="B3503" t="s">
        <v>12269</v>
      </c>
      <c r="C3503" t="s">
        <v>5219</v>
      </c>
      <c r="D3503" t="s">
        <v>2048</v>
      </c>
      <c r="E3503" t="s">
        <v>12</v>
      </c>
      <c r="F3503" t="s">
        <v>12270</v>
      </c>
      <c r="G3503">
        <v>1055154150</v>
      </c>
      <c r="H3503" s="1">
        <v>4594</v>
      </c>
      <c r="I3503" t="s">
        <v>3860</v>
      </c>
    </row>
    <row r="3504" spans="1:9" x14ac:dyDescent="0.3">
      <c r="A3504">
        <v>3503</v>
      </c>
      <c r="B3504" t="s">
        <v>12271</v>
      </c>
      <c r="C3504" t="s">
        <v>2727</v>
      </c>
      <c r="D3504" t="s">
        <v>2293</v>
      </c>
      <c r="E3504" t="s">
        <v>19</v>
      </c>
      <c r="F3504" t="s">
        <v>12272</v>
      </c>
      <c r="G3504" t="s">
        <v>12273</v>
      </c>
      <c r="H3504" s="1">
        <v>39995</v>
      </c>
      <c r="I3504" t="s">
        <v>4030</v>
      </c>
    </row>
    <row r="3505" spans="1:9" x14ac:dyDescent="0.3">
      <c r="A3505">
        <v>3504</v>
      </c>
      <c r="B3505" t="s">
        <v>12274</v>
      </c>
      <c r="C3505" t="s">
        <v>3448</v>
      </c>
      <c r="D3505" t="s">
        <v>9670</v>
      </c>
      <c r="E3505" t="s">
        <v>12</v>
      </c>
      <c r="F3505" t="s">
        <v>12275</v>
      </c>
      <c r="G3505" t="s">
        <v>12276</v>
      </c>
      <c r="H3505" s="1">
        <v>19067</v>
      </c>
      <c r="I3505" t="s">
        <v>90</v>
      </c>
    </row>
    <row r="3506" spans="1:9" x14ac:dyDescent="0.3">
      <c r="A3506">
        <v>3505</v>
      </c>
      <c r="B3506" t="s">
        <v>12277</v>
      </c>
      <c r="C3506" t="s">
        <v>1891</v>
      </c>
      <c r="D3506" t="s">
        <v>93</v>
      </c>
      <c r="E3506" t="s">
        <v>12</v>
      </c>
      <c r="F3506" t="s">
        <v>12278</v>
      </c>
      <c r="G3506">
        <f>1-648-57-6574</f>
        <v>-7278</v>
      </c>
      <c r="H3506" s="1">
        <v>41151</v>
      </c>
      <c r="I3506" t="s">
        <v>134</v>
      </c>
    </row>
    <row r="3507" spans="1:9" x14ac:dyDescent="0.3">
      <c r="A3507">
        <v>3506</v>
      </c>
      <c r="B3507" t="s">
        <v>12279</v>
      </c>
      <c r="C3507" t="s">
        <v>8151</v>
      </c>
      <c r="D3507" t="s">
        <v>2927</v>
      </c>
      <c r="E3507" t="s">
        <v>12</v>
      </c>
      <c r="F3507" t="s">
        <v>12280</v>
      </c>
      <c r="G3507" t="s">
        <v>12281</v>
      </c>
      <c r="H3507" s="1">
        <v>43335</v>
      </c>
      <c r="I3507" t="s">
        <v>1676</v>
      </c>
    </row>
    <row r="3508" spans="1:9" x14ac:dyDescent="0.3">
      <c r="A3508">
        <v>3507</v>
      </c>
      <c r="B3508" t="s">
        <v>12282</v>
      </c>
      <c r="C3508" t="s">
        <v>994</v>
      </c>
      <c r="D3508" t="s">
        <v>2918</v>
      </c>
      <c r="E3508" t="s">
        <v>12</v>
      </c>
      <c r="F3508" t="s">
        <v>12283</v>
      </c>
      <c r="G3508" t="s">
        <v>12284</v>
      </c>
      <c r="H3508" s="1">
        <v>37584</v>
      </c>
      <c r="I3508" t="s">
        <v>296</v>
      </c>
    </row>
    <row r="3509" spans="1:9" x14ac:dyDescent="0.3">
      <c r="A3509">
        <v>3508</v>
      </c>
      <c r="B3509" t="s">
        <v>12285</v>
      </c>
      <c r="C3509" t="s">
        <v>677</v>
      </c>
      <c r="D3509" t="s">
        <v>3035</v>
      </c>
      <c r="E3509" t="s">
        <v>12</v>
      </c>
      <c r="F3509" t="s">
        <v>12286</v>
      </c>
      <c r="G3509" t="s">
        <v>12287</v>
      </c>
      <c r="H3509" s="1">
        <v>36129</v>
      </c>
      <c r="I3509" t="s">
        <v>1213</v>
      </c>
    </row>
    <row r="3510" spans="1:9" x14ac:dyDescent="0.3">
      <c r="A3510">
        <v>3509</v>
      </c>
      <c r="B3510" t="s">
        <v>12288</v>
      </c>
      <c r="C3510" t="s">
        <v>4707</v>
      </c>
      <c r="D3510" t="s">
        <v>3717</v>
      </c>
      <c r="E3510" t="s">
        <v>19</v>
      </c>
      <c r="F3510" t="s">
        <v>12289</v>
      </c>
      <c r="G3510" t="s">
        <v>12290</v>
      </c>
      <c r="H3510" s="1">
        <v>37175</v>
      </c>
      <c r="I3510" t="s">
        <v>2624</v>
      </c>
    </row>
    <row r="3511" spans="1:9" x14ac:dyDescent="0.3">
      <c r="A3511">
        <v>3510</v>
      </c>
      <c r="B3511" t="s">
        <v>12291</v>
      </c>
      <c r="C3511" t="s">
        <v>539</v>
      </c>
      <c r="D3511" t="s">
        <v>1649</v>
      </c>
      <c r="E3511" t="s">
        <v>12</v>
      </c>
      <c r="F3511" t="s">
        <v>12292</v>
      </c>
      <c r="G3511" t="s">
        <v>12293</v>
      </c>
      <c r="H3511" s="1">
        <v>18651</v>
      </c>
      <c r="I3511" t="s">
        <v>146</v>
      </c>
    </row>
    <row r="3512" spans="1:9" x14ac:dyDescent="0.3">
      <c r="A3512">
        <v>3511</v>
      </c>
      <c r="B3512" t="s">
        <v>12294</v>
      </c>
      <c r="C3512" t="s">
        <v>1805</v>
      </c>
      <c r="D3512" t="s">
        <v>12295</v>
      </c>
      <c r="E3512" t="s">
        <v>12</v>
      </c>
      <c r="F3512" t="s">
        <v>12296</v>
      </c>
      <c r="G3512" t="s">
        <v>12297</v>
      </c>
      <c r="H3512" s="1">
        <v>44067</v>
      </c>
      <c r="I3512" t="s">
        <v>3682</v>
      </c>
    </row>
    <row r="3513" spans="1:9" x14ac:dyDescent="0.3">
      <c r="A3513">
        <v>3512</v>
      </c>
      <c r="B3513" t="s">
        <v>12298</v>
      </c>
      <c r="C3513" t="s">
        <v>6131</v>
      </c>
      <c r="D3513" t="s">
        <v>12299</v>
      </c>
      <c r="E3513" t="s">
        <v>19</v>
      </c>
      <c r="F3513" t="s">
        <v>12300</v>
      </c>
      <c r="G3513">
        <v>1541914907</v>
      </c>
      <c r="H3513" s="1">
        <v>38835</v>
      </c>
      <c r="I3513" t="s">
        <v>820</v>
      </c>
    </row>
    <row r="3514" spans="1:9" x14ac:dyDescent="0.3">
      <c r="A3514">
        <v>3513</v>
      </c>
      <c r="B3514" t="s">
        <v>12301</v>
      </c>
      <c r="C3514" t="s">
        <v>1409</v>
      </c>
      <c r="D3514" t="s">
        <v>1430</v>
      </c>
      <c r="E3514" t="s">
        <v>12</v>
      </c>
      <c r="F3514" t="s">
        <v>12302</v>
      </c>
      <c r="G3514" t="s">
        <v>12303</v>
      </c>
      <c r="H3514" s="1">
        <v>40666</v>
      </c>
      <c r="I3514" t="s">
        <v>2251</v>
      </c>
    </row>
    <row r="3515" spans="1:9" x14ac:dyDescent="0.3">
      <c r="A3515">
        <v>3514</v>
      </c>
      <c r="B3515" t="s">
        <v>12304</v>
      </c>
      <c r="C3515" t="s">
        <v>310</v>
      </c>
      <c r="D3515" t="s">
        <v>3260</v>
      </c>
      <c r="E3515" t="s">
        <v>19</v>
      </c>
      <c r="F3515" t="s">
        <v>12305</v>
      </c>
      <c r="G3515" t="s">
        <v>12306</v>
      </c>
      <c r="H3515" s="1">
        <v>23123</v>
      </c>
      <c r="I3515" t="s">
        <v>5909</v>
      </c>
    </row>
    <row r="3516" spans="1:9" x14ac:dyDescent="0.3">
      <c r="A3516">
        <v>3515</v>
      </c>
      <c r="B3516" t="s">
        <v>12307</v>
      </c>
      <c r="C3516" t="s">
        <v>6396</v>
      </c>
      <c r="D3516" t="s">
        <v>743</v>
      </c>
      <c r="E3516" t="s">
        <v>19</v>
      </c>
      <c r="F3516" t="s">
        <v>12308</v>
      </c>
      <c r="G3516">
        <f>1-298-781-4549</f>
        <v>-5627</v>
      </c>
      <c r="H3516" s="1">
        <v>14225</v>
      </c>
      <c r="I3516" t="s">
        <v>1743</v>
      </c>
    </row>
    <row r="3517" spans="1:9" x14ac:dyDescent="0.3">
      <c r="A3517">
        <v>3516</v>
      </c>
      <c r="B3517" t="s">
        <v>12309</v>
      </c>
      <c r="C3517" t="s">
        <v>2727</v>
      </c>
      <c r="D3517" t="s">
        <v>8440</v>
      </c>
      <c r="E3517" t="s">
        <v>12</v>
      </c>
      <c r="F3517" t="s">
        <v>12310</v>
      </c>
      <c r="G3517" t="s">
        <v>12311</v>
      </c>
      <c r="H3517" s="1">
        <v>2447</v>
      </c>
      <c r="I3517" t="s">
        <v>3177</v>
      </c>
    </row>
    <row r="3518" spans="1:9" x14ac:dyDescent="0.3">
      <c r="A3518">
        <v>3517</v>
      </c>
      <c r="B3518" t="s">
        <v>12312</v>
      </c>
      <c r="C3518" t="s">
        <v>11243</v>
      </c>
      <c r="D3518" t="s">
        <v>5224</v>
      </c>
      <c r="E3518" t="s">
        <v>19</v>
      </c>
      <c r="F3518" t="s">
        <v>12313</v>
      </c>
      <c r="G3518" t="s">
        <v>12314</v>
      </c>
      <c r="H3518" s="1">
        <v>18096</v>
      </c>
      <c r="I3518" t="s">
        <v>2907</v>
      </c>
    </row>
    <row r="3519" spans="1:9" x14ac:dyDescent="0.3">
      <c r="A3519">
        <v>3518</v>
      </c>
      <c r="B3519" t="s">
        <v>12315</v>
      </c>
      <c r="C3519" t="s">
        <v>5006</v>
      </c>
      <c r="D3519" t="s">
        <v>1719</v>
      </c>
      <c r="E3519" t="s">
        <v>19</v>
      </c>
      <c r="F3519" t="s">
        <v>12316</v>
      </c>
      <c r="G3519" t="s">
        <v>12317</v>
      </c>
      <c r="H3519" s="1">
        <v>7388</v>
      </c>
      <c r="I3519" t="s">
        <v>1019</v>
      </c>
    </row>
    <row r="3520" spans="1:9" x14ac:dyDescent="0.3">
      <c r="A3520">
        <v>3519</v>
      </c>
      <c r="B3520" t="s">
        <v>12318</v>
      </c>
      <c r="C3520" t="s">
        <v>2736</v>
      </c>
      <c r="D3520" t="s">
        <v>6921</v>
      </c>
      <c r="E3520" t="s">
        <v>12</v>
      </c>
      <c r="F3520" t="s">
        <v>12319</v>
      </c>
      <c r="G3520" t="s">
        <v>12320</v>
      </c>
      <c r="H3520" s="1">
        <v>42696</v>
      </c>
      <c r="I3520" t="s">
        <v>367</v>
      </c>
    </row>
    <row r="3521" spans="1:9" x14ac:dyDescent="0.3">
      <c r="A3521">
        <v>3520</v>
      </c>
      <c r="B3521" t="s">
        <v>12321</v>
      </c>
      <c r="C3521" t="s">
        <v>2338</v>
      </c>
      <c r="D3521" t="s">
        <v>4452</v>
      </c>
      <c r="E3521" t="s">
        <v>19</v>
      </c>
      <c r="F3521" t="s">
        <v>12322</v>
      </c>
      <c r="G3521" t="s">
        <v>12323</v>
      </c>
      <c r="H3521" s="1">
        <v>16931</v>
      </c>
      <c r="I3521" t="s">
        <v>2806</v>
      </c>
    </row>
    <row r="3522" spans="1:9" x14ac:dyDescent="0.3">
      <c r="A3522">
        <v>3521</v>
      </c>
      <c r="B3522" t="s">
        <v>12324</v>
      </c>
      <c r="C3522" t="s">
        <v>1758</v>
      </c>
      <c r="D3522" t="s">
        <v>560</v>
      </c>
      <c r="E3522" t="s">
        <v>12</v>
      </c>
      <c r="F3522" t="s">
        <v>12325</v>
      </c>
      <c r="G3522" t="s">
        <v>12326</v>
      </c>
      <c r="H3522" s="1">
        <v>31218</v>
      </c>
      <c r="I3522" t="s">
        <v>246</v>
      </c>
    </row>
    <row r="3523" spans="1:9" x14ac:dyDescent="0.3">
      <c r="A3523">
        <v>3522</v>
      </c>
      <c r="B3523" t="s">
        <v>12327</v>
      </c>
      <c r="C3523" t="s">
        <v>248</v>
      </c>
      <c r="D3523" t="s">
        <v>878</v>
      </c>
      <c r="E3523" t="s">
        <v>12</v>
      </c>
      <c r="F3523" t="s">
        <v>12328</v>
      </c>
      <c r="G3523" t="s">
        <v>12329</v>
      </c>
      <c r="H3523" s="1">
        <v>28787</v>
      </c>
      <c r="I3523" t="s">
        <v>2666</v>
      </c>
    </row>
    <row r="3524" spans="1:9" x14ac:dyDescent="0.3">
      <c r="A3524">
        <v>3523</v>
      </c>
      <c r="B3524" t="s">
        <v>12330</v>
      </c>
      <c r="C3524" t="s">
        <v>6363</v>
      </c>
      <c r="D3524" t="s">
        <v>578</v>
      </c>
      <c r="E3524" t="s">
        <v>12</v>
      </c>
      <c r="F3524" t="s">
        <v>12331</v>
      </c>
      <c r="G3524" t="s">
        <v>12332</v>
      </c>
      <c r="H3524" s="1">
        <v>34792</v>
      </c>
      <c r="I3524" t="s">
        <v>685</v>
      </c>
    </row>
    <row r="3525" spans="1:9" x14ac:dyDescent="0.3">
      <c r="A3525">
        <v>3524</v>
      </c>
      <c r="B3525" t="s">
        <v>12333</v>
      </c>
      <c r="C3525" t="s">
        <v>416</v>
      </c>
      <c r="D3525" t="s">
        <v>5627</v>
      </c>
      <c r="E3525" t="s">
        <v>12</v>
      </c>
      <c r="F3525" t="s">
        <v>12334</v>
      </c>
      <c r="G3525" t="s">
        <v>12335</v>
      </c>
      <c r="H3525" s="1">
        <v>24364</v>
      </c>
      <c r="I3525" t="s">
        <v>6504</v>
      </c>
    </row>
    <row r="3526" spans="1:9" x14ac:dyDescent="0.3">
      <c r="A3526">
        <v>3525</v>
      </c>
      <c r="B3526" t="s">
        <v>12336</v>
      </c>
      <c r="C3526" t="s">
        <v>1419</v>
      </c>
      <c r="D3526" t="s">
        <v>3068</v>
      </c>
      <c r="E3526" t="s">
        <v>12</v>
      </c>
      <c r="F3526" t="s">
        <v>12337</v>
      </c>
      <c r="G3526">
        <v>7907834243</v>
      </c>
      <c r="H3526" s="1">
        <v>26996</v>
      </c>
      <c r="I3526" t="s">
        <v>789</v>
      </c>
    </row>
    <row r="3527" spans="1:9" x14ac:dyDescent="0.3">
      <c r="A3527">
        <v>3526</v>
      </c>
      <c r="B3527" t="s">
        <v>12338</v>
      </c>
      <c r="C3527" t="s">
        <v>3179</v>
      </c>
      <c r="D3527" t="s">
        <v>3771</v>
      </c>
      <c r="E3527" t="s">
        <v>12</v>
      </c>
      <c r="F3527" t="s">
        <v>12339</v>
      </c>
      <c r="G3527">
        <v>5153980763</v>
      </c>
      <c r="H3527" s="1">
        <v>31853</v>
      </c>
      <c r="I3527" t="s">
        <v>1241</v>
      </c>
    </row>
    <row r="3528" spans="1:9" x14ac:dyDescent="0.3">
      <c r="A3528">
        <v>3527</v>
      </c>
      <c r="B3528" t="s">
        <v>12340</v>
      </c>
      <c r="C3528" t="s">
        <v>3892</v>
      </c>
      <c r="D3528" t="s">
        <v>3216</v>
      </c>
      <c r="E3528" t="s">
        <v>19</v>
      </c>
      <c r="F3528" t="s">
        <v>12341</v>
      </c>
      <c r="G3528" t="s">
        <v>12342</v>
      </c>
      <c r="H3528" s="1">
        <v>16418</v>
      </c>
      <c r="I3528" t="s">
        <v>7318</v>
      </c>
    </row>
    <row r="3529" spans="1:9" x14ac:dyDescent="0.3">
      <c r="A3529">
        <v>3528</v>
      </c>
      <c r="B3529" t="s">
        <v>12343</v>
      </c>
      <c r="C3529" t="s">
        <v>2470</v>
      </c>
      <c r="D3529" t="s">
        <v>6187</v>
      </c>
      <c r="E3529" t="s">
        <v>12</v>
      </c>
      <c r="F3529" t="s">
        <v>12344</v>
      </c>
      <c r="G3529" t="s">
        <v>12345</v>
      </c>
      <c r="H3529" s="1">
        <v>33553</v>
      </c>
      <c r="I3529" t="s">
        <v>581</v>
      </c>
    </row>
    <row r="3530" spans="1:9" x14ac:dyDescent="0.3">
      <c r="A3530">
        <v>3529</v>
      </c>
      <c r="B3530" t="s">
        <v>12346</v>
      </c>
      <c r="C3530" t="s">
        <v>154</v>
      </c>
      <c r="D3530" t="s">
        <v>7922</v>
      </c>
      <c r="E3530" t="s">
        <v>12</v>
      </c>
      <c r="F3530" t="s">
        <v>12347</v>
      </c>
      <c r="G3530" t="s">
        <v>12348</v>
      </c>
      <c r="H3530" s="1">
        <v>27928</v>
      </c>
      <c r="I3530" t="s">
        <v>6174</v>
      </c>
    </row>
    <row r="3531" spans="1:9" x14ac:dyDescent="0.3">
      <c r="A3531">
        <v>3530</v>
      </c>
      <c r="B3531" t="s">
        <v>12349</v>
      </c>
      <c r="C3531" t="s">
        <v>4055</v>
      </c>
      <c r="D3531" t="s">
        <v>2467</v>
      </c>
      <c r="E3531" t="s">
        <v>19</v>
      </c>
      <c r="F3531" t="s">
        <v>12350</v>
      </c>
      <c r="G3531" t="s">
        <v>12351</v>
      </c>
      <c r="H3531" s="1">
        <v>7145</v>
      </c>
      <c r="I3531" t="s">
        <v>3222</v>
      </c>
    </row>
    <row r="3532" spans="1:9" x14ac:dyDescent="0.3">
      <c r="A3532">
        <v>3531</v>
      </c>
      <c r="B3532" t="s">
        <v>12352</v>
      </c>
      <c r="C3532" t="s">
        <v>4491</v>
      </c>
      <c r="D3532" t="s">
        <v>2353</v>
      </c>
      <c r="E3532" t="s">
        <v>12</v>
      </c>
      <c r="F3532" t="s">
        <v>12353</v>
      </c>
      <c r="G3532" t="s">
        <v>12354</v>
      </c>
      <c r="H3532" s="1">
        <v>23700</v>
      </c>
      <c r="I3532" t="s">
        <v>3231</v>
      </c>
    </row>
    <row r="3533" spans="1:9" x14ac:dyDescent="0.3">
      <c r="A3533">
        <v>3532</v>
      </c>
      <c r="B3533" t="s">
        <v>12355</v>
      </c>
      <c r="C3533" t="s">
        <v>6376</v>
      </c>
      <c r="D3533" t="s">
        <v>1966</v>
      </c>
      <c r="E3533" t="s">
        <v>19</v>
      </c>
      <c r="F3533" t="s">
        <v>12356</v>
      </c>
      <c r="G3533" t="s">
        <v>12357</v>
      </c>
      <c r="H3533" s="1">
        <v>39352</v>
      </c>
      <c r="I3533" t="s">
        <v>460</v>
      </c>
    </row>
    <row r="3534" spans="1:9" x14ac:dyDescent="0.3">
      <c r="A3534">
        <v>3533</v>
      </c>
      <c r="B3534" t="s">
        <v>12358</v>
      </c>
      <c r="C3534" t="s">
        <v>2579</v>
      </c>
      <c r="D3534" t="s">
        <v>5765</v>
      </c>
      <c r="E3534" t="s">
        <v>19</v>
      </c>
      <c r="F3534" t="s">
        <v>12359</v>
      </c>
      <c r="G3534" t="s">
        <v>12360</v>
      </c>
      <c r="H3534" s="1">
        <v>16521</v>
      </c>
      <c r="I3534" t="s">
        <v>920</v>
      </c>
    </row>
    <row r="3535" spans="1:9" x14ac:dyDescent="0.3">
      <c r="A3535">
        <v>3534</v>
      </c>
      <c r="B3535" t="s">
        <v>12361</v>
      </c>
      <c r="C3535" t="s">
        <v>611</v>
      </c>
      <c r="D3535" t="s">
        <v>6845</v>
      </c>
      <c r="E3535" t="s">
        <v>12</v>
      </c>
      <c r="F3535" t="s">
        <v>12362</v>
      </c>
      <c r="G3535">
        <v>8898698485</v>
      </c>
      <c r="H3535" s="1">
        <v>22023</v>
      </c>
      <c r="I3535" t="s">
        <v>2036</v>
      </c>
    </row>
    <row r="3536" spans="1:9" x14ac:dyDescent="0.3">
      <c r="A3536">
        <v>3535</v>
      </c>
      <c r="B3536" t="s">
        <v>12363</v>
      </c>
      <c r="C3536" t="s">
        <v>4591</v>
      </c>
      <c r="D3536" t="s">
        <v>6376</v>
      </c>
      <c r="E3536" t="s">
        <v>12</v>
      </c>
      <c r="F3536" t="s">
        <v>12364</v>
      </c>
      <c r="G3536">
        <v>9811853925</v>
      </c>
      <c r="H3536" s="1">
        <v>41326</v>
      </c>
      <c r="I3536" t="s">
        <v>3076</v>
      </c>
    </row>
    <row r="3537" spans="1:9" x14ac:dyDescent="0.3">
      <c r="A3537">
        <v>3536</v>
      </c>
      <c r="B3537" t="s">
        <v>12365</v>
      </c>
      <c r="C3537" t="s">
        <v>627</v>
      </c>
      <c r="D3537" t="s">
        <v>2812</v>
      </c>
      <c r="E3537" t="s">
        <v>12</v>
      </c>
      <c r="F3537" t="s">
        <v>12366</v>
      </c>
      <c r="G3537" t="s">
        <v>12367</v>
      </c>
      <c r="H3537" s="1">
        <v>28772</v>
      </c>
      <c r="I3537" t="s">
        <v>1280</v>
      </c>
    </row>
    <row r="3538" spans="1:9" x14ac:dyDescent="0.3">
      <c r="A3538">
        <v>3537</v>
      </c>
      <c r="B3538" t="s">
        <v>12368</v>
      </c>
      <c r="C3538" t="s">
        <v>2515</v>
      </c>
      <c r="D3538" t="s">
        <v>11062</v>
      </c>
      <c r="E3538" t="s">
        <v>19</v>
      </c>
      <c r="F3538" t="s">
        <v>12369</v>
      </c>
      <c r="G3538" t="s">
        <v>12370</v>
      </c>
      <c r="H3538" s="1">
        <v>19905</v>
      </c>
      <c r="I3538" t="s">
        <v>6561</v>
      </c>
    </row>
    <row r="3539" spans="1:9" x14ac:dyDescent="0.3">
      <c r="A3539">
        <v>3538</v>
      </c>
      <c r="B3539" t="s">
        <v>12371</v>
      </c>
      <c r="C3539" t="s">
        <v>1221</v>
      </c>
      <c r="D3539" t="s">
        <v>109</v>
      </c>
      <c r="E3539" t="s">
        <v>12</v>
      </c>
      <c r="F3539" t="s">
        <v>12372</v>
      </c>
      <c r="G3539" t="s">
        <v>12373</v>
      </c>
      <c r="H3539" s="1">
        <v>27732</v>
      </c>
      <c r="I3539" t="s">
        <v>1926</v>
      </c>
    </row>
    <row r="3540" spans="1:9" x14ac:dyDescent="0.3">
      <c r="A3540">
        <v>3539</v>
      </c>
      <c r="B3540" t="s">
        <v>12374</v>
      </c>
      <c r="C3540" t="s">
        <v>5613</v>
      </c>
      <c r="D3540" t="s">
        <v>9409</v>
      </c>
      <c r="E3540" t="s">
        <v>12</v>
      </c>
      <c r="F3540" t="s">
        <v>12375</v>
      </c>
      <c r="G3540" t="s">
        <v>12376</v>
      </c>
      <c r="H3540" s="1">
        <v>31318</v>
      </c>
      <c r="I3540" t="s">
        <v>3658</v>
      </c>
    </row>
    <row r="3541" spans="1:9" x14ac:dyDescent="0.3">
      <c r="A3541">
        <v>3540</v>
      </c>
      <c r="B3541" t="s">
        <v>12377</v>
      </c>
      <c r="C3541" t="s">
        <v>767</v>
      </c>
      <c r="D3541" t="s">
        <v>2795</v>
      </c>
      <c r="E3541" t="s">
        <v>12</v>
      </c>
      <c r="F3541" t="s">
        <v>12378</v>
      </c>
      <c r="G3541" t="s">
        <v>12379</v>
      </c>
      <c r="H3541" s="1">
        <v>18953</v>
      </c>
      <c r="I3541" t="s">
        <v>2341</v>
      </c>
    </row>
    <row r="3542" spans="1:9" x14ac:dyDescent="0.3">
      <c r="A3542">
        <v>3541</v>
      </c>
      <c r="B3542" t="s">
        <v>12380</v>
      </c>
      <c r="C3542" t="s">
        <v>7085</v>
      </c>
      <c r="D3542" t="s">
        <v>3802</v>
      </c>
      <c r="E3542" t="s">
        <v>12</v>
      </c>
      <c r="F3542" t="s">
        <v>12381</v>
      </c>
      <c r="G3542" t="s">
        <v>12382</v>
      </c>
      <c r="H3542" s="1">
        <v>35208</v>
      </c>
      <c r="I3542" t="s">
        <v>6822</v>
      </c>
    </row>
    <row r="3543" spans="1:9" x14ac:dyDescent="0.3">
      <c r="A3543">
        <v>3542</v>
      </c>
      <c r="B3543" t="s">
        <v>12383</v>
      </c>
      <c r="C3543" t="s">
        <v>1865</v>
      </c>
      <c r="D3543" t="s">
        <v>3704</v>
      </c>
      <c r="E3543" t="s">
        <v>19</v>
      </c>
      <c r="F3543" t="s">
        <v>12384</v>
      </c>
      <c r="G3543" t="s">
        <v>12385</v>
      </c>
      <c r="H3543" s="1">
        <v>6459</v>
      </c>
      <c r="I3543" t="s">
        <v>4635</v>
      </c>
    </row>
    <row r="3544" spans="1:9" x14ac:dyDescent="0.3">
      <c r="A3544">
        <v>3543</v>
      </c>
      <c r="B3544" t="s">
        <v>12386</v>
      </c>
      <c r="C3544" t="s">
        <v>298</v>
      </c>
      <c r="D3544" t="s">
        <v>927</v>
      </c>
      <c r="E3544" t="s">
        <v>12</v>
      </c>
      <c r="F3544" t="s">
        <v>12387</v>
      </c>
      <c r="G3544" t="s">
        <v>12388</v>
      </c>
      <c r="H3544" s="1">
        <v>13171</v>
      </c>
      <c r="I3544" t="s">
        <v>1803</v>
      </c>
    </row>
    <row r="3545" spans="1:9" x14ac:dyDescent="0.3">
      <c r="A3545">
        <v>3544</v>
      </c>
      <c r="B3545" t="s">
        <v>12389</v>
      </c>
      <c r="C3545" t="s">
        <v>1851</v>
      </c>
      <c r="D3545" t="s">
        <v>1951</v>
      </c>
      <c r="E3545" t="s">
        <v>19</v>
      </c>
      <c r="F3545" t="s">
        <v>12390</v>
      </c>
      <c r="G3545" t="s">
        <v>12391</v>
      </c>
      <c r="H3545" s="1">
        <v>3165</v>
      </c>
      <c r="I3545" t="s">
        <v>1504</v>
      </c>
    </row>
    <row r="3546" spans="1:9" x14ac:dyDescent="0.3">
      <c r="A3546">
        <v>3545</v>
      </c>
      <c r="B3546" t="s">
        <v>12392</v>
      </c>
      <c r="C3546" t="s">
        <v>2811</v>
      </c>
      <c r="D3546" t="s">
        <v>2932</v>
      </c>
      <c r="E3546" t="s">
        <v>19</v>
      </c>
      <c r="F3546" t="s">
        <v>12393</v>
      </c>
      <c r="G3546" t="s">
        <v>12394</v>
      </c>
      <c r="H3546" s="1">
        <v>36515</v>
      </c>
      <c r="I3546" t="s">
        <v>977</v>
      </c>
    </row>
    <row r="3547" spans="1:9" x14ac:dyDescent="0.3">
      <c r="A3547">
        <v>3546</v>
      </c>
      <c r="B3547" t="s">
        <v>12395</v>
      </c>
      <c r="C3547" t="s">
        <v>2446</v>
      </c>
      <c r="D3547" t="s">
        <v>3911</v>
      </c>
      <c r="E3547" t="s">
        <v>12</v>
      </c>
      <c r="F3547" t="s">
        <v>12396</v>
      </c>
      <c r="G3547" t="s">
        <v>12397</v>
      </c>
      <c r="H3547" s="1">
        <v>3647</v>
      </c>
      <c r="I3547" t="s">
        <v>499</v>
      </c>
    </row>
    <row r="3548" spans="1:9" x14ac:dyDescent="0.3">
      <c r="A3548">
        <v>3547</v>
      </c>
      <c r="B3548" t="s">
        <v>12398</v>
      </c>
      <c r="C3548" t="s">
        <v>748</v>
      </c>
      <c r="D3548" t="s">
        <v>6725</v>
      </c>
      <c r="E3548" t="s">
        <v>19</v>
      </c>
      <c r="F3548" t="s">
        <v>12399</v>
      </c>
      <c r="G3548">
        <f>1-822-824-8707</f>
        <v>-10352</v>
      </c>
      <c r="H3548" s="1">
        <v>11514</v>
      </c>
      <c r="I3548" t="s">
        <v>1469</v>
      </c>
    </row>
    <row r="3549" spans="1:9" x14ac:dyDescent="0.3">
      <c r="A3549">
        <v>3548</v>
      </c>
      <c r="B3549" t="s">
        <v>12400</v>
      </c>
      <c r="C3549" t="s">
        <v>937</v>
      </c>
      <c r="D3549" t="s">
        <v>4657</v>
      </c>
      <c r="E3549" t="s">
        <v>12</v>
      </c>
      <c r="F3549" t="s">
        <v>12401</v>
      </c>
      <c r="G3549" t="s">
        <v>12402</v>
      </c>
      <c r="H3549" s="1">
        <v>23685</v>
      </c>
      <c r="I3549" t="s">
        <v>1114</v>
      </c>
    </row>
    <row r="3550" spans="1:9" x14ac:dyDescent="0.3">
      <c r="A3550">
        <v>3549</v>
      </c>
      <c r="B3550" t="s">
        <v>12403</v>
      </c>
      <c r="C3550" t="s">
        <v>496</v>
      </c>
      <c r="D3550" t="s">
        <v>1735</v>
      </c>
      <c r="E3550" t="s">
        <v>19</v>
      </c>
      <c r="F3550" t="s">
        <v>12404</v>
      </c>
      <c r="G3550" t="s">
        <v>12405</v>
      </c>
      <c r="H3550" s="1">
        <v>22049</v>
      </c>
      <c r="I3550" t="s">
        <v>2843</v>
      </c>
    </row>
    <row r="3551" spans="1:9" x14ac:dyDescent="0.3">
      <c r="A3551">
        <v>3550</v>
      </c>
      <c r="B3551" t="s">
        <v>12406</v>
      </c>
      <c r="C3551" t="s">
        <v>666</v>
      </c>
      <c r="D3551" t="s">
        <v>4377</v>
      </c>
      <c r="E3551" t="s">
        <v>19</v>
      </c>
      <c r="F3551" t="s">
        <v>12407</v>
      </c>
      <c r="G3551" t="s">
        <v>12408</v>
      </c>
      <c r="H3551" s="1">
        <v>6903</v>
      </c>
      <c r="I3551" t="s">
        <v>4177</v>
      </c>
    </row>
    <row r="3552" spans="1:9" x14ac:dyDescent="0.3">
      <c r="A3552">
        <v>3551</v>
      </c>
      <c r="B3552" t="s">
        <v>12409</v>
      </c>
      <c r="C3552" t="s">
        <v>2698</v>
      </c>
      <c r="D3552" t="s">
        <v>2004</v>
      </c>
      <c r="E3552" t="s">
        <v>19</v>
      </c>
      <c r="F3552" t="s">
        <v>12410</v>
      </c>
      <c r="G3552" t="s">
        <v>12411</v>
      </c>
      <c r="H3552" s="1">
        <v>37460</v>
      </c>
      <c r="I3552" t="s">
        <v>3452</v>
      </c>
    </row>
    <row r="3553" spans="1:9" x14ac:dyDescent="0.3">
      <c r="A3553">
        <v>3552</v>
      </c>
      <c r="B3553" t="s">
        <v>12412</v>
      </c>
      <c r="C3553" t="s">
        <v>2108</v>
      </c>
      <c r="D3553" t="s">
        <v>490</v>
      </c>
      <c r="E3553" t="s">
        <v>12</v>
      </c>
      <c r="F3553" t="s">
        <v>12413</v>
      </c>
      <c r="G3553">
        <v>4779885364</v>
      </c>
      <c r="H3553" s="1">
        <v>6485</v>
      </c>
      <c r="I3553" t="s">
        <v>3288</v>
      </c>
    </row>
    <row r="3554" spans="1:9" x14ac:dyDescent="0.3">
      <c r="A3554">
        <v>3553</v>
      </c>
      <c r="B3554" t="s">
        <v>12414</v>
      </c>
      <c r="C3554" t="s">
        <v>2195</v>
      </c>
      <c r="D3554" t="s">
        <v>4011</v>
      </c>
      <c r="E3554" t="s">
        <v>19</v>
      </c>
      <c r="F3554" t="s">
        <v>12415</v>
      </c>
      <c r="G3554" t="s">
        <v>12416</v>
      </c>
      <c r="H3554" s="1">
        <v>43841</v>
      </c>
      <c r="I3554" t="s">
        <v>2087</v>
      </c>
    </row>
    <row r="3555" spans="1:9" x14ac:dyDescent="0.3">
      <c r="A3555">
        <v>3554</v>
      </c>
      <c r="B3555" t="s">
        <v>12417</v>
      </c>
      <c r="C3555" t="s">
        <v>2645</v>
      </c>
      <c r="D3555" t="s">
        <v>463</v>
      </c>
      <c r="E3555" t="s">
        <v>19</v>
      </c>
      <c r="F3555" t="s">
        <v>12418</v>
      </c>
      <c r="G3555">
        <f>1-289-495-5223</f>
        <v>-6006</v>
      </c>
      <c r="H3555" s="1">
        <v>13068</v>
      </c>
      <c r="I3555" t="s">
        <v>2296</v>
      </c>
    </row>
    <row r="3556" spans="1:9" x14ac:dyDescent="0.3">
      <c r="A3556">
        <v>3555</v>
      </c>
      <c r="B3556" t="s">
        <v>12419</v>
      </c>
      <c r="C3556" t="s">
        <v>75</v>
      </c>
      <c r="D3556" t="s">
        <v>2489</v>
      </c>
      <c r="E3556" t="s">
        <v>19</v>
      </c>
      <c r="F3556" t="s">
        <v>12420</v>
      </c>
      <c r="G3556" t="s">
        <v>12421</v>
      </c>
      <c r="H3556" s="1">
        <v>39017</v>
      </c>
      <c r="I3556" t="s">
        <v>3126</v>
      </c>
    </row>
    <row r="3557" spans="1:9" x14ac:dyDescent="0.3">
      <c r="A3557">
        <v>3556</v>
      </c>
      <c r="B3557" t="s">
        <v>12422</v>
      </c>
      <c r="C3557" t="s">
        <v>2436</v>
      </c>
      <c r="D3557" t="s">
        <v>6558</v>
      </c>
      <c r="E3557" t="s">
        <v>12</v>
      </c>
      <c r="F3557" t="s">
        <v>12423</v>
      </c>
      <c r="G3557" t="s">
        <v>12424</v>
      </c>
      <c r="H3557" s="1">
        <v>39988</v>
      </c>
      <c r="I3557" t="s">
        <v>2618</v>
      </c>
    </row>
    <row r="3558" spans="1:9" x14ac:dyDescent="0.3">
      <c r="A3558">
        <v>3557</v>
      </c>
      <c r="B3558" t="s">
        <v>12425</v>
      </c>
      <c r="C3558" t="s">
        <v>2832</v>
      </c>
      <c r="D3558" t="s">
        <v>4873</v>
      </c>
      <c r="E3558" t="s">
        <v>12</v>
      </c>
      <c r="F3558" t="s">
        <v>12426</v>
      </c>
      <c r="G3558" t="s">
        <v>12427</v>
      </c>
      <c r="H3558" s="1">
        <v>7476</v>
      </c>
      <c r="I3558" t="s">
        <v>1598</v>
      </c>
    </row>
    <row r="3559" spans="1:9" x14ac:dyDescent="0.3">
      <c r="A3559">
        <v>3558</v>
      </c>
      <c r="B3559" t="s">
        <v>12428</v>
      </c>
      <c r="C3559" t="s">
        <v>4566</v>
      </c>
      <c r="D3559" t="s">
        <v>1451</v>
      </c>
      <c r="E3559" t="s">
        <v>19</v>
      </c>
      <c r="F3559" t="s">
        <v>12429</v>
      </c>
      <c r="G3559" t="s">
        <v>12430</v>
      </c>
      <c r="H3559" s="1">
        <v>31802</v>
      </c>
      <c r="I3559" t="s">
        <v>301</v>
      </c>
    </row>
    <row r="3560" spans="1:9" x14ac:dyDescent="0.3">
      <c r="A3560">
        <v>3559</v>
      </c>
      <c r="B3560" t="s">
        <v>12431</v>
      </c>
      <c r="C3560" t="s">
        <v>1748</v>
      </c>
      <c r="D3560" t="s">
        <v>1216</v>
      </c>
      <c r="E3560" t="s">
        <v>19</v>
      </c>
      <c r="F3560" t="s">
        <v>12432</v>
      </c>
      <c r="G3560" t="s">
        <v>12433</v>
      </c>
      <c r="H3560" s="1">
        <v>26985</v>
      </c>
      <c r="I3560" t="s">
        <v>946</v>
      </c>
    </row>
    <row r="3561" spans="1:9" x14ac:dyDescent="0.3">
      <c r="A3561">
        <v>3560</v>
      </c>
      <c r="B3561" t="s">
        <v>12434</v>
      </c>
      <c r="C3561" t="s">
        <v>1857</v>
      </c>
      <c r="D3561" t="s">
        <v>1179</v>
      </c>
      <c r="E3561" t="s">
        <v>19</v>
      </c>
      <c r="F3561" t="s">
        <v>12435</v>
      </c>
      <c r="G3561">
        <v>4334243319</v>
      </c>
      <c r="H3561" s="1">
        <v>15012</v>
      </c>
      <c r="I3561" t="s">
        <v>1483</v>
      </c>
    </row>
    <row r="3562" spans="1:9" x14ac:dyDescent="0.3">
      <c r="A3562">
        <v>3561</v>
      </c>
      <c r="B3562" t="s">
        <v>12436</v>
      </c>
      <c r="C3562" t="s">
        <v>3999</v>
      </c>
      <c r="D3562" t="s">
        <v>10370</v>
      </c>
      <c r="E3562" t="s">
        <v>12</v>
      </c>
      <c r="F3562" t="s">
        <v>12437</v>
      </c>
      <c r="G3562" t="s">
        <v>12438</v>
      </c>
      <c r="H3562" s="1">
        <v>16272</v>
      </c>
      <c r="I3562" t="s">
        <v>296</v>
      </c>
    </row>
    <row r="3563" spans="1:9" x14ac:dyDescent="0.3">
      <c r="A3563">
        <v>3562</v>
      </c>
      <c r="B3563" t="s">
        <v>12439</v>
      </c>
      <c r="C3563" t="s">
        <v>1910</v>
      </c>
      <c r="D3563" t="s">
        <v>11723</v>
      </c>
      <c r="E3563" t="s">
        <v>19</v>
      </c>
      <c r="F3563" t="s">
        <v>12440</v>
      </c>
      <c r="G3563" t="s">
        <v>12441</v>
      </c>
      <c r="H3563" s="1">
        <v>7418</v>
      </c>
      <c r="I3563" t="s">
        <v>443</v>
      </c>
    </row>
    <row r="3564" spans="1:9" x14ac:dyDescent="0.3">
      <c r="A3564">
        <v>3563</v>
      </c>
      <c r="B3564" t="s">
        <v>12442</v>
      </c>
      <c r="C3564" t="s">
        <v>948</v>
      </c>
      <c r="D3564" t="s">
        <v>6990</v>
      </c>
      <c r="E3564" t="s">
        <v>12</v>
      </c>
      <c r="F3564" t="s">
        <v>12443</v>
      </c>
      <c r="G3564">
        <v>4484536551</v>
      </c>
      <c r="H3564" s="1">
        <v>3584</v>
      </c>
      <c r="I3564" t="s">
        <v>2311</v>
      </c>
    </row>
    <row r="3565" spans="1:9" x14ac:dyDescent="0.3">
      <c r="A3565">
        <v>3564</v>
      </c>
      <c r="B3565" t="s">
        <v>12444</v>
      </c>
      <c r="C3565" t="s">
        <v>2488</v>
      </c>
      <c r="D3565" t="s">
        <v>2411</v>
      </c>
      <c r="E3565" t="s">
        <v>19</v>
      </c>
      <c r="F3565" t="s">
        <v>12445</v>
      </c>
      <c r="G3565" t="s">
        <v>12446</v>
      </c>
      <c r="H3565" s="1">
        <v>41056</v>
      </c>
      <c r="I3565" t="s">
        <v>7665</v>
      </c>
    </row>
    <row r="3566" spans="1:9" x14ac:dyDescent="0.3">
      <c r="A3566">
        <v>3565</v>
      </c>
      <c r="B3566" t="s">
        <v>12447</v>
      </c>
      <c r="C3566" t="s">
        <v>1015</v>
      </c>
      <c r="D3566" t="s">
        <v>8519</v>
      </c>
      <c r="E3566" t="s">
        <v>12</v>
      </c>
      <c r="F3566" t="s">
        <v>12448</v>
      </c>
      <c r="G3566" t="s">
        <v>12449</v>
      </c>
      <c r="H3566" s="1">
        <v>42629</v>
      </c>
      <c r="I3566" t="s">
        <v>3391</v>
      </c>
    </row>
    <row r="3567" spans="1:9" x14ac:dyDescent="0.3">
      <c r="A3567">
        <v>3566</v>
      </c>
      <c r="B3567" t="s">
        <v>12450</v>
      </c>
      <c r="C3567" t="s">
        <v>4502</v>
      </c>
      <c r="D3567" t="s">
        <v>3954</v>
      </c>
      <c r="E3567" t="s">
        <v>19</v>
      </c>
      <c r="F3567" t="s">
        <v>12451</v>
      </c>
      <c r="G3567" t="s">
        <v>12452</v>
      </c>
      <c r="H3567" s="1">
        <v>16148</v>
      </c>
      <c r="I3567" t="s">
        <v>1603</v>
      </c>
    </row>
    <row r="3568" spans="1:9" x14ac:dyDescent="0.3">
      <c r="A3568">
        <v>3567</v>
      </c>
      <c r="B3568" t="s">
        <v>12453</v>
      </c>
      <c r="C3568" t="s">
        <v>1506</v>
      </c>
      <c r="D3568" t="s">
        <v>8639</v>
      </c>
      <c r="E3568" t="s">
        <v>19</v>
      </c>
      <c r="F3568" t="s">
        <v>12454</v>
      </c>
      <c r="G3568" t="s">
        <v>12455</v>
      </c>
      <c r="H3568" s="1">
        <v>39671</v>
      </c>
      <c r="I3568" t="s">
        <v>1582</v>
      </c>
    </row>
    <row r="3569" spans="1:9" x14ac:dyDescent="0.3">
      <c r="A3569">
        <v>3568</v>
      </c>
      <c r="B3569" t="s">
        <v>12456</v>
      </c>
      <c r="C3569" t="s">
        <v>6464</v>
      </c>
      <c r="D3569" t="s">
        <v>519</v>
      </c>
      <c r="E3569" t="s">
        <v>12</v>
      </c>
      <c r="F3569" t="s">
        <v>12457</v>
      </c>
      <c r="G3569" t="s">
        <v>12458</v>
      </c>
      <c r="H3569" s="1">
        <v>17546</v>
      </c>
      <c r="I3569" t="s">
        <v>2382</v>
      </c>
    </row>
    <row r="3570" spans="1:9" x14ac:dyDescent="0.3">
      <c r="A3570">
        <v>3569</v>
      </c>
      <c r="B3570" t="s">
        <v>12459</v>
      </c>
      <c r="C3570" t="s">
        <v>199</v>
      </c>
      <c r="D3570" t="s">
        <v>2196</v>
      </c>
      <c r="E3570" t="s">
        <v>12</v>
      </c>
      <c r="F3570" t="s">
        <v>12460</v>
      </c>
      <c r="G3570" t="s">
        <v>12461</v>
      </c>
      <c r="H3570" s="1">
        <v>30581</v>
      </c>
      <c r="I3570" t="s">
        <v>1225</v>
      </c>
    </row>
    <row r="3571" spans="1:9" x14ac:dyDescent="0.3">
      <c r="A3571">
        <v>3570</v>
      </c>
      <c r="B3571" t="s">
        <v>12462</v>
      </c>
      <c r="C3571" t="s">
        <v>4174</v>
      </c>
      <c r="D3571" t="s">
        <v>5296</v>
      </c>
      <c r="E3571" t="s">
        <v>12</v>
      </c>
      <c r="F3571" t="s">
        <v>12463</v>
      </c>
      <c r="G3571">
        <v>4981259911</v>
      </c>
      <c r="H3571" s="1">
        <v>34311</v>
      </c>
      <c r="I3571" t="s">
        <v>3359</v>
      </c>
    </row>
    <row r="3572" spans="1:9" x14ac:dyDescent="0.3">
      <c r="A3572">
        <v>3571</v>
      </c>
      <c r="B3572" t="s">
        <v>12464</v>
      </c>
      <c r="C3572" t="s">
        <v>1678</v>
      </c>
      <c r="D3572" t="s">
        <v>440</v>
      </c>
      <c r="E3572" t="s">
        <v>12</v>
      </c>
      <c r="F3572" t="s">
        <v>12465</v>
      </c>
      <c r="G3572" t="s">
        <v>12466</v>
      </c>
      <c r="H3572" s="1">
        <v>4845</v>
      </c>
      <c r="I3572" t="s">
        <v>207</v>
      </c>
    </row>
    <row r="3573" spans="1:9" x14ac:dyDescent="0.3">
      <c r="A3573">
        <v>3572</v>
      </c>
      <c r="B3573" t="s">
        <v>12467</v>
      </c>
      <c r="C3573" t="s">
        <v>2420</v>
      </c>
      <c r="D3573" t="s">
        <v>3611</v>
      </c>
      <c r="E3573" t="s">
        <v>19</v>
      </c>
      <c r="F3573" t="s">
        <v>12468</v>
      </c>
      <c r="G3573" t="s">
        <v>12469</v>
      </c>
      <c r="H3573" s="1">
        <v>26648</v>
      </c>
      <c r="I3573" t="s">
        <v>2960</v>
      </c>
    </row>
    <row r="3574" spans="1:9" x14ac:dyDescent="0.3">
      <c r="A3574">
        <v>3573</v>
      </c>
      <c r="B3574" t="s">
        <v>12470</v>
      </c>
      <c r="C3574" t="s">
        <v>11014</v>
      </c>
      <c r="D3574" t="s">
        <v>399</v>
      </c>
      <c r="E3574" t="s">
        <v>12</v>
      </c>
      <c r="F3574" t="s">
        <v>12471</v>
      </c>
      <c r="G3574" t="s">
        <v>12472</v>
      </c>
      <c r="H3574" s="1">
        <v>33861</v>
      </c>
      <c r="I3574" t="s">
        <v>7665</v>
      </c>
    </row>
    <row r="3575" spans="1:9" x14ac:dyDescent="0.3">
      <c r="A3575">
        <v>3574</v>
      </c>
      <c r="B3575" t="s">
        <v>12473</v>
      </c>
      <c r="C3575" t="s">
        <v>2962</v>
      </c>
      <c r="D3575" t="s">
        <v>4399</v>
      </c>
      <c r="E3575" t="s">
        <v>19</v>
      </c>
      <c r="F3575" t="s">
        <v>12474</v>
      </c>
      <c r="G3575" t="s">
        <v>12475</v>
      </c>
      <c r="H3575" s="1">
        <v>5677</v>
      </c>
      <c r="I3575" t="s">
        <v>1299</v>
      </c>
    </row>
    <row r="3576" spans="1:9" x14ac:dyDescent="0.3">
      <c r="A3576">
        <v>3575</v>
      </c>
      <c r="B3576" t="s">
        <v>12476</v>
      </c>
      <c r="C3576" t="s">
        <v>3732</v>
      </c>
      <c r="D3576" t="s">
        <v>12019</v>
      </c>
      <c r="E3576" t="s">
        <v>19</v>
      </c>
      <c r="F3576" t="s">
        <v>12477</v>
      </c>
      <c r="G3576" t="s">
        <v>12478</v>
      </c>
      <c r="H3576" s="1">
        <v>17052</v>
      </c>
      <c r="I3576" t="s">
        <v>3799</v>
      </c>
    </row>
    <row r="3577" spans="1:9" x14ac:dyDescent="0.3">
      <c r="A3577">
        <v>3576</v>
      </c>
      <c r="B3577" t="s">
        <v>12479</v>
      </c>
      <c r="C3577" t="s">
        <v>507</v>
      </c>
      <c r="D3577" t="s">
        <v>1227</v>
      </c>
      <c r="E3577" t="s">
        <v>12</v>
      </c>
      <c r="F3577" t="s">
        <v>12480</v>
      </c>
      <c r="G3577" t="s">
        <v>12481</v>
      </c>
      <c r="H3577" s="1">
        <v>23109</v>
      </c>
      <c r="I3577" t="s">
        <v>4046</v>
      </c>
    </row>
    <row r="3578" spans="1:9" x14ac:dyDescent="0.3">
      <c r="A3578">
        <v>3577</v>
      </c>
      <c r="B3578" t="s">
        <v>12482</v>
      </c>
      <c r="C3578" t="s">
        <v>1678</v>
      </c>
      <c r="D3578" t="s">
        <v>830</v>
      </c>
      <c r="E3578" t="s">
        <v>12</v>
      </c>
      <c r="F3578" t="s">
        <v>12483</v>
      </c>
      <c r="G3578" t="s">
        <v>12484</v>
      </c>
      <c r="H3578" s="1">
        <v>23884</v>
      </c>
      <c r="I3578" t="s">
        <v>631</v>
      </c>
    </row>
    <row r="3579" spans="1:9" x14ac:dyDescent="0.3">
      <c r="A3579">
        <v>3578</v>
      </c>
      <c r="B3579" t="s">
        <v>12485</v>
      </c>
      <c r="C3579" t="s">
        <v>6043</v>
      </c>
      <c r="D3579" t="s">
        <v>856</v>
      </c>
      <c r="E3579" t="s">
        <v>19</v>
      </c>
      <c r="F3579" t="s">
        <v>12486</v>
      </c>
      <c r="G3579" t="s">
        <v>12487</v>
      </c>
      <c r="H3579" s="1">
        <v>24830</v>
      </c>
      <c r="I3579" t="s">
        <v>448</v>
      </c>
    </row>
    <row r="3580" spans="1:9" x14ac:dyDescent="0.3">
      <c r="A3580">
        <v>3579</v>
      </c>
      <c r="B3580" t="s">
        <v>12488</v>
      </c>
      <c r="C3580" t="s">
        <v>2100</v>
      </c>
      <c r="D3580" t="s">
        <v>405</v>
      </c>
      <c r="E3580" t="s">
        <v>12</v>
      </c>
      <c r="F3580" t="s">
        <v>12489</v>
      </c>
      <c r="G3580" t="s">
        <v>12490</v>
      </c>
      <c r="H3580" s="1">
        <v>7358</v>
      </c>
      <c r="I3580" t="s">
        <v>1917</v>
      </c>
    </row>
    <row r="3581" spans="1:9" x14ac:dyDescent="0.3">
      <c r="A3581">
        <v>3580</v>
      </c>
      <c r="B3581" t="s">
        <v>12491</v>
      </c>
      <c r="C3581" t="s">
        <v>3954</v>
      </c>
      <c r="D3581" t="s">
        <v>3260</v>
      </c>
      <c r="E3581" t="s">
        <v>12</v>
      </c>
      <c r="F3581" t="s">
        <v>12492</v>
      </c>
      <c r="G3581" t="s">
        <v>12493</v>
      </c>
      <c r="H3581" s="1">
        <v>30501</v>
      </c>
      <c r="I3581" t="s">
        <v>587</v>
      </c>
    </row>
    <row r="3582" spans="1:9" x14ac:dyDescent="0.3">
      <c r="A3582">
        <v>3581</v>
      </c>
      <c r="B3582" t="s">
        <v>12494</v>
      </c>
      <c r="C3582" t="s">
        <v>4311</v>
      </c>
      <c r="D3582" t="s">
        <v>9357</v>
      </c>
      <c r="E3582" t="s">
        <v>19</v>
      </c>
      <c r="F3582" t="s">
        <v>12495</v>
      </c>
      <c r="G3582" t="s">
        <v>12496</v>
      </c>
      <c r="H3582" s="1">
        <v>34873</v>
      </c>
      <c r="I3582" t="s">
        <v>1701</v>
      </c>
    </row>
    <row r="3583" spans="1:9" x14ac:dyDescent="0.3">
      <c r="A3583">
        <v>3582</v>
      </c>
      <c r="B3583" t="s">
        <v>12497</v>
      </c>
      <c r="C3583" t="s">
        <v>4950</v>
      </c>
      <c r="D3583" t="s">
        <v>18</v>
      </c>
      <c r="E3583" t="s">
        <v>12</v>
      </c>
      <c r="F3583" t="s">
        <v>12498</v>
      </c>
      <c r="G3583" t="s">
        <v>12499</v>
      </c>
      <c r="H3583" s="1">
        <v>26733</v>
      </c>
      <c r="I3583" t="s">
        <v>553</v>
      </c>
    </row>
    <row r="3584" spans="1:9" x14ac:dyDescent="0.3">
      <c r="A3584">
        <v>3583</v>
      </c>
      <c r="B3584" t="s">
        <v>12500</v>
      </c>
      <c r="C3584" t="s">
        <v>5006</v>
      </c>
      <c r="D3584" t="s">
        <v>12501</v>
      </c>
      <c r="E3584" t="s">
        <v>12</v>
      </c>
      <c r="F3584" t="s">
        <v>12502</v>
      </c>
      <c r="G3584" t="s">
        <v>12503</v>
      </c>
      <c r="H3584" s="1">
        <v>29712</v>
      </c>
      <c r="I3584" t="s">
        <v>2087</v>
      </c>
    </row>
    <row r="3585" spans="1:9" x14ac:dyDescent="0.3">
      <c r="A3585">
        <v>3584</v>
      </c>
      <c r="B3585" t="s">
        <v>12504</v>
      </c>
      <c r="C3585" t="s">
        <v>198</v>
      </c>
      <c r="D3585" t="s">
        <v>5247</v>
      </c>
      <c r="E3585" t="s">
        <v>12</v>
      </c>
      <c r="F3585" t="s">
        <v>12505</v>
      </c>
      <c r="G3585" t="s">
        <v>12506</v>
      </c>
      <c r="H3585" s="1">
        <v>22874</v>
      </c>
      <c r="I3585" t="s">
        <v>4101</v>
      </c>
    </row>
    <row r="3586" spans="1:9" x14ac:dyDescent="0.3">
      <c r="A3586">
        <v>3585</v>
      </c>
      <c r="B3586" t="s">
        <v>12507</v>
      </c>
      <c r="C3586" t="s">
        <v>11371</v>
      </c>
      <c r="D3586" t="s">
        <v>2580</v>
      </c>
      <c r="E3586" t="s">
        <v>19</v>
      </c>
      <c r="F3586" t="s">
        <v>12508</v>
      </c>
      <c r="G3586" t="s">
        <v>12509</v>
      </c>
      <c r="H3586" s="1">
        <v>33993</v>
      </c>
      <c r="I3586" t="s">
        <v>3048</v>
      </c>
    </row>
    <row r="3587" spans="1:9" x14ac:dyDescent="0.3">
      <c r="A3587">
        <v>3586</v>
      </c>
      <c r="B3587" t="s">
        <v>12510</v>
      </c>
      <c r="C3587" t="s">
        <v>639</v>
      </c>
      <c r="D3587" t="s">
        <v>757</v>
      </c>
      <c r="E3587" t="s">
        <v>12</v>
      </c>
      <c r="F3587" t="s">
        <v>12511</v>
      </c>
      <c r="G3587" t="s">
        <v>12512</v>
      </c>
      <c r="H3587" s="1">
        <v>37132</v>
      </c>
      <c r="I3587" t="s">
        <v>609</v>
      </c>
    </row>
    <row r="3588" spans="1:9" x14ac:dyDescent="0.3">
      <c r="A3588">
        <v>3587</v>
      </c>
      <c r="B3588" t="s">
        <v>12513</v>
      </c>
      <c r="C3588" t="s">
        <v>2303</v>
      </c>
      <c r="D3588" t="s">
        <v>5220</v>
      </c>
      <c r="E3588" t="s">
        <v>12</v>
      </c>
      <c r="F3588" t="s">
        <v>12514</v>
      </c>
      <c r="G3588" t="s">
        <v>12515</v>
      </c>
      <c r="H3588" s="1">
        <v>16073</v>
      </c>
      <c r="I3588" t="s">
        <v>123</v>
      </c>
    </row>
    <row r="3589" spans="1:9" x14ac:dyDescent="0.3">
      <c r="A3589">
        <v>3588</v>
      </c>
      <c r="B3589" t="s">
        <v>12516</v>
      </c>
      <c r="C3589" t="s">
        <v>974</v>
      </c>
      <c r="D3589" t="s">
        <v>1050</v>
      </c>
      <c r="E3589" t="s">
        <v>19</v>
      </c>
      <c r="F3589" t="s">
        <v>12517</v>
      </c>
      <c r="G3589" t="s">
        <v>12518</v>
      </c>
      <c r="H3589" s="1">
        <v>22582</v>
      </c>
      <c r="I3589" t="s">
        <v>1326</v>
      </c>
    </row>
    <row r="3590" spans="1:9" x14ac:dyDescent="0.3">
      <c r="A3590">
        <v>3589</v>
      </c>
      <c r="B3590" t="s">
        <v>12519</v>
      </c>
      <c r="C3590" t="s">
        <v>3514</v>
      </c>
      <c r="D3590" t="s">
        <v>3602</v>
      </c>
      <c r="E3590" t="s">
        <v>19</v>
      </c>
      <c r="F3590" t="s">
        <v>12520</v>
      </c>
      <c r="G3590" t="s">
        <v>12521</v>
      </c>
      <c r="H3590" s="1">
        <v>7712</v>
      </c>
      <c r="I3590" t="s">
        <v>478</v>
      </c>
    </row>
    <row r="3591" spans="1:9" x14ac:dyDescent="0.3">
      <c r="A3591">
        <v>3590</v>
      </c>
      <c r="B3591" t="s">
        <v>12522</v>
      </c>
      <c r="C3591" t="s">
        <v>24</v>
      </c>
      <c r="D3591" t="s">
        <v>6024</v>
      </c>
      <c r="E3591" t="s">
        <v>19</v>
      </c>
      <c r="F3591" t="s">
        <v>12523</v>
      </c>
      <c r="G3591">
        <f>1-680-381-8145</f>
        <v>-9205</v>
      </c>
      <c r="H3591" s="1">
        <v>18422</v>
      </c>
      <c r="I3591" t="s">
        <v>4829</v>
      </c>
    </row>
    <row r="3592" spans="1:9" x14ac:dyDescent="0.3">
      <c r="A3592">
        <v>3591</v>
      </c>
      <c r="B3592" t="s">
        <v>12524</v>
      </c>
      <c r="C3592" t="s">
        <v>489</v>
      </c>
      <c r="D3592" t="s">
        <v>1797</v>
      </c>
      <c r="E3592" t="s">
        <v>19</v>
      </c>
      <c r="F3592" t="s">
        <v>12525</v>
      </c>
      <c r="G3592">
        <f>1-131-196-4663</f>
        <v>-4989</v>
      </c>
      <c r="H3592" s="1">
        <v>25250</v>
      </c>
      <c r="I3592" t="s">
        <v>1762</v>
      </c>
    </row>
    <row r="3593" spans="1:9" x14ac:dyDescent="0.3">
      <c r="A3593">
        <v>3592</v>
      </c>
      <c r="B3593" t="s">
        <v>12526</v>
      </c>
      <c r="C3593" t="s">
        <v>834</v>
      </c>
      <c r="D3593" t="s">
        <v>5890</v>
      </c>
      <c r="E3593" t="s">
        <v>12</v>
      </c>
      <c r="F3593" t="s">
        <v>12527</v>
      </c>
      <c r="G3593" t="s">
        <v>12528</v>
      </c>
      <c r="H3593" s="1">
        <v>43443</v>
      </c>
      <c r="I3593" t="s">
        <v>7130</v>
      </c>
    </row>
    <row r="3594" spans="1:9" x14ac:dyDescent="0.3">
      <c r="A3594">
        <v>3593</v>
      </c>
      <c r="B3594" t="s">
        <v>12529</v>
      </c>
      <c r="C3594" t="s">
        <v>8274</v>
      </c>
      <c r="D3594" t="s">
        <v>4476</v>
      </c>
      <c r="E3594" t="s">
        <v>19</v>
      </c>
      <c r="F3594" t="s">
        <v>12530</v>
      </c>
      <c r="G3594" t="s">
        <v>12531</v>
      </c>
      <c r="H3594" s="1">
        <v>20674</v>
      </c>
      <c r="I3594" t="s">
        <v>390</v>
      </c>
    </row>
    <row r="3595" spans="1:9" x14ac:dyDescent="0.3">
      <c r="A3595">
        <v>3594</v>
      </c>
      <c r="B3595" t="s">
        <v>12532</v>
      </c>
      <c r="C3595" t="s">
        <v>914</v>
      </c>
      <c r="D3595" t="s">
        <v>1501</v>
      </c>
      <c r="E3595" t="s">
        <v>12</v>
      </c>
      <c r="F3595" t="s">
        <v>12533</v>
      </c>
      <c r="G3595" t="s">
        <v>12534</v>
      </c>
      <c r="H3595" s="1">
        <v>32434</v>
      </c>
      <c r="I3595" t="s">
        <v>44</v>
      </c>
    </row>
    <row r="3596" spans="1:9" x14ac:dyDescent="0.3">
      <c r="A3596">
        <v>3595</v>
      </c>
      <c r="B3596" t="s">
        <v>12535</v>
      </c>
      <c r="C3596" t="s">
        <v>2510</v>
      </c>
      <c r="D3596" t="s">
        <v>1901</v>
      </c>
      <c r="E3596" t="s">
        <v>19</v>
      </c>
      <c r="F3596" t="s">
        <v>12536</v>
      </c>
      <c r="G3596" t="s">
        <v>12537</v>
      </c>
      <c r="H3596" s="1">
        <v>11093</v>
      </c>
      <c r="I3596" t="s">
        <v>128</v>
      </c>
    </row>
    <row r="3597" spans="1:9" x14ac:dyDescent="0.3">
      <c r="A3597">
        <v>3596</v>
      </c>
      <c r="B3597" t="s">
        <v>12538</v>
      </c>
      <c r="C3597" t="s">
        <v>902</v>
      </c>
      <c r="D3597" t="s">
        <v>6145</v>
      </c>
      <c r="E3597" t="s">
        <v>19</v>
      </c>
      <c r="F3597" t="s">
        <v>12539</v>
      </c>
      <c r="G3597" t="s">
        <v>12540</v>
      </c>
      <c r="H3597" s="1">
        <v>41438</v>
      </c>
      <c r="I3597" t="s">
        <v>2007</v>
      </c>
    </row>
    <row r="3598" spans="1:9" x14ac:dyDescent="0.3">
      <c r="A3598">
        <v>3597</v>
      </c>
      <c r="B3598" t="s">
        <v>12541</v>
      </c>
      <c r="C3598" t="s">
        <v>3134</v>
      </c>
      <c r="D3598" t="s">
        <v>3780</v>
      </c>
      <c r="E3598" t="s">
        <v>12</v>
      </c>
      <c r="F3598" t="s">
        <v>12542</v>
      </c>
      <c r="G3598" t="s">
        <v>12543</v>
      </c>
      <c r="H3598" s="1">
        <v>18242</v>
      </c>
      <c r="I3598" t="s">
        <v>5227</v>
      </c>
    </row>
    <row r="3599" spans="1:9" x14ac:dyDescent="0.3">
      <c r="A3599">
        <v>3598</v>
      </c>
      <c r="B3599" t="s">
        <v>12544</v>
      </c>
      <c r="C3599" t="s">
        <v>5314</v>
      </c>
      <c r="D3599" t="s">
        <v>3356</v>
      </c>
      <c r="E3599" t="s">
        <v>12</v>
      </c>
      <c r="F3599" t="s">
        <v>12545</v>
      </c>
      <c r="G3599" t="s">
        <v>12546</v>
      </c>
      <c r="H3599" s="1">
        <v>13629</v>
      </c>
      <c r="I3599" t="s">
        <v>3949</v>
      </c>
    </row>
    <row r="3600" spans="1:9" x14ac:dyDescent="0.3">
      <c r="A3600">
        <v>3599</v>
      </c>
      <c r="B3600" t="s">
        <v>12547</v>
      </c>
      <c r="C3600" t="s">
        <v>2979</v>
      </c>
      <c r="D3600" t="s">
        <v>7649</v>
      </c>
      <c r="E3600" t="s">
        <v>12</v>
      </c>
      <c r="F3600" t="s">
        <v>12548</v>
      </c>
      <c r="G3600" t="s">
        <v>12549</v>
      </c>
      <c r="H3600" s="1">
        <v>32495</v>
      </c>
      <c r="I3600" t="s">
        <v>4165</v>
      </c>
    </row>
    <row r="3601" spans="1:9" x14ac:dyDescent="0.3">
      <c r="A3601">
        <v>3600</v>
      </c>
      <c r="B3601" s="2" t="s">
        <v>12550</v>
      </c>
      <c r="C3601" t="s">
        <v>3109</v>
      </c>
      <c r="D3601" t="s">
        <v>3982</v>
      </c>
      <c r="E3601" t="s">
        <v>19</v>
      </c>
      <c r="F3601" t="s">
        <v>12551</v>
      </c>
      <c r="G3601">
        <v>2770971282</v>
      </c>
      <c r="H3601" s="1">
        <v>15926</v>
      </c>
      <c r="I3601" t="s">
        <v>5759</v>
      </c>
    </row>
    <row r="3602" spans="1:9" x14ac:dyDescent="0.3">
      <c r="A3602">
        <v>3601</v>
      </c>
      <c r="B3602" t="s">
        <v>12552</v>
      </c>
      <c r="C3602" t="s">
        <v>3142</v>
      </c>
      <c r="D3602" t="s">
        <v>1496</v>
      </c>
      <c r="E3602" t="s">
        <v>12</v>
      </c>
      <c r="F3602" t="s">
        <v>12553</v>
      </c>
      <c r="G3602" t="s">
        <v>12554</v>
      </c>
      <c r="H3602" s="1">
        <v>17190</v>
      </c>
      <c r="I3602" t="s">
        <v>1830</v>
      </c>
    </row>
    <row r="3603" spans="1:9" x14ac:dyDescent="0.3">
      <c r="A3603">
        <v>3602</v>
      </c>
      <c r="B3603" t="s">
        <v>12555</v>
      </c>
      <c r="C3603" t="s">
        <v>6857</v>
      </c>
      <c r="D3603" t="s">
        <v>1715</v>
      </c>
      <c r="E3603" t="s">
        <v>19</v>
      </c>
      <c r="F3603" t="s">
        <v>12556</v>
      </c>
      <c r="G3603" t="s">
        <v>12557</v>
      </c>
      <c r="H3603" s="1">
        <v>29590</v>
      </c>
      <c r="I3603" t="s">
        <v>1493</v>
      </c>
    </row>
    <row r="3604" spans="1:9" x14ac:dyDescent="0.3">
      <c r="A3604">
        <v>3603</v>
      </c>
      <c r="B3604" t="s">
        <v>12558</v>
      </c>
      <c r="C3604" t="s">
        <v>11021</v>
      </c>
      <c r="D3604" t="s">
        <v>4363</v>
      </c>
      <c r="E3604" t="s">
        <v>12</v>
      </c>
      <c r="F3604" t="s">
        <v>12559</v>
      </c>
      <c r="G3604">
        <v>4489868109</v>
      </c>
      <c r="H3604" s="1">
        <v>8300</v>
      </c>
      <c r="I3604" t="s">
        <v>1488</v>
      </c>
    </row>
    <row r="3605" spans="1:9" x14ac:dyDescent="0.3">
      <c r="A3605">
        <v>3604</v>
      </c>
      <c r="B3605" t="s">
        <v>12560</v>
      </c>
      <c r="C3605" t="s">
        <v>1734</v>
      </c>
      <c r="D3605" t="s">
        <v>2221</v>
      </c>
      <c r="E3605" t="s">
        <v>12</v>
      </c>
      <c r="F3605" t="s">
        <v>12561</v>
      </c>
      <c r="G3605" t="s">
        <v>12562</v>
      </c>
      <c r="H3605" s="1">
        <v>22984</v>
      </c>
      <c r="I3605" t="s">
        <v>6174</v>
      </c>
    </row>
    <row r="3606" spans="1:9" x14ac:dyDescent="0.3">
      <c r="A3606">
        <v>3605</v>
      </c>
      <c r="B3606" t="s">
        <v>12563</v>
      </c>
      <c r="C3606" t="s">
        <v>410</v>
      </c>
      <c r="D3606" t="s">
        <v>5624</v>
      </c>
      <c r="E3606" t="s">
        <v>19</v>
      </c>
      <c r="F3606" t="s">
        <v>12564</v>
      </c>
      <c r="G3606">
        <v>5872571235</v>
      </c>
      <c r="H3606" s="1">
        <v>3736</v>
      </c>
      <c r="I3606" t="s">
        <v>1095</v>
      </c>
    </row>
    <row r="3607" spans="1:9" x14ac:dyDescent="0.3">
      <c r="A3607">
        <v>3606</v>
      </c>
      <c r="B3607" t="s">
        <v>12565</v>
      </c>
      <c r="C3607" t="s">
        <v>4502</v>
      </c>
      <c r="D3607" t="s">
        <v>6316</v>
      </c>
      <c r="E3607" t="s">
        <v>12</v>
      </c>
      <c r="F3607" t="s">
        <v>12566</v>
      </c>
      <c r="G3607">
        <v>4487621244</v>
      </c>
      <c r="H3607" s="1">
        <v>39888</v>
      </c>
      <c r="I3607" t="s">
        <v>6452</v>
      </c>
    </row>
    <row r="3608" spans="1:9" x14ac:dyDescent="0.3">
      <c r="A3608">
        <v>3607</v>
      </c>
      <c r="B3608" t="s">
        <v>12567</v>
      </c>
      <c r="C3608" t="s">
        <v>215</v>
      </c>
      <c r="D3608" t="s">
        <v>3248</v>
      </c>
      <c r="E3608" t="s">
        <v>12</v>
      </c>
      <c r="F3608" t="s">
        <v>12568</v>
      </c>
      <c r="G3608" t="s">
        <v>12569</v>
      </c>
      <c r="H3608" s="1">
        <v>28904</v>
      </c>
      <c r="I3608" t="s">
        <v>1344</v>
      </c>
    </row>
    <row r="3609" spans="1:9" x14ac:dyDescent="0.3">
      <c r="A3609">
        <v>3608</v>
      </c>
      <c r="B3609" t="s">
        <v>12570</v>
      </c>
      <c r="C3609" t="s">
        <v>4600</v>
      </c>
      <c r="D3609" t="s">
        <v>3216</v>
      </c>
      <c r="E3609" t="s">
        <v>12</v>
      </c>
      <c r="F3609" t="s">
        <v>12571</v>
      </c>
      <c r="G3609" t="s">
        <v>12572</v>
      </c>
      <c r="H3609" s="1">
        <v>34204</v>
      </c>
      <c r="I3609" t="s">
        <v>1691</v>
      </c>
    </row>
    <row r="3610" spans="1:9" x14ac:dyDescent="0.3">
      <c r="A3610">
        <v>3609</v>
      </c>
      <c r="B3610" t="s">
        <v>12573</v>
      </c>
      <c r="C3610" t="s">
        <v>5816</v>
      </c>
      <c r="D3610" t="s">
        <v>1227</v>
      </c>
      <c r="E3610" t="s">
        <v>12</v>
      </c>
      <c r="F3610" t="s">
        <v>12574</v>
      </c>
      <c r="G3610" t="s">
        <v>12575</v>
      </c>
      <c r="H3610" s="1">
        <v>21380</v>
      </c>
      <c r="I3610" t="s">
        <v>6979</v>
      </c>
    </row>
    <row r="3611" spans="1:9" x14ac:dyDescent="0.3">
      <c r="A3611">
        <v>3610</v>
      </c>
      <c r="B3611" t="s">
        <v>12576</v>
      </c>
      <c r="C3611" t="s">
        <v>1271</v>
      </c>
      <c r="D3611" t="s">
        <v>4410</v>
      </c>
      <c r="E3611" t="s">
        <v>19</v>
      </c>
      <c r="F3611" t="s">
        <v>12577</v>
      </c>
      <c r="G3611" t="s">
        <v>12578</v>
      </c>
      <c r="H3611" s="1">
        <v>16734</v>
      </c>
      <c r="I3611" t="s">
        <v>3284</v>
      </c>
    </row>
    <row r="3612" spans="1:9" x14ac:dyDescent="0.3">
      <c r="A3612">
        <v>3611</v>
      </c>
      <c r="B3612" t="s">
        <v>12579</v>
      </c>
      <c r="C3612" t="s">
        <v>182</v>
      </c>
      <c r="D3612" t="s">
        <v>7116</v>
      </c>
      <c r="E3612" t="s">
        <v>12</v>
      </c>
      <c r="F3612" t="s">
        <v>12580</v>
      </c>
      <c r="G3612" t="s">
        <v>12581</v>
      </c>
      <c r="H3612" s="1">
        <v>25967</v>
      </c>
      <c r="I3612" t="s">
        <v>2474</v>
      </c>
    </row>
    <row r="3613" spans="1:9" x14ac:dyDescent="0.3">
      <c r="A3613">
        <v>3612</v>
      </c>
      <c r="B3613" t="s">
        <v>12582</v>
      </c>
      <c r="C3613" t="s">
        <v>8684</v>
      </c>
      <c r="D3613" t="s">
        <v>1496</v>
      </c>
      <c r="E3613" t="s">
        <v>12</v>
      </c>
      <c r="F3613" t="s">
        <v>12583</v>
      </c>
      <c r="G3613" t="s">
        <v>12584</v>
      </c>
      <c r="H3613" s="1">
        <v>20767</v>
      </c>
      <c r="I3613" t="s">
        <v>987</v>
      </c>
    </row>
    <row r="3614" spans="1:9" x14ac:dyDescent="0.3">
      <c r="A3614">
        <v>3613</v>
      </c>
      <c r="B3614" t="s">
        <v>12585</v>
      </c>
      <c r="C3614" t="s">
        <v>1319</v>
      </c>
      <c r="D3614" t="s">
        <v>8281</v>
      </c>
      <c r="E3614" t="s">
        <v>12</v>
      </c>
      <c r="F3614" t="s">
        <v>12586</v>
      </c>
      <c r="G3614">
        <v>1315516332</v>
      </c>
      <c r="H3614" s="1">
        <v>26989</v>
      </c>
      <c r="I3614" t="s">
        <v>1904</v>
      </c>
    </row>
    <row r="3615" spans="1:9" x14ac:dyDescent="0.3">
      <c r="A3615">
        <v>3614</v>
      </c>
      <c r="B3615" t="s">
        <v>12587</v>
      </c>
      <c r="C3615" t="s">
        <v>4014</v>
      </c>
      <c r="D3615" t="s">
        <v>6348</v>
      </c>
      <c r="E3615" t="s">
        <v>12</v>
      </c>
      <c r="F3615" t="s">
        <v>12588</v>
      </c>
      <c r="G3615">
        <f>1-50-429-9733</f>
        <v>-10211</v>
      </c>
      <c r="H3615" s="1">
        <v>28220</v>
      </c>
      <c r="I3615" t="s">
        <v>5355</v>
      </c>
    </row>
    <row r="3616" spans="1:9" x14ac:dyDescent="0.3">
      <c r="A3616">
        <v>3615</v>
      </c>
      <c r="B3616" t="s">
        <v>12589</v>
      </c>
      <c r="C3616" t="s">
        <v>1015</v>
      </c>
      <c r="D3616" t="s">
        <v>3329</v>
      </c>
      <c r="E3616" t="s">
        <v>19</v>
      </c>
      <c r="F3616" t="s">
        <v>12590</v>
      </c>
      <c r="G3616" t="s">
        <v>12591</v>
      </c>
      <c r="H3616" s="1">
        <v>40459</v>
      </c>
      <c r="I3616" t="s">
        <v>296</v>
      </c>
    </row>
    <row r="3617" spans="1:9" x14ac:dyDescent="0.3">
      <c r="A3617">
        <v>3616</v>
      </c>
      <c r="B3617" t="s">
        <v>12592</v>
      </c>
      <c r="C3617" t="s">
        <v>114</v>
      </c>
      <c r="D3617" t="s">
        <v>5846</v>
      </c>
      <c r="E3617" t="s">
        <v>19</v>
      </c>
      <c r="F3617" t="s">
        <v>12593</v>
      </c>
      <c r="G3617">
        <f>1-427-580-4677</f>
        <v>-5683</v>
      </c>
      <c r="H3617" s="1">
        <v>44620</v>
      </c>
      <c r="I3617" t="s">
        <v>2587</v>
      </c>
    </row>
    <row r="3618" spans="1:9" x14ac:dyDescent="0.3">
      <c r="A3618">
        <v>3617</v>
      </c>
      <c r="B3618" t="s">
        <v>12594</v>
      </c>
      <c r="C3618" t="s">
        <v>2047</v>
      </c>
      <c r="D3618" t="s">
        <v>2262</v>
      </c>
      <c r="E3618" t="s">
        <v>12</v>
      </c>
      <c r="F3618" t="s">
        <v>12595</v>
      </c>
      <c r="G3618" t="s">
        <v>12596</v>
      </c>
      <c r="H3618" s="1">
        <v>32123</v>
      </c>
      <c r="I3618" t="s">
        <v>1696</v>
      </c>
    </row>
    <row r="3619" spans="1:9" x14ac:dyDescent="0.3">
      <c r="A3619">
        <v>3618</v>
      </c>
      <c r="B3619" t="s">
        <v>12597</v>
      </c>
      <c r="C3619" t="s">
        <v>440</v>
      </c>
      <c r="D3619" t="s">
        <v>6164</v>
      </c>
      <c r="E3619" t="s">
        <v>12</v>
      </c>
      <c r="F3619" t="s">
        <v>12598</v>
      </c>
      <c r="G3619" t="s">
        <v>12599</v>
      </c>
      <c r="H3619" s="1">
        <v>6769</v>
      </c>
      <c r="I3619" t="s">
        <v>3957</v>
      </c>
    </row>
    <row r="3620" spans="1:9" x14ac:dyDescent="0.3">
      <c r="A3620">
        <v>3619</v>
      </c>
      <c r="B3620" t="s">
        <v>12600</v>
      </c>
      <c r="C3620" t="s">
        <v>1021</v>
      </c>
      <c r="D3620" t="s">
        <v>1205</v>
      </c>
      <c r="E3620" t="s">
        <v>19</v>
      </c>
      <c r="F3620" t="s">
        <v>12601</v>
      </c>
      <c r="G3620" t="s">
        <v>12602</v>
      </c>
      <c r="H3620" s="1">
        <v>29959</v>
      </c>
      <c r="I3620" t="s">
        <v>55</v>
      </c>
    </row>
    <row r="3621" spans="1:9" x14ac:dyDescent="0.3">
      <c r="A3621">
        <v>3620</v>
      </c>
      <c r="B3621" t="s">
        <v>12603</v>
      </c>
      <c r="C3621" t="s">
        <v>5280</v>
      </c>
      <c r="D3621" t="s">
        <v>5906</v>
      </c>
      <c r="E3621" t="s">
        <v>19</v>
      </c>
      <c r="F3621" t="s">
        <v>12604</v>
      </c>
      <c r="G3621">
        <v>7418976504</v>
      </c>
      <c r="H3621" s="1">
        <v>27874</v>
      </c>
      <c r="I3621" t="s">
        <v>4462</v>
      </c>
    </row>
    <row r="3622" spans="1:9" x14ac:dyDescent="0.3">
      <c r="A3622">
        <v>3621</v>
      </c>
      <c r="B3622" t="s">
        <v>12605</v>
      </c>
      <c r="C3622" t="s">
        <v>1534</v>
      </c>
      <c r="D3622" t="s">
        <v>1683</v>
      </c>
      <c r="E3622" t="s">
        <v>12</v>
      </c>
      <c r="F3622" t="s">
        <v>12606</v>
      </c>
      <c r="G3622" t="s">
        <v>12607</v>
      </c>
      <c r="H3622" s="1">
        <v>27857</v>
      </c>
      <c r="I3622" t="s">
        <v>3933</v>
      </c>
    </row>
    <row r="3623" spans="1:9" x14ac:dyDescent="0.3">
      <c r="A3623">
        <v>3622</v>
      </c>
      <c r="B3623" t="s">
        <v>12608</v>
      </c>
      <c r="C3623" t="s">
        <v>4690</v>
      </c>
      <c r="D3623" t="s">
        <v>4721</v>
      </c>
      <c r="E3623" t="s">
        <v>19</v>
      </c>
      <c r="F3623" t="s">
        <v>12609</v>
      </c>
      <c r="G3623" t="s">
        <v>12610</v>
      </c>
      <c r="H3623" s="1">
        <v>35648</v>
      </c>
      <c r="I3623" t="s">
        <v>2272</v>
      </c>
    </row>
    <row r="3624" spans="1:9" x14ac:dyDescent="0.3">
      <c r="A3624">
        <v>3623</v>
      </c>
      <c r="B3624" t="s">
        <v>12611</v>
      </c>
      <c r="C3624" t="s">
        <v>2108</v>
      </c>
      <c r="D3624" t="s">
        <v>5669</v>
      </c>
      <c r="E3624" t="s">
        <v>19</v>
      </c>
      <c r="F3624" t="s">
        <v>12612</v>
      </c>
      <c r="G3624" t="s">
        <v>12613</v>
      </c>
      <c r="H3624" s="1">
        <v>39822</v>
      </c>
      <c r="I3624" t="s">
        <v>431</v>
      </c>
    </row>
    <row r="3625" spans="1:9" x14ac:dyDescent="0.3">
      <c r="A3625">
        <v>3624</v>
      </c>
      <c r="B3625" t="s">
        <v>12614</v>
      </c>
      <c r="C3625" t="s">
        <v>633</v>
      </c>
      <c r="D3625" t="s">
        <v>1233</v>
      </c>
      <c r="E3625" t="s">
        <v>19</v>
      </c>
      <c r="F3625" t="s">
        <v>12615</v>
      </c>
      <c r="G3625" t="s">
        <v>12616</v>
      </c>
      <c r="H3625" s="1">
        <v>25368</v>
      </c>
      <c r="I3625" t="s">
        <v>2880</v>
      </c>
    </row>
    <row r="3626" spans="1:9" x14ac:dyDescent="0.3">
      <c r="A3626">
        <v>3625</v>
      </c>
      <c r="B3626" t="s">
        <v>12617</v>
      </c>
      <c r="C3626" t="s">
        <v>6288</v>
      </c>
      <c r="D3626" t="s">
        <v>7144</v>
      </c>
      <c r="E3626" t="s">
        <v>19</v>
      </c>
      <c r="F3626" t="s">
        <v>12618</v>
      </c>
      <c r="G3626" t="s">
        <v>12619</v>
      </c>
      <c r="H3626" s="1">
        <v>16826</v>
      </c>
      <c r="I3626" t="s">
        <v>2587</v>
      </c>
    </row>
    <row r="3627" spans="1:9" x14ac:dyDescent="0.3">
      <c r="A3627">
        <v>3626</v>
      </c>
      <c r="B3627" t="s">
        <v>12620</v>
      </c>
      <c r="C3627" t="s">
        <v>2187</v>
      </c>
      <c r="D3627" t="s">
        <v>2939</v>
      </c>
      <c r="E3627" t="s">
        <v>12</v>
      </c>
      <c r="F3627" t="s">
        <v>12621</v>
      </c>
      <c r="G3627" t="s">
        <v>12622</v>
      </c>
      <c r="H3627" s="1">
        <v>15807</v>
      </c>
      <c r="I3627" t="s">
        <v>1618</v>
      </c>
    </row>
    <row r="3628" spans="1:9" x14ac:dyDescent="0.3">
      <c r="A3628">
        <v>3627</v>
      </c>
      <c r="B3628" t="s">
        <v>12623</v>
      </c>
      <c r="C3628" t="s">
        <v>1740</v>
      </c>
      <c r="D3628" t="s">
        <v>2357</v>
      </c>
      <c r="E3628" t="s">
        <v>12</v>
      </c>
      <c r="F3628" t="s">
        <v>12624</v>
      </c>
      <c r="G3628">
        <f>1-447-27-6475</f>
        <v>-6948</v>
      </c>
      <c r="H3628" s="1">
        <v>4527</v>
      </c>
      <c r="I3628" t="s">
        <v>3694</v>
      </c>
    </row>
    <row r="3629" spans="1:9" x14ac:dyDescent="0.3">
      <c r="A3629">
        <v>3628</v>
      </c>
      <c r="B3629" t="s">
        <v>12625</v>
      </c>
      <c r="C3629" t="s">
        <v>1164</v>
      </c>
      <c r="D3629" t="s">
        <v>2471</v>
      </c>
      <c r="E3629" t="s">
        <v>12</v>
      </c>
      <c r="F3629" t="s">
        <v>12626</v>
      </c>
      <c r="G3629" t="s">
        <v>12627</v>
      </c>
      <c r="H3629" s="1">
        <v>20184</v>
      </c>
      <c r="I3629" t="s">
        <v>930</v>
      </c>
    </row>
    <row r="3630" spans="1:9" x14ac:dyDescent="0.3">
      <c r="A3630">
        <v>3629</v>
      </c>
      <c r="B3630" t="s">
        <v>12628</v>
      </c>
      <c r="C3630" t="s">
        <v>2210</v>
      </c>
      <c r="D3630" t="s">
        <v>2672</v>
      </c>
      <c r="E3630" t="s">
        <v>19</v>
      </c>
      <c r="F3630" t="s">
        <v>12629</v>
      </c>
      <c r="G3630" t="s">
        <v>12630</v>
      </c>
      <c r="H3630" s="1">
        <v>19492</v>
      </c>
      <c r="I3630" t="s">
        <v>10897</v>
      </c>
    </row>
    <row r="3631" spans="1:9" x14ac:dyDescent="0.3">
      <c r="A3631">
        <v>3630</v>
      </c>
      <c r="B3631" t="s">
        <v>12631</v>
      </c>
      <c r="C3631" t="s">
        <v>779</v>
      </c>
      <c r="D3631" t="s">
        <v>1476</v>
      </c>
      <c r="E3631" t="s">
        <v>12</v>
      </c>
      <c r="F3631" t="s">
        <v>12632</v>
      </c>
      <c r="G3631" t="s">
        <v>12633</v>
      </c>
      <c r="H3631" s="1">
        <v>18948</v>
      </c>
      <c r="I3631" t="s">
        <v>367</v>
      </c>
    </row>
    <row r="3632" spans="1:9" x14ac:dyDescent="0.3">
      <c r="A3632">
        <v>3631</v>
      </c>
      <c r="B3632" t="s">
        <v>12634</v>
      </c>
      <c r="C3632" t="s">
        <v>1164</v>
      </c>
      <c r="D3632" t="s">
        <v>5784</v>
      </c>
      <c r="E3632" t="s">
        <v>12</v>
      </c>
      <c r="F3632" t="s">
        <v>12635</v>
      </c>
      <c r="G3632" t="s">
        <v>12636</v>
      </c>
      <c r="H3632" s="1">
        <v>17457</v>
      </c>
      <c r="I3632" t="s">
        <v>12637</v>
      </c>
    </row>
    <row r="3633" spans="1:9" x14ac:dyDescent="0.3">
      <c r="A3633">
        <v>3632</v>
      </c>
      <c r="B3633" t="s">
        <v>12638</v>
      </c>
      <c r="C3633" t="s">
        <v>3618</v>
      </c>
      <c r="D3633" t="s">
        <v>480</v>
      </c>
      <c r="E3633" t="s">
        <v>12</v>
      </c>
      <c r="F3633" t="s">
        <v>12639</v>
      </c>
      <c r="G3633">
        <v>9991044824</v>
      </c>
      <c r="H3633" s="1">
        <v>22720</v>
      </c>
      <c r="I3633" t="s">
        <v>3636</v>
      </c>
    </row>
    <row r="3634" spans="1:9" x14ac:dyDescent="0.3">
      <c r="A3634">
        <v>3633</v>
      </c>
      <c r="B3634" t="s">
        <v>12640</v>
      </c>
      <c r="C3634" t="s">
        <v>8939</v>
      </c>
      <c r="D3634" t="s">
        <v>2022</v>
      </c>
      <c r="E3634" t="s">
        <v>12</v>
      </c>
      <c r="F3634" t="s">
        <v>12641</v>
      </c>
      <c r="G3634">
        <v>6063753886</v>
      </c>
      <c r="H3634" s="1">
        <v>41020</v>
      </c>
      <c r="I3634" t="s">
        <v>3126</v>
      </c>
    </row>
    <row r="3635" spans="1:9" x14ac:dyDescent="0.3">
      <c r="A3635">
        <v>3634</v>
      </c>
      <c r="B3635" t="s">
        <v>12642</v>
      </c>
      <c r="C3635" t="s">
        <v>392</v>
      </c>
      <c r="D3635" t="s">
        <v>1994</v>
      </c>
      <c r="E3635" t="s">
        <v>12</v>
      </c>
      <c r="F3635" t="s">
        <v>12643</v>
      </c>
      <c r="G3635" t="s">
        <v>12644</v>
      </c>
      <c r="H3635" s="1">
        <v>13000</v>
      </c>
      <c r="I3635" t="s">
        <v>930</v>
      </c>
    </row>
    <row r="3636" spans="1:9" x14ac:dyDescent="0.3">
      <c r="A3636">
        <v>3635</v>
      </c>
      <c r="B3636" t="s">
        <v>12645</v>
      </c>
      <c r="C3636" t="s">
        <v>7900</v>
      </c>
      <c r="D3636" t="s">
        <v>193</v>
      </c>
      <c r="E3636" t="s">
        <v>19</v>
      </c>
      <c r="F3636" t="s">
        <v>12646</v>
      </c>
      <c r="G3636" t="s">
        <v>12647</v>
      </c>
      <c r="H3636" s="1">
        <v>31535</v>
      </c>
      <c r="I3636" t="s">
        <v>5643</v>
      </c>
    </row>
    <row r="3637" spans="1:9" x14ac:dyDescent="0.3">
      <c r="A3637">
        <v>3636</v>
      </c>
      <c r="B3637" t="s">
        <v>12648</v>
      </c>
      <c r="C3637" t="s">
        <v>2084</v>
      </c>
      <c r="D3637" t="s">
        <v>4162</v>
      </c>
      <c r="E3637" t="s">
        <v>19</v>
      </c>
      <c r="F3637" t="s">
        <v>12649</v>
      </c>
      <c r="G3637" t="s">
        <v>12650</v>
      </c>
      <c r="H3637" s="1">
        <v>23183</v>
      </c>
      <c r="I3637" t="s">
        <v>273</v>
      </c>
    </row>
    <row r="3638" spans="1:9" x14ac:dyDescent="0.3">
      <c r="A3638">
        <v>3637</v>
      </c>
      <c r="B3638" t="s">
        <v>12651</v>
      </c>
      <c r="C3638" t="s">
        <v>6464</v>
      </c>
      <c r="D3638" t="s">
        <v>321</v>
      </c>
      <c r="E3638" t="s">
        <v>12</v>
      </c>
      <c r="F3638" t="s">
        <v>12652</v>
      </c>
      <c r="G3638" t="s">
        <v>12653</v>
      </c>
      <c r="H3638" s="1">
        <v>20540</v>
      </c>
      <c r="I3638" t="s">
        <v>736</v>
      </c>
    </row>
    <row r="3639" spans="1:9" x14ac:dyDescent="0.3">
      <c r="A3639">
        <v>3638</v>
      </c>
      <c r="B3639" t="s">
        <v>12654</v>
      </c>
      <c r="C3639" t="s">
        <v>953</v>
      </c>
      <c r="D3639" t="s">
        <v>3607</v>
      </c>
      <c r="E3639" t="s">
        <v>12</v>
      </c>
      <c r="F3639" t="s">
        <v>12655</v>
      </c>
      <c r="G3639">
        <f>1-939-884-111</f>
        <v>-1933</v>
      </c>
      <c r="H3639" s="1">
        <v>33298</v>
      </c>
      <c r="I3639" t="s">
        <v>1168</v>
      </c>
    </row>
    <row r="3640" spans="1:9" x14ac:dyDescent="0.3">
      <c r="A3640">
        <v>3639</v>
      </c>
      <c r="B3640" t="s">
        <v>12656</v>
      </c>
      <c r="C3640" t="s">
        <v>6472</v>
      </c>
      <c r="D3640" t="s">
        <v>3476</v>
      </c>
      <c r="E3640" t="s">
        <v>12</v>
      </c>
      <c r="F3640" t="s">
        <v>12657</v>
      </c>
      <c r="G3640" t="s">
        <v>12658</v>
      </c>
      <c r="H3640" s="1">
        <v>27834</v>
      </c>
      <c r="I3640" t="s">
        <v>3126</v>
      </c>
    </row>
    <row r="3641" spans="1:9" x14ac:dyDescent="0.3">
      <c r="A3641">
        <v>3640</v>
      </c>
      <c r="B3641" t="s">
        <v>12659</v>
      </c>
      <c r="C3641" t="s">
        <v>1341</v>
      </c>
      <c r="D3641" t="s">
        <v>9163</v>
      </c>
      <c r="E3641" t="s">
        <v>19</v>
      </c>
      <c r="F3641" t="s">
        <v>12660</v>
      </c>
      <c r="G3641" t="s">
        <v>12661</v>
      </c>
      <c r="H3641" s="1">
        <v>8570</v>
      </c>
      <c r="I3641" t="s">
        <v>402</v>
      </c>
    </row>
    <row r="3642" spans="1:9" x14ac:dyDescent="0.3">
      <c r="A3642">
        <v>3641</v>
      </c>
      <c r="B3642" t="s">
        <v>12662</v>
      </c>
      <c r="C3642" t="s">
        <v>2996</v>
      </c>
      <c r="D3642" t="s">
        <v>11177</v>
      </c>
      <c r="E3642" t="s">
        <v>12</v>
      </c>
      <c r="F3642" t="s">
        <v>12663</v>
      </c>
      <c r="G3642" t="s">
        <v>12664</v>
      </c>
      <c r="H3642" s="1">
        <v>22093</v>
      </c>
      <c r="I3642" t="s">
        <v>2369</v>
      </c>
    </row>
    <row r="3643" spans="1:9" x14ac:dyDescent="0.3">
      <c r="A3643">
        <v>3642</v>
      </c>
      <c r="B3643" t="s">
        <v>12665</v>
      </c>
      <c r="C3643" t="s">
        <v>215</v>
      </c>
      <c r="D3643" t="s">
        <v>11520</v>
      </c>
      <c r="E3643" t="s">
        <v>19</v>
      </c>
      <c r="F3643" t="s">
        <v>12666</v>
      </c>
      <c r="G3643" t="s">
        <v>12667</v>
      </c>
      <c r="H3643" s="1">
        <v>4536</v>
      </c>
      <c r="I3643" t="s">
        <v>2401</v>
      </c>
    </row>
    <row r="3644" spans="1:9" x14ac:dyDescent="0.3">
      <c r="A3644">
        <v>3643</v>
      </c>
      <c r="B3644" t="s">
        <v>12668</v>
      </c>
      <c r="C3644" t="s">
        <v>489</v>
      </c>
      <c r="D3644" t="s">
        <v>1415</v>
      </c>
      <c r="E3644" t="s">
        <v>12</v>
      </c>
      <c r="F3644" t="s">
        <v>12669</v>
      </c>
      <c r="G3644" t="s">
        <v>12670</v>
      </c>
      <c r="H3644" s="1">
        <v>27506</v>
      </c>
      <c r="I3644" t="s">
        <v>4489</v>
      </c>
    </row>
    <row r="3645" spans="1:9" x14ac:dyDescent="0.3">
      <c r="A3645">
        <v>3644</v>
      </c>
      <c r="B3645" t="s">
        <v>12671</v>
      </c>
      <c r="C3645" t="s">
        <v>4707</v>
      </c>
      <c r="D3645" t="s">
        <v>1383</v>
      </c>
      <c r="E3645" t="s">
        <v>19</v>
      </c>
      <c r="F3645" t="s">
        <v>12672</v>
      </c>
      <c r="G3645">
        <v>5386142204</v>
      </c>
      <c r="H3645" s="1">
        <v>4633</v>
      </c>
      <c r="I3645" t="s">
        <v>466</v>
      </c>
    </row>
    <row r="3646" spans="1:9" x14ac:dyDescent="0.3">
      <c r="A3646">
        <v>3645</v>
      </c>
      <c r="B3646" t="s">
        <v>12673</v>
      </c>
      <c r="C3646" t="s">
        <v>1885</v>
      </c>
      <c r="D3646" t="s">
        <v>5168</v>
      </c>
      <c r="E3646" t="s">
        <v>19</v>
      </c>
      <c r="F3646" t="s">
        <v>12674</v>
      </c>
      <c r="G3646" t="s">
        <v>12675</v>
      </c>
      <c r="H3646" s="1">
        <v>34156</v>
      </c>
      <c r="I3646" t="s">
        <v>2414</v>
      </c>
    </row>
    <row r="3647" spans="1:9" x14ac:dyDescent="0.3">
      <c r="A3647">
        <v>3646</v>
      </c>
      <c r="B3647" t="s">
        <v>12676</v>
      </c>
      <c r="C3647" t="s">
        <v>2749</v>
      </c>
      <c r="D3647" t="s">
        <v>508</v>
      </c>
      <c r="E3647" t="s">
        <v>19</v>
      </c>
      <c r="F3647" t="s">
        <v>12677</v>
      </c>
      <c r="G3647">
        <v>5766733753</v>
      </c>
      <c r="H3647" s="1">
        <v>41632</v>
      </c>
      <c r="I3647" t="s">
        <v>12637</v>
      </c>
    </row>
    <row r="3648" spans="1:9" x14ac:dyDescent="0.3">
      <c r="A3648">
        <v>3647</v>
      </c>
      <c r="B3648" t="s">
        <v>12678</v>
      </c>
      <c r="C3648" t="s">
        <v>3179</v>
      </c>
      <c r="D3648" t="s">
        <v>2523</v>
      </c>
      <c r="E3648" t="s">
        <v>19</v>
      </c>
      <c r="F3648" t="s">
        <v>12679</v>
      </c>
      <c r="G3648" t="s">
        <v>12680</v>
      </c>
      <c r="H3648" s="1">
        <v>11076</v>
      </c>
      <c r="I3648" t="s">
        <v>2364</v>
      </c>
    </row>
    <row r="3649" spans="1:9" x14ac:dyDescent="0.3">
      <c r="A3649">
        <v>3648</v>
      </c>
      <c r="B3649" t="s">
        <v>12681</v>
      </c>
      <c r="C3649" t="s">
        <v>2215</v>
      </c>
      <c r="D3649" t="s">
        <v>1266</v>
      </c>
      <c r="E3649" t="s">
        <v>12</v>
      </c>
      <c r="F3649" t="s">
        <v>12682</v>
      </c>
      <c r="G3649" t="s">
        <v>12683</v>
      </c>
      <c r="H3649" s="1">
        <v>31352</v>
      </c>
      <c r="I3649" t="s">
        <v>5562</v>
      </c>
    </row>
    <row r="3650" spans="1:9" x14ac:dyDescent="0.3">
      <c r="A3650">
        <v>3649</v>
      </c>
      <c r="B3650" t="s">
        <v>12684</v>
      </c>
      <c r="C3650" t="s">
        <v>4742</v>
      </c>
      <c r="D3650" t="s">
        <v>1185</v>
      </c>
      <c r="E3650" t="s">
        <v>12</v>
      </c>
      <c r="F3650" t="s">
        <v>12685</v>
      </c>
      <c r="G3650">
        <f>1-442-935-39</f>
        <v>-1415</v>
      </c>
      <c r="H3650" s="1">
        <v>32393</v>
      </c>
      <c r="I3650" t="s">
        <v>79</v>
      </c>
    </row>
    <row r="3651" spans="1:9" x14ac:dyDescent="0.3">
      <c r="A3651">
        <v>3650</v>
      </c>
      <c r="B3651" t="s">
        <v>12686</v>
      </c>
      <c r="C3651" t="s">
        <v>4899</v>
      </c>
      <c r="D3651" t="s">
        <v>1496</v>
      </c>
      <c r="E3651" t="s">
        <v>12</v>
      </c>
      <c r="F3651" t="s">
        <v>12687</v>
      </c>
      <c r="G3651" t="s">
        <v>12688</v>
      </c>
      <c r="H3651" s="1">
        <v>42503</v>
      </c>
      <c r="I3651" t="s">
        <v>1074</v>
      </c>
    </row>
    <row r="3652" spans="1:9" x14ac:dyDescent="0.3">
      <c r="A3652">
        <v>3651</v>
      </c>
      <c r="B3652" t="s">
        <v>12689</v>
      </c>
      <c r="C3652" t="s">
        <v>2204</v>
      </c>
      <c r="D3652" t="s">
        <v>1238</v>
      </c>
      <c r="E3652" t="s">
        <v>12</v>
      </c>
      <c r="F3652" t="s">
        <v>12690</v>
      </c>
      <c r="G3652" t="s">
        <v>12691</v>
      </c>
      <c r="H3652" s="1">
        <v>19023</v>
      </c>
      <c r="I3652" t="s">
        <v>1844</v>
      </c>
    </row>
    <row r="3653" spans="1:9" x14ac:dyDescent="0.3">
      <c r="A3653">
        <v>3652</v>
      </c>
      <c r="B3653" t="s">
        <v>12692</v>
      </c>
      <c r="C3653" t="s">
        <v>3999</v>
      </c>
      <c r="D3653" t="s">
        <v>434</v>
      </c>
      <c r="E3653" t="s">
        <v>12</v>
      </c>
      <c r="F3653" t="s">
        <v>12693</v>
      </c>
      <c r="G3653" t="s">
        <v>12694</v>
      </c>
      <c r="H3653" s="1">
        <v>34203</v>
      </c>
      <c r="I3653" t="s">
        <v>8337</v>
      </c>
    </row>
    <row r="3654" spans="1:9" x14ac:dyDescent="0.3">
      <c r="A3654">
        <v>3653</v>
      </c>
      <c r="B3654" t="s">
        <v>12695</v>
      </c>
      <c r="C3654" t="s">
        <v>3476</v>
      </c>
      <c r="D3654" t="s">
        <v>8368</v>
      </c>
      <c r="E3654" t="s">
        <v>12</v>
      </c>
      <c r="F3654" t="s">
        <v>12696</v>
      </c>
      <c r="G3654" t="s">
        <v>12697</v>
      </c>
      <c r="H3654" s="1">
        <v>40546</v>
      </c>
      <c r="I3654" t="s">
        <v>4775</v>
      </c>
    </row>
    <row r="3655" spans="1:9" x14ac:dyDescent="0.3">
      <c r="A3655">
        <v>3654</v>
      </c>
      <c r="B3655" t="s">
        <v>12698</v>
      </c>
      <c r="C3655" t="s">
        <v>2645</v>
      </c>
      <c r="D3655" t="s">
        <v>1266</v>
      </c>
      <c r="E3655" t="s">
        <v>12</v>
      </c>
      <c r="F3655" t="s">
        <v>11647</v>
      </c>
      <c r="G3655" t="s">
        <v>12699</v>
      </c>
      <c r="H3655" s="1">
        <v>8030</v>
      </c>
      <c r="I3655" t="s">
        <v>528</v>
      </c>
    </row>
    <row r="3656" spans="1:9" x14ac:dyDescent="0.3">
      <c r="A3656">
        <v>3655</v>
      </c>
      <c r="B3656" t="s">
        <v>12700</v>
      </c>
      <c r="C3656" t="s">
        <v>2909</v>
      </c>
      <c r="D3656" t="s">
        <v>2952</v>
      </c>
      <c r="E3656" t="s">
        <v>12</v>
      </c>
      <c r="F3656" t="s">
        <v>12701</v>
      </c>
      <c r="G3656">
        <v>9945096495</v>
      </c>
      <c r="H3656" s="1">
        <v>26134</v>
      </c>
      <c r="I3656" t="s">
        <v>1371</v>
      </c>
    </row>
    <row r="3657" spans="1:9" x14ac:dyDescent="0.3">
      <c r="A3657">
        <v>3656</v>
      </c>
      <c r="B3657" t="s">
        <v>12702</v>
      </c>
      <c r="C3657" t="s">
        <v>1305</v>
      </c>
      <c r="D3657" t="s">
        <v>4751</v>
      </c>
      <c r="E3657" t="s">
        <v>12</v>
      </c>
      <c r="F3657" t="s">
        <v>12703</v>
      </c>
      <c r="G3657" t="s">
        <v>12704</v>
      </c>
      <c r="H3657" s="1">
        <v>5856</v>
      </c>
      <c r="I3657" t="s">
        <v>2999</v>
      </c>
    </row>
    <row r="3658" spans="1:9" x14ac:dyDescent="0.3">
      <c r="A3658">
        <v>3657</v>
      </c>
      <c r="B3658" t="s">
        <v>12705</v>
      </c>
      <c r="C3658" t="s">
        <v>1575</v>
      </c>
      <c r="D3658" t="s">
        <v>463</v>
      </c>
      <c r="E3658" t="s">
        <v>19</v>
      </c>
      <c r="F3658" t="s">
        <v>12706</v>
      </c>
      <c r="G3658" t="s">
        <v>12707</v>
      </c>
      <c r="H3658" s="1">
        <v>35736</v>
      </c>
      <c r="I3658" t="s">
        <v>5562</v>
      </c>
    </row>
    <row r="3659" spans="1:9" x14ac:dyDescent="0.3">
      <c r="A3659">
        <v>3658</v>
      </c>
      <c r="B3659" t="s">
        <v>12708</v>
      </c>
      <c r="C3659" t="s">
        <v>524</v>
      </c>
      <c r="D3659" t="s">
        <v>1437</v>
      </c>
      <c r="E3659" t="s">
        <v>12</v>
      </c>
      <c r="F3659" t="s">
        <v>12709</v>
      </c>
      <c r="G3659" t="s">
        <v>12710</v>
      </c>
      <c r="H3659" s="1">
        <v>39062</v>
      </c>
      <c r="I3659" t="s">
        <v>296</v>
      </c>
    </row>
    <row r="3660" spans="1:9" x14ac:dyDescent="0.3">
      <c r="A3660">
        <v>3659</v>
      </c>
      <c r="B3660" t="s">
        <v>12711</v>
      </c>
      <c r="C3660" t="s">
        <v>52</v>
      </c>
      <c r="D3660" t="s">
        <v>682</v>
      </c>
      <c r="E3660" t="s">
        <v>12</v>
      </c>
      <c r="F3660" t="s">
        <v>12712</v>
      </c>
      <c r="G3660" t="s">
        <v>12713</v>
      </c>
      <c r="H3660" s="1">
        <v>6857</v>
      </c>
      <c r="I3660" t="s">
        <v>3694</v>
      </c>
    </row>
    <row r="3661" spans="1:9" x14ac:dyDescent="0.3">
      <c r="A3661">
        <v>3660</v>
      </c>
      <c r="B3661" t="s">
        <v>12714</v>
      </c>
      <c r="C3661" t="s">
        <v>6857</v>
      </c>
      <c r="D3661" t="s">
        <v>6446</v>
      </c>
      <c r="E3661" t="s">
        <v>12</v>
      </c>
      <c r="F3661" t="s">
        <v>12715</v>
      </c>
      <c r="G3661" t="s">
        <v>12716</v>
      </c>
      <c r="H3661" s="1">
        <v>9591</v>
      </c>
      <c r="I3661" t="s">
        <v>1344</v>
      </c>
    </row>
    <row r="3662" spans="1:9" x14ac:dyDescent="0.3">
      <c r="A3662">
        <v>3661</v>
      </c>
      <c r="B3662" t="s">
        <v>12717</v>
      </c>
      <c r="C3662" t="s">
        <v>5168</v>
      </c>
      <c r="D3662" t="s">
        <v>1897</v>
      </c>
      <c r="E3662" t="s">
        <v>12</v>
      </c>
      <c r="F3662" t="s">
        <v>12718</v>
      </c>
      <c r="G3662" t="s">
        <v>12719</v>
      </c>
      <c r="H3662" s="1">
        <v>15903</v>
      </c>
      <c r="I3662" t="s">
        <v>741</v>
      </c>
    </row>
    <row r="3663" spans="1:9" x14ac:dyDescent="0.3">
      <c r="A3663">
        <v>3662</v>
      </c>
      <c r="B3663" t="s">
        <v>12720</v>
      </c>
      <c r="C3663" t="s">
        <v>1080</v>
      </c>
      <c r="D3663" t="s">
        <v>2320</v>
      </c>
      <c r="E3663" t="s">
        <v>12</v>
      </c>
      <c r="F3663" t="s">
        <v>12721</v>
      </c>
      <c r="G3663" t="s">
        <v>12722</v>
      </c>
      <c r="H3663" s="1">
        <v>35809</v>
      </c>
      <c r="I3663" t="s">
        <v>1488</v>
      </c>
    </row>
    <row r="3664" spans="1:9" x14ac:dyDescent="0.3">
      <c r="A3664">
        <v>3663</v>
      </c>
      <c r="B3664" t="s">
        <v>12723</v>
      </c>
      <c r="C3664" t="s">
        <v>6396</v>
      </c>
      <c r="D3664" t="s">
        <v>5846</v>
      </c>
      <c r="E3664" t="s">
        <v>12</v>
      </c>
      <c r="F3664" t="s">
        <v>12724</v>
      </c>
      <c r="G3664">
        <f>1-682-132-542</f>
        <v>-1355</v>
      </c>
      <c r="H3664" s="1">
        <v>35960</v>
      </c>
      <c r="I3664" t="s">
        <v>1582</v>
      </c>
    </row>
    <row r="3665" spans="1:9" x14ac:dyDescent="0.3">
      <c r="A3665">
        <v>3664</v>
      </c>
      <c r="B3665" t="s">
        <v>12725</v>
      </c>
      <c r="C3665" t="s">
        <v>5163</v>
      </c>
      <c r="D3665" t="s">
        <v>4777</v>
      </c>
      <c r="E3665" t="s">
        <v>19</v>
      </c>
      <c r="F3665" t="s">
        <v>12726</v>
      </c>
      <c r="G3665" t="s">
        <v>12727</v>
      </c>
      <c r="H3665" s="1">
        <v>19960</v>
      </c>
      <c r="I3665" t="s">
        <v>1422</v>
      </c>
    </row>
    <row r="3666" spans="1:9" x14ac:dyDescent="0.3">
      <c r="A3666">
        <v>3665</v>
      </c>
      <c r="B3666" t="s">
        <v>12728</v>
      </c>
      <c r="C3666" t="s">
        <v>215</v>
      </c>
      <c r="D3666" t="s">
        <v>3216</v>
      </c>
      <c r="E3666" t="s">
        <v>12</v>
      </c>
      <c r="F3666" t="s">
        <v>12729</v>
      </c>
      <c r="G3666" t="s">
        <v>12730</v>
      </c>
      <c r="H3666" s="1">
        <v>4397</v>
      </c>
      <c r="I3666" t="s">
        <v>1464</v>
      </c>
    </row>
    <row r="3667" spans="1:9" x14ac:dyDescent="0.3">
      <c r="A3667">
        <v>3666</v>
      </c>
      <c r="B3667" t="s">
        <v>12731</v>
      </c>
      <c r="C3667" t="s">
        <v>5865</v>
      </c>
      <c r="D3667" t="s">
        <v>4592</v>
      </c>
      <c r="E3667" t="s">
        <v>12</v>
      </c>
      <c r="F3667" t="s">
        <v>12732</v>
      </c>
      <c r="G3667" t="s">
        <v>12733</v>
      </c>
      <c r="H3667" s="1">
        <v>31950</v>
      </c>
      <c r="I3667" t="s">
        <v>2930</v>
      </c>
    </row>
    <row r="3668" spans="1:9" x14ac:dyDescent="0.3">
      <c r="A3668">
        <v>3667</v>
      </c>
      <c r="B3668" t="s">
        <v>12734</v>
      </c>
      <c r="C3668" t="s">
        <v>979</v>
      </c>
      <c r="D3668" t="s">
        <v>7838</v>
      </c>
      <c r="E3668" t="s">
        <v>12</v>
      </c>
      <c r="F3668" t="s">
        <v>12735</v>
      </c>
      <c r="G3668" t="s">
        <v>12736</v>
      </c>
      <c r="H3668" s="1">
        <v>22466</v>
      </c>
      <c r="I3668" t="s">
        <v>50</v>
      </c>
    </row>
    <row r="3669" spans="1:9" x14ac:dyDescent="0.3">
      <c r="A3669">
        <v>3668</v>
      </c>
      <c r="B3669" t="s">
        <v>12737</v>
      </c>
      <c r="C3669" t="s">
        <v>1301</v>
      </c>
      <c r="D3669" t="s">
        <v>4452</v>
      </c>
      <c r="E3669" t="s">
        <v>12</v>
      </c>
      <c r="F3669" t="s">
        <v>12738</v>
      </c>
      <c r="G3669" t="s">
        <v>12739</v>
      </c>
      <c r="H3669" s="1">
        <v>17047</v>
      </c>
      <c r="I3669" t="s">
        <v>379</v>
      </c>
    </row>
    <row r="3670" spans="1:9" x14ac:dyDescent="0.3">
      <c r="A3670">
        <v>3669</v>
      </c>
      <c r="B3670" t="s">
        <v>12740</v>
      </c>
      <c r="C3670" t="s">
        <v>779</v>
      </c>
      <c r="D3670" t="s">
        <v>298</v>
      </c>
      <c r="E3670" t="s">
        <v>12</v>
      </c>
      <c r="F3670" t="s">
        <v>12741</v>
      </c>
      <c r="G3670" t="s">
        <v>12742</v>
      </c>
      <c r="H3670" s="1">
        <v>5785</v>
      </c>
      <c r="I3670" t="s">
        <v>2208</v>
      </c>
    </row>
    <row r="3671" spans="1:9" x14ac:dyDescent="0.3">
      <c r="A3671">
        <v>3670</v>
      </c>
      <c r="B3671" t="s">
        <v>12743</v>
      </c>
      <c r="C3671" t="s">
        <v>989</v>
      </c>
      <c r="D3671" t="s">
        <v>1049</v>
      </c>
      <c r="E3671" t="s">
        <v>12</v>
      </c>
      <c r="F3671" t="s">
        <v>12744</v>
      </c>
      <c r="G3671" t="s">
        <v>12745</v>
      </c>
      <c r="H3671" s="1">
        <v>43875</v>
      </c>
      <c r="I3671" t="s">
        <v>3235</v>
      </c>
    </row>
    <row r="3672" spans="1:9" x14ac:dyDescent="0.3">
      <c r="A3672">
        <v>3671</v>
      </c>
      <c r="B3672" t="s">
        <v>12746</v>
      </c>
      <c r="C3672" t="s">
        <v>3618</v>
      </c>
      <c r="D3672" t="s">
        <v>3135</v>
      </c>
      <c r="E3672" t="s">
        <v>19</v>
      </c>
      <c r="F3672" t="s">
        <v>12747</v>
      </c>
      <c r="G3672" t="s">
        <v>12748</v>
      </c>
      <c r="H3672" s="1">
        <v>26300</v>
      </c>
      <c r="I3672" t="s">
        <v>1474</v>
      </c>
    </row>
    <row r="3673" spans="1:9" x14ac:dyDescent="0.3">
      <c r="A3673">
        <v>3672</v>
      </c>
      <c r="B3673" t="s">
        <v>12749</v>
      </c>
      <c r="C3673" t="s">
        <v>2731</v>
      </c>
      <c r="D3673" t="s">
        <v>4175</v>
      </c>
      <c r="E3673" t="s">
        <v>12</v>
      </c>
      <c r="F3673" t="s">
        <v>12750</v>
      </c>
      <c r="G3673" t="s">
        <v>12751</v>
      </c>
      <c r="H3673" s="1">
        <v>4446</v>
      </c>
      <c r="I3673" t="s">
        <v>1661</v>
      </c>
    </row>
    <row r="3674" spans="1:9" x14ac:dyDescent="0.3">
      <c r="A3674">
        <v>3673</v>
      </c>
      <c r="B3674" t="s">
        <v>12752</v>
      </c>
      <c r="C3674" t="s">
        <v>1534</v>
      </c>
      <c r="D3674" t="s">
        <v>480</v>
      </c>
      <c r="E3674" t="s">
        <v>12</v>
      </c>
      <c r="F3674" t="s">
        <v>12753</v>
      </c>
      <c r="G3674" t="s">
        <v>12754</v>
      </c>
      <c r="H3674" s="1">
        <v>6520</v>
      </c>
      <c r="I3674" t="s">
        <v>8464</v>
      </c>
    </row>
    <row r="3675" spans="1:9" x14ac:dyDescent="0.3">
      <c r="A3675">
        <v>3674</v>
      </c>
      <c r="B3675" t="s">
        <v>12755</v>
      </c>
      <c r="C3675" t="s">
        <v>3290</v>
      </c>
      <c r="D3675" t="s">
        <v>2516</v>
      </c>
      <c r="E3675" t="s">
        <v>12</v>
      </c>
      <c r="F3675" t="s">
        <v>12756</v>
      </c>
      <c r="G3675" t="s">
        <v>12757</v>
      </c>
      <c r="H3675" s="1">
        <v>19526</v>
      </c>
      <c r="I3675" t="s">
        <v>2790</v>
      </c>
    </row>
    <row r="3676" spans="1:9" x14ac:dyDescent="0.3">
      <c r="A3676">
        <v>3675</v>
      </c>
      <c r="B3676" t="s">
        <v>12758</v>
      </c>
      <c r="C3676" t="s">
        <v>1340</v>
      </c>
      <c r="D3676" t="s">
        <v>4263</v>
      </c>
      <c r="E3676" t="s">
        <v>19</v>
      </c>
      <c r="F3676" t="s">
        <v>12759</v>
      </c>
      <c r="G3676" t="s">
        <v>12760</v>
      </c>
      <c r="H3676" s="1">
        <v>11030</v>
      </c>
      <c r="I3676" t="s">
        <v>196</v>
      </c>
    </row>
    <row r="3677" spans="1:9" x14ac:dyDescent="0.3">
      <c r="A3677">
        <v>3676</v>
      </c>
      <c r="B3677" t="s">
        <v>12761</v>
      </c>
      <c r="C3677" t="s">
        <v>1857</v>
      </c>
      <c r="D3677" t="s">
        <v>5058</v>
      </c>
      <c r="E3677" t="s">
        <v>19</v>
      </c>
      <c r="F3677" t="s">
        <v>12762</v>
      </c>
      <c r="G3677" t="s">
        <v>12763</v>
      </c>
      <c r="H3677" s="1">
        <v>37301</v>
      </c>
      <c r="I3677" t="s">
        <v>3076</v>
      </c>
    </row>
    <row r="3678" spans="1:9" x14ac:dyDescent="0.3">
      <c r="A3678">
        <v>3677</v>
      </c>
      <c r="B3678" t="s">
        <v>12764</v>
      </c>
      <c r="C3678" t="s">
        <v>6914</v>
      </c>
      <c r="D3678" t="s">
        <v>560</v>
      </c>
      <c r="E3678" t="s">
        <v>19</v>
      </c>
      <c r="F3678" t="s">
        <v>12765</v>
      </c>
      <c r="G3678" t="s">
        <v>12766</v>
      </c>
      <c r="H3678" s="1">
        <v>39148</v>
      </c>
      <c r="I3678" t="s">
        <v>1225</v>
      </c>
    </row>
    <row r="3679" spans="1:9" x14ac:dyDescent="0.3">
      <c r="A3679">
        <v>3678</v>
      </c>
      <c r="B3679" t="s">
        <v>12767</v>
      </c>
      <c r="C3679" t="s">
        <v>1758</v>
      </c>
      <c r="D3679" t="s">
        <v>3135</v>
      </c>
      <c r="E3679" t="s">
        <v>19</v>
      </c>
      <c r="F3679" t="s">
        <v>12768</v>
      </c>
      <c r="G3679" t="s">
        <v>12769</v>
      </c>
      <c r="H3679" s="1">
        <v>22347</v>
      </c>
      <c r="I3679" t="s">
        <v>4309</v>
      </c>
    </row>
    <row r="3680" spans="1:9" x14ac:dyDescent="0.3">
      <c r="A3680">
        <v>3679</v>
      </c>
      <c r="B3680" t="s">
        <v>12770</v>
      </c>
      <c r="C3680" t="s">
        <v>1885</v>
      </c>
      <c r="D3680" t="s">
        <v>4899</v>
      </c>
      <c r="E3680" t="s">
        <v>12</v>
      </c>
      <c r="F3680" t="s">
        <v>12771</v>
      </c>
      <c r="G3680" t="s">
        <v>12772</v>
      </c>
      <c r="H3680" s="1">
        <v>37189</v>
      </c>
      <c r="I3680" t="s">
        <v>691</v>
      </c>
    </row>
    <row r="3681" spans="1:9" x14ac:dyDescent="0.3">
      <c r="A3681">
        <v>3680</v>
      </c>
      <c r="B3681" t="s">
        <v>12773</v>
      </c>
      <c r="C3681" t="s">
        <v>2532</v>
      </c>
      <c r="D3681" t="s">
        <v>315</v>
      </c>
      <c r="E3681" t="s">
        <v>19</v>
      </c>
      <c r="F3681" t="s">
        <v>12774</v>
      </c>
      <c r="G3681" t="s">
        <v>12775</v>
      </c>
      <c r="H3681" s="1">
        <v>30012</v>
      </c>
      <c r="I3681" t="s">
        <v>2760</v>
      </c>
    </row>
    <row r="3682" spans="1:9" x14ac:dyDescent="0.3">
      <c r="A3682">
        <v>3681</v>
      </c>
      <c r="B3682" t="s">
        <v>12776</v>
      </c>
      <c r="C3682" t="s">
        <v>369</v>
      </c>
      <c r="D3682" t="s">
        <v>927</v>
      </c>
      <c r="E3682" t="s">
        <v>12</v>
      </c>
      <c r="F3682" t="s">
        <v>12777</v>
      </c>
      <c r="G3682" t="s">
        <v>12778</v>
      </c>
      <c r="H3682" s="1">
        <v>20263</v>
      </c>
      <c r="I3682" t="s">
        <v>7877</v>
      </c>
    </row>
    <row r="3683" spans="1:9" x14ac:dyDescent="0.3">
      <c r="A3683">
        <v>3682</v>
      </c>
      <c r="B3683" t="s">
        <v>12779</v>
      </c>
      <c r="C3683" t="s">
        <v>8684</v>
      </c>
      <c r="D3683" t="s">
        <v>1393</v>
      </c>
      <c r="E3683" t="s">
        <v>12</v>
      </c>
      <c r="F3683" t="s">
        <v>12780</v>
      </c>
      <c r="G3683" t="s">
        <v>12781</v>
      </c>
      <c r="H3683" s="1">
        <v>21277</v>
      </c>
      <c r="I3683" t="s">
        <v>1785</v>
      </c>
    </row>
    <row r="3684" spans="1:9" x14ac:dyDescent="0.3">
      <c r="A3684">
        <v>3683</v>
      </c>
      <c r="B3684" t="s">
        <v>12782</v>
      </c>
      <c r="C3684" t="s">
        <v>6743</v>
      </c>
      <c r="D3684" t="s">
        <v>3253</v>
      </c>
      <c r="E3684" t="s">
        <v>12</v>
      </c>
      <c r="F3684" t="s">
        <v>12783</v>
      </c>
      <c r="G3684" t="s">
        <v>12784</v>
      </c>
      <c r="H3684" s="1">
        <v>14156</v>
      </c>
      <c r="I3684" t="s">
        <v>1427</v>
      </c>
    </row>
    <row r="3685" spans="1:9" x14ac:dyDescent="0.3">
      <c r="A3685">
        <v>3684</v>
      </c>
      <c r="B3685" t="s">
        <v>12785</v>
      </c>
      <c r="C3685" t="s">
        <v>767</v>
      </c>
      <c r="D3685" t="s">
        <v>10032</v>
      </c>
      <c r="E3685" t="s">
        <v>19</v>
      </c>
      <c r="F3685" t="s">
        <v>12786</v>
      </c>
      <c r="G3685" t="s">
        <v>12787</v>
      </c>
      <c r="H3685" s="1">
        <v>33078</v>
      </c>
      <c r="I3685" t="s">
        <v>3933</v>
      </c>
    </row>
    <row r="3686" spans="1:9" x14ac:dyDescent="0.3">
      <c r="A3686">
        <v>3685</v>
      </c>
      <c r="B3686" t="s">
        <v>12788</v>
      </c>
      <c r="C3686" t="s">
        <v>3506</v>
      </c>
      <c r="D3686" t="s">
        <v>4175</v>
      </c>
      <c r="E3686" t="s">
        <v>19</v>
      </c>
      <c r="F3686" t="s">
        <v>12789</v>
      </c>
      <c r="G3686" t="s">
        <v>12790</v>
      </c>
      <c r="H3686" s="1">
        <v>22428</v>
      </c>
      <c r="I3686" t="s">
        <v>460</v>
      </c>
    </row>
    <row r="3687" spans="1:9" x14ac:dyDescent="0.3">
      <c r="A3687">
        <v>3686</v>
      </c>
      <c r="B3687" t="s">
        <v>12791</v>
      </c>
      <c r="C3687" t="s">
        <v>1111</v>
      </c>
      <c r="D3687" t="s">
        <v>4981</v>
      </c>
      <c r="E3687" t="s">
        <v>19</v>
      </c>
      <c r="F3687" t="s">
        <v>12792</v>
      </c>
      <c r="G3687" t="s">
        <v>12793</v>
      </c>
      <c r="H3687" s="1">
        <v>33195</v>
      </c>
      <c r="I3687" t="s">
        <v>751</v>
      </c>
    </row>
    <row r="3688" spans="1:9" x14ac:dyDescent="0.3">
      <c r="A3688">
        <v>3687</v>
      </c>
      <c r="B3688" t="s">
        <v>12794</v>
      </c>
      <c r="C3688" t="s">
        <v>2641</v>
      </c>
      <c r="D3688" t="s">
        <v>5530</v>
      </c>
      <c r="E3688" t="s">
        <v>12</v>
      </c>
      <c r="F3688" t="s">
        <v>12795</v>
      </c>
      <c r="G3688" t="s">
        <v>12796</v>
      </c>
      <c r="H3688" s="1">
        <v>31637</v>
      </c>
      <c r="I3688" t="s">
        <v>10154</v>
      </c>
    </row>
    <row r="3689" spans="1:9" x14ac:dyDescent="0.3">
      <c r="A3689">
        <v>3688</v>
      </c>
      <c r="B3689" t="s">
        <v>12797</v>
      </c>
      <c r="C3689" t="s">
        <v>1033</v>
      </c>
      <c r="D3689" t="s">
        <v>2985</v>
      </c>
      <c r="E3689" t="s">
        <v>19</v>
      </c>
      <c r="F3689" t="s">
        <v>12798</v>
      </c>
      <c r="G3689" t="s">
        <v>12799</v>
      </c>
      <c r="H3689" s="1">
        <v>3430</v>
      </c>
      <c r="I3689" t="s">
        <v>1309</v>
      </c>
    </row>
    <row r="3690" spans="1:9" x14ac:dyDescent="0.3">
      <c r="A3690">
        <v>3689</v>
      </c>
      <c r="B3690" t="s">
        <v>12800</v>
      </c>
      <c r="C3690" t="s">
        <v>2450</v>
      </c>
      <c r="D3690" t="s">
        <v>9553</v>
      </c>
      <c r="E3690" t="s">
        <v>19</v>
      </c>
      <c r="F3690" t="s">
        <v>12801</v>
      </c>
      <c r="G3690" t="s">
        <v>12802</v>
      </c>
      <c r="H3690" s="1">
        <v>12938</v>
      </c>
      <c r="I3690" t="s">
        <v>548</v>
      </c>
    </row>
    <row r="3691" spans="1:9" x14ac:dyDescent="0.3">
      <c r="A3691">
        <v>3690</v>
      </c>
      <c r="B3691" t="s">
        <v>12803</v>
      </c>
      <c r="C3691" t="s">
        <v>1714</v>
      </c>
      <c r="D3691" t="s">
        <v>2775</v>
      </c>
      <c r="E3691" t="s">
        <v>19</v>
      </c>
      <c r="F3691" t="s">
        <v>12804</v>
      </c>
      <c r="G3691" t="s">
        <v>12805</v>
      </c>
      <c r="H3691" s="1">
        <v>17226</v>
      </c>
      <c r="I3691" t="s">
        <v>8277</v>
      </c>
    </row>
    <row r="3692" spans="1:9" x14ac:dyDescent="0.3">
      <c r="A3692">
        <v>3691</v>
      </c>
      <c r="B3692" t="s">
        <v>12806</v>
      </c>
      <c r="C3692" t="s">
        <v>5751</v>
      </c>
      <c r="D3692" t="s">
        <v>5665</v>
      </c>
      <c r="E3692" t="s">
        <v>12</v>
      </c>
      <c r="F3692" t="s">
        <v>12807</v>
      </c>
      <c r="G3692" t="s">
        <v>12808</v>
      </c>
      <c r="H3692" s="1">
        <v>33462</v>
      </c>
      <c r="I3692" t="s">
        <v>8856</v>
      </c>
    </row>
    <row r="3693" spans="1:9" x14ac:dyDescent="0.3">
      <c r="A3693">
        <v>3692</v>
      </c>
      <c r="B3693" t="s">
        <v>12809</v>
      </c>
      <c r="C3693" t="s">
        <v>286</v>
      </c>
      <c r="D3693" t="s">
        <v>857</v>
      </c>
      <c r="E3693" t="s">
        <v>19</v>
      </c>
      <c r="F3693" t="s">
        <v>12810</v>
      </c>
      <c r="G3693" t="s">
        <v>12811</v>
      </c>
      <c r="H3693" s="1">
        <v>30934</v>
      </c>
      <c r="I3693" t="s">
        <v>7600</v>
      </c>
    </row>
    <row r="3694" spans="1:9" x14ac:dyDescent="0.3">
      <c r="A3694">
        <v>3693</v>
      </c>
      <c r="B3694" t="s">
        <v>12812</v>
      </c>
      <c r="C3694" t="s">
        <v>358</v>
      </c>
      <c r="D3694" t="s">
        <v>5247</v>
      </c>
      <c r="E3694" t="s">
        <v>12</v>
      </c>
      <c r="F3694" t="s">
        <v>12813</v>
      </c>
      <c r="G3694" t="s">
        <v>12814</v>
      </c>
      <c r="H3694" s="1">
        <v>30703</v>
      </c>
      <c r="I3694" t="s">
        <v>2734</v>
      </c>
    </row>
    <row r="3695" spans="1:9" x14ac:dyDescent="0.3">
      <c r="A3695">
        <v>3694</v>
      </c>
      <c r="B3695" t="s">
        <v>12815</v>
      </c>
      <c r="C3695" t="s">
        <v>10872</v>
      </c>
      <c r="D3695" t="s">
        <v>1530</v>
      </c>
      <c r="E3695" t="s">
        <v>12</v>
      </c>
      <c r="F3695" t="s">
        <v>12816</v>
      </c>
      <c r="G3695" t="s">
        <v>12817</v>
      </c>
      <c r="H3695" s="1">
        <v>19432</v>
      </c>
      <c r="I3695" t="s">
        <v>3227</v>
      </c>
    </row>
    <row r="3696" spans="1:9" x14ac:dyDescent="0.3">
      <c r="A3696">
        <v>3695</v>
      </c>
      <c r="B3696" t="s">
        <v>12818</v>
      </c>
      <c r="C3696" t="s">
        <v>2108</v>
      </c>
      <c r="D3696" t="s">
        <v>6121</v>
      </c>
      <c r="E3696" t="s">
        <v>19</v>
      </c>
      <c r="F3696" t="s">
        <v>12819</v>
      </c>
      <c r="G3696" t="s">
        <v>12820</v>
      </c>
      <c r="H3696" s="1">
        <v>42145</v>
      </c>
      <c r="I3696" t="s">
        <v>5024</v>
      </c>
    </row>
    <row r="3697" spans="1:9" x14ac:dyDescent="0.3">
      <c r="A3697">
        <v>3696</v>
      </c>
      <c r="B3697" t="s">
        <v>12821</v>
      </c>
      <c r="C3697" t="s">
        <v>298</v>
      </c>
      <c r="D3697" t="s">
        <v>6579</v>
      </c>
      <c r="E3697" t="s">
        <v>12</v>
      </c>
      <c r="F3697" t="s">
        <v>12822</v>
      </c>
      <c r="G3697" t="s">
        <v>12823</v>
      </c>
      <c r="H3697" s="1">
        <v>37099</v>
      </c>
      <c r="I3697" t="s">
        <v>2725</v>
      </c>
    </row>
    <row r="3698" spans="1:9" x14ac:dyDescent="0.3">
      <c r="A3698">
        <v>3697</v>
      </c>
      <c r="B3698" t="s">
        <v>12824</v>
      </c>
      <c r="C3698" t="s">
        <v>4140</v>
      </c>
      <c r="D3698" t="s">
        <v>2283</v>
      </c>
      <c r="E3698" t="s">
        <v>19</v>
      </c>
      <c r="F3698" t="s">
        <v>12825</v>
      </c>
      <c r="G3698" t="s">
        <v>12826</v>
      </c>
      <c r="H3698" s="1">
        <v>12387</v>
      </c>
      <c r="I3698" t="s">
        <v>777</v>
      </c>
    </row>
    <row r="3699" spans="1:9" x14ac:dyDescent="0.3">
      <c r="A3699">
        <v>3698</v>
      </c>
      <c r="B3699" t="s">
        <v>12827</v>
      </c>
      <c r="C3699" t="s">
        <v>1215</v>
      </c>
      <c r="D3699" t="s">
        <v>58</v>
      </c>
      <c r="E3699" t="s">
        <v>12</v>
      </c>
      <c r="F3699" t="s">
        <v>12828</v>
      </c>
      <c r="G3699" t="s">
        <v>12829</v>
      </c>
      <c r="H3699" s="1">
        <v>33348</v>
      </c>
      <c r="I3699" t="s">
        <v>6975</v>
      </c>
    </row>
    <row r="3700" spans="1:9" x14ac:dyDescent="0.3">
      <c r="A3700">
        <v>3699</v>
      </c>
      <c r="B3700" t="s">
        <v>12830</v>
      </c>
      <c r="C3700" t="s">
        <v>974</v>
      </c>
      <c r="D3700" t="s">
        <v>2890</v>
      </c>
      <c r="E3700" t="s">
        <v>12</v>
      </c>
      <c r="F3700" t="s">
        <v>12831</v>
      </c>
      <c r="G3700" t="s">
        <v>12832</v>
      </c>
      <c r="H3700" s="1">
        <v>36621</v>
      </c>
      <c r="I3700" t="s">
        <v>3538</v>
      </c>
    </row>
    <row r="3701" spans="1:9" x14ac:dyDescent="0.3">
      <c r="A3701">
        <v>3700</v>
      </c>
      <c r="B3701" t="s">
        <v>12833</v>
      </c>
      <c r="C3701" t="s">
        <v>81</v>
      </c>
      <c r="D3701" t="s">
        <v>359</v>
      </c>
      <c r="E3701" t="s">
        <v>12</v>
      </c>
      <c r="F3701" t="s">
        <v>12834</v>
      </c>
      <c r="G3701" t="s">
        <v>12835</v>
      </c>
      <c r="H3701" s="1">
        <v>9358</v>
      </c>
      <c r="I3701" t="s">
        <v>1089</v>
      </c>
    </row>
    <row r="3702" spans="1:9" x14ac:dyDescent="0.3">
      <c r="A3702">
        <v>3701</v>
      </c>
      <c r="B3702" t="s">
        <v>12836</v>
      </c>
      <c r="C3702" t="s">
        <v>8796</v>
      </c>
      <c r="D3702" t="s">
        <v>4339</v>
      </c>
      <c r="E3702" t="s">
        <v>19</v>
      </c>
      <c r="F3702" t="s">
        <v>12837</v>
      </c>
      <c r="G3702" t="s">
        <v>12838</v>
      </c>
      <c r="H3702" s="1">
        <v>38038</v>
      </c>
      <c r="I3702" t="s">
        <v>38</v>
      </c>
    </row>
    <row r="3703" spans="1:9" x14ac:dyDescent="0.3">
      <c r="A3703">
        <v>3702</v>
      </c>
      <c r="B3703" t="s">
        <v>12839</v>
      </c>
      <c r="C3703" t="s">
        <v>4479</v>
      </c>
      <c r="D3703" t="s">
        <v>359</v>
      </c>
      <c r="E3703" t="s">
        <v>19</v>
      </c>
      <c r="F3703" t="s">
        <v>12840</v>
      </c>
      <c r="G3703" t="s">
        <v>12841</v>
      </c>
      <c r="H3703" s="1">
        <v>9276</v>
      </c>
      <c r="I3703" t="s">
        <v>3246</v>
      </c>
    </row>
    <row r="3704" spans="1:9" x14ac:dyDescent="0.3">
      <c r="A3704">
        <v>3703</v>
      </c>
      <c r="B3704" t="s">
        <v>12842</v>
      </c>
      <c r="C3704" t="s">
        <v>914</v>
      </c>
      <c r="D3704" t="s">
        <v>2706</v>
      </c>
      <c r="E3704" t="s">
        <v>12</v>
      </c>
      <c r="F3704" t="s">
        <v>12843</v>
      </c>
      <c r="G3704" t="s">
        <v>12844</v>
      </c>
      <c r="H3704" s="1">
        <v>39919</v>
      </c>
      <c r="I3704" t="s">
        <v>4677</v>
      </c>
    </row>
    <row r="3705" spans="1:9" x14ac:dyDescent="0.3">
      <c r="A3705">
        <v>3704</v>
      </c>
      <c r="B3705" t="s">
        <v>12845</v>
      </c>
      <c r="C3705" t="s">
        <v>119</v>
      </c>
      <c r="D3705" t="s">
        <v>600</v>
      </c>
      <c r="E3705" t="s">
        <v>19</v>
      </c>
      <c r="F3705" t="s">
        <v>12846</v>
      </c>
      <c r="G3705" t="s">
        <v>12847</v>
      </c>
      <c r="H3705" s="1">
        <v>12383</v>
      </c>
      <c r="I3705" t="s">
        <v>4058</v>
      </c>
    </row>
    <row r="3706" spans="1:9" x14ac:dyDescent="0.3">
      <c r="A3706">
        <v>3705</v>
      </c>
      <c r="B3706" t="s">
        <v>12848</v>
      </c>
      <c r="C3706" t="s">
        <v>7015</v>
      </c>
      <c r="D3706" t="s">
        <v>3472</v>
      </c>
      <c r="E3706" t="s">
        <v>12</v>
      </c>
      <c r="F3706" t="s">
        <v>12849</v>
      </c>
      <c r="G3706" t="s">
        <v>12850</v>
      </c>
      <c r="H3706" s="1">
        <v>36501</v>
      </c>
      <c r="I3706" t="s">
        <v>128</v>
      </c>
    </row>
    <row r="3707" spans="1:9" x14ac:dyDescent="0.3">
      <c r="A3707">
        <v>3706</v>
      </c>
      <c r="B3707" t="s">
        <v>12851</v>
      </c>
      <c r="C3707" t="s">
        <v>2996</v>
      </c>
      <c r="D3707" t="s">
        <v>5526</v>
      </c>
      <c r="E3707" t="s">
        <v>12</v>
      </c>
      <c r="F3707" t="s">
        <v>12852</v>
      </c>
      <c r="G3707" t="s">
        <v>12853</v>
      </c>
      <c r="H3707" s="1">
        <v>18626</v>
      </c>
      <c r="I3707" t="s">
        <v>3251</v>
      </c>
    </row>
    <row r="3708" spans="1:9" x14ac:dyDescent="0.3">
      <c r="A3708">
        <v>3707</v>
      </c>
      <c r="B3708" t="s">
        <v>12854</v>
      </c>
      <c r="C3708" t="s">
        <v>605</v>
      </c>
      <c r="D3708" t="s">
        <v>2361</v>
      </c>
      <c r="E3708" t="s">
        <v>12</v>
      </c>
      <c r="F3708" t="s">
        <v>12855</v>
      </c>
      <c r="G3708">
        <v>8656892485</v>
      </c>
      <c r="H3708" s="1">
        <v>17610</v>
      </c>
      <c r="I3708" t="s">
        <v>2492</v>
      </c>
    </row>
    <row r="3709" spans="1:9" x14ac:dyDescent="0.3">
      <c r="A3709">
        <v>3708</v>
      </c>
      <c r="B3709" t="s">
        <v>12856</v>
      </c>
      <c r="C3709" t="s">
        <v>1295</v>
      </c>
      <c r="D3709" t="s">
        <v>7550</v>
      </c>
      <c r="E3709" t="s">
        <v>19</v>
      </c>
      <c r="F3709" t="s">
        <v>12857</v>
      </c>
      <c r="G3709" t="s">
        <v>12858</v>
      </c>
      <c r="H3709" s="1">
        <v>31867</v>
      </c>
      <c r="I3709" t="s">
        <v>1071</v>
      </c>
    </row>
    <row r="3710" spans="1:9" x14ac:dyDescent="0.3">
      <c r="A3710">
        <v>3709</v>
      </c>
      <c r="B3710" t="s">
        <v>12859</v>
      </c>
      <c r="C3710" t="s">
        <v>398</v>
      </c>
      <c r="D3710" t="s">
        <v>1358</v>
      </c>
      <c r="E3710" t="s">
        <v>19</v>
      </c>
      <c r="F3710" t="s">
        <v>12860</v>
      </c>
      <c r="G3710" t="s">
        <v>12861</v>
      </c>
      <c r="H3710" s="1">
        <v>28577</v>
      </c>
      <c r="I3710" t="s">
        <v>123</v>
      </c>
    </row>
    <row r="3711" spans="1:9" x14ac:dyDescent="0.3">
      <c r="A3711">
        <v>3710</v>
      </c>
      <c r="B3711" t="s">
        <v>12862</v>
      </c>
      <c r="C3711" t="s">
        <v>948</v>
      </c>
      <c r="D3711" t="s">
        <v>8900</v>
      </c>
      <c r="E3711" t="s">
        <v>19</v>
      </c>
      <c r="F3711" t="s">
        <v>12863</v>
      </c>
      <c r="G3711" t="s">
        <v>12864</v>
      </c>
      <c r="H3711" s="1">
        <v>14726</v>
      </c>
      <c r="I3711" t="s">
        <v>5148</v>
      </c>
    </row>
    <row r="3712" spans="1:9" x14ac:dyDescent="0.3">
      <c r="A3712">
        <v>3711</v>
      </c>
      <c r="B3712" t="s">
        <v>12865</v>
      </c>
      <c r="C3712" t="s">
        <v>410</v>
      </c>
      <c r="D3712" t="s">
        <v>1813</v>
      </c>
      <c r="E3712" t="s">
        <v>12</v>
      </c>
      <c r="F3712" t="s">
        <v>12866</v>
      </c>
      <c r="G3712" t="s">
        <v>12867</v>
      </c>
      <c r="H3712" s="1">
        <v>34265</v>
      </c>
      <c r="I3712" t="s">
        <v>715</v>
      </c>
    </row>
    <row r="3713" spans="1:9" x14ac:dyDescent="0.3">
      <c r="A3713">
        <v>3712</v>
      </c>
      <c r="B3713" t="s">
        <v>12868</v>
      </c>
      <c r="C3713" t="s">
        <v>3281</v>
      </c>
      <c r="D3713" t="s">
        <v>2528</v>
      </c>
      <c r="E3713" t="s">
        <v>19</v>
      </c>
      <c r="F3713" t="s">
        <v>12869</v>
      </c>
      <c r="G3713" t="s">
        <v>12870</v>
      </c>
      <c r="H3713" s="1">
        <v>37624</v>
      </c>
      <c r="I3713" t="s">
        <v>1515</v>
      </c>
    </row>
    <row r="3714" spans="1:9" x14ac:dyDescent="0.3">
      <c r="A3714">
        <v>3713</v>
      </c>
      <c r="B3714" t="s">
        <v>12871</v>
      </c>
      <c r="C3714" t="s">
        <v>1600</v>
      </c>
      <c r="D3714" t="s">
        <v>5744</v>
      </c>
      <c r="E3714" t="s">
        <v>12</v>
      </c>
      <c r="F3714" t="s">
        <v>12872</v>
      </c>
      <c r="G3714">
        <v>3859303747</v>
      </c>
      <c r="H3714" s="1">
        <v>29021</v>
      </c>
      <c r="I3714" t="s">
        <v>356</v>
      </c>
    </row>
    <row r="3715" spans="1:9" x14ac:dyDescent="0.3">
      <c r="A3715">
        <v>3714</v>
      </c>
      <c r="B3715" t="s">
        <v>12873</v>
      </c>
      <c r="C3715" t="s">
        <v>6043</v>
      </c>
      <c r="D3715" t="s">
        <v>822</v>
      </c>
      <c r="E3715" t="s">
        <v>12</v>
      </c>
      <c r="F3715" t="s">
        <v>12874</v>
      </c>
      <c r="G3715" t="s">
        <v>12875</v>
      </c>
      <c r="H3715" s="1">
        <v>41965</v>
      </c>
      <c r="I3715" t="s">
        <v>3288</v>
      </c>
    </row>
    <row r="3716" spans="1:9" x14ac:dyDescent="0.3">
      <c r="A3716">
        <v>3715</v>
      </c>
      <c r="B3716" t="s">
        <v>12876</v>
      </c>
      <c r="C3716" t="s">
        <v>2649</v>
      </c>
      <c r="D3716" t="s">
        <v>6990</v>
      </c>
      <c r="E3716" t="s">
        <v>12</v>
      </c>
      <c r="F3716" t="s">
        <v>12877</v>
      </c>
      <c r="G3716" t="s">
        <v>12878</v>
      </c>
      <c r="H3716" s="1">
        <v>39457</v>
      </c>
      <c r="I3716" t="s">
        <v>1762</v>
      </c>
    </row>
    <row r="3717" spans="1:9" x14ac:dyDescent="0.3">
      <c r="A3717">
        <v>3716</v>
      </c>
      <c r="B3717" t="s">
        <v>12879</v>
      </c>
      <c r="C3717" t="s">
        <v>711</v>
      </c>
      <c r="D3717" t="s">
        <v>5912</v>
      </c>
      <c r="E3717" t="s">
        <v>12</v>
      </c>
      <c r="F3717" t="s">
        <v>12880</v>
      </c>
      <c r="G3717" t="s">
        <v>12881</v>
      </c>
      <c r="H3717" s="1">
        <v>41882</v>
      </c>
      <c r="I3717" t="s">
        <v>3341</v>
      </c>
    </row>
    <row r="3718" spans="1:9" x14ac:dyDescent="0.3">
      <c r="A3718">
        <v>3717</v>
      </c>
      <c r="B3718" t="s">
        <v>12882</v>
      </c>
      <c r="C3718" t="s">
        <v>269</v>
      </c>
      <c r="D3718" t="s">
        <v>7105</v>
      </c>
      <c r="E3718" t="s">
        <v>12</v>
      </c>
      <c r="F3718" t="s">
        <v>12883</v>
      </c>
      <c r="G3718" t="s">
        <v>12884</v>
      </c>
      <c r="H3718" s="1">
        <v>38098</v>
      </c>
      <c r="I3718" t="s">
        <v>2915</v>
      </c>
    </row>
    <row r="3719" spans="1:9" x14ac:dyDescent="0.3">
      <c r="A3719">
        <v>3718</v>
      </c>
      <c r="B3719" t="s">
        <v>12885</v>
      </c>
      <c r="C3719" t="s">
        <v>1610</v>
      </c>
      <c r="D3719" t="s">
        <v>6712</v>
      </c>
      <c r="E3719" t="s">
        <v>12</v>
      </c>
      <c r="F3719" t="s">
        <v>12886</v>
      </c>
      <c r="G3719" t="s">
        <v>12887</v>
      </c>
      <c r="H3719" s="1">
        <v>3598</v>
      </c>
      <c r="I3719" t="s">
        <v>4318</v>
      </c>
    </row>
    <row r="3720" spans="1:9" x14ac:dyDescent="0.3">
      <c r="A3720">
        <v>3719</v>
      </c>
      <c r="B3720" t="s">
        <v>12888</v>
      </c>
      <c r="C3720" t="s">
        <v>7727</v>
      </c>
      <c r="D3720" t="s">
        <v>4216</v>
      </c>
      <c r="E3720" t="s">
        <v>19</v>
      </c>
      <c r="F3720" t="s">
        <v>12889</v>
      </c>
      <c r="G3720" t="s">
        <v>12890</v>
      </c>
      <c r="H3720" s="1">
        <v>9559</v>
      </c>
      <c r="I3720" t="s">
        <v>8679</v>
      </c>
    </row>
    <row r="3721" spans="1:9" x14ac:dyDescent="0.3">
      <c r="A3721">
        <v>3720</v>
      </c>
      <c r="B3721" t="s">
        <v>12891</v>
      </c>
      <c r="C3721" t="s">
        <v>1667</v>
      </c>
      <c r="D3721" t="s">
        <v>3525</v>
      </c>
      <c r="E3721" t="s">
        <v>12</v>
      </c>
      <c r="F3721" t="s">
        <v>12892</v>
      </c>
      <c r="G3721" t="s">
        <v>12893</v>
      </c>
      <c r="H3721" s="1">
        <v>20214</v>
      </c>
      <c r="I3721" t="s">
        <v>1422</v>
      </c>
    </row>
    <row r="3722" spans="1:9" x14ac:dyDescent="0.3">
      <c r="A3722">
        <v>3721</v>
      </c>
      <c r="B3722" t="s">
        <v>12894</v>
      </c>
      <c r="C3722" t="s">
        <v>2274</v>
      </c>
      <c r="D3722" t="s">
        <v>3379</v>
      </c>
      <c r="E3722" t="s">
        <v>12</v>
      </c>
      <c r="F3722" t="s">
        <v>12895</v>
      </c>
      <c r="G3722" t="s">
        <v>12896</v>
      </c>
      <c r="H3722" s="1">
        <v>33980</v>
      </c>
      <c r="I3722" t="s">
        <v>2639</v>
      </c>
    </row>
    <row r="3723" spans="1:9" x14ac:dyDescent="0.3">
      <c r="A3723">
        <v>3722</v>
      </c>
      <c r="B3723" t="s">
        <v>12897</v>
      </c>
      <c r="C3723" t="s">
        <v>9294</v>
      </c>
      <c r="D3723" t="s">
        <v>2771</v>
      </c>
      <c r="E3723" t="s">
        <v>12</v>
      </c>
      <c r="F3723" t="s">
        <v>12898</v>
      </c>
      <c r="G3723" t="s">
        <v>12899</v>
      </c>
      <c r="H3723" s="1">
        <v>24276</v>
      </c>
      <c r="I3723" t="s">
        <v>1309</v>
      </c>
    </row>
    <row r="3724" spans="1:9" x14ac:dyDescent="0.3">
      <c r="A3724">
        <v>3723</v>
      </c>
      <c r="B3724" t="s">
        <v>12900</v>
      </c>
      <c r="C3724" t="s">
        <v>3959</v>
      </c>
      <c r="D3724" t="s">
        <v>4005</v>
      </c>
      <c r="E3724" t="s">
        <v>19</v>
      </c>
      <c r="F3724" t="s">
        <v>12901</v>
      </c>
      <c r="G3724" t="s">
        <v>12902</v>
      </c>
      <c r="H3724" s="1">
        <v>18087</v>
      </c>
      <c r="I3724" t="s">
        <v>1236</v>
      </c>
    </row>
    <row r="3725" spans="1:9" x14ac:dyDescent="0.3">
      <c r="A3725">
        <v>3724</v>
      </c>
      <c r="B3725" t="s">
        <v>12903</v>
      </c>
      <c r="C3725" t="s">
        <v>6237</v>
      </c>
      <c r="D3725" t="s">
        <v>1530</v>
      </c>
      <c r="E3725" t="s">
        <v>12</v>
      </c>
      <c r="F3725" t="s">
        <v>12904</v>
      </c>
      <c r="G3725">
        <v>3978005311</v>
      </c>
      <c r="H3725" s="1">
        <v>28085</v>
      </c>
      <c r="I3725" t="s">
        <v>140</v>
      </c>
    </row>
    <row r="3726" spans="1:9" x14ac:dyDescent="0.3">
      <c r="A3726">
        <v>3725</v>
      </c>
      <c r="B3726" t="s">
        <v>12905</v>
      </c>
      <c r="C3726" t="s">
        <v>2672</v>
      </c>
      <c r="D3726" t="s">
        <v>3216</v>
      </c>
      <c r="E3726" t="s">
        <v>12</v>
      </c>
      <c r="F3726" t="s">
        <v>12906</v>
      </c>
      <c r="G3726">
        <v>8687426141</v>
      </c>
      <c r="H3726" s="1">
        <v>34867</v>
      </c>
      <c r="I3726" t="s">
        <v>912</v>
      </c>
    </row>
    <row r="3727" spans="1:9" x14ac:dyDescent="0.3">
      <c r="A3727">
        <v>3726</v>
      </c>
      <c r="B3727" t="s">
        <v>12907</v>
      </c>
      <c r="C3727" t="s">
        <v>2882</v>
      </c>
      <c r="D3727" t="s">
        <v>1951</v>
      </c>
      <c r="E3727" t="s">
        <v>19</v>
      </c>
      <c r="F3727" t="s">
        <v>12908</v>
      </c>
      <c r="G3727" t="s">
        <v>12909</v>
      </c>
      <c r="H3727" s="1">
        <v>26462</v>
      </c>
      <c r="I3727" t="s">
        <v>3341</v>
      </c>
    </row>
    <row r="3728" spans="1:9" x14ac:dyDescent="0.3">
      <c r="A3728">
        <v>3727</v>
      </c>
      <c r="B3728" t="s">
        <v>12910</v>
      </c>
      <c r="C3728" t="s">
        <v>5219</v>
      </c>
      <c r="D3728" t="s">
        <v>2053</v>
      </c>
      <c r="E3728" t="s">
        <v>12</v>
      </c>
      <c r="F3728" t="s">
        <v>12911</v>
      </c>
      <c r="G3728" t="s">
        <v>12912</v>
      </c>
      <c r="H3728" s="1">
        <v>8346</v>
      </c>
      <c r="I3728" t="s">
        <v>890</v>
      </c>
    </row>
    <row r="3729" spans="1:9" x14ac:dyDescent="0.3">
      <c r="A3729">
        <v>3728</v>
      </c>
      <c r="B3729" t="s">
        <v>12913</v>
      </c>
      <c r="C3729" t="s">
        <v>1471</v>
      </c>
      <c r="D3729" t="s">
        <v>4430</v>
      </c>
      <c r="E3729" t="s">
        <v>19</v>
      </c>
      <c r="F3729" t="s">
        <v>12914</v>
      </c>
      <c r="G3729" t="s">
        <v>12915</v>
      </c>
      <c r="H3729" s="1">
        <v>20928</v>
      </c>
      <c r="I3729" t="s">
        <v>2087</v>
      </c>
    </row>
    <row r="3730" spans="1:9" x14ac:dyDescent="0.3">
      <c r="A3730">
        <v>3729</v>
      </c>
      <c r="B3730" t="s">
        <v>12916</v>
      </c>
      <c r="C3730" t="s">
        <v>3495</v>
      </c>
      <c r="D3730" t="s">
        <v>9480</v>
      </c>
      <c r="E3730" t="s">
        <v>19</v>
      </c>
      <c r="F3730" t="s">
        <v>12917</v>
      </c>
      <c r="G3730" t="s">
        <v>12918</v>
      </c>
      <c r="H3730" s="1">
        <v>42207</v>
      </c>
      <c r="I3730" t="s">
        <v>3222</v>
      </c>
    </row>
    <row r="3731" spans="1:9" x14ac:dyDescent="0.3">
      <c r="A3731">
        <v>3730</v>
      </c>
      <c r="B3731" t="s">
        <v>12919</v>
      </c>
      <c r="C3731" t="s">
        <v>24</v>
      </c>
      <c r="D3731" t="s">
        <v>4377</v>
      </c>
      <c r="E3731" t="s">
        <v>12</v>
      </c>
      <c r="F3731" t="s">
        <v>12920</v>
      </c>
      <c r="G3731" t="s">
        <v>12921</v>
      </c>
      <c r="H3731" s="1">
        <v>38853</v>
      </c>
      <c r="I3731" t="s">
        <v>875</v>
      </c>
    </row>
    <row r="3732" spans="1:9" x14ac:dyDescent="0.3">
      <c r="A3732">
        <v>3731</v>
      </c>
      <c r="B3732" t="s">
        <v>12922</v>
      </c>
      <c r="C3732" t="s">
        <v>7823</v>
      </c>
      <c r="D3732" t="s">
        <v>2603</v>
      </c>
      <c r="E3732" t="s">
        <v>19</v>
      </c>
      <c r="F3732" t="s">
        <v>12923</v>
      </c>
      <c r="G3732" t="s">
        <v>12924</v>
      </c>
      <c r="H3732" s="1">
        <v>34384</v>
      </c>
      <c r="I3732" t="s">
        <v>140</v>
      </c>
    </row>
    <row r="3733" spans="1:9" x14ac:dyDescent="0.3">
      <c r="A3733">
        <v>3732</v>
      </c>
      <c r="B3733" t="s">
        <v>12925</v>
      </c>
      <c r="C3733" t="s">
        <v>292</v>
      </c>
      <c r="D3733" t="s">
        <v>264</v>
      </c>
      <c r="E3733" t="s">
        <v>12</v>
      </c>
      <c r="F3733" t="s">
        <v>12926</v>
      </c>
      <c r="G3733" t="s">
        <v>12927</v>
      </c>
      <c r="H3733" s="1">
        <v>32844</v>
      </c>
      <c r="I3733" t="s">
        <v>2977</v>
      </c>
    </row>
    <row r="3734" spans="1:9" x14ac:dyDescent="0.3">
      <c r="A3734">
        <v>3733</v>
      </c>
      <c r="B3734" t="s">
        <v>12928</v>
      </c>
      <c r="C3734" t="s">
        <v>2731</v>
      </c>
      <c r="D3734" t="s">
        <v>1988</v>
      </c>
      <c r="E3734" t="s">
        <v>19</v>
      </c>
      <c r="F3734" t="s">
        <v>12929</v>
      </c>
      <c r="G3734">
        <v>8931819863</v>
      </c>
      <c r="H3734" s="1">
        <v>4678</v>
      </c>
      <c r="I3734" t="s">
        <v>3341</v>
      </c>
    </row>
    <row r="3735" spans="1:9" x14ac:dyDescent="0.3">
      <c r="A3735">
        <v>3734</v>
      </c>
      <c r="B3735" t="s">
        <v>12930</v>
      </c>
      <c r="C3735" t="s">
        <v>599</v>
      </c>
      <c r="D3735" t="s">
        <v>5744</v>
      </c>
      <c r="E3735" t="s">
        <v>12</v>
      </c>
      <c r="F3735" t="s">
        <v>12931</v>
      </c>
      <c r="G3735" t="s">
        <v>12932</v>
      </c>
      <c r="H3735" s="1">
        <v>3580</v>
      </c>
      <c r="I3735" t="s">
        <v>548</v>
      </c>
    </row>
    <row r="3736" spans="1:9" x14ac:dyDescent="0.3">
      <c r="A3736">
        <v>3735</v>
      </c>
      <c r="B3736" t="s">
        <v>12933</v>
      </c>
      <c r="C3736" t="s">
        <v>1796</v>
      </c>
      <c r="D3736" t="s">
        <v>4363</v>
      </c>
      <c r="E3736" t="s">
        <v>19</v>
      </c>
      <c r="F3736" t="s">
        <v>12934</v>
      </c>
      <c r="G3736" t="s">
        <v>12935</v>
      </c>
      <c r="H3736" s="1">
        <v>9147</v>
      </c>
      <c r="I3736" t="s">
        <v>1275</v>
      </c>
    </row>
    <row r="3737" spans="1:9" x14ac:dyDescent="0.3">
      <c r="A3737">
        <v>3736</v>
      </c>
      <c r="B3737" t="s">
        <v>12936</v>
      </c>
      <c r="C3737" t="s">
        <v>989</v>
      </c>
      <c r="D3737" t="s">
        <v>841</v>
      </c>
      <c r="E3737" t="s">
        <v>12</v>
      </c>
      <c r="F3737" t="s">
        <v>7593</v>
      </c>
      <c r="G3737" t="s">
        <v>12937</v>
      </c>
      <c r="H3737" s="1">
        <v>24888</v>
      </c>
      <c r="I3737" t="s">
        <v>1756</v>
      </c>
    </row>
    <row r="3738" spans="1:9" x14ac:dyDescent="0.3">
      <c r="A3738">
        <v>3737</v>
      </c>
      <c r="B3738" t="s">
        <v>12938</v>
      </c>
      <c r="C3738" t="s">
        <v>571</v>
      </c>
      <c r="D3738" t="s">
        <v>2828</v>
      </c>
      <c r="E3738" t="s">
        <v>12</v>
      </c>
      <c r="F3738" t="s">
        <v>12939</v>
      </c>
      <c r="G3738" t="s">
        <v>12940</v>
      </c>
      <c r="H3738" s="1">
        <v>25156</v>
      </c>
      <c r="I3738" t="s">
        <v>6100</v>
      </c>
    </row>
    <row r="3739" spans="1:9" x14ac:dyDescent="0.3">
      <c r="A3739">
        <v>3738</v>
      </c>
      <c r="B3739" t="s">
        <v>12941</v>
      </c>
      <c r="C3739" t="s">
        <v>3902</v>
      </c>
      <c r="D3739" t="s">
        <v>25</v>
      </c>
      <c r="E3739" t="s">
        <v>19</v>
      </c>
      <c r="F3739" t="s">
        <v>12942</v>
      </c>
      <c r="G3739">
        <v>6755476657</v>
      </c>
      <c r="H3739" s="1">
        <v>14318</v>
      </c>
      <c r="I3739" t="s">
        <v>3347</v>
      </c>
    </row>
    <row r="3740" spans="1:9" x14ac:dyDescent="0.3">
      <c r="A3740">
        <v>3739</v>
      </c>
      <c r="B3740" t="s">
        <v>12943</v>
      </c>
      <c r="C3740" t="s">
        <v>5865</v>
      </c>
      <c r="D3740" t="s">
        <v>612</v>
      </c>
      <c r="E3740" t="s">
        <v>19</v>
      </c>
      <c r="F3740" t="s">
        <v>12944</v>
      </c>
      <c r="G3740" t="s">
        <v>12945</v>
      </c>
      <c r="H3740" s="1">
        <v>23147</v>
      </c>
      <c r="I3740" t="s">
        <v>7561</v>
      </c>
    </row>
    <row r="3741" spans="1:9" x14ac:dyDescent="0.3">
      <c r="A3741">
        <v>3740</v>
      </c>
      <c r="B3741" t="s">
        <v>12946</v>
      </c>
      <c r="C3741" t="s">
        <v>4541</v>
      </c>
      <c r="D3741" t="s">
        <v>1861</v>
      </c>
      <c r="E3741" t="s">
        <v>19</v>
      </c>
      <c r="F3741" t="s">
        <v>12947</v>
      </c>
      <c r="G3741" t="s">
        <v>12948</v>
      </c>
      <c r="H3741" s="1">
        <v>9351</v>
      </c>
      <c r="I3741" t="s">
        <v>587</v>
      </c>
    </row>
    <row r="3742" spans="1:9" x14ac:dyDescent="0.3">
      <c r="A3742">
        <v>3741</v>
      </c>
      <c r="B3742" t="s">
        <v>12949</v>
      </c>
      <c r="C3742" t="s">
        <v>4315</v>
      </c>
      <c r="D3742" t="s">
        <v>502</v>
      </c>
      <c r="E3742" t="s">
        <v>19</v>
      </c>
      <c r="F3742" t="s">
        <v>12950</v>
      </c>
      <c r="G3742">
        <v>3990313980</v>
      </c>
      <c r="H3742" s="1">
        <v>23286</v>
      </c>
      <c r="I3742" t="s">
        <v>2496</v>
      </c>
    </row>
    <row r="3743" spans="1:9" x14ac:dyDescent="0.3">
      <c r="A3743">
        <v>3742</v>
      </c>
      <c r="B3743" t="s">
        <v>12951</v>
      </c>
      <c r="C3743" t="s">
        <v>1544</v>
      </c>
      <c r="D3743" t="s">
        <v>2812</v>
      </c>
      <c r="E3743" t="s">
        <v>19</v>
      </c>
      <c r="F3743" t="s">
        <v>12952</v>
      </c>
      <c r="G3743" t="s">
        <v>12953</v>
      </c>
      <c r="H3743" s="1">
        <v>8154</v>
      </c>
      <c r="I3743" t="s">
        <v>5192</v>
      </c>
    </row>
    <row r="3744" spans="1:9" x14ac:dyDescent="0.3">
      <c r="A3744">
        <v>3743</v>
      </c>
      <c r="B3744" t="s">
        <v>12954</v>
      </c>
      <c r="C3744" t="s">
        <v>332</v>
      </c>
      <c r="D3744" t="s">
        <v>2065</v>
      </c>
      <c r="E3744" t="s">
        <v>19</v>
      </c>
      <c r="F3744" t="s">
        <v>12955</v>
      </c>
      <c r="G3744" t="s">
        <v>12956</v>
      </c>
      <c r="H3744" s="1">
        <v>19487</v>
      </c>
      <c r="I3744" t="s">
        <v>685</v>
      </c>
    </row>
    <row r="3745" spans="1:9" x14ac:dyDescent="0.3">
      <c r="A3745">
        <v>3744</v>
      </c>
      <c r="B3745" t="s">
        <v>12957</v>
      </c>
      <c r="C3745" t="s">
        <v>3601</v>
      </c>
      <c r="D3745" t="s">
        <v>622</v>
      </c>
      <c r="E3745" t="s">
        <v>12</v>
      </c>
      <c r="F3745" t="s">
        <v>12958</v>
      </c>
      <c r="G3745" t="s">
        <v>12959</v>
      </c>
      <c r="H3745" s="1">
        <v>36874</v>
      </c>
      <c r="I3745" t="s">
        <v>2662</v>
      </c>
    </row>
    <row r="3746" spans="1:9" x14ac:dyDescent="0.3">
      <c r="A3746">
        <v>3745</v>
      </c>
      <c r="B3746" t="s">
        <v>12960</v>
      </c>
      <c r="C3746" t="s">
        <v>1900</v>
      </c>
      <c r="D3746" t="s">
        <v>2334</v>
      </c>
      <c r="E3746" t="s">
        <v>12</v>
      </c>
      <c r="F3746" t="s">
        <v>12961</v>
      </c>
      <c r="G3746" t="s">
        <v>12962</v>
      </c>
      <c r="H3746" s="1">
        <v>16445</v>
      </c>
      <c r="I3746" t="s">
        <v>1991</v>
      </c>
    </row>
    <row r="3747" spans="1:9" x14ac:dyDescent="0.3">
      <c r="A3747">
        <v>3746</v>
      </c>
      <c r="B3747" t="s">
        <v>12963</v>
      </c>
      <c r="C3747" t="s">
        <v>518</v>
      </c>
      <c r="D3747" t="s">
        <v>1480</v>
      </c>
      <c r="E3747" t="s">
        <v>19</v>
      </c>
      <c r="F3747" t="s">
        <v>12964</v>
      </c>
      <c r="G3747" t="s">
        <v>12965</v>
      </c>
      <c r="H3747" s="1">
        <v>2884</v>
      </c>
      <c r="I3747" t="s">
        <v>946</v>
      </c>
    </row>
    <row r="3748" spans="1:9" x14ac:dyDescent="0.3">
      <c r="A3748">
        <v>3747</v>
      </c>
      <c r="B3748" t="s">
        <v>12966</v>
      </c>
      <c r="C3748" t="s">
        <v>2032</v>
      </c>
      <c r="D3748" t="s">
        <v>4216</v>
      </c>
      <c r="E3748" t="s">
        <v>12</v>
      </c>
      <c r="F3748" t="s">
        <v>12967</v>
      </c>
      <c r="G3748">
        <v>6952726631</v>
      </c>
      <c r="H3748" s="1">
        <v>11247</v>
      </c>
      <c r="I3748" t="s">
        <v>8856</v>
      </c>
    </row>
    <row r="3749" spans="1:9" x14ac:dyDescent="0.3">
      <c r="A3749">
        <v>3748</v>
      </c>
      <c r="B3749" t="s">
        <v>12968</v>
      </c>
      <c r="C3749" t="s">
        <v>331</v>
      </c>
      <c r="D3749" t="s">
        <v>342</v>
      </c>
      <c r="E3749" t="s">
        <v>12</v>
      </c>
      <c r="F3749" t="s">
        <v>12969</v>
      </c>
      <c r="G3749">
        <f>1-130-652-1004</f>
        <v>-1785</v>
      </c>
      <c r="H3749" s="1">
        <v>18435</v>
      </c>
      <c r="I3749" t="s">
        <v>6720</v>
      </c>
    </row>
    <row r="3750" spans="1:9" x14ac:dyDescent="0.3">
      <c r="A3750">
        <v>3749</v>
      </c>
      <c r="B3750" t="s">
        <v>12970</v>
      </c>
      <c r="C3750" t="s">
        <v>1009</v>
      </c>
      <c r="D3750" t="s">
        <v>2091</v>
      </c>
      <c r="E3750" t="s">
        <v>19</v>
      </c>
      <c r="F3750" t="s">
        <v>12971</v>
      </c>
      <c r="G3750">
        <v>7237867805</v>
      </c>
      <c r="H3750" s="1">
        <v>15358</v>
      </c>
      <c r="I3750" t="s">
        <v>2231</v>
      </c>
    </row>
    <row r="3751" spans="1:9" x14ac:dyDescent="0.3">
      <c r="A3751">
        <v>3750</v>
      </c>
      <c r="B3751" t="s">
        <v>12972</v>
      </c>
      <c r="C3751" t="s">
        <v>1271</v>
      </c>
      <c r="D3751" t="s">
        <v>11140</v>
      </c>
      <c r="E3751" t="s">
        <v>19</v>
      </c>
      <c r="F3751" t="s">
        <v>12973</v>
      </c>
      <c r="G3751" t="s">
        <v>12974</v>
      </c>
      <c r="H3751" s="1">
        <v>31273</v>
      </c>
      <c r="I3751" t="s">
        <v>1019</v>
      </c>
    </row>
    <row r="3752" spans="1:9" x14ac:dyDescent="0.3">
      <c r="A3752">
        <v>3751</v>
      </c>
      <c r="B3752" t="s">
        <v>12975</v>
      </c>
      <c r="C3752" t="s">
        <v>5768</v>
      </c>
      <c r="D3752" t="s">
        <v>1179</v>
      </c>
      <c r="E3752" t="s">
        <v>12</v>
      </c>
      <c r="F3752" t="s">
        <v>12976</v>
      </c>
      <c r="G3752" t="s">
        <v>12977</v>
      </c>
      <c r="H3752" s="1">
        <v>28511</v>
      </c>
      <c r="I3752" t="s">
        <v>977</v>
      </c>
    </row>
    <row r="3753" spans="1:9" x14ac:dyDescent="0.3">
      <c r="A3753">
        <v>3752</v>
      </c>
      <c r="B3753" t="s">
        <v>12978</v>
      </c>
      <c r="C3753" t="s">
        <v>999</v>
      </c>
      <c r="D3753" t="s">
        <v>222</v>
      </c>
      <c r="E3753" t="s">
        <v>19</v>
      </c>
      <c r="F3753" t="s">
        <v>12979</v>
      </c>
      <c r="G3753" t="s">
        <v>12980</v>
      </c>
      <c r="H3753" s="1">
        <v>22057</v>
      </c>
      <c r="I3753" t="s">
        <v>22</v>
      </c>
    </row>
    <row r="3754" spans="1:9" x14ac:dyDescent="0.3">
      <c r="A3754">
        <v>3753</v>
      </c>
      <c r="B3754" t="s">
        <v>12981</v>
      </c>
      <c r="C3754" t="s">
        <v>6472</v>
      </c>
      <c r="D3754" t="s">
        <v>5105</v>
      </c>
      <c r="E3754" t="s">
        <v>19</v>
      </c>
      <c r="F3754" t="s">
        <v>12982</v>
      </c>
      <c r="G3754" t="s">
        <v>12983</v>
      </c>
      <c r="H3754" s="1">
        <v>27483</v>
      </c>
      <c r="I3754" t="s">
        <v>5566</v>
      </c>
    </row>
    <row r="3755" spans="1:9" x14ac:dyDescent="0.3">
      <c r="A3755">
        <v>3754</v>
      </c>
      <c r="B3755" t="s">
        <v>12984</v>
      </c>
      <c r="C3755" t="s">
        <v>1851</v>
      </c>
      <c r="D3755" t="s">
        <v>10053</v>
      </c>
      <c r="E3755" t="s">
        <v>19</v>
      </c>
      <c r="F3755" t="s">
        <v>12985</v>
      </c>
      <c r="G3755" t="s">
        <v>12986</v>
      </c>
      <c r="H3755" s="1">
        <v>29113</v>
      </c>
      <c r="I3755" t="s">
        <v>4073</v>
      </c>
    </row>
    <row r="3756" spans="1:9" x14ac:dyDescent="0.3">
      <c r="A3756">
        <v>3755</v>
      </c>
      <c r="B3756" t="s">
        <v>12987</v>
      </c>
      <c r="C3756" t="s">
        <v>4196</v>
      </c>
      <c r="D3756" t="s">
        <v>238</v>
      </c>
      <c r="E3756" t="s">
        <v>12</v>
      </c>
      <c r="F3756" t="s">
        <v>12988</v>
      </c>
      <c r="G3756" t="s">
        <v>12989</v>
      </c>
      <c r="H3756" s="1">
        <v>15989</v>
      </c>
      <c r="I3756" t="s">
        <v>5562</v>
      </c>
    </row>
    <row r="3757" spans="1:9" x14ac:dyDescent="0.3">
      <c r="A3757">
        <v>3756</v>
      </c>
      <c r="B3757" t="s">
        <v>12990</v>
      </c>
      <c r="C3757" t="s">
        <v>3421</v>
      </c>
      <c r="D3757" t="s">
        <v>12991</v>
      </c>
      <c r="E3757" t="s">
        <v>19</v>
      </c>
      <c r="F3757" t="s">
        <v>12992</v>
      </c>
      <c r="G3757" t="s">
        <v>12993</v>
      </c>
      <c r="H3757" s="1">
        <v>18150</v>
      </c>
      <c r="I3757" t="s">
        <v>2030</v>
      </c>
    </row>
    <row r="3758" spans="1:9" x14ac:dyDescent="0.3">
      <c r="A3758">
        <v>3757</v>
      </c>
      <c r="B3758" t="s">
        <v>12994</v>
      </c>
      <c r="C3758" t="s">
        <v>1184</v>
      </c>
      <c r="D3758" t="s">
        <v>9881</v>
      </c>
      <c r="E3758" t="s">
        <v>19</v>
      </c>
      <c r="F3758" t="s">
        <v>12995</v>
      </c>
      <c r="G3758" t="s">
        <v>12996</v>
      </c>
      <c r="H3758" s="1">
        <v>14274</v>
      </c>
      <c r="I3758" t="s">
        <v>4030</v>
      </c>
    </row>
    <row r="3759" spans="1:9" x14ac:dyDescent="0.3">
      <c r="A3759">
        <v>3758</v>
      </c>
      <c r="B3759" t="s">
        <v>12997</v>
      </c>
      <c r="C3759" t="s">
        <v>2016</v>
      </c>
      <c r="D3759" t="s">
        <v>5241</v>
      </c>
      <c r="E3759" t="s">
        <v>19</v>
      </c>
      <c r="F3759" t="s">
        <v>12998</v>
      </c>
      <c r="G3759" t="s">
        <v>12999</v>
      </c>
      <c r="H3759" s="1">
        <v>32618</v>
      </c>
      <c r="I3759" t="s">
        <v>8041</v>
      </c>
    </row>
    <row r="3760" spans="1:9" x14ac:dyDescent="0.3">
      <c r="A3760">
        <v>3759</v>
      </c>
      <c r="B3760" t="s">
        <v>13000</v>
      </c>
      <c r="C3760" t="s">
        <v>7177</v>
      </c>
      <c r="D3760" t="s">
        <v>13001</v>
      </c>
      <c r="E3760" t="s">
        <v>12</v>
      </c>
      <c r="F3760" t="s">
        <v>13002</v>
      </c>
      <c r="G3760" t="s">
        <v>13003</v>
      </c>
      <c r="H3760" s="1">
        <v>31386</v>
      </c>
      <c r="I3760" t="s">
        <v>2778</v>
      </c>
    </row>
    <row r="3761" spans="1:9" x14ac:dyDescent="0.3">
      <c r="A3761">
        <v>3760</v>
      </c>
      <c r="B3761" t="s">
        <v>13004</v>
      </c>
      <c r="C3761" t="s">
        <v>2420</v>
      </c>
      <c r="D3761" t="s">
        <v>3888</v>
      </c>
      <c r="E3761" t="s">
        <v>19</v>
      </c>
      <c r="F3761" t="s">
        <v>13005</v>
      </c>
      <c r="G3761" t="s">
        <v>13006</v>
      </c>
      <c r="H3761" s="1">
        <v>35228</v>
      </c>
      <c r="I3761" t="s">
        <v>4142</v>
      </c>
    </row>
    <row r="3762" spans="1:9" x14ac:dyDescent="0.3">
      <c r="A3762">
        <v>3761</v>
      </c>
      <c r="B3762" t="s">
        <v>13007</v>
      </c>
      <c r="C3762" t="s">
        <v>108</v>
      </c>
      <c r="D3762" t="s">
        <v>3208</v>
      </c>
      <c r="E3762" t="s">
        <v>19</v>
      </c>
      <c r="F3762" t="s">
        <v>13008</v>
      </c>
      <c r="G3762" t="s">
        <v>13009</v>
      </c>
      <c r="H3762" s="1">
        <v>29727</v>
      </c>
      <c r="I3762" t="s">
        <v>625</v>
      </c>
    </row>
    <row r="3763" spans="1:9" x14ac:dyDescent="0.3">
      <c r="A3763">
        <v>3762</v>
      </c>
      <c r="B3763" t="s">
        <v>13010</v>
      </c>
      <c r="C3763" t="s">
        <v>1382</v>
      </c>
      <c r="D3763" t="s">
        <v>5627</v>
      </c>
      <c r="E3763" t="s">
        <v>12</v>
      </c>
      <c r="F3763" t="s">
        <v>13011</v>
      </c>
      <c r="G3763" t="s">
        <v>13012</v>
      </c>
      <c r="H3763" s="1">
        <v>24558</v>
      </c>
      <c r="I3763" t="s">
        <v>2341</v>
      </c>
    </row>
    <row r="3764" spans="1:9" x14ac:dyDescent="0.3">
      <c r="A3764">
        <v>3763</v>
      </c>
      <c r="B3764" t="s">
        <v>13013</v>
      </c>
      <c r="C3764" t="s">
        <v>1097</v>
      </c>
      <c r="D3764" t="s">
        <v>1097</v>
      </c>
      <c r="E3764" t="s">
        <v>12</v>
      </c>
      <c r="F3764" t="s">
        <v>13014</v>
      </c>
      <c r="G3764" t="s">
        <v>13015</v>
      </c>
      <c r="H3764" s="1">
        <v>8764</v>
      </c>
      <c r="I3764" t="s">
        <v>1366</v>
      </c>
    </row>
    <row r="3765" spans="1:9" x14ac:dyDescent="0.3">
      <c r="A3765">
        <v>3764</v>
      </c>
      <c r="B3765" t="s">
        <v>13016</v>
      </c>
      <c r="C3765" t="s">
        <v>2698</v>
      </c>
      <c r="D3765" t="s">
        <v>13017</v>
      </c>
      <c r="E3765" t="s">
        <v>12</v>
      </c>
      <c r="F3765" t="s">
        <v>13018</v>
      </c>
      <c r="G3765">
        <f>1-959-477-7061</f>
        <v>-8496</v>
      </c>
      <c r="H3765" s="1">
        <v>24770</v>
      </c>
      <c r="I3765" t="s">
        <v>7213</v>
      </c>
    </row>
    <row r="3766" spans="1:9" x14ac:dyDescent="0.3">
      <c r="A3766">
        <v>3765</v>
      </c>
      <c r="B3766" t="s">
        <v>13019</v>
      </c>
      <c r="C3766" t="s">
        <v>953</v>
      </c>
      <c r="D3766" t="s">
        <v>2361</v>
      </c>
      <c r="E3766" t="s">
        <v>19</v>
      </c>
      <c r="F3766" t="s">
        <v>13020</v>
      </c>
      <c r="G3766" t="s">
        <v>13021</v>
      </c>
      <c r="H3766" s="1">
        <v>35860</v>
      </c>
      <c r="I3766" t="s">
        <v>33</v>
      </c>
    </row>
    <row r="3767" spans="1:9" x14ac:dyDescent="0.3">
      <c r="A3767">
        <v>3766</v>
      </c>
      <c r="B3767" t="s">
        <v>13022</v>
      </c>
      <c r="C3767" t="s">
        <v>2780</v>
      </c>
      <c r="D3767" t="s">
        <v>518</v>
      </c>
      <c r="E3767" t="s">
        <v>12</v>
      </c>
      <c r="F3767" t="s">
        <v>13023</v>
      </c>
      <c r="G3767" t="s">
        <v>13024</v>
      </c>
      <c r="H3767" s="1">
        <v>4217</v>
      </c>
      <c r="I3767" t="s">
        <v>1593</v>
      </c>
    </row>
    <row r="3768" spans="1:9" x14ac:dyDescent="0.3">
      <c r="A3768">
        <v>3767</v>
      </c>
      <c r="B3768" t="s">
        <v>13025</v>
      </c>
      <c r="C3768" t="s">
        <v>627</v>
      </c>
      <c r="D3768" t="s">
        <v>11679</v>
      </c>
      <c r="E3768" t="s">
        <v>12</v>
      </c>
      <c r="F3768" t="s">
        <v>13026</v>
      </c>
      <c r="G3768" t="s">
        <v>13027</v>
      </c>
      <c r="H3768" s="1">
        <v>27486</v>
      </c>
      <c r="I3768" t="s">
        <v>8020</v>
      </c>
    </row>
    <row r="3769" spans="1:9" x14ac:dyDescent="0.3">
      <c r="A3769">
        <v>3768</v>
      </c>
      <c r="B3769" t="s">
        <v>13028</v>
      </c>
      <c r="C3769" t="s">
        <v>10539</v>
      </c>
      <c r="D3769" t="s">
        <v>1378</v>
      </c>
      <c r="E3769" t="s">
        <v>12</v>
      </c>
      <c r="F3769" t="s">
        <v>13029</v>
      </c>
      <c r="G3769" t="s">
        <v>13030</v>
      </c>
      <c r="H3769" s="1">
        <v>26892</v>
      </c>
      <c r="I3769" t="s">
        <v>2382</v>
      </c>
    </row>
    <row r="3770" spans="1:9" x14ac:dyDescent="0.3">
      <c r="A3770">
        <v>3769</v>
      </c>
      <c r="B3770" t="s">
        <v>13031</v>
      </c>
      <c r="C3770" t="s">
        <v>1184</v>
      </c>
      <c r="D3770" t="s">
        <v>1841</v>
      </c>
      <c r="E3770" t="s">
        <v>12</v>
      </c>
      <c r="F3770" t="s">
        <v>13032</v>
      </c>
      <c r="G3770" t="s">
        <v>13033</v>
      </c>
      <c r="H3770" s="1">
        <v>18398</v>
      </c>
      <c r="I3770" t="s">
        <v>27</v>
      </c>
    </row>
    <row r="3771" spans="1:9" x14ac:dyDescent="0.3">
      <c r="A3771">
        <v>3770</v>
      </c>
      <c r="B3771" t="s">
        <v>13034</v>
      </c>
      <c r="C3771" t="s">
        <v>119</v>
      </c>
      <c r="D3771" t="s">
        <v>612</v>
      </c>
      <c r="E3771" t="s">
        <v>12</v>
      </c>
      <c r="F3771" t="s">
        <v>13035</v>
      </c>
      <c r="G3771" t="s">
        <v>13036</v>
      </c>
      <c r="H3771" s="1">
        <v>41561</v>
      </c>
      <c r="I3771" t="s">
        <v>3235</v>
      </c>
    </row>
    <row r="3772" spans="1:9" x14ac:dyDescent="0.3">
      <c r="A3772">
        <v>3771</v>
      </c>
      <c r="B3772" t="s">
        <v>13037</v>
      </c>
      <c r="C3772" t="s">
        <v>75</v>
      </c>
      <c r="D3772" t="s">
        <v>594</v>
      </c>
      <c r="E3772" t="s">
        <v>19</v>
      </c>
      <c r="F3772" t="s">
        <v>13038</v>
      </c>
      <c r="G3772" t="s">
        <v>13039</v>
      </c>
      <c r="H3772" s="1">
        <v>29763</v>
      </c>
      <c r="I3772" t="s">
        <v>329</v>
      </c>
    </row>
    <row r="3773" spans="1:9" x14ac:dyDescent="0.3">
      <c r="A3773">
        <v>3772</v>
      </c>
      <c r="B3773" t="s">
        <v>13040</v>
      </c>
      <c r="C3773" t="s">
        <v>5664</v>
      </c>
      <c r="D3773" t="s">
        <v>2431</v>
      </c>
      <c r="E3773" t="s">
        <v>12</v>
      </c>
      <c r="F3773" t="s">
        <v>13041</v>
      </c>
      <c r="G3773" t="s">
        <v>13042</v>
      </c>
      <c r="H3773" s="1">
        <v>12265</v>
      </c>
      <c r="I3773" t="s">
        <v>1528</v>
      </c>
    </row>
    <row r="3774" spans="1:9" x14ac:dyDescent="0.3">
      <c r="A3774">
        <v>3773</v>
      </c>
      <c r="B3774" t="s">
        <v>13043</v>
      </c>
      <c r="C3774" t="s">
        <v>810</v>
      </c>
      <c r="D3774" t="s">
        <v>6359</v>
      </c>
      <c r="E3774" t="s">
        <v>12</v>
      </c>
      <c r="F3774" t="s">
        <v>13044</v>
      </c>
      <c r="G3774" t="s">
        <v>13045</v>
      </c>
      <c r="H3774" s="1">
        <v>4134</v>
      </c>
      <c r="I3774" t="s">
        <v>6452</v>
      </c>
    </row>
    <row r="3775" spans="1:9" x14ac:dyDescent="0.3">
      <c r="A3775">
        <v>3774</v>
      </c>
      <c r="B3775" t="s">
        <v>13046</v>
      </c>
      <c r="C3775" t="s">
        <v>7727</v>
      </c>
      <c r="D3775" t="s">
        <v>1919</v>
      </c>
      <c r="E3775" t="s">
        <v>19</v>
      </c>
      <c r="F3775" t="s">
        <v>13047</v>
      </c>
      <c r="G3775" t="s">
        <v>13048</v>
      </c>
      <c r="H3775" s="1">
        <v>13766</v>
      </c>
      <c r="I3775" t="s">
        <v>741</v>
      </c>
    </row>
    <row r="3776" spans="1:9" x14ac:dyDescent="0.3">
      <c r="A3776">
        <v>3775</v>
      </c>
      <c r="B3776" t="s">
        <v>13049</v>
      </c>
      <c r="C3776" t="s">
        <v>456</v>
      </c>
      <c r="D3776" t="s">
        <v>332</v>
      </c>
      <c r="E3776" t="s">
        <v>19</v>
      </c>
      <c r="F3776" t="s">
        <v>13050</v>
      </c>
      <c r="G3776">
        <v>297786698</v>
      </c>
      <c r="H3776" s="1">
        <v>20130</v>
      </c>
      <c r="I3776" t="s">
        <v>1691</v>
      </c>
    </row>
    <row r="3777" spans="1:9" x14ac:dyDescent="0.3">
      <c r="A3777">
        <v>3776</v>
      </c>
      <c r="B3777" t="s">
        <v>13051</v>
      </c>
      <c r="C3777" t="s">
        <v>4343</v>
      </c>
      <c r="D3777" t="s">
        <v>4899</v>
      </c>
      <c r="E3777" t="s">
        <v>12</v>
      </c>
      <c r="F3777" t="s">
        <v>13052</v>
      </c>
      <c r="G3777" t="s">
        <v>13053</v>
      </c>
      <c r="H3777" s="1">
        <v>41257</v>
      </c>
      <c r="I3777" t="s">
        <v>2036</v>
      </c>
    </row>
    <row r="3778" spans="1:9" x14ac:dyDescent="0.3">
      <c r="A3778">
        <v>3777</v>
      </c>
      <c r="B3778" t="s">
        <v>13054</v>
      </c>
      <c r="C3778" t="s">
        <v>3792</v>
      </c>
      <c r="D3778" t="s">
        <v>4363</v>
      </c>
      <c r="E3778" t="s">
        <v>12</v>
      </c>
      <c r="F3778" t="s">
        <v>13055</v>
      </c>
      <c r="G3778">
        <v>2487022375</v>
      </c>
      <c r="H3778" s="1">
        <v>27512</v>
      </c>
      <c r="I3778" t="s">
        <v>4354</v>
      </c>
    </row>
    <row r="3779" spans="1:9" x14ac:dyDescent="0.3">
      <c r="A3779">
        <v>3778</v>
      </c>
      <c r="B3779" t="s">
        <v>13056</v>
      </c>
      <c r="C3779" t="s">
        <v>1658</v>
      </c>
      <c r="D3779" t="s">
        <v>1111</v>
      </c>
      <c r="E3779" t="s">
        <v>12</v>
      </c>
      <c r="F3779" t="s">
        <v>13057</v>
      </c>
      <c r="G3779" t="s">
        <v>13058</v>
      </c>
      <c r="H3779" s="1">
        <v>22791</v>
      </c>
      <c r="I3779" t="s">
        <v>946</v>
      </c>
    </row>
    <row r="3780" spans="1:9" x14ac:dyDescent="0.3">
      <c r="A3780">
        <v>3779</v>
      </c>
      <c r="B3780" t="s">
        <v>13059</v>
      </c>
      <c r="C3780" t="s">
        <v>209</v>
      </c>
      <c r="D3780" t="s">
        <v>1446</v>
      </c>
      <c r="E3780" t="s">
        <v>19</v>
      </c>
      <c r="F3780" t="s">
        <v>13060</v>
      </c>
      <c r="G3780" t="s">
        <v>13061</v>
      </c>
      <c r="H3780" s="1">
        <v>22787</v>
      </c>
      <c r="I3780" t="s">
        <v>2444</v>
      </c>
    </row>
    <row r="3781" spans="1:9" x14ac:dyDescent="0.3">
      <c r="A3781">
        <v>3780</v>
      </c>
      <c r="B3781" t="s">
        <v>13062</v>
      </c>
      <c r="C3781" t="s">
        <v>4810</v>
      </c>
      <c r="D3781" t="s">
        <v>556</v>
      </c>
      <c r="E3781" t="s">
        <v>12</v>
      </c>
      <c r="F3781" t="s">
        <v>13063</v>
      </c>
      <c r="G3781" t="s">
        <v>13064</v>
      </c>
      <c r="H3781" s="1">
        <v>11767</v>
      </c>
      <c r="I3781" t="s">
        <v>2915</v>
      </c>
    </row>
    <row r="3782" spans="1:9" x14ac:dyDescent="0.3">
      <c r="A3782">
        <v>3781</v>
      </c>
      <c r="B3782" t="s">
        <v>13065</v>
      </c>
      <c r="C3782" t="s">
        <v>6464</v>
      </c>
      <c r="D3782" t="s">
        <v>3602</v>
      </c>
      <c r="E3782" t="s">
        <v>12</v>
      </c>
      <c r="F3782" t="s">
        <v>13066</v>
      </c>
      <c r="G3782" t="s">
        <v>13067</v>
      </c>
      <c r="H3782" s="1">
        <v>27357</v>
      </c>
      <c r="I3782" t="s">
        <v>1722</v>
      </c>
    </row>
    <row r="3783" spans="1:9" x14ac:dyDescent="0.3">
      <c r="A3783">
        <v>3782</v>
      </c>
      <c r="B3783" t="s">
        <v>13068</v>
      </c>
      <c r="C3783" t="s">
        <v>4399</v>
      </c>
      <c r="D3783" t="s">
        <v>4107</v>
      </c>
      <c r="E3783" t="s">
        <v>12</v>
      </c>
      <c r="F3783" t="s">
        <v>13069</v>
      </c>
      <c r="G3783" t="s">
        <v>13070</v>
      </c>
      <c r="H3783" s="1">
        <v>8818</v>
      </c>
      <c r="I3783" t="s">
        <v>654</v>
      </c>
    </row>
    <row r="3784" spans="1:9" x14ac:dyDescent="0.3">
      <c r="A3784">
        <v>3783</v>
      </c>
      <c r="B3784" t="s">
        <v>13071</v>
      </c>
      <c r="C3784" t="s">
        <v>1068</v>
      </c>
      <c r="D3784" t="s">
        <v>5179</v>
      </c>
      <c r="E3784" t="s">
        <v>12</v>
      </c>
      <c r="F3784" t="s">
        <v>13072</v>
      </c>
      <c r="G3784" t="s">
        <v>13073</v>
      </c>
      <c r="H3784" s="1">
        <v>5737</v>
      </c>
      <c r="I3784" t="s">
        <v>9767</v>
      </c>
    </row>
    <row r="3785" spans="1:9" x14ac:dyDescent="0.3">
      <c r="A3785">
        <v>3784</v>
      </c>
      <c r="B3785" t="s">
        <v>13074</v>
      </c>
      <c r="C3785" t="s">
        <v>656</v>
      </c>
      <c r="D3785" t="s">
        <v>1216</v>
      </c>
      <c r="E3785" t="s">
        <v>12</v>
      </c>
      <c r="F3785" t="s">
        <v>13075</v>
      </c>
      <c r="G3785">
        <v>5941582200</v>
      </c>
      <c r="H3785" s="1">
        <v>15359</v>
      </c>
      <c r="I3785" t="s">
        <v>9494</v>
      </c>
    </row>
    <row r="3786" spans="1:9" x14ac:dyDescent="0.3">
      <c r="A3786">
        <v>3785</v>
      </c>
      <c r="B3786" t="s">
        <v>13076</v>
      </c>
      <c r="C3786" t="s">
        <v>1039</v>
      </c>
      <c r="D3786" t="s">
        <v>1951</v>
      </c>
      <c r="E3786" t="s">
        <v>12</v>
      </c>
      <c r="F3786" t="s">
        <v>13077</v>
      </c>
      <c r="G3786" t="s">
        <v>13078</v>
      </c>
      <c r="H3786" s="1">
        <v>7604</v>
      </c>
      <c r="I3786" t="s">
        <v>569</v>
      </c>
    </row>
    <row r="3787" spans="1:9" x14ac:dyDescent="0.3">
      <c r="A3787">
        <v>3786</v>
      </c>
      <c r="B3787" t="s">
        <v>13079</v>
      </c>
      <c r="C3787" t="s">
        <v>2441</v>
      </c>
      <c r="D3787" t="s">
        <v>5062</v>
      </c>
      <c r="E3787" t="s">
        <v>12</v>
      </c>
      <c r="F3787" t="s">
        <v>13080</v>
      </c>
      <c r="G3787" t="s">
        <v>13081</v>
      </c>
      <c r="H3787" s="1">
        <v>31240</v>
      </c>
      <c r="I3787" t="s">
        <v>5875</v>
      </c>
    </row>
    <row r="3788" spans="1:9" x14ac:dyDescent="0.3">
      <c r="A3788">
        <v>3787</v>
      </c>
      <c r="B3788" t="s">
        <v>13082</v>
      </c>
      <c r="C3788" t="s">
        <v>87</v>
      </c>
      <c r="D3788" t="s">
        <v>269</v>
      </c>
      <c r="E3788" t="s">
        <v>12</v>
      </c>
      <c r="F3788" t="s">
        <v>13083</v>
      </c>
      <c r="G3788" t="s">
        <v>13084</v>
      </c>
      <c r="H3788" s="1">
        <v>26123</v>
      </c>
      <c r="I3788" t="s">
        <v>1128</v>
      </c>
    </row>
    <row r="3789" spans="1:9" x14ac:dyDescent="0.3">
      <c r="A3789">
        <v>3788</v>
      </c>
      <c r="B3789" t="s">
        <v>13085</v>
      </c>
      <c r="C3789" t="s">
        <v>358</v>
      </c>
      <c r="D3789" t="s">
        <v>2344</v>
      </c>
      <c r="E3789" t="s">
        <v>19</v>
      </c>
      <c r="F3789" t="s">
        <v>13086</v>
      </c>
      <c r="G3789" t="s">
        <v>13087</v>
      </c>
      <c r="H3789" s="1">
        <v>29377</v>
      </c>
      <c r="I3789" t="s">
        <v>1803</v>
      </c>
    </row>
    <row r="3790" spans="1:9" x14ac:dyDescent="0.3">
      <c r="A3790">
        <v>3789</v>
      </c>
      <c r="B3790" t="s">
        <v>13088</v>
      </c>
      <c r="C3790" t="s">
        <v>1900</v>
      </c>
      <c r="D3790" t="s">
        <v>1730</v>
      </c>
      <c r="E3790" t="s">
        <v>19</v>
      </c>
      <c r="F3790" t="s">
        <v>13089</v>
      </c>
      <c r="G3790" t="s">
        <v>13090</v>
      </c>
      <c r="H3790" s="1">
        <v>10054</v>
      </c>
      <c r="I3790" t="s">
        <v>1338</v>
      </c>
    </row>
    <row r="3791" spans="1:9" x14ac:dyDescent="0.3">
      <c r="A3791">
        <v>3790</v>
      </c>
      <c r="B3791" t="s">
        <v>13091</v>
      </c>
      <c r="C3791" t="s">
        <v>974</v>
      </c>
      <c r="D3791" t="s">
        <v>76</v>
      </c>
      <c r="E3791" t="s">
        <v>12</v>
      </c>
      <c r="F3791" t="s">
        <v>13092</v>
      </c>
      <c r="G3791" t="s">
        <v>13093</v>
      </c>
      <c r="H3791" s="1">
        <v>35358</v>
      </c>
      <c r="I3791" t="s">
        <v>4236</v>
      </c>
    </row>
    <row r="3792" spans="1:9" x14ac:dyDescent="0.3">
      <c r="A3792">
        <v>3791</v>
      </c>
      <c r="B3792" t="s">
        <v>13094</v>
      </c>
      <c r="C3792" t="s">
        <v>3031</v>
      </c>
      <c r="D3792" t="s">
        <v>4891</v>
      </c>
      <c r="E3792" t="s">
        <v>12</v>
      </c>
      <c r="F3792" t="s">
        <v>13095</v>
      </c>
      <c r="G3792" t="s">
        <v>13096</v>
      </c>
      <c r="H3792" s="1">
        <v>42661</v>
      </c>
      <c r="I3792" t="s">
        <v>2982</v>
      </c>
    </row>
    <row r="3793" spans="1:9" x14ac:dyDescent="0.3">
      <c r="A3793">
        <v>3792</v>
      </c>
      <c r="B3793" t="s">
        <v>13097</v>
      </c>
      <c r="C3793" t="s">
        <v>4574</v>
      </c>
      <c r="D3793" t="s">
        <v>3802</v>
      </c>
      <c r="E3793" t="s">
        <v>12</v>
      </c>
      <c r="F3793" t="s">
        <v>13098</v>
      </c>
      <c r="G3793">
        <f>1-131-134-3061</f>
        <v>-3325</v>
      </c>
      <c r="H3793" s="1">
        <v>19593</v>
      </c>
      <c r="I3793" t="s">
        <v>4635</v>
      </c>
    </row>
    <row r="3794" spans="1:9" x14ac:dyDescent="0.3">
      <c r="A3794">
        <v>3793</v>
      </c>
      <c r="B3794" t="s">
        <v>13099</v>
      </c>
      <c r="C3794" t="s">
        <v>489</v>
      </c>
      <c r="D3794" t="s">
        <v>6998</v>
      </c>
      <c r="E3794" t="s">
        <v>12</v>
      </c>
      <c r="F3794" t="s">
        <v>13100</v>
      </c>
      <c r="G3794" t="s">
        <v>13101</v>
      </c>
      <c r="H3794" s="1">
        <v>39424</v>
      </c>
      <c r="I3794" t="s">
        <v>307</v>
      </c>
    </row>
    <row r="3795" spans="1:9" x14ac:dyDescent="0.3">
      <c r="A3795">
        <v>3794</v>
      </c>
      <c r="B3795" t="s">
        <v>13102</v>
      </c>
      <c r="C3795" t="s">
        <v>2038</v>
      </c>
      <c r="D3795" t="s">
        <v>1634</v>
      </c>
      <c r="E3795" t="s">
        <v>12</v>
      </c>
      <c r="F3795" t="s">
        <v>13103</v>
      </c>
      <c r="G3795" t="s">
        <v>13104</v>
      </c>
      <c r="H3795" s="1">
        <v>33069</v>
      </c>
      <c r="I3795" t="s">
        <v>4688</v>
      </c>
    </row>
    <row r="3796" spans="1:9" x14ac:dyDescent="0.3">
      <c r="A3796">
        <v>3795</v>
      </c>
      <c r="B3796" t="s">
        <v>13105</v>
      </c>
      <c r="C3796" t="s">
        <v>243</v>
      </c>
      <c r="D3796" t="s">
        <v>1063</v>
      </c>
      <c r="E3796" t="s">
        <v>12</v>
      </c>
      <c r="F3796" t="s">
        <v>13106</v>
      </c>
      <c r="G3796" t="s">
        <v>13107</v>
      </c>
      <c r="H3796" s="1">
        <v>28811</v>
      </c>
      <c r="I3796" t="s">
        <v>736</v>
      </c>
    </row>
    <row r="3797" spans="1:9" x14ac:dyDescent="0.3">
      <c r="A3797">
        <v>3796</v>
      </c>
      <c r="B3797" t="s">
        <v>13108</v>
      </c>
      <c r="C3797" t="s">
        <v>5768</v>
      </c>
      <c r="D3797" t="s">
        <v>5021</v>
      </c>
      <c r="E3797" t="s">
        <v>19</v>
      </c>
      <c r="F3797" t="s">
        <v>13109</v>
      </c>
      <c r="G3797" t="s">
        <v>13110</v>
      </c>
      <c r="H3797" s="1">
        <v>6125</v>
      </c>
      <c r="I3797" t="s">
        <v>5787</v>
      </c>
    </row>
    <row r="3798" spans="1:9" x14ac:dyDescent="0.3">
      <c r="A3798">
        <v>3797</v>
      </c>
      <c r="B3798" t="s">
        <v>13111</v>
      </c>
      <c r="C3798" t="s">
        <v>5816</v>
      </c>
      <c r="D3798" t="s">
        <v>3295</v>
      </c>
      <c r="E3798" t="s">
        <v>19</v>
      </c>
      <c r="F3798" t="s">
        <v>13112</v>
      </c>
      <c r="G3798" t="s">
        <v>13113</v>
      </c>
      <c r="H3798" s="1">
        <v>34303</v>
      </c>
      <c r="I3798" t="s">
        <v>3395</v>
      </c>
    </row>
    <row r="3799" spans="1:9" x14ac:dyDescent="0.3">
      <c r="A3799">
        <v>3798</v>
      </c>
      <c r="B3799" t="s">
        <v>13114</v>
      </c>
      <c r="C3799" t="s">
        <v>1714</v>
      </c>
      <c r="D3799" t="s">
        <v>10360</v>
      </c>
      <c r="E3799" t="s">
        <v>12</v>
      </c>
      <c r="F3799" t="s">
        <v>13115</v>
      </c>
      <c r="G3799" t="s">
        <v>13116</v>
      </c>
      <c r="H3799" s="1">
        <v>44369</v>
      </c>
      <c r="I3799" t="s">
        <v>3833</v>
      </c>
    </row>
    <row r="3800" spans="1:9" x14ac:dyDescent="0.3">
      <c r="A3800">
        <v>3799</v>
      </c>
      <c r="B3800" t="s">
        <v>13117</v>
      </c>
      <c r="C3800" t="s">
        <v>292</v>
      </c>
      <c r="D3800" t="s">
        <v>7037</v>
      </c>
      <c r="E3800" t="s">
        <v>12</v>
      </c>
      <c r="F3800" t="s">
        <v>13118</v>
      </c>
      <c r="G3800" t="s">
        <v>13119</v>
      </c>
      <c r="H3800" s="1">
        <v>11714</v>
      </c>
      <c r="I3800" t="s">
        <v>7600</v>
      </c>
    </row>
    <row r="3801" spans="1:9" x14ac:dyDescent="0.3">
      <c r="A3801">
        <v>3800</v>
      </c>
      <c r="B3801" t="s">
        <v>13120</v>
      </c>
      <c r="C3801" t="s">
        <v>2388</v>
      </c>
      <c r="D3801" t="s">
        <v>3823</v>
      </c>
      <c r="E3801" t="s">
        <v>19</v>
      </c>
      <c r="F3801" t="s">
        <v>13121</v>
      </c>
      <c r="G3801" t="s">
        <v>13122</v>
      </c>
      <c r="H3801" s="1">
        <v>31300</v>
      </c>
      <c r="I3801" t="s">
        <v>1007</v>
      </c>
    </row>
    <row r="3802" spans="1:9" x14ac:dyDescent="0.3">
      <c r="A3802">
        <v>3801</v>
      </c>
      <c r="B3802" t="s">
        <v>13123</v>
      </c>
      <c r="C3802" t="s">
        <v>280</v>
      </c>
      <c r="D3802" t="s">
        <v>3540</v>
      </c>
      <c r="E3802" t="s">
        <v>12</v>
      </c>
      <c r="F3802" t="s">
        <v>13124</v>
      </c>
      <c r="G3802">
        <v>6511111625</v>
      </c>
      <c r="H3802" s="1">
        <v>4195</v>
      </c>
      <c r="I3802" t="s">
        <v>3706</v>
      </c>
    </row>
    <row r="3803" spans="1:9" x14ac:dyDescent="0.3">
      <c r="A3803">
        <v>3802</v>
      </c>
      <c r="B3803" t="s">
        <v>13125</v>
      </c>
      <c r="C3803" t="s">
        <v>1009</v>
      </c>
      <c r="D3803" t="s">
        <v>584</v>
      </c>
      <c r="E3803" t="s">
        <v>12</v>
      </c>
      <c r="F3803" t="s">
        <v>13126</v>
      </c>
      <c r="G3803" t="s">
        <v>13127</v>
      </c>
      <c r="H3803" s="1">
        <v>11404</v>
      </c>
      <c r="I3803" t="s">
        <v>1047</v>
      </c>
    </row>
    <row r="3804" spans="1:9" x14ac:dyDescent="0.3">
      <c r="A3804">
        <v>3803</v>
      </c>
      <c r="B3804" t="s">
        <v>13128</v>
      </c>
      <c r="C3804" t="s">
        <v>1232</v>
      </c>
      <c r="D3804" t="s">
        <v>11215</v>
      </c>
      <c r="E3804" t="s">
        <v>12</v>
      </c>
      <c r="F3804" t="s">
        <v>13129</v>
      </c>
      <c r="G3804" t="s">
        <v>13130</v>
      </c>
      <c r="H3804" s="1">
        <v>19530</v>
      </c>
      <c r="I3804" t="s">
        <v>1488</v>
      </c>
    </row>
    <row r="3805" spans="1:9" x14ac:dyDescent="0.3">
      <c r="A3805">
        <v>3804</v>
      </c>
      <c r="B3805" t="s">
        <v>13131</v>
      </c>
      <c r="C3805" t="s">
        <v>1836</v>
      </c>
      <c r="D3805" t="s">
        <v>3830</v>
      </c>
      <c r="E3805" t="s">
        <v>19</v>
      </c>
      <c r="F3805" t="s">
        <v>13132</v>
      </c>
      <c r="G3805" t="s">
        <v>13133</v>
      </c>
      <c r="H3805" s="1">
        <v>23271</v>
      </c>
      <c r="I3805" t="s">
        <v>3591</v>
      </c>
    </row>
    <row r="3806" spans="1:9" x14ac:dyDescent="0.3">
      <c r="A3806">
        <v>3805</v>
      </c>
      <c r="B3806" t="s">
        <v>13134</v>
      </c>
      <c r="C3806" t="s">
        <v>5865</v>
      </c>
      <c r="D3806" t="s">
        <v>2357</v>
      </c>
      <c r="E3806" t="s">
        <v>19</v>
      </c>
      <c r="F3806" t="s">
        <v>13135</v>
      </c>
      <c r="G3806">
        <v>843468654</v>
      </c>
      <c r="H3806" s="1">
        <v>35515</v>
      </c>
      <c r="I3806" t="s">
        <v>4323</v>
      </c>
    </row>
    <row r="3807" spans="1:9" x14ac:dyDescent="0.3">
      <c r="A3807">
        <v>3806</v>
      </c>
      <c r="B3807" t="s">
        <v>13136</v>
      </c>
      <c r="C3807" t="s">
        <v>4846</v>
      </c>
      <c r="D3807" t="s">
        <v>3476</v>
      </c>
      <c r="E3807" t="s">
        <v>19</v>
      </c>
      <c r="F3807" t="s">
        <v>13137</v>
      </c>
      <c r="G3807">
        <v>2071791194</v>
      </c>
      <c r="H3807" s="1">
        <v>44073</v>
      </c>
      <c r="I3807" t="s">
        <v>414</v>
      </c>
    </row>
    <row r="3808" spans="1:9" x14ac:dyDescent="0.3">
      <c r="A3808">
        <v>3807</v>
      </c>
      <c r="B3808" t="s">
        <v>13138</v>
      </c>
      <c r="C3808" t="s">
        <v>3510</v>
      </c>
      <c r="D3808" t="s">
        <v>6145</v>
      </c>
      <c r="E3808" t="s">
        <v>19</v>
      </c>
      <c r="F3808" t="s">
        <v>13139</v>
      </c>
      <c r="G3808" t="s">
        <v>13140</v>
      </c>
      <c r="H3808" s="1">
        <v>27841</v>
      </c>
      <c r="I3808" t="s">
        <v>55</v>
      </c>
    </row>
    <row r="3809" spans="1:9" x14ac:dyDescent="0.3">
      <c r="A3809">
        <v>3808</v>
      </c>
      <c r="B3809" t="s">
        <v>13141</v>
      </c>
      <c r="C3809" t="s">
        <v>8796</v>
      </c>
      <c r="D3809" t="s">
        <v>927</v>
      </c>
      <c r="E3809" t="s">
        <v>12</v>
      </c>
      <c r="F3809" t="s">
        <v>13142</v>
      </c>
      <c r="G3809" t="s">
        <v>13143</v>
      </c>
      <c r="H3809" s="1">
        <v>5125</v>
      </c>
      <c r="I3809" t="s">
        <v>643</v>
      </c>
    </row>
    <row r="3810" spans="1:9" x14ac:dyDescent="0.3">
      <c r="A3810">
        <v>3809</v>
      </c>
      <c r="B3810" t="s">
        <v>13144</v>
      </c>
      <c r="C3810" t="s">
        <v>2393</v>
      </c>
      <c r="D3810" t="s">
        <v>3143</v>
      </c>
      <c r="E3810" t="s">
        <v>19</v>
      </c>
      <c r="F3810" t="s">
        <v>13145</v>
      </c>
      <c r="G3810" t="s">
        <v>13146</v>
      </c>
      <c r="H3810" s="1">
        <v>26839</v>
      </c>
      <c r="I3810" t="s">
        <v>267</v>
      </c>
    </row>
    <row r="3811" spans="1:9" x14ac:dyDescent="0.3">
      <c r="A3811">
        <v>3810</v>
      </c>
      <c r="B3811" t="s">
        <v>13147</v>
      </c>
      <c r="C3811" t="s">
        <v>1137</v>
      </c>
      <c r="D3811" t="s">
        <v>932</v>
      </c>
      <c r="E3811" t="s">
        <v>12</v>
      </c>
      <c r="F3811" t="s">
        <v>13148</v>
      </c>
      <c r="G3811" t="s">
        <v>13149</v>
      </c>
      <c r="H3811" s="1">
        <v>17355</v>
      </c>
      <c r="I3811" t="s">
        <v>38</v>
      </c>
    </row>
    <row r="3812" spans="1:9" x14ac:dyDescent="0.3">
      <c r="A3812">
        <v>3811</v>
      </c>
      <c r="B3812" t="s">
        <v>13150</v>
      </c>
      <c r="C3812" t="s">
        <v>1195</v>
      </c>
      <c r="D3812" t="s">
        <v>3092</v>
      </c>
      <c r="E3812" t="s">
        <v>12</v>
      </c>
      <c r="F3812" t="s">
        <v>13151</v>
      </c>
      <c r="G3812" t="s">
        <v>13152</v>
      </c>
      <c r="H3812" s="1">
        <v>6238</v>
      </c>
      <c r="I3812" t="s">
        <v>670</v>
      </c>
    </row>
    <row r="3813" spans="1:9" x14ac:dyDescent="0.3">
      <c r="A3813">
        <v>3812</v>
      </c>
      <c r="B3813" t="s">
        <v>13153</v>
      </c>
      <c r="C3813" t="s">
        <v>5314</v>
      </c>
      <c r="D3813" t="s">
        <v>7550</v>
      </c>
      <c r="E3813" t="s">
        <v>12</v>
      </c>
      <c r="F3813" t="s">
        <v>13154</v>
      </c>
      <c r="G3813" t="s">
        <v>13155</v>
      </c>
      <c r="H3813" s="1">
        <v>33086</v>
      </c>
      <c r="I3813" t="s">
        <v>1177</v>
      </c>
    </row>
    <row r="3814" spans="1:9" x14ac:dyDescent="0.3">
      <c r="A3814">
        <v>3813</v>
      </c>
      <c r="B3814" t="s">
        <v>13156</v>
      </c>
      <c r="C3814" t="s">
        <v>7900</v>
      </c>
      <c r="D3814" t="s">
        <v>7272</v>
      </c>
      <c r="E3814" t="s">
        <v>19</v>
      </c>
      <c r="F3814" t="s">
        <v>13157</v>
      </c>
      <c r="G3814" t="s">
        <v>13158</v>
      </c>
      <c r="H3814" s="1">
        <v>17602</v>
      </c>
      <c r="I3814" t="s">
        <v>3658</v>
      </c>
    </row>
    <row r="3815" spans="1:9" x14ac:dyDescent="0.3">
      <c r="A3815">
        <v>3814</v>
      </c>
      <c r="B3815" t="s">
        <v>13159</v>
      </c>
      <c r="C3815" t="s">
        <v>2183</v>
      </c>
      <c r="D3815" t="s">
        <v>6990</v>
      </c>
      <c r="E3815" t="s">
        <v>12</v>
      </c>
      <c r="F3815" t="s">
        <v>13160</v>
      </c>
      <c r="G3815" t="s">
        <v>13161</v>
      </c>
      <c r="H3815" s="1">
        <v>33081</v>
      </c>
      <c r="I3815" t="s">
        <v>2376</v>
      </c>
    </row>
    <row r="3816" spans="1:9" x14ac:dyDescent="0.3">
      <c r="A3816">
        <v>3815</v>
      </c>
      <c r="B3816" t="s">
        <v>13162</v>
      </c>
      <c r="C3816" t="s">
        <v>154</v>
      </c>
      <c r="D3816" t="s">
        <v>3862</v>
      </c>
      <c r="E3816" t="s">
        <v>19</v>
      </c>
      <c r="F3816" t="s">
        <v>13163</v>
      </c>
      <c r="G3816" t="s">
        <v>13164</v>
      </c>
      <c r="H3816" s="1">
        <v>39128</v>
      </c>
      <c r="I3816" t="s">
        <v>6939</v>
      </c>
    </row>
    <row r="3817" spans="1:9" x14ac:dyDescent="0.3">
      <c r="A3817">
        <v>3816</v>
      </c>
      <c r="B3817" t="s">
        <v>13165</v>
      </c>
      <c r="C3817" t="s">
        <v>1875</v>
      </c>
      <c r="D3817" t="s">
        <v>8281</v>
      </c>
      <c r="E3817" t="s">
        <v>12</v>
      </c>
      <c r="F3817" t="s">
        <v>13166</v>
      </c>
      <c r="G3817" t="s">
        <v>13167</v>
      </c>
      <c r="H3817" s="1">
        <v>23169</v>
      </c>
      <c r="I3817" t="s">
        <v>2045</v>
      </c>
    </row>
    <row r="3818" spans="1:9" x14ac:dyDescent="0.3">
      <c r="A3818">
        <v>3817</v>
      </c>
      <c r="B3818" t="s">
        <v>13168</v>
      </c>
      <c r="C3818" t="s">
        <v>1405</v>
      </c>
      <c r="D3818" t="s">
        <v>1518</v>
      </c>
      <c r="E3818" t="s">
        <v>19</v>
      </c>
      <c r="F3818" t="s">
        <v>13169</v>
      </c>
      <c r="G3818" t="s">
        <v>13170</v>
      </c>
      <c r="H3818" s="1">
        <v>42045</v>
      </c>
      <c r="I3818" t="s">
        <v>2149</v>
      </c>
    </row>
    <row r="3819" spans="1:9" x14ac:dyDescent="0.3">
      <c r="A3819">
        <v>3818</v>
      </c>
      <c r="B3819" t="s">
        <v>13171</v>
      </c>
      <c r="C3819" t="s">
        <v>3067</v>
      </c>
      <c r="D3819" t="s">
        <v>13172</v>
      </c>
      <c r="E3819" t="s">
        <v>19</v>
      </c>
      <c r="F3819" t="s">
        <v>13173</v>
      </c>
      <c r="G3819" t="s">
        <v>13174</v>
      </c>
      <c r="H3819" s="1">
        <v>7220</v>
      </c>
      <c r="I3819" t="s">
        <v>2858</v>
      </c>
    </row>
    <row r="3820" spans="1:9" x14ac:dyDescent="0.3">
      <c r="A3820">
        <v>3819</v>
      </c>
      <c r="B3820" t="s">
        <v>13175</v>
      </c>
      <c r="C3820" t="s">
        <v>2506</v>
      </c>
      <c r="D3820" t="s">
        <v>1216</v>
      </c>
      <c r="E3820" t="s">
        <v>12</v>
      </c>
      <c r="F3820" t="s">
        <v>13176</v>
      </c>
      <c r="G3820" t="s">
        <v>13177</v>
      </c>
      <c r="H3820" s="1">
        <v>18471</v>
      </c>
      <c r="I3820" t="s">
        <v>6095</v>
      </c>
    </row>
    <row r="3821" spans="1:9" x14ac:dyDescent="0.3">
      <c r="A3821">
        <v>3820</v>
      </c>
      <c r="B3821" t="s">
        <v>13178</v>
      </c>
      <c r="C3821" t="s">
        <v>440</v>
      </c>
      <c r="D3821" t="s">
        <v>3368</v>
      </c>
      <c r="E3821" t="s">
        <v>19</v>
      </c>
      <c r="F3821" t="s">
        <v>13179</v>
      </c>
      <c r="G3821" t="s">
        <v>13180</v>
      </c>
      <c r="H3821" s="1">
        <v>30653</v>
      </c>
      <c r="I3821" t="s">
        <v>654</v>
      </c>
    </row>
    <row r="3822" spans="1:9" x14ac:dyDescent="0.3">
      <c r="A3822">
        <v>3821</v>
      </c>
      <c r="B3822" t="s">
        <v>13181</v>
      </c>
      <c r="C3822" t="s">
        <v>352</v>
      </c>
      <c r="D3822" t="s">
        <v>3068</v>
      </c>
      <c r="E3822" t="s">
        <v>12</v>
      </c>
      <c r="F3822" t="s">
        <v>13182</v>
      </c>
      <c r="G3822" t="s">
        <v>13183</v>
      </c>
      <c r="H3822" s="1">
        <v>16232</v>
      </c>
      <c r="I3822" t="s">
        <v>3534</v>
      </c>
    </row>
    <row r="3823" spans="1:9" x14ac:dyDescent="0.3">
      <c r="A3823">
        <v>3822</v>
      </c>
      <c r="B3823" t="s">
        <v>13184</v>
      </c>
      <c r="C3823" t="s">
        <v>2668</v>
      </c>
      <c r="D3823" t="s">
        <v>2795</v>
      </c>
      <c r="E3823" t="s">
        <v>19</v>
      </c>
      <c r="F3823" t="s">
        <v>13185</v>
      </c>
      <c r="G3823" t="s">
        <v>13186</v>
      </c>
      <c r="H3823" s="1">
        <v>19421</v>
      </c>
      <c r="I3823" t="s">
        <v>1504</v>
      </c>
    </row>
    <row r="3824" spans="1:9" x14ac:dyDescent="0.3">
      <c r="A3824">
        <v>3823</v>
      </c>
      <c r="B3824" t="s">
        <v>13187</v>
      </c>
      <c r="C3824" t="s">
        <v>3480</v>
      </c>
      <c r="D3824" t="s">
        <v>984</v>
      </c>
      <c r="E3824" t="s">
        <v>19</v>
      </c>
      <c r="F3824" t="s">
        <v>13188</v>
      </c>
      <c r="G3824">
        <v>8482465116</v>
      </c>
      <c r="H3824" s="1">
        <v>31718</v>
      </c>
      <c r="I3824" t="s">
        <v>7586</v>
      </c>
    </row>
    <row r="3825" spans="1:9" x14ac:dyDescent="0.3">
      <c r="A3825">
        <v>3824</v>
      </c>
      <c r="B3825" t="s">
        <v>13189</v>
      </c>
      <c r="C3825" t="s">
        <v>5314</v>
      </c>
      <c r="D3825" t="s">
        <v>3888</v>
      </c>
      <c r="E3825" t="s">
        <v>12</v>
      </c>
      <c r="F3825" t="s">
        <v>13190</v>
      </c>
      <c r="G3825">
        <f>1-404-178-4892</f>
        <v>-5473</v>
      </c>
      <c r="H3825" s="1">
        <v>33983</v>
      </c>
      <c r="I3825" t="s">
        <v>1188</v>
      </c>
    </row>
    <row r="3826" spans="1:9" x14ac:dyDescent="0.3">
      <c r="A3826">
        <v>3825</v>
      </c>
      <c r="B3826" t="s">
        <v>13191</v>
      </c>
      <c r="C3826" t="s">
        <v>2701</v>
      </c>
      <c r="D3826" t="s">
        <v>126</v>
      </c>
      <c r="E3826" t="s">
        <v>19</v>
      </c>
      <c r="F3826" t="s">
        <v>13192</v>
      </c>
      <c r="G3826" t="s">
        <v>13193</v>
      </c>
      <c r="H3826" s="1">
        <v>20145</v>
      </c>
      <c r="I3826" t="s">
        <v>1361</v>
      </c>
    </row>
    <row r="3827" spans="1:9" x14ac:dyDescent="0.3">
      <c r="A3827">
        <v>3826</v>
      </c>
      <c r="B3827" t="s">
        <v>13194</v>
      </c>
      <c r="C3827" t="s">
        <v>410</v>
      </c>
      <c r="D3827" t="s">
        <v>2863</v>
      </c>
      <c r="E3827" t="s">
        <v>12</v>
      </c>
      <c r="F3827" t="s">
        <v>13195</v>
      </c>
      <c r="G3827" t="s">
        <v>13196</v>
      </c>
      <c r="H3827" s="1">
        <v>10079</v>
      </c>
      <c r="I3827" t="s">
        <v>4775</v>
      </c>
    </row>
    <row r="3828" spans="1:9" x14ac:dyDescent="0.3">
      <c r="A3828">
        <v>3827</v>
      </c>
      <c r="B3828" t="s">
        <v>13197</v>
      </c>
      <c r="C3828" t="s">
        <v>717</v>
      </c>
      <c r="D3828" t="s">
        <v>2053</v>
      </c>
      <c r="E3828" t="s">
        <v>19</v>
      </c>
      <c r="F3828" t="s">
        <v>13198</v>
      </c>
      <c r="G3828" t="s">
        <v>13199</v>
      </c>
      <c r="H3828" s="1">
        <v>19881</v>
      </c>
      <c r="I3828" t="s">
        <v>385</v>
      </c>
    </row>
    <row r="3829" spans="1:9" x14ac:dyDescent="0.3">
      <c r="A3829">
        <v>3828</v>
      </c>
      <c r="B3829" t="s">
        <v>13200</v>
      </c>
      <c r="C3829" t="s">
        <v>1097</v>
      </c>
      <c r="D3829" t="s">
        <v>3379</v>
      </c>
      <c r="E3829" t="s">
        <v>12</v>
      </c>
      <c r="F3829" t="s">
        <v>13201</v>
      </c>
      <c r="G3829" t="s">
        <v>13202</v>
      </c>
      <c r="H3829" s="1">
        <v>42991</v>
      </c>
      <c r="I3829" t="s">
        <v>3087</v>
      </c>
    </row>
    <row r="3830" spans="1:9" x14ac:dyDescent="0.3">
      <c r="A3830">
        <v>3829</v>
      </c>
      <c r="B3830" t="s">
        <v>13203</v>
      </c>
      <c r="C3830" t="s">
        <v>1215</v>
      </c>
      <c r="D3830" t="s">
        <v>8810</v>
      </c>
      <c r="E3830" t="s">
        <v>12</v>
      </c>
      <c r="F3830" t="s">
        <v>13204</v>
      </c>
      <c r="G3830" t="s">
        <v>13205</v>
      </c>
      <c r="H3830" s="1">
        <v>24173</v>
      </c>
      <c r="I3830" t="s">
        <v>8799</v>
      </c>
    </row>
    <row r="3831" spans="1:9" x14ac:dyDescent="0.3">
      <c r="A3831">
        <v>3830</v>
      </c>
      <c r="B3831" t="s">
        <v>13206</v>
      </c>
      <c r="C3831" t="s">
        <v>4541</v>
      </c>
      <c r="D3831" t="s">
        <v>1813</v>
      </c>
      <c r="E3831" t="s">
        <v>12</v>
      </c>
      <c r="F3831" t="s">
        <v>13207</v>
      </c>
      <c r="G3831" t="s">
        <v>13208</v>
      </c>
      <c r="H3831" s="1">
        <v>3745</v>
      </c>
      <c r="I3831" t="s">
        <v>730</v>
      </c>
    </row>
    <row r="3832" spans="1:9" x14ac:dyDescent="0.3">
      <c r="A3832">
        <v>3831</v>
      </c>
      <c r="B3832" t="s">
        <v>13209</v>
      </c>
      <c r="C3832" t="s">
        <v>331</v>
      </c>
      <c r="D3832" t="s">
        <v>994</v>
      </c>
      <c r="E3832" t="s">
        <v>19</v>
      </c>
      <c r="F3832" t="s">
        <v>13210</v>
      </c>
      <c r="G3832" t="s">
        <v>13211</v>
      </c>
      <c r="H3832" s="1">
        <v>41428</v>
      </c>
      <c r="I3832" t="s">
        <v>4635</v>
      </c>
    </row>
    <row r="3833" spans="1:9" x14ac:dyDescent="0.3">
      <c r="A3833">
        <v>3832</v>
      </c>
      <c r="B3833" t="s">
        <v>13212</v>
      </c>
      <c r="C3833" t="s">
        <v>5150</v>
      </c>
      <c r="D3833" t="s">
        <v>811</v>
      </c>
      <c r="E3833" t="s">
        <v>19</v>
      </c>
      <c r="F3833" t="s">
        <v>13213</v>
      </c>
      <c r="G3833" t="s">
        <v>13214</v>
      </c>
      <c r="H3833" s="1">
        <v>25245</v>
      </c>
      <c r="I3833" t="s">
        <v>548</v>
      </c>
    </row>
    <row r="3834" spans="1:9" x14ac:dyDescent="0.3">
      <c r="A3834">
        <v>3833</v>
      </c>
      <c r="B3834" t="s">
        <v>13215</v>
      </c>
      <c r="C3834" t="s">
        <v>3165</v>
      </c>
      <c r="D3834" t="s">
        <v>1179</v>
      </c>
      <c r="E3834" t="s">
        <v>19</v>
      </c>
      <c r="F3834" t="s">
        <v>13216</v>
      </c>
      <c r="G3834" t="s">
        <v>13217</v>
      </c>
      <c r="H3834" s="1">
        <v>23391</v>
      </c>
      <c r="I3834" t="s">
        <v>90</v>
      </c>
    </row>
    <row r="3835" spans="1:9" x14ac:dyDescent="0.3">
      <c r="A3835">
        <v>3834</v>
      </c>
      <c r="B3835" t="s">
        <v>13218</v>
      </c>
      <c r="C3835" t="s">
        <v>6857</v>
      </c>
      <c r="D3835" t="s">
        <v>5620</v>
      </c>
      <c r="E3835" t="s">
        <v>19</v>
      </c>
      <c r="F3835" t="s">
        <v>13219</v>
      </c>
      <c r="G3835" t="s">
        <v>13220</v>
      </c>
      <c r="H3835" s="1">
        <v>7064</v>
      </c>
      <c r="I3835" t="s">
        <v>6245</v>
      </c>
    </row>
    <row r="3836" spans="1:9" x14ac:dyDescent="0.3">
      <c r="A3836">
        <v>3835</v>
      </c>
      <c r="B3836" t="s">
        <v>13221</v>
      </c>
      <c r="C3836" t="s">
        <v>2164</v>
      </c>
      <c r="D3836" t="s">
        <v>11359</v>
      </c>
      <c r="E3836" t="s">
        <v>12</v>
      </c>
      <c r="F3836" t="s">
        <v>13222</v>
      </c>
      <c r="G3836" t="s">
        <v>13223</v>
      </c>
      <c r="H3836" s="1">
        <v>10988</v>
      </c>
      <c r="I3836" t="s">
        <v>5719</v>
      </c>
    </row>
    <row r="3837" spans="1:9" x14ac:dyDescent="0.3">
      <c r="A3837">
        <v>3836</v>
      </c>
      <c r="B3837" t="s">
        <v>13224</v>
      </c>
      <c r="C3837" t="s">
        <v>13225</v>
      </c>
      <c r="D3837" t="s">
        <v>298</v>
      </c>
      <c r="E3837" t="s">
        <v>12</v>
      </c>
      <c r="F3837" t="s">
        <v>13226</v>
      </c>
      <c r="G3837" t="s">
        <v>13227</v>
      </c>
      <c r="H3837" s="1">
        <v>22749</v>
      </c>
      <c r="I3837" t="s">
        <v>2601</v>
      </c>
    </row>
    <row r="3838" spans="1:9" x14ac:dyDescent="0.3">
      <c r="A3838">
        <v>3837</v>
      </c>
      <c r="B3838" t="s">
        <v>13228</v>
      </c>
      <c r="C3838" t="s">
        <v>681</v>
      </c>
      <c r="D3838" t="s">
        <v>657</v>
      </c>
      <c r="E3838" t="s">
        <v>12</v>
      </c>
      <c r="F3838" t="s">
        <v>13229</v>
      </c>
      <c r="G3838" t="s">
        <v>13230</v>
      </c>
      <c r="H3838" s="1">
        <v>26845</v>
      </c>
      <c r="I3838" t="s">
        <v>5401</v>
      </c>
    </row>
    <row r="3839" spans="1:9" x14ac:dyDescent="0.3">
      <c r="A3839">
        <v>3838</v>
      </c>
      <c r="B3839" t="s">
        <v>13231</v>
      </c>
      <c r="C3839" t="s">
        <v>4970</v>
      </c>
      <c r="D3839" t="s">
        <v>2539</v>
      </c>
      <c r="E3839" t="s">
        <v>19</v>
      </c>
      <c r="F3839" t="s">
        <v>13232</v>
      </c>
      <c r="G3839">
        <v>907926888</v>
      </c>
      <c r="H3839" s="1">
        <v>32197</v>
      </c>
      <c r="I3839" t="s">
        <v>2025</v>
      </c>
    </row>
    <row r="3840" spans="1:9" x14ac:dyDescent="0.3">
      <c r="A3840">
        <v>3839</v>
      </c>
      <c r="B3840" s="2" t="s">
        <v>13233</v>
      </c>
      <c r="C3840" t="s">
        <v>1305</v>
      </c>
      <c r="D3840" t="s">
        <v>3462</v>
      </c>
      <c r="E3840" t="s">
        <v>12</v>
      </c>
      <c r="F3840" t="s">
        <v>13234</v>
      </c>
      <c r="G3840" t="s">
        <v>13235</v>
      </c>
      <c r="H3840" s="1">
        <v>9273</v>
      </c>
      <c r="I3840" t="s">
        <v>614</v>
      </c>
    </row>
    <row r="3841" spans="1:9" x14ac:dyDescent="0.3">
      <c r="A3841">
        <v>3840</v>
      </c>
      <c r="B3841" t="s">
        <v>13236</v>
      </c>
      <c r="C3841" t="s">
        <v>2951</v>
      </c>
      <c r="D3841" t="s">
        <v>2672</v>
      </c>
      <c r="E3841" t="s">
        <v>19</v>
      </c>
      <c r="F3841" t="s">
        <v>13237</v>
      </c>
      <c r="G3841" t="s">
        <v>13238</v>
      </c>
      <c r="H3841" s="1">
        <v>27499</v>
      </c>
      <c r="I3841" t="s">
        <v>982</v>
      </c>
    </row>
    <row r="3842" spans="1:9" x14ac:dyDescent="0.3">
      <c r="A3842">
        <v>3841</v>
      </c>
      <c r="B3842" t="s">
        <v>13239</v>
      </c>
      <c r="C3842" t="s">
        <v>2333</v>
      </c>
      <c r="D3842" t="s">
        <v>4216</v>
      </c>
      <c r="E3842" t="s">
        <v>12</v>
      </c>
      <c r="F3842" t="s">
        <v>13240</v>
      </c>
      <c r="G3842" t="s">
        <v>13241</v>
      </c>
      <c r="H3842" s="1">
        <v>4318</v>
      </c>
      <c r="I3842" t="s">
        <v>213</v>
      </c>
    </row>
    <row r="3843" spans="1:9" x14ac:dyDescent="0.3">
      <c r="A3843">
        <v>3842</v>
      </c>
      <c r="B3843" t="s">
        <v>13242</v>
      </c>
      <c r="C3843" t="s">
        <v>4196</v>
      </c>
      <c r="D3843" t="s">
        <v>2923</v>
      </c>
      <c r="E3843" t="s">
        <v>12</v>
      </c>
      <c r="F3843" t="s">
        <v>13243</v>
      </c>
      <c r="G3843" t="s">
        <v>13244</v>
      </c>
      <c r="H3843" s="1">
        <v>6111</v>
      </c>
      <c r="I3843" t="s">
        <v>273</v>
      </c>
    </row>
    <row r="3844" spans="1:9" x14ac:dyDescent="0.3">
      <c r="A3844">
        <v>3843</v>
      </c>
      <c r="B3844" t="s">
        <v>13245</v>
      </c>
      <c r="C3844" t="s">
        <v>331</v>
      </c>
      <c r="D3844" t="s">
        <v>1291</v>
      </c>
      <c r="E3844" t="s">
        <v>19</v>
      </c>
      <c r="F3844" t="s">
        <v>13246</v>
      </c>
      <c r="G3844">
        <f>1-688-264-5523</f>
        <v>-6474</v>
      </c>
      <c r="H3844" s="1">
        <v>34080</v>
      </c>
      <c r="I3844" t="s">
        <v>870</v>
      </c>
    </row>
    <row r="3845" spans="1:9" x14ac:dyDescent="0.3">
      <c r="A3845">
        <v>3844</v>
      </c>
      <c r="B3845" t="s">
        <v>13247</v>
      </c>
      <c r="C3845" t="s">
        <v>215</v>
      </c>
      <c r="D3845" t="s">
        <v>3073</v>
      </c>
      <c r="E3845" t="s">
        <v>12</v>
      </c>
      <c r="F3845" t="s">
        <v>13248</v>
      </c>
      <c r="G3845" t="s">
        <v>13249</v>
      </c>
      <c r="H3845" s="1">
        <v>15221</v>
      </c>
      <c r="I3845" t="s">
        <v>5013</v>
      </c>
    </row>
    <row r="3846" spans="1:9" x14ac:dyDescent="0.3">
      <c r="A3846">
        <v>3845</v>
      </c>
      <c r="B3846" t="s">
        <v>13250</v>
      </c>
      <c r="C3846" t="s">
        <v>5314</v>
      </c>
      <c r="D3846" t="s">
        <v>2655</v>
      </c>
      <c r="E3846" t="s">
        <v>12</v>
      </c>
      <c r="F3846" t="s">
        <v>13251</v>
      </c>
      <c r="G3846" t="s">
        <v>13252</v>
      </c>
      <c r="H3846" s="1">
        <v>43791</v>
      </c>
      <c r="I3846" t="s">
        <v>906</v>
      </c>
    </row>
    <row r="3847" spans="1:9" x14ac:dyDescent="0.3">
      <c r="A3847">
        <v>3846</v>
      </c>
      <c r="B3847" t="s">
        <v>13253</v>
      </c>
      <c r="C3847" t="s">
        <v>8729</v>
      </c>
      <c r="D3847" t="s">
        <v>3015</v>
      </c>
      <c r="E3847" t="s">
        <v>12</v>
      </c>
      <c r="F3847" t="s">
        <v>13254</v>
      </c>
      <c r="G3847" t="s">
        <v>13255</v>
      </c>
      <c r="H3847" s="1">
        <v>5346</v>
      </c>
      <c r="I3847" t="s">
        <v>134</v>
      </c>
    </row>
    <row r="3848" spans="1:9" x14ac:dyDescent="0.3">
      <c r="A3848">
        <v>3847</v>
      </c>
      <c r="B3848" t="s">
        <v>13256</v>
      </c>
      <c r="C3848" t="s">
        <v>1709</v>
      </c>
      <c r="D3848" t="s">
        <v>8267</v>
      </c>
      <c r="E3848" t="s">
        <v>19</v>
      </c>
      <c r="F3848" t="s">
        <v>13257</v>
      </c>
      <c r="G3848" t="s">
        <v>13258</v>
      </c>
      <c r="H3848" s="1">
        <v>17613</v>
      </c>
      <c r="I3848" t="s">
        <v>3053</v>
      </c>
    </row>
    <row r="3849" spans="1:9" x14ac:dyDescent="0.3">
      <c r="A3849">
        <v>3848</v>
      </c>
      <c r="B3849" t="s">
        <v>13259</v>
      </c>
      <c r="C3849" t="s">
        <v>4491</v>
      </c>
      <c r="D3849" t="s">
        <v>1932</v>
      </c>
      <c r="E3849" t="s">
        <v>12</v>
      </c>
      <c r="F3849" t="s">
        <v>13260</v>
      </c>
      <c r="G3849" t="s">
        <v>13261</v>
      </c>
      <c r="H3849" s="1">
        <v>21104</v>
      </c>
      <c r="I3849" t="s">
        <v>1403</v>
      </c>
    </row>
    <row r="3850" spans="1:9" x14ac:dyDescent="0.3">
      <c r="A3850">
        <v>3849</v>
      </c>
      <c r="B3850" t="s">
        <v>13262</v>
      </c>
      <c r="C3850" t="s">
        <v>4819</v>
      </c>
      <c r="D3850" t="s">
        <v>6011</v>
      </c>
      <c r="E3850" t="s">
        <v>12</v>
      </c>
      <c r="F3850" t="s">
        <v>13263</v>
      </c>
      <c r="G3850" t="s">
        <v>13264</v>
      </c>
      <c r="H3850" s="1">
        <v>11531</v>
      </c>
      <c r="I3850" t="s">
        <v>230</v>
      </c>
    </row>
    <row r="3851" spans="1:9" x14ac:dyDescent="0.3">
      <c r="A3851">
        <v>3850</v>
      </c>
      <c r="B3851" t="s">
        <v>13265</v>
      </c>
      <c r="C3851" t="s">
        <v>52</v>
      </c>
      <c r="D3851" t="s">
        <v>3502</v>
      </c>
      <c r="E3851" t="s">
        <v>19</v>
      </c>
      <c r="F3851" t="s">
        <v>13266</v>
      </c>
      <c r="G3851" t="s">
        <v>13267</v>
      </c>
      <c r="H3851" s="1">
        <v>28761</v>
      </c>
      <c r="I3851" t="s">
        <v>61</v>
      </c>
    </row>
    <row r="3852" spans="1:9" x14ac:dyDescent="0.3">
      <c r="A3852">
        <v>3851</v>
      </c>
      <c r="B3852" t="s">
        <v>13268</v>
      </c>
      <c r="C3852" t="s">
        <v>1248</v>
      </c>
      <c r="D3852" t="s">
        <v>4011</v>
      </c>
      <c r="E3852" t="s">
        <v>19</v>
      </c>
      <c r="F3852" t="s">
        <v>13269</v>
      </c>
      <c r="G3852">
        <v>3902286958</v>
      </c>
      <c r="H3852" s="1">
        <v>38772</v>
      </c>
      <c r="I3852" t="s">
        <v>1322</v>
      </c>
    </row>
    <row r="3853" spans="1:9" x14ac:dyDescent="0.3">
      <c r="A3853">
        <v>3852</v>
      </c>
      <c r="B3853" s="2" t="s">
        <v>13270</v>
      </c>
      <c r="C3853" t="s">
        <v>3897</v>
      </c>
      <c r="D3853" t="s">
        <v>622</v>
      </c>
      <c r="E3853" t="s">
        <v>19</v>
      </c>
      <c r="F3853" t="s">
        <v>13271</v>
      </c>
      <c r="G3853" t="s">
        <v>13272</v>
      </c>
      <c r="H3853" s="1">
        <v>25600</v>
      </c>
      <c r="I3853" t="s">
        <v>3565</v>
      </c>
    </row>
    <row r="3854" spans="1:9" x14ac:dyDescent="0.3">
      <c r="A3854">
        <v>3853</v>
      </c>
      <c r="B3854" t="s">
        <v>13273</v>
      </c>
      <c r="C3854" t="s">
        <v>4399</v>
      </c>
      <c r="D3854" t="s">
        <v>2574</v>
      </c>
      <c r="E3854" t="s">
        <v>19</v>
      </c>
      <c r="F3854" t="s">
        <v>13274</v>
      </c>
      <c r="G3854" t="s">
        <v>13275</v>
      </c>
      <c r="H3854" s="1">
        <v>19457</v>
      </c>
      <c r="I3854" t="s">
        <v>1123</v>
      </c>
    </row>
    <row r="3855" spans="1:9" x14ac:dyDescent="0.3">
      <c r="A3855">
        <v>3854</v>
      </c>
      <c r="B3855" t="s">
        <v>13276</v>
      </c>
      <c r="C3855" t="s">
        <v>711</v>
      </c>
      <c r="D3855" t="s">
        <v>727</v>
      </c>
      <c r="E3855" t="s">
        <v>19</v>
      </c>
      <c r="F3855" t="s">
        <v>13277</v>
      </c>
      <c r="G3855" t="s">
        <v>13278</v>
      </c>
      <c r="H3855" s="1">
        <v>34547</v>
      </c>
      <c r="I3855" t="s">
        <v>460</v>
      </c>
    </row>
    <row r="3856" spans="1:9" x14ac:dyDescent="0.3">
      <c r="A3856">
        <v>3855</v>
      </c>
      <c r="B3856" t="s">
        <v>13279</v>
      </c>
      <c r="C3856" t="s">
        <v>215</v>
      </c>
      <c r="D3856" t="s">
        <v>2084</v>
      </c>
      <c r="E3856" t="s">
        <v>12</v>
      </c>
      <c r="F3856" t="s">
        <v>13280</v>
      </c>
      <c r="G3856" t="s">
        <v>13281</v>
      </c>
      <c r="H3856" s="1">
        <v>19623</v>
      </c>
      <c r="I3856" t="s">
        <v>4677</v>
      </c>
    </row>
    <row r="3857" spans="1:9" x14ac:dyDescent="0.3">
      <c r="A3857">
        <v>3856</v>
      </c>
      <c r="B3857" t="s">
        <v>13282</v>
      </c>
      <c r="C3857" t="s">
        <v>577</v>
      </c>
      <c r="D3857" t="s">
        <v>3045</v>
      </c>
      <c r="E3857" t="s">
        <v>19</v>
      </c>
      <c r="F3857" t="s">
        <v>13283</v>
      </c>
      <c r="G3857" t="s">
        <v>13284</v>
      </c>
      <c r="H3857" s="1">
        <v>3723</v>
      </c>
      <c r="I3857" t="s">
        <v>3107</v>
      </c>
    </row>
    <row r="3858" spans="1:9" x14ac:dyDescent="0.3">
      <c r="A3858">
        <v>3857</v>
      </c>
      <c r="B3858" t="s">
        <v>13285</v>
      </c>
      <c r="C3858" t="s">
        <v>656</v>
      </c>
      <c r="D3858" t="s">
        <v>3915</v>
      </c>
      <c r="E3858" t="s">
        <v>19</v>
      </c>
      <c r="F3858" t="s">
        <v>13286</v>
      </c>
      <c r="G3858">
        <v>2427391528</v>
      </c>
      <c r="H3858" s="1">
        <v>12053</v>
      </c>
      <c r="I3858" t="s">
        <v>6268</v>
      </c>
    </row>
    <row r="3859" spans="1:9" x14ac:dyDescent="0.3">
      <c r="A3859">
        <v>3858</v>
      </c>
      <c r="B3859" t="s">
        <v>13287</v>
      </c>
      <c r="C3859" t="s">
        <v>699</v>
      </c>
      <c r="D3859" t="s">
        <v>7522</v>
      </c>
      <c r="E3859" t="s">
        <v>12</v>
      </c>
      <c r="F3859" t="s">
        <v>13288</v>
      </c>
      <c r="G3859" t="s">
        <v>13289</v>
      </c>
      <c r="H3859" s="1">
        <v>20231</v>
      </c>
      <c r="I3859" t="s">
        <v>2057</v>
      </c>
    </row>
    <row r="3860" spans="1:9" x14ac:dyDescent="0.3">
      <c r="A3860">
        <v>3859</v>
      </c>
      <c r="B3860" t="s">
        <v>13290</v>
      </c>
      <c r="C3860" t="s">
        <v>2645</v>
      </c>
      <c r="D3860" t="s">
        <v>6176</v>
      </c>
      <c r="E3860" t="s">
        <v>19</v>
      </c>
      <c r="F3860" t="s">
        <v>13291</v>
      </c>
      <c r="G3860" t="s">
        <v>13292</v>
      </c>
      <c r="H3860" s="1">
        <v>17406</v>
      </c>
      <c r="I3860" t="s">
        <v>1671</v>
      </c>
    </row>
    <row r="3861" spans="1:9" x14ac:dyDescent="0.3">
      <c r="A3861">
        <v>3860</v>
      </c>
      <c r="B3861" t="s">
        <v>13293</v>
      </c>
      <c r="C3861" t="s">
        <v>2116</v>
      </c>
      <c r="D3861" t="s">
        <v>5598</v>
      </c>
      <c r="E3861" t="s">
        <v>19</v>
      </c>
      <c r="F3861" t="s">
        <v>13294</v>
      </c>
      <c r="G3861">
        <v>9208102974</v>
      </c>
      <c r="H3861" s="1">
        <v>8643</v>
      </c>
      <c r="I3861" t="s">
        <v>1338</v>
      </c>
    </row>
    <row r="3862" spans="1:9" x14ac:dyDescent="0.3">
      <c r="A3862">
        <v>3861</v>
      </c>
      <c r="B3862" t="s">
        <v>13295</v>
      </c>
      <c r="C3862" t="s">
        <v>6914</v>
      </c>
      <c r="D3862" t="s">
        <v>143</v>
      </c>
      <c r="E3862" t="s">
        <v>12</v>
      </c>
      <c r="F3862" t="s">
        <v>13296</v>
      </c>
      <c r="G3862" t="s">
        <v>13297</v>
      </c>
      <c r="H3862" s="1">
        <v>21665</v>
      </c>
      <c r="I3862" t="s">
        <v>6066</v>
      </c>
    </row>
    <row r="3863" spans="1:9" x14ac:dyDescent="0.3">
      <c r="A3863">
        <v>3862</v>
      </c>
      <c r="B3863" t="s">
        <v>13298</v>
      </c>
      <c r="C3863" t="s">
        <v>804</v>
      </c>
      <c r="D3863" t="s">
        <v>2750</v>
      </c>
      <c r="E3863" t="s">
        <v>19</v>
      </c>
      <c r="F3863" t="s">
        <v>13299</v>
      </c>
      <c r="G3863" t="s">
        <v>13300</v>
      </c>
      <c r="H3863" s="1">
        <v>3959</v>
      </c>
      <c r="I3863" t="s">
        <v>106</v>
      </c>
    </row>
    <row r="3864" spans="1:9" x14ac:dyDescent="0.3">
      <c r="A3864">
        <v>3863</v>
      </c>
      <c r="B3864" t="s">
        <v>13301</v>
      </c>
      <c r="C3864" t="s">
        <v>589</v>
      </c>
      <c r="D3864" t="s">
        <v>7649</v>
      </c>
      <c r="E3864" t="s">
        <v>19</v>
      </c>
      <c r="F3864" t="s">
        <v>13302</v>
      </c>
      <c r="G3864" t="s">
        <v>13303</v>
      </c>
      <c r="H3864" s="1">
        <v>43065</v>
      </c>
      <c r="I3864" t="s">
        <v>1794</v>
      </c>
    </row>
    <row r="3865" spans="1:9" x14ac:dyDescent="0.3">
      <c r="A3865">
        <v>3864</v>
      </c>
      <c r="B3865" t="s">
        <v>13304</v>
      </c>
      <c r="C3865" t="s">
        <v>4738</v>
      </c>
      <c r="D3865" t="s">
        <v>5332</v>
      </c>
      <c r="E3865" t="s">
        <v>19</v>
      </c>
      <c r="F3865" t="s">
        <v>13305</v>
      </c>
      <c r="G3865" t="s">
        <v>13306</v>
      </c>
      <c r="H3865" s="1">
        <v>19142</v>
      </c>
      <c r="I3865" t="s">
        <v>443</v>
      </c>
    </row>
    <row r="3866" spans="1:9" x14ac:dyDescent="0.3">
      <c r="A3866">
        <v>3865</v>
      </c>
      <c r="B3866" t="s">
        <v>13307</v>
      </c>
      <c r="C3866" t="s">
        <v>13308</v>
      </c>
      <c r="D3866" t="s">
        <v>3830</v>
      </c>
      <c r="E3866" t="s">
        <v>19</v>
      </c>
      <c r="F3866" t="s">
        <v>13309</v>
      </c>
      <c r="G3866" t="s">
        <v>13310</v>
      </c>
      <c r="H3866" s="1">
        <v>43477</v>
      </c>
      <c r="I3866" t="s">
        <v>1141</v>
      </c>
    </row>
    <row r="3867" spans="1:9" x14ac:dyDescent="0.3">
      <c r="A3867">
        <v>3866</v>
      </c>
      <c r="B3867" t="s">
        <v>13311</v>
      </c>
      <c r="C3867" t="s">
        <v>248</v>
      </c>
      <c r="D3867" t="s">
        <v>405</v>
      </c>
      <c r="E3867" t="s">
        <v>19</v>
      </c>
      <c r="F3867" t="s">
        <v>13312</v>
      </c>
      <c r="G3867" t="s">
        <v>13313</v>
      </c>
      <c r="H3867" s="1">
        <v>12018</v>
      </c>
      <c r="I3867" t="s">
        <v>2002</v>
      </c>
    </row>
    <row r="3868" spans="1:9" x14ac:dyDescent="0.3">
      <c r="A3868">
        <v>3867</v>
      </c>
      <c r="B3868" t="s">
        <v>13314</v>
      </c>
      <c r="C3868" t="s">
        <v>8850</v>
      </c>
      <c r="D3868" t="s">
        <v>657</v>
      </c>
      <c r="E3868" t="s">
        <v>12</v>
      </c>
      <c r="F3868" t="s">
        <v>13315</v>
      </c>
      <c r="G3868" t="s">
        <v>13316</v>
      </c>
      <c r="H3868" s="1">
        <v>26119</v>
      </c>
      <c r="I3868" t="s">
        <v>8041</v>
      </c>
    </row>
    <row r="3869" spans="1:9" x14ac:dyDescent="0.3">
      <c r="A3869">
        <v>3868</v>
      </c>
      <c r="B3869" t="s">
        <v>13317</v>
      </c>
      <c r="C3869" t="s">
        <v>35</v>
      </c>
      <c r="D3869" t="s">
        <v>11215</v>
      </c>
      <c r="E3869" t="s">
        <v>19</v>
      </c>
      <c r="F3869" t="s">
        <v>13318</v>
      </c>
      <c r="G3869" t="s">
        <v>13319</v>
      </c>
      <c r="H3869" s="1">
        <v>21062</v>
      </c>
      <c r="I3869" t="s">
        <v>587</v>
      </c>
    </row>
    <row r="3870" spans="1:9" x14ac:dyDescent="0.3">
      <c r="A3870">
        <v>3869</v>
      </c>
      <c r="B3870" t="s">
        <v>13320</v>
      </c>
      <c r="C3870" t="s">
        <v>2991</v>
      </c>
      <c r="D3870" t="s">
        <v>332</v>
      </c>
      <c r="E3870" t="s">
        <v>12</v>
      </c>
      <c r="F3870" t="s">
        <v>13321</v>
      </c>
      <c r="G3870" t="s">
        <v>13322</v>
      </c>
      <c r="H3870" s="1">
        <v>27105</v>
      </c>
      <c r="I3870" t="s">
        <v>1422</v>
      </c>
    </row>
    <row r="3871" spans="1:9" x14ac:dyDescent="0.3">
      <c r="A3871">
        <v>3870</v>
      </c>
      <c r="B3871" t="s">
        <v>13323</v>
      </c>
      <c r="C3871" t="s">
        <v>5286</v>
      </c>
      <c r="D3871" t="s">
        <v>3253</v>
      </c>
      <c r="E3871" t="s">
        <v>19</v>
      </c>
      <c r="F3871" t="s">
        <v>13324</v>
      </c>
      <c r="G3871" t="s">
        <v>13325</v>
      </c>
      <c r="H3871" s="1">
        <v>14849</v>
      </c>
      <c r="I3871" t="s">
        <v>1623</v>
      </c>
    </row>
    <row r="3872" spans="1:9" x14ac:dyDescent="0.3">
      <c r="A3872">
        <v>3871</v>
      </c>
      <c r="B3872" t="s">
        <v>13326</v>
      </c>
      <c r="C3872" t="s">
        <v>989</v>
      </c>
      <c r="D3872" t="s">
        <v>310</v>
      </c>
      <c r="E3872" t="s">
        <v>12</v>
      </c>
      <c r="F3872" t="s">
        <v>13327</v>
      </c>
      <c r="G3872" t="s">
        <v>13328</v>
      </c>
      <c r="H3872" s="1">
        <v>10876</v>
      </c>
      <c r="I3872" t="s">
        <v>3337</v>
      </c>
    </row>
    <row r="3873" spans="1:9" x14ac:dyDescent="0.3">
      <c r="A3873">
        <v>3872</v>
      </c>
      <c r="B3873" t="s">
        <v>13329</v>
      </c>
      <c r="C3873" t="s">
        <v>2021</v>
      </c>
      <c r="D3873" t="s">
        <v>8281</v>
      </c>
      <c r="E3873" t="s">
        <v>19</v>
      </c>
      <c r="F3873" t="s">
        <v>13330</v>
      </c>
      <c r="G3873" t="s">
        <v>13331</v>
      </c>
      <c r="H3873" s="1">
        <v>12194</v>
      </c>
      <c r="I3873" t="s">
        <v>3425</v>
      </c>
    </row>
    <row r="3874" spans="1:9" x14ac:dyDescent="0.3">
      <c r="A3874">
        <v>3873</v>
      </c>
      <c r="B3874" t="s">
        <v>13332</v>
      </c>
      <c r="C3874" t="s">
        <v>1340</v>
      </c>
      <c r="D3874" t="s">
        <v>999</v>
      </c>
      <c r="E3874" t="s">
        <v>12</v>
      </c>
      <c r="F3874" t="s">
        <v>13333</v>
      </c>
      <c r="G3874" t="s">
        <v>13334</v>
      </c>
      <c r="H3874" s="1">
        <v>33330</v>
      </c>
      <c r="I3874" t="s">
        <v>1618</v>
      </c>
    </row>
    <row r="3875" spans="1:9" x14ac:dyDescent="0.3">
      <c r="A3875">
        <v>3874</v>
      </c>
      <c r="B3875" t="s">
        <v>13335</v>
      </c>
      <c r="C3875" t="s">
        <v>398</v>
      </c>
      <c r="D3875" t="s">
        <v>88</v>
      </c>
      <c r="E3875" t="s">
        <v>12</v>
      </c>
      <c r="F3875" t="s">
        <v>13336</v>
      </c>
      <c r="G3875" t="s">
        <v>13337</v>
      </c>
      <c r="H3875" s="1">
        <v>18682</v>
      </c>
      <c r="I3875" t="s">
        <v>6245</v>
      </c>
    </row>
    <row r="3876" spans="1:9" x14ac:dyDescent="0.3">
      <c r="A3876">
        <v>3875</v>
      </c>
      <c r="B3876" t="s">
        <v>13338</v>
      </c>
      <c r="C3876" t="s">
        <v>5768</v>
      </c>
      <c r="D3876" t="s">
        <v>12299</v>
      </c>
      <c r="E3876" t="s">
        <v>19</v>
      </c>
      <c r="F3876" t="s">
        <v>13339</v>
      </c>
      <c r="G3876" t="s">
        <v>13340</v>
      </c>
      <c r="H3876" s="1">
        <v>29516</v>
      </c>
      <c r="I3876" t="s">
        <v>1203</v>
      </c>
    </row>
    <row r="3877" spans="1:9" x14ac:dyDescent="0.3">
      <c r="A3877">
        <v>3876</v>
      </c>
      <c r="B3877" t="s">
        <v>13341</v>
      </c>
      <c r="C3877" t="s">
        <v>1049</v>
      </c>
      <c r="D3877" t="s">
        <v>2411</v>
      </c>
      <c r="E3877" t="s">
        <v>19</v>
      </c>
      <c r="F3877" t="s">
        <v>13342</v>
      </c>
      <c r="G3877" t="s">
        <v>13343</v>
      </c>
      <c r="H3877" s="1">
        <v>13745</v>
      </c>
      <c r="I3877" t="s">
        <v>581</v>
      </c>
    </row>
    <row r="3878" spans="1:9" x14ac:dyDescent="0.3">
      <c r="A3878">
        <v>3877</v>
      </c>
      <c r="B3878" t="s">
        <v>13344</v>
      </c>
      <c r="C3878" t="s">
        <v>2922</v>
      </c>
      <c r="D3878" t="s">
        <v>657</v>
      </c>
      <c r="E3878" t="s">
        <v>19</v>
      </c>
      <c r="F3878" t="s">
        <v>13345</v>
      </c>
      <c r="G3878" t="s">
        <v>13346</v>
      </c>
      <c r="H3878" s="1">
        <v>33644</v>
      </c>
      <c r="I3878" t="s">
        <v>3808</v>
      </c>
    </row>
    <row r="3879" spans="1:9" x14ac:dyDescent="0.3">
      <c r="A3879">
        <v>3878</v>
      </c>
      <c r="B3879" t="s">
        <v>13347</v>
      </c>
      <c r="C3879" t="s">
        <v>4541</v>
      </c>
      <c r="D3879" t="s">
        <v>4452</v>
      </c>
      <c r="E3879" t="s">
        <v>19</v>
      </c>
      <c r="F3879" t="s">
        <v>13348</v>
      </c>
      <c r="G3879" t="s">
        <v>13349</v>
      </c>
      <c r="H3879" s="1">
        <v>15347</v>
      </c>
      <c r="I3879" t="s">
        <v>730</v>
      </c>
    </row>
    <row r="3880" spans="1:9" x14ac:dyDescent="0.3">
      <c r="A3880">
        <v>3879</v>
      </c>
      <c r="B3880" t="s">
        <v>13350</v>
      </c>
      <c r="C3880" t="s">
        <v>3562</v>
      </c>
      <c r="D3880" t="s">
        <v>5799</v>
      </c>
      <c r="E3880" t="s">
        <v>12</v>
      </c>
      <c r="F3880" t="s">
        <v>13351</v>
      </c>
      <c r="G3880" t="s">
        <v>13352</v>
      </c>
      <c r="H3880" s="1">
        <v>10812</v>
      </c>
      <c r="I3880" t="s">
        <v>5123</v>
      </c>
    </row>
    <row r="3881" spans="1:9" x14ac:dyDescent="0.3">
      <c r="A3881">
        <v>3880</v>
      </c>
      <c r="B3881" t="s">
        <v>13353</v>
      </c>
      <c r="C3881" t="s">
        <v>3618</v>
      </c>
      <c r="D3881" t="s">
        <v>13354</v>
      </c>
      <c r="E3881" t="s">
        <v>12</v>
      </c>
      <c r="F3881" t="s">
        <v>13355</v>
      </c>
      <c r="G3881" t="s">
        <v>13356</v>
      </c>
      <c r="H3881" s="1">
        <v>29945</v>
      </c>
      <c r="I3881" t="s">
        <v>860</v>
      </c>
    </row>
    <row r="3882" spans="1:9" x14ac:dyDescent="0.3">
      <c r="A3882">
        <v>3881</v>
      </c>
      <c r="B3882" t="s">
        <v>13357</v>
      </c>
      <c r="C3882" t="s">
        <v>4080</v>
      </c>
      <c r="D3882" t="s">
        <v>535</v>
      </c>
      <c r="E3882" t="s">
        <v>19</v>
      </c>
      <c r="F3882" t="s">
        <v>13358</v>
      </c>
      <c r="G3882" t="s">
        <v>13359</v>
      </c>
      <c r="H3882" s="1">
        <v>26717</v>
      </c>
      <c r="I3882" t="s">
        <v>4677</v>
      </c>
    </row>
    <row r="3883" spans="1:9" x14ac:dyDescent="0.3">
      <c r="A3883">
        <v>3882</v>
      </c>
      <c r="B3883" t="s">
        <v>13360</v>
      </c>
      <c r="C3883" t="s">
        <v>4080</v>
      </c>
      <c r="D3883" t="s">
        <v>1466</v>
      </c>
      <c r="E3883" t="s">
        <v>19</v>
      </c>
      <c r="F3883" t="s">
        <v>13361</v>
      </c>
      <c r="G3883" t="s">
        <v>13362</v>
      </c>
      <c r="H3883" s="1">
        <v>17700</v>
      </c>
      <c r="I3883" t="s">
        <v>631</v>
      </c>
    </row>
    <row r="3884" spans="1:9" x14ac:dyDescent="0.3">
      <c r="A3884">
        <v>3883</v>
      </c>
      <c r="B3884" t="s">
        <v>13363</v>
      </c>
      <c r="C3884" t="s">
        <v>1534</v>
      </c>
      <c r="D3884" t="s">
        <v>13364</v>
      </c>
      <c r="E3884" t="s">
        <v>19</v>
      </c>
      <c r="F3884" t="s">
        <v>13365</v>
      </c>
      <c r="G3884" t="s">
        <v>13366</v>
      </c>
      <c r="H3884" s="1">
        <v>12523</v>
      </c>
      <c r="I3884" t="s">
        <v>3706</v>
      </c>
    </row>
    <row r="3885" spans="1:9" x14ac:dyDescent="0.3">
      <c r="A3885">
        <v>3884</v>
      </c>
      <c r="B3885" t="s">
        <v>13367</v>
      </c>
      <c r="C3885" t="s">
        <v>263</v>
      </c>
      <c r="D3885" t="s">
        <v>11062</v>
      </c>
      <c r="E3885" t="s">
        <v>19</v>
      </c>
      <c r="F3885" t="s">
        <v>13368</v>
      </c>
      <c r="G3885" t="s">
        <v>13369</v>
      </c>
      <c r="H3885" s="1">
        <v>18102</v>
      </c>
      <c r="I3885" t="s">
        <v>783</v>
      </c>
    </row>
    <row r="3886" spans="1:9" x14ac:dyDescent="0.3">
      <c r="A3886">
        <v>3885</v>
      </c>
      <c r="B3886" t="s">
        <v>13370</v>
      </c>
      <c r="C3886" t="s">
        <v>711</v>
      </c>
      <c r="D3886" t="s">
        <v>999</v>
      </c>
      <c r="E3886" t="s">
        <v>19</v>
      </c>
      <c r="F3886" t="s">
        <v>13371</v>
      </c>
      <c r="G3886">
        <v>5249740162</v>
      </c>
      <c r="H3886" s="1">
        <v>8108</v>
      </c>
      <c r="I3886" t="s">
        <v>448</v>
      </c>
    </row>
    <row r="3887" spans="1:9" x14ac:dyDescent="0.3">
      <c r="A3887">
        <v>3886</v>
      </c>
      <c r="B3887" t="s">
        <v>13372</v>
      </c>
      <c r="C3887" t="s">
        <v>3109</v>
      </c>
      <c r="D3887" t="s">
        <v>1086</v>
      </c>
      <c r="E3887" t="s">
        <v>12</v>
      </c>
      <c r="F3887" t="s">
        <v>13373</v>
      </c>
      <c r="G3887" t="s">
        <v>13374</v>
      </c>
      <c r="H3887" s="1">
        <v>16327</v>
      </c>
      <c r="I3887" t="s">
        <v>3222</v>
      </c>
    </row>
    <row r="3888" spans="1:9" x14ac:dyDescent="0.3">
      <c r="A3888">
        <v>3887</v>
      </c>
      <c r="B3888" t="s">
        <v>13375</v>
      </c>
      <c r="C3888" t="s">
        <v>2510</v>
      </c>
      <c r="D3888" t="s">
        <v>1704</v>
      </c>
      <c r="E3888" t="s">
        <v>12</v>
      </c>
      <c r="F3888" t="s">
        <v>13376</v>
      </c>
      <c r="G3888">
        <f>1-352-189-7277</f>
        <v>-7817</v>
      </c>
      <c r="H3888" s="1">
        <v>33808</v>
      </c>
      <c r="I3888" t="s">
        <v>3076</v>
      </c>
    </row>
    <row r="3889" spans="1:9" x14ac:dyDescent="0.3">
      <c r="A3889">
        <v>3888</v>
      </c>
      <c r="B3889" t="s">
        <v>13377</v>
      </c>
      <c r="C3889" t="s">
        <v>3514</v>
      </c>
      <c r="D3889" t="s">
        <v>1782</v>
      </c>
      <c r="E3889" t="s">
        <v>19</v>
      </c>
      <c r="F3889" t="s">
        <v>13378</v>
      </c>
      <c r="G3889" t="s">
        <v>13379</v>
      </c>
      <c r="H3889" s="1">
        <v>21311</v>
      </c>
      <c r="I3889" t="s">
        <v>1083</v>
      </c>
    </row>
    <row r="3890" spans="1:9" x14ac:dyDescent="0.3">
      <c r="A3890">
        <v>3889</v>
      </c>
      <c r="B3890" t="s">
        <v>13380</v>
      </c>
      <c r="C3890" t="s">
        <v>4707</v>
      </c>
      <c r="D3890" t="s">
        <v>1710</v>
      </c>
      <c r="E3890" t="s">
        <v>19</v>
      </c>
      <c r="F3890" t="s">
        <v>13381</v>
      </c>
      <c r="G3890" t="s">
        <v>13382</v>
      </c>
      <c r="H3890" s="1">
        <v>2567</v>
      </c>
      <c r="I3890" t="s">
        <v>5759</v>
      </c>
    </row>
    <row r="3891" spans="1:9" x14ac:dyDescent="0.3">
      <c r="A3891">
        <v>3890</v>
      </c>
      <c r="B3891" t="s">
        <v>13383</v>
      </c>
      <c r="C3891" t="s">
        <v>639</v>
      </c>
      <c r="D3891" t="s">
        <v>1538</v>
      </c>
      <c r="E3891" t="s">
        <v>12</v>
      </c>
      <c r="F3891" t="s">
        <v>13384</v>
      </c>
      <c r="G3891" t="s">
        <v>13385</v>
      </c>
      <c r="H3891" s="1">
        <v>13397</v>
      </c>
      <c r="I3891" t="s">
        <v>3288</v>
      </c>
    </row>
    <row r="3892" spans="1:9" x14ac:dyDescent="0.3">
      <c r="A3892">
        <v>3891</v>
      </c>
      <c r="B3892" t="s">
        <v>13386</v>
      </c>
      <c r="C3892" t="s">
        <v>4464</v>
      </c>
      <c r="D3892" t="s">
        <v>2552</v>
      </c>
      <c r="E3892" t="s">
        <v>12</v>
      </c>
      <c r="F3892" t="s">
        <v>13387</v>
      </c>
      <c r="G3892">
        <v>9502400208</v>
      </c>
      <c r="H3892" s="1">
        <v>37678</v>
      </c>
      <c r="I3892" t="s">
        <v>1922</v>
      </c>
    </row>
    <row r="3893" spans="1:9" x14ac:dyDescent="0.3">
      <c r="A3893">
        <v>3892</v>
      </c>
      <c r="B3893" t="s">
        <v>13388</v>
      </c>
      <c r="C3893" t="s">
        <v>3461</v>
      </c>
      <c r="D3893" t="s">
        <v>4887</v>
      </c>
      <c r="E3893" t="s">
        <v>19</v>
      </c>
      <c r="F3893" t="s">
        <v>13389</v>
      </c>
      <c r="G3893" t="s">
        <v>13390</v>
      </c>
      <c r="H3893" s="1">
        <v>11068</v>
      </c>
      <c r="I3893" t="s">
        <v>581</v>
      </c>
    </row>
    <row r="3894" spans="1:9" x14ac:dyDescent="0.3">
      <c r="A3894">
        <v>3893</v>
      </c>
      <c r="B3894" t="s">
        <v>13391</v>
      </c>
      <c r="C3894" t="s">
        <v>3260</v>
      </c>
      <c r="D3894" t="s">
        <v>9924</v>
      </c>
      <c r="E3894" t="s">
        <v>12</v>
      </c>
      <c r="F3894" t="s">
        <v>13392</v>
      </c>
      <c r="G3894" t="s">
        <v>13393</v>
      </c>
      <c r="H3894" s="1">
        <v>6454</v>
      </c>
      <c r="I3894" t="s">
        <v>3231</v>
      </c>
    </row>
    <row r="3895" spans="1:9" x14ac:dyDescent="0.3">
      <c r="A3895">
        <v>3894</v>
      </c>
      <c r="B3895" t="s">
        <v>13394</v>
      </c>
      <c r="C3895" t="s">
        <v>9577</v>
      </c>
      <c r="D3895" t="s">
        <v>3248</v>
      </c>
      <c r="E3895" t="s">
        <v>19</v>
      </c>
      <c r="F3895" t="s">
        <v>13395</v>
      </c>
      <c r="G3895" t="s">
        <v>13396</v>
      </c>
      <c r="H3895" s="1">
        <v>27425</v>
      </c>
      <c r="I3895" t="s">
        <v>2213</v>
      </c>
    </row>
    <row r="3896" spans="1:9" x14ac:dyDescent="0.3">
      <c r="A3896">
        <v>3895</v>
      </c>
      <c r="B3896" t="s">
        <v>13397</v>
      </c>
      <c r="C3896" t="s">
        <v>2701</v>
      </c>
      <c r="D3896" t="s">
        <v>1130</v>
      </c>
      <c r="E3896" t="s">
        <v>12</v>
      </c>
      <c r="F3896" t="s">
        <v>13398</v>
      </c>
      <c r="G3896" t="s">
        <v>13399</v>
      </c>
      <c r="H3896" s="1">
        <v>25838</v>
      </c>
      <c r="I3896" t="s">
        <v>957</v>
      </c>
    </row>
    <row r="3897" spans="1:9" x14ac:dyDescent="0.3">
      <c r="A3897">
        <v>3896</v>
      </c>
      <c r="B3897" t="s">
        <v>13400</v>
      </c>
      <c r="C3897" t="s">
        <v>599</v>
      </c>
      <c r="D3897" t="s">
        <v>10044</v>
      </c>
      <c r="E3897" t="s">
        <v>19</v>
      </c>
      <c r="F3897" t="s">
        <v>13401</v>
      </c>
      <c r="G3897" t="s">
        <v>13402</v>
      </c>
      <c r="H3897" s="1">
        <v>19212</v>
      </c>
      <c r="I3897" t="s">
        <v>6174</v>
      </c>
    </row>
    <row r="3898" spans="1:9" x14ac:dyDescent="0.3">
      <c r="A3898">
        <v>3897</v>
      </c>
      <c r="B3898" t="s">
        <v>13403</v>
      </c>
      <c r="C3898" t="s">
        <v>2298</v>
      </c>
      <c r="D3898" t="s">
        <v>5179</v>
      </c>
      <c r="E3898" t="s">
        <v>12</v>
      </c>
      <c r="F3898" t="s">
        <v>13404</v>
      </c>
      <c r="G3898" t="s">
        <v>13405</v>
      </c>
      <c r="H3898" s="1">
        <v>9391</v>
      </c>
      <c r="I3898" t="s">
        <v>1095</v>
      </c>
    </row>
    <row r="3899" spans="1:9" x14ac:dyDescent="0.3">
      <c r="A3899">
        <v>3898</v>
      </c>
      <c r="B3899" t="s">
        <v>13406</v>
      </c>
      <c r="C3899" t="s">
        <v>263</v>
      </c>
      <c r="D3899" t="s">
        <v>332</v>
      </c>
      <c r="E3899" t="s">
        <v>19</v>
      </c>
      <c r="F3899" t="s">
        <v>13407</v>
      </c>
      <c r="G3899" t="s">
        <v>13408</v>
      </c>
      <c r="H3899" s="1">
        <v>28480</v>
      </c>
      <c r="I3899" t="s">
        <v>820</v>
      </c>
    </row>
    <row r="3900" spans="1:9" x14ac:dyDescent="0.3">
      <c r="A3900">
        <v>3899</v>
      </c>
      <c r="B3900" t="s">
        <v>13409</v>
      </c>
      <c r="C3900" t="s">
        <v>4464</v>
      </c>
      <c r="D3900" t="s">
        <v>1973</v>
      </c>
      <c r="E3900" t="s">
        <v>12</v>
      </c>
      <c r="F3900" t="s">
        <v>13410</v>
      </c>
      <c r="G3900" t="s">
        <v>13411</v>
      </c>
      <c r="H3900" s="1">
        <v>23419</v>
      </c>
      <c r="I3900" t="s">
        <v>1083</v>
      </c>
    </row>
    <row r="3901" spans="1:9" x14ac:dyDescent="0.3">
      <c r="A3901">
        <v>3900</v>
      </c>
      <c r="B3901" t="s">
        <v>13412</v>
      </c>
      <c r="C3901" t="s">
        <v>2800</v>
      </c>
      <c r="D3901" t="s">
        <v>9978</v>
      </c>
      <c r="E3901" t="s">
        <v>12</v>
      </c>
      <c r="F3901" t="s">
        <v>13413</v>
      </c>
      <c r="G3901" t="s">
        <v>13414</v>
      </c>
      <c r="H3901" s="1">
        <v>18576</v>
      </c>
      <c r="I3901" t="s">
        <v>4194</v>
      </c>
    </row>
    <row r="3902" spans="1:9" x14ac:dyDescent="0.3">
      <c r="A3902">
        <v>3901</v>
      </c>
      <c r="B3902" t="s">
        <v>13415</v>
      </c>
      <c r="C3902" t="s">
        <v>1080</v>
      </c>
      <c r="D3902" t="s">
        <v>1768</v>
      </c>
      <c r="E3902" t="s">
        <v>12</v>
      </c>
      <c r="F3902" t="s">
        <v>13416</v>
      </c>
      <c r="G3902" t="s">
        <v>13417</v>
      </c>
      <c r="H3902" s="1">
        <v>23432</v>
      </c>
      <c r="I3902" t="s">
        <v>2714</v>
      </c>
    </row>
    <row r="3903" spans="1:9" x14ac:dyDescent="0.3">
      <c r="A3903">
        <v>3902</v>
      </c>
      <c r="B3903" t="s">
        <v>13418</v>
      </c>
      <c r="C3903" t="s">
        <v>717</v>
      </c>
      <c r="D3903" t="s">
        <v>2539</v>
      </c>
      <c r="E3903" t="s">
        <v>12</v>
      </c>
      <c r="F3903" t="s">
        <v>13419</v>
      </c>
      <c r="G3903" t="s">
        <v>13420</v>
      </c>
      <c r="H3903" s="1">
        <v>43779</v>
      </c>
      <c r="I3903" t="s">
        <v>5050</v>
      </c>
    </row>
    <row r="3904" spans="1:9" x14ac:dyDescent="0.3">
      <c r="A3904">
        <v>3903</v>
      </c>
      <c r="B3904" t="s">
        <v>13421</v>
      </c>
      <c r="C3904" t="s">
        <v>738</v>
      </c>
      <c r="D3904" t="s">
        <v>1050</v>
      </c>
      <c r="E3904" t="s">
        <v>12</v>
      </c>
      <c r="F3904" t="s">
        <v>13422</v>
      </c>
      <c r="G3904" t="s">
        <v>13423</v>
      </c>
      <c r="H3904" s="1">
        <v>40872</v>
      </c>
      <c r="I3904" t="s">
        <v>528</v>
      </c>
    </row>
    <row r="3905" spans="1:9" x14ac:dyDescent="0.3">
      <c r="A3905">
        <v>3904</v>
      </c>
      <c r="B3905" t="s">
        <v>13424</v>
      </c>
      <c r="C3905" t="s">
        <v>2967</v>
      </c>
      <c r="D3905" t="s">
        <v>2706</v>
      </c>
      <c r="E3905" t="s">
        <v>12</v>
      </c>
      <c r="F3905" t="s">
        <v>13425</v>
      </c>
      <c r="G3905" t="s">
        <v>13426</v>
      </c>
      <c r="H3905" s="1">
        <v>19050</v>
      </c>
      <c r="I3905" t="s">
        <v>5725</v>
      </c>
    </row>
    <row r="3906" spans="1:9" x14ac:dyDescent="0.3">
      <c r="A3906">
        <v>3905</v>
      </c>
      <c r="B3906" t="s">
        <v>13427</v>
      </c>
      <c r="C3906" t="s">
        <v>8796</v>
      </c>
      <c r="D3906" t="s">
        <v>9163</v>
      </c>
      <c r="E3906" t="s">
        <v>19</v>
      </c>
      <c r="F3906" t="s">
        <v>13428</v>
      </c>
      <c r="G3906">
        <f>1-306-165-7266</f>
        <v>-7736</v>
      </c>
      <c r="H3906" s="1">
        <v>14084</v>
      </c>
      <c r="I3906" t="s">
        <v>697</v>
      </c>
    </row>
    <row r="3907" spans="1:9" x14ac:dyDescent="0.3">
      <c r="A3907">
        <v>3906</v>
      </c>
      <c r="B3907" t="s">
        <v>13429</v>
      </c>
      <c r="C3907" t="s">
        <v>416</v>
      </c>
      <c r="D3907" t="s">
        <v>4873</v>
      </c>
      <c r="E3907" t="s">
        <v>12</v>
      </c>
      <c r="F3907" t="s">
        <v>13430</v>
      </c>
      <c r="G3907" t="s">
        <v>13431</v>
      </c>
      <c r="H3907" s="1">
        <v>2411</v>
      </c>
      <c r="I3907" t="s">
        <v>3199</v>
      </c>
    </row>
    <row r="3908" spans="1:9" x14ac:dyDescent="0.3">
      <c r="A3908">
        <v>3907</v>
      </c>
      <c r="B3908" t="s">
        <v>13432</v>
      </c>
      <c r="C3908" t="s">
        <v>7900</v>
      </c>
      <c r="D3908" t="s">
        <v>2084</v>
      </c>
      <c r="E3908" t="s">
        <v>19</v>
      </c>
      <c r="F3908" t="s">
        <v>13433</v>
      </c>
      <c r="G3908" t="s">
        <v>13434</v>
      </c>
      <c r="H3908" s="1">
        <v>40619</v>
      </c>
      <c r="I3908" t="s">
        <v>5137</v>
      </c>
    </row>
    <row r="3909" spans="1:9" x14ac:dyDescent="0.3">
      <c r="A3909">
        <v>3908</v>
      </c>
      <c r="B3909" t="s">
        <v>13435</v>
      </c>
      <c r="C3909" t="s">
        <v>4418</v>
      </c>
      <c r="D3909" t="s">
        <v>3344</v>
      </c>
      <c r="E3909" t="s">
        <v>12</v>
      </c>
      <c r="F3909" t="s">
        <v>13436</v>
      </c>
      <c r="G3909" t="s">
        <v>13437</v>
      </c>
      <c r="H3909" s="1">
        <v>28177</v>
      </c>
      <c r="I3909" t="s">
        <v>4194</v>
      </c>
    </row>
    <row r="3910" spans="1:9" x14ac:dyDescent="0.3">
      <c r="A3910">
        <v>3909</v>
      </c>
      <c r="B3910" t="s">
        <v>13438</v>
      </c>
      <c r="C3910" t="s">
        <v>3999</v>
      </c>
      <c r="D3910" t="s">
        <v>4140</v>
      </c>
      <c r="E3910" t="s">
        <v>12</v>
      </c>
      <c r="F3910" t="s">
        <v>13439</v>
      </c>
      <c r="G3910" t="s">
        <v>13440</v>
      </c>
      <c r="H3910" s="1">
        <v>19846</v>
      </c>
      <c r="I3910" t="s">
        <v>96</v>
      </c>
    </row>
    <row r="3911" spans="1:9" x14ac:dyDescent="0.3">
      <c r="A3911">
        <v>3910</v>
      </c>
      <c r="B3911" t="s">
        <v>13441</v>
      </c>
      <c r="C3911" t="s">
        <v>1851</v>
      </c>
      <c r="D3911" t="s">
        <v>10917</v>
      </c>
      <c r="E3911" t="s">
        <v>12</v>
      </c>
      <c r="F3911" t="s">
        <v>13442</v>
      </c>
      <c r="G3911" t="s">
        <v>13443</v>
      </c>
      <c r="H3911" s="1">
        <v>26802</v>
      </c>
      <c r="I3911" t="s">
        <v>448</v>
      </c>
    </row>
    <row r="3912" spans="1:9" x14ac:dyDescent="0.3">
      <c r="A3912">
        <v>3911</v>
      </c>
      <c r="B3912" t="s">
        <v>13444</v>
      </c>
      <c r="C3912" t="s">
        <v>4502</v>
      </c>
      <c r="D3912" t="s">
        <v>6941</v>
      </c>
      <c r="E3912" t="s">
        <v>19</v>
      </c>
      <c r="F3912" t="s">
        <v>13445</v>
      </c>
      <c r="G3912">
        <f>1-282-627-292</f>
        <v>-1200</v>
      </c>
      <c r="H3912" s="1">
        <v>40574</v>
      </c>
      <c r="I3912" t="s">
        <v>2327</v>
      </c>
    </row>
    <row r="3913" spans="1:9" x14ac:dyDescent="0.3">
      <c r="A3913">
        <v>3912</v>
      </c>
      <c r="B3913" t="s">
        <v>13446</v>
      </c>
      <c r="C3913" t="s">
        <v>5525</v>
      </c>
      <c r="D3913" t="s">
        <v>2133</v>
      </c>
      <c r="E3913" t="s">
        <v>12</v>
      </c>
      <c r="F3913" t="s">
        <v>13447</v>
      </c>
      <c r="G3913" t="s">
        <v>13448</v>
      </c>
      <c r="H3913" s="1">
        <v>25885</v>
      </c>
      <c r="I3913" t="s">
        <v>2364</v>
      </c>
    </row>
    <row r="3914" spans="1:9" x14ac:dyDescent="0.3">
      <c r="A3914">
        <v>3913</v>
      </c>
      <c r="B3914" t="s">
        <v>13449</v>
      </c>
      <c r="C3914" t="s">
        <v>2889</v>
      </c>
      <c r="D3914" t="s">
        <v>2169</v>
      </c>
      <c r="E3914" t="s">
        <v>19</v>
      </c>
      <c r="F3914" t="s">
        <v>13450</v>
      </c>
      <c r="G3914" t="s">
        <v>13451</v>
      </c>
      <c r="H3914" s="1">
        <v>5291</v>
      </c>
      <c r="I3914" t="s">
        <v>2960</v>
      </c>
    </row>
    <row r="3915" spans="1:9" x14ac:dyDescent="0.3">
      <c r="A3915">
        <v>3914</v>
      </c>
      <c r="B3915" t="s">
        <v>13452</v>
      </c>
      <c r="C3915" t="s">
        <v>645</v>
      </c>
      <c r="D3915" t="s">
        <v>1121</v>
      </c>
      <c r="E3915" t="s">
        <v>12</v>
      </c>
      <c r="F3915" t="s">
        <v>13453</v>
      </c>
      <c r="G3915" t="s">
        <v>13454</v>
      </c>
      <c r="H3915" s="1">
        <v>37101</v>
      </c>
      <c r="I3915" t="s">
        <v>977</v>
      </c>
    </row>
    <row r="3916" spans="1:9" x14ac:dyDescent="0.3">
      <c r="A3916">
        <v>3915</v>
      </c>
      <c r="B3916" t="s">
        <v>13455</v>
      </c>
      <c r="C3916" t="s">
        <v>5597</v>
      </c>
      <c r="D3916" t="s">
        <v>9434</v>
      </c>
      <c r="E3916" t="s">
        <v>19</v>
      </c>
      <c r="F3916" t="s">
        <v>13456</v>
      </c>
      <c r="G3916" t="s">
        <v>13457</v>
      </c>
      <c r="H3916" s="1">
        <v>37278</v>
      </c>
      <c r="I3916" t="s">
        <v>3569</v>
      </c>
    </row>
    <row r="3917" spans="1:9" x14ac:dyDescent="0.3">
      <c r="A3917">
        <v>3916</v>
      </c>
      <c r="B3917" t="s">
        <v>13458</v>
      </c>
      <c r="C3917" t="s">
        <v>5328</v>
      </c>
      <c r="D3917" t="s">
        <v>556</v>
      </c>
      <c r="E3917" t="s">
        <v>19</v>
      </c>
      <c r="F3917" t="s">
        <v>13459</v>
      </c>
      <c r="G3917" t="s">
        <v>13460</v>
      </c>
      <c r="H3917" s="1">
        <v>34294</v>
      </c>
      <c r="I3917" t="s">
        <v>875</v>
      </c>
    </row>
    <row r="3918" spans="1:9" x14ac:dyDescent="0.3">
      <c r="A3918">
        <v>3917</v>
      </c>
      <c r="B3918" t="s">
        <v>13461</v>
      </c>
      <c r="C3918" t="s">
        <v>69</v>
      </c>
      <c r="D3918" t="s">
        <v>5809</v>
      </c>
      <c r="E3918" t="s">
        <v>19</v>
      </c>
      <c r="F3918" t="s">
        <v>13462</v>
      </c>
      <c r="G3918" t="s">
        <v>13463</v>
      </c>
      <c r="H3918" s="1">
        <v>18550</v>
      </c>
      <c r="I3918" t="s">
        <v>2907</v>
      </c>
    </row>
    <row r="3919" spans="1:9" x14ac:dyDescent="0.3">
      <c r="A3919">
        <v>3918</v>
      </c>
      <c r="B3919" t="s">
        <v>13464</v>
      </c>
      <c r="C3919" t="s">
        <v>2215</v>
      </c>
      <c r="D3919" t="s">
        <v>5620</v>
      </c>
      <c r="E3919" t="s">
        <v>12</v>
      </c>
      <c r="F3919" t="s">
        <v>13465</v>
      </c>
      <c r="G3919" t="s">
        <v>13466</v>
      </c>
      <c r="H3919" s="1">
        <v>20136</v>
      </c>
      <c r="I3919" t="s">
        <v>2219</v>
      </c>
    </row>
    <row r="3920" spans="1:9" x14ac:dyDescent="0.3">
      <c r="A3920">
        <v>3919</v>
      </c>
      <c r="B3920" t="s">
        <v>13467</v>
      </c>
      <c r="C3920" t="s">
        <v>232</v>
      </c>
      <c r="D3920" t="s">
        <v>5890</v>
      </c>
      <c r="E3920" t="s">
        <v>19</v>
      </c>
      <c r="F3920" t="s">
        <v>13468</v>
      </c>
      <c r="G3920" t="s">
        <v>13469</v>
      </c>
      <c r="H3920" s="1">
        <v>19753</v>
      </c>
      <c r="I3920" t="s">
        <v>301</v>
      </c>
    </row>
    <row r="3921" spans="1:9" x14ac:dyDescent="0.3">
      <c r="A3921">
        <v>3920</v>
      </c>
      <c r="B3921" t="s">
        <v>13470</v>
      </c>
      <c r="C3921" t="s">
        <v>3101</v>
      </c>
      <c r="D3921" t="s">
        <v>6870</v>
      </c>
      <c r="E3921" t="s">
        <v>12</v>
      </c>
      <c r="F3921" t="s">
        <v>13471</v>
      </c>
      <c r="G3921" t="s">
        <v>13472</v>
      </c>
      <c r="H3921" s="1">
        <v>30401</v>
      </c>
      <c r="I3921" t="s">
        <v>8478</v>
      </c>
    </row>
    <row r="3922" spans="1:9" x14ac:dyDescent="0.3">
      <c r="A3922">
        <v>3921</v>
      </c>
      <c r="B3922" t="s">
        <v>13473</v>
      </c>
      <c r="C3922" t="s">
        <v>785</v>
      </c>
      <c r="D3922" t="s">
        <v>9978</v>
      </c>
      <c r="E3922" t="s">
        <v>19</v>
      </c>
      <c r="F3922" t="s">
        <v>13474</v>
      </c>
      <c r="G3922">
        <v>6167278205</v>
      </c>
      <c r="H3922" s="1">
        <v>43837</v>
      </c>
      <c r="I3922" t="s">
        <v>1361</v>
      </c>
    </row>
    <row r="3923" spans="1:9" x14ac:dyDescent="0.3">
      <c r="A3923">
        <v>3922</v>
      </c>
      <c r="B3923" t="s">
        <v>13475</v>
      </c>
      <c r="C3923" t="s">
        <v>4566</v>
      </c>
      <c r="D3923" t="s">
        <v>417</v>
      </c>
      <c r="E3923" t="s">
        <v>19</v>
      </c>
      <c r="F3923" t="s">
        <v>13476</v>
      </c>
      <c r="G3923" t="s">
        <v>13477</v>
      </c>
      <c r="H3923" s="1">
        <v>40219</v>
      </c>
      <c r="I3923" t="s">
        <v>765</v>
      </c>
    </row>
    <row r="3924" spans="1:9" x14ac:dyDescent="0.3">
      <c r="A3924">
        <v>3923</v>
      </c>
      <c r="B3924" t="s">
        <v>13478</v>
      </c>
      <c r="C3924" t="s">
        <v>2510</v>
      </c>
      <c r="D3924" t="s">
        <v>2903</v>
      </c>
      <c r="E3924" t="s">
        <v>19</v>
      </c>
      <c r="F3924" t="s">
        <v>13479</v>
      </c>
      <c r="G3924" t="s">
        <v>13480</v>
      </c>
      <c r="H3924" s="1">
        <v>4493</v>
      </c>
      <c r="I3924" t="s">
        <v>2907</v>
      </c>
    </row>
    <row r="3925" spans="1:9" x14ac:dyDescent="0.3">
      <c r="A3925">
        <v>3924</v>
      </c>
      <c r="B3925" t="s">
        <v>13481</v>
      </c>
      <c r="C3925" t="s">
        <v>3601</v>
      </c>
      <c r="D3925" t="s">
        <v>2828</v>
      </c>
      <c r="E3925" t="s">
        <v>19</v>
      </c>
      <c r="F3925" t="s">
        <v>13482</v>
      </c>
      <c r="G3925" t="s">
        <v>13483</v>
      </c>
      <c r="H3925" s="1">
        <v>6762</v>
      </c>
      <c r="I3925" t="s">
        <v>3841</v>
      </c>
    </row>
    <row r="3926" spans="1:9" x14ac:dyDescent="0.3">
      <c r="A3926">
        <v>3925</v>
      </c>
      <c r="B3926" t="s">
        <v>13484</v>
      </c>
      <c r="C3926" t="s">
        <v>4637</v>
      </c>
      <c r="D3926" t="s">
        <v>4657</v>
      </c>
      <c r="E3926" t="s">
        <v>19</v>
      </c>
      <c r="F3926" t="s">
        <v>13485</v>
      </c>
      <c r="G3926" t="s">
        <v>13486</v>
      </c>
      <c r="H3926" s="1">
        <v>43519</v>
      </c>
      <c r="I3926" t="s">
        <v>2126</v>
      </c>
    </row>
    <row r="3927" spans="1:9" x14ac:dyDescent="0.3">
      <c r="A3927">
        <v>3926</v>
      </c>
      <c r="B3927" t="s">
        <v>13487</v>
      </c>
      <c r="C3927" t="s">
        <v>347</v>
      </c>
      <c r="D3927" t="s">
        <v>4259</v>
      </c>
      <c r="E3927" t="s">
        <v>19</v>
      </c>
      <c r="F3927" t="s">
        <v>13488</v>
      </c>
      <c r="G3927" t="s">
        <v>13489</v>
      </c>
      <c r="H3927" s="1">
        <v>32641</v>
      </c>
      <c r="I3927" t="s">
        <v>3565</v>
      </c>
    </row>
    <row r="3928" spans="1:9" x14ac:dyDescent="0.3">
      <c r="A3928">
        <v>3927</v>
      </c>
      <c r="B3928" t="s">
        <v>13490</v>
      </c>
      <c r="C3928" t="s">
        <v>577</v>
      </c>
      <c r="D3928" t="s">
        <v>6117</v>
      </c>
      <c r="E3928" t="s">
        <v>19</v>
      </c>
      <c r="F3928" t="s">
        <v>13491</v>
      </c>
      <c r="G3928" t="s">
        <v>13492</v>
      </c>
      <c r="H3928" s="1">
        <v>33419</v>
      </c>
      <c r="I3928" t="s">
        <v>3663</v>
      </c>
    </row>
    <row r="3929" spans="1:9" x14ac:dyDescent="0.3">
      <c r="A3929">
        <v>3928</v>
      </c>
      <c r="B3929" t="s">
        <v>13493</v>
      </c>
      <c r="C3929" t="s">
        <v>215</v>
      </c>
      <c r="D3929" t="s">
        <v>275</v>
      </c>
      <c r="E3929" t="s">
        <v>12</v>
      </c>
      <c r="F3929" t="s">
        <v>13494</v>
      </c>
      <c r="G3929" t="s">
        <v>13495</v>
      </c>
      <c r="H3929" s="1">
        <v>16442</v>
      </c>
      <c r="I3929" t="s">
        <v>356</v>
      </c>
    </row>
    <row r="3930" spans="1:9" x14ac:dyDescent="0.3">
      <c r="A3930">
        <v>3929</v>
      </c>
      <c r="B3930" t="s">
        <v>13496</v>
      </c>
      <c r="C3930" t="s">
        <v>3724</v>
      </c>
      <c r="D3930" t="s">
        <v>640</v>
      </c>
      <c r="E3930" t="s">
        <v>19</v>
      </c>
      <c r="F3930" t="s">
        <v>13497</v>
      </c>
      <c r="G3930" t="s">
        <v>13498</v>
      </c>
      <c r="H3930" s="1">
        <v>42544</v>
      </c>
      <c r="I3930" t="s">
        <v>324</v>
      </c>
    </row>
    <row r="3931" spans="1:9" x14ac:dyDescent="0.3">
      <c r="A3931">
        <v>3930</v>
      </c>
      <c r="B3931" t="s">
        <v>13499</v>
      </c>
      <c r="C3931" t="s">
        <v>75</v>
      </c>
      <c r="D3931" t="s">
        <v>4624</v>
      </c>
      <c r="E3931" t="s">
        <v>19</v>
      </c>
      <c r="F3931" t="s">
        <v>13500</v>
      </c>
      <c r="G3931">
        <v>7234383868</v>
      </c>
      <c r="H3931" s="1">
        <v>34556</v>
      </c>
      <c r="I3931" t="s">
        <v>528</v>
      </c>
    </row>
    <row r="3932" spans="1:9" x14ac:dyDescent="0.3">
      <c r="A3932">
        <v>3931</v>
      </c>
      <c r="B3932" t="s">
        <v>13501</v>
      </c>
      <c r="C3932" t="s">
        <v>4932</v>
      </c>
      <c r="D3932" t="s">
        <v>9480</v>
      </c>
      <c r="E3932" t="s">
        <v>19</v>
      </c>
      <c r="F3932" t="s">
        <v>13502</v>
      </c>
      <c r="G3932" t="s">
        <v>13503</v>
      </c>
      <c r="H3932" s="1">
        <v>8155</v>
      </c>
      <c r="I3932" t="s">
        <v>7025</v>
      </c>
    </row>
    <row r="3933" spans="1:9" x14ac:dyDescent="0.3">
      <c r="A3933">
        <v>3932</v>
      </c>
      <c r="B3933" t="s">
        <v>13504</v>
      </c>
      <c r="C3933" t="s">
        <v>6232</v>
      </c>
      <c r="D3933" t="s">
        <v>8087</v>
      </c>
      <c r="E3933" t="s">
        <v>12</v>
      </c>
      <c r="F3933" t="s">
        <v>13505</v>
      </c>
      <c r="G3933" t="s">
        <v>13506</v>
      </c>
      <c r="H3933" s="1">
        <v>35566</v>
      </c>
      <c r="I3933" t="s">
        <v>1991</v>
      </c>
    </row>
    <row r="3934" spans="1:9" x14ac:dyDescent="0.3">
      <c r="A3934">
        <v>3933</v>
      </c>
      <c r="B3934" t="s">
        <v>13507</v>
      </c>
      <c r="C3934" t="s">
        <v>1932</v>
      </c>
      <c r="D3934" t="s">
        <v>5912</v>
      </c>
      <c r="E3934" t="s">
        <v>12</v>
      </c>
      <c r="F3934" t="s">
        <v>13508</v>
      </c>
      <c r="G3934" t="s">
        <v>13509</v>
      </c>
      <c r="H3934" s="1">
        <v>3409</v>
      </c>
      <c r="I3934" t="s">
        <v>4236</v>
      </c>
    </row>
    <row r="3935" spans="1:9" x14ac:dyDescent="0.3">
      <c r="A3935">
        <v>3934</v>
      </c>
      <c r="B3935" t="s">
        <v>13510</v>
      </c>
      <c r="C3935" t="s">
        <v>2299</v>
      </c>
      <c r="D3935" t="s">
        <v>2169</v>
      </c>
      <c r="E3935" t="s">
        <v>12</v>
      </c>
      <c r="F3935" t="s">
        <v>13511</v>
      </c>
      <c r="G3935" t="s">
        <v>13512</v>
      </c>
      <c r="H3935" s="1">
        <v>41019</v>
      </c>
      <c r="I3935" t="s">
        <v>2025</v>
      </c>
    </row>
    <row r="3936" spans="1:9" x14ac:dyDescent="0.3">
      <c r="A3936">
        <v>3935</v>
      </c>
      <c r="B3936" t="s">
        <v>13513</v>
      </c>
      <c r="C3936" t="s">
        <v>1085</v>
      </c>
      <c r="D3936" t="s">
        <v>451</v>
      </c>
      <c r="E3936" t="s">
        <v>19</v>
      </c>
      <c r="F3936" t="s">
        <v>13514</v>
      </c>
      <c r="G3936" t="s">
        <v>13515</v>
      </c>
      <c r="H3936" s="1">
        <v>18922</v>
      </c>
      <c r="I3936" t="s">
        <v>814</v>
      </c>
    </row>
    <row r="3937" spans="1:9" x14ac:dyDescent="0.3">
      <c r="A3937">
        <v>3936</v>
      </c>
      <c r="B3937" t="s">
        <v>13516</v>
      </c>
      <c r="C3937" t="s">
        <v>3352</v>
      </c>
      <c r="D3937" t="s">
        <v>3303</v>
      </c>
      <c r="E3937" t="s">
        <v>19</v>
      </c>
      <c r="F3937" t="s">
        <v>13517</v>
      </c>
      <c r="G3937">
        <v>4564506984</v>
      </c>
      <c r="H3937" s="1">
        <v>26279</v>
      </c>
      <c r="I3937" t="s">
        <v>2063</v>
      </c>
    </row>
    <row r="3938" spans="1:9" x14ac:dyDescent="0.3">
      <c r="A3938">
        <v>3937</v>
      </c>
      <c r="B3938" t="s">
        <v>13518</v>
      </c>
      <c r="C3938" t="s">
        <v>2962</v>
      </c>
      <c r="D3938" t="s">
        <v>382</v>
      </c>
      <c r="E3938" t="s">
        <v>12</v>
      </c>
      <c r="F3938" t="s">
        <v>13519</v>
      </c>
      <c r="G3938" t="s">
        <v>13520</v>
      </c>
      <c r="H3938" s="1">
        <v>31214</v>
      </c>
      <c r="I3938" t="s">
        <v>8679</v>
      </c>
    </row>
    <row r="3939" spans="1:9" x14ac:dyDescent="0.3">
      <c r="A3939">
        <v>3938</v>
      </c>
      <c r="B3939" t="s">
        <v>13521</v>
      </c>
      <c r="C3939" t="s">
        <v>10815</v>
      </c>
      <c r="D3939" t="s">
        <v>4491</v>
      </c>
      <c r="E3939" t="s">
        <v>12</v>
      </c>
      <c r="F3939" t="s">
        <v>13522</v>
      </c>
      <c r="G3939" t="s">
        <v>13523</v>
      </c>
      <c r="H3939" s="1">
        <v>24657</v>
      </c>
      <c r="I3939" t="s">
        <v>1542</v>
      </c>
    </row>
    <row r="3940" spans="1:9" x14ac:dyDescent="0.3">
      <c r="A3940">
        <v>3939</v>
      </c>
      <c r="B3940" t="s">
        <v>13524</v>
      </c>
      <c r="C3940" t="s">
        <v>550</v>
      </c>
      <c r="D3940" t="s">
        <v>1121</v>
      </c>
      <c r="E3940" t="s">
        <v>19</v>
      </c>
      <c r="F3940" t="s">
        <v>13525</v>
      </c>
      <c r="G3940" t="s">
        <v>13526</v>
      </c>
      <c r="H3940" s="1">
        <v>43332</v>
      </c>
      <c r="I3940" t="s">
        <v>2597</v>
      </c>
    </row>
    <row r="3941" spans="1:9" x14ac:dyDescent="0.3">
      <c r="A3941">
        <v>3940</v>
      </c>
      <c r="B3941" t="s">
        <v>13527</v>
      </c>
      <c r="C3941" t="s">
        <v>1748</v>
      </c>
      <c r="D3941" t="s">
        <v>6764</v>
      </c>
      <c r="E3941" t="s">
        <v>19</v>
      </c>
      <c r="F3941" t="s">
        <v>13528</v>
      </c>
      <c r="G3941">
        <v>8391284026</v>
      </c>
      <c r="H3941" s="1">
        <v>10507</v>
      </c>
      <c r="I3941" t="s">
        <v>844</v>
      </c>
    </row>
    <row r="3942" spans="1:9" x14ac:dyDescent="0.3">
      <c r="A3942">
        <v>3941</v>
      </c>
      <c r="B3942" t="s">
        <v>13529</v>
      </c>
      <c r="C3942" t="s">
        <v>1054</v>
      </c>
      <c r="D3942" t="s">
        <v>13530</v>
      </c>
      <c r="E3942" t="s">
        <v>19</v>
      </c>
      <c r="F3942" t="s">
        <v>13531</v>
      </c>
      <c r="G3942">
        <v>5724890653</v>
      </c>
      <c r="H3942" s="1">
        <v>37149</v>
      </c>
      <c r="I3942" t="s">
        <v>3199</v>
      </c>
    </row>
    <row r="3943" spans="1:9" x14ac:dyDescent="0.3">
      <c r="A3943">
        <v>3942</v>
      </c>
      <c r="B3943" t="s">
        <v>13532</v>
      </c>
      <c r="C3943" t="s">
        <v>2749</v>
      </c>
      <c r="D3943" t="s">
        <v>166</v>
      </c>
      <c r="E3943" t="s">
        <v>12</v>
      </c>
      <c r="F3943" t="s">
        <v>13533</v>
      </c>
      <c r="G3943" t="s">
        <v>13534</v>
      </c>
      <c r="H3943" s="1">
        <v>9599</v>
      </c>
      <c r="I3943" t="s">
        <v>4323</v>
      </c>
    </row>
    <row r="3944" spans="1:9" x14ac:dyDescent="0.3">
      <c r="A3944">
        <v>3943</v>
      </c>
      <c r="B3944" t="s">
        <v>13535</v>
      </c>
      <c r="C3944" t="s">
        <v>1130</v>
      </c>
      <c r="D3944" t="s">
        <v>8152</v>
      </c>
      <c r="E3944" t="s">
        <v>19</v>
      </c>
      <c r="F3944" t="s">
        <v>13536</v>
      </c>
      <c r="G3944" t="s">
        <v>13537</v>
      </c>
      <c r="H3944" s="1">
        <v>41763</v>
      </c>
      <c r="I3944" t="s">
        <v>838</v>
      </c>
    </row>
    <row r="3945" spans="1:9" x14ac:dyDescent="0.3">
      <c r="A3945">
        <v>3944</v>
      </c>
      <c r="B3945" t="s">
        <v>13538</v>
      </c>
      <c r="C3945" t="s">
        <v>5109</v>
      </c>
      <c r="D3945" t="s">
        <v>10721</v>
      </c>
      <c r="E3945" t="s">
        <v>12</v>
      </c>
      <c r="F3945" t="s">
        <v>13539</v>
      </c>
      <c r="G3945" t="s">
        <v>13540</v>
      </c>
      <c r="H3945" s="1">
        <v>7374</v>
      </c>
      <c r="I3945" t="s">
        <v>1855</v>
      </c>
    </row>
    <row r="3946" spans="1:9" x14ac:dyDescent="0.3">
      <c r="A3946">
        <v>3945</v>
      </c>
      <c r="B3946" t="s">
        <v>13541</v>
      </c>
      <c r="C3946" t="s">
        <v>942</v>
      </c>
      <c r="D3946" t="s">
        <v>5692</v>
      </c>
      <c r="E3946" t="s">
        <v>19</v>
      </c>
      <c r="F3946" t="s">
        <v>13542</v>
      </c>
      <c r="G3946" t="s">
        <v>13543</v>
      </c>
      <c r="H3946" s="1">
        <v>8988</v>
      </c>
      <c r="I3946" t="s">
        <v>4536</v>
      </c>
    </row>
    <row r="3947" spans="1:9" x14ac:dyDescent="0.3">
      <c r="A3947">
        <v>3946</v>
      </c>
      <c r="B3947" t="s">
        <v>13544</v>
      </c>
      <c r="C3947" t="s">
        <v>3313</v>
      </c>
      <c r="D3947" t="s">
        <v>11</v>
      </c>
      <c r="E3947" t="s">
        <v>12</v>
      </c>
      <c r="F3947" t="s">
        <v>13545</v>
      </c>
      <c r="G3947" t="s">
        <v>13546</v>
      </c>
      <c r="H3947" s="1">
        <v>8327</v>
      </c>
      <c r="I3947" t="s">
        <v>5802</v>
      </c>
    </row>
    <row r="3948" spans="1:9" x14ac:dyDescent="0.3">
      <c r="A3948">
        <v>3947</v>
      </c>
      <c r="B3948" t="s">
        <v>13547</v>
      </c>
      <c r="C3948" t="s">
        <v>877</v>
      </c>
      <c r="D3948" t="s">
        <v>909</v>
      </c>
      <c r="E3948" t="s">
        <v>19</v>
      </c>
      <c r="F3948" t="s">
        <v>13548</v>
      </c>
      <c r="G3948" t="s">
        <v>13549</v>
      </c>
      <c r="H3948" s="1">
        <v>16542</v>
      </c>
      <c r="I3948" t="s">
        <v>1366</v>
      </c>
    </row>
    <row r="3949" spans="1:9" x14ac:dyDescent="0.3">
      <c r="A3949">
        <v>3948</v>
      </c>
      <c r="B3949" t="s">
        <v>13550</v>
      </c>
      <c r="C3949" t="s">
        <v>2324</v>
      </c>
      <c r="D3949" t="s">
        <v>2054</v>
      </c>
      <c r="E3949" t="s">
        <v>12</v>
      </c>
      <c r="F3949" t="s">
        <v>13551</v>
      </c>
      <c r="G3949">
        <v>9969478279</v>
      </c>
      <c r="H3949" s="1">
        <v>5115</v>
      </c>
      <c r="I3949" t="s">
        <v>466</v>
      </c>
    </row>
    <row r="3950" spans="1:9" x14ac:dyDescent="0.3">
      <c r="A3950">
        <v>3949</v>
      </c>
      <c r="B3950" t="s">
        <v>13552</v>
      </c>
      <c r="C3950" t="s">
        <v>1869</v>
      </c>
      <c r="D3950" t="s">
        <v>12087</v>
      </c>
      <c r="E3950" t="s">
        <v>12</v>
      </c>
      <c r="F3950" t="s">
        <v>13553</v>
      </c>
      <c r="G3950">
        <v>2099309793</v>
      </c>
      <c r="H3950" s="1">
        <v>23263</v>
      </c>
      <c r="I3950" t="s">
        <v>4225</v>
      </c>
    </row>
    <row r="3951" spans="1:9" x14ac:dyDescent="0.3">
      <c r="A3951">
        <v>3950</v>
      </c>
      <c r="B3951" t="s">
        <v>13554</v>
      </c>
      <c r="C3951" t="s">
        <v>24</v>
      </c>
      <c r="D3951" t="s">
        <v>3525</v>
      </c>
      <c r="E3951" t="s">
        <v>19</v>
      </c>
      <c r="F3951" t="s">
        <v>13555</v>
      </c>
      <c r="G3951" t="s">
        <v>13556</v>
      </c>
      <c r="H3951" s="1">
        <v>6659</v>
      </c>
      <c r="I3951" t="s">
        <v>1510</v>
      </c>
    </row>
    <row r="3952" spans="1:9" x14ac:dyDescent="0.3">
      <c r="A3952">
        <v>3951</v>
      </c>
      <c r="B3952" t="s">
        <v>13557</v>
      </c>
      <c r="C3952" t="s">
        <v>705</v>
      </c>
      <c r="D3952" t="s">
        <v>4259</v>
      </c>
      <c r="E3952" t="s">
        <v>12</v>
      </c>
      <c r="F3952" t="s">
        <v>13558</v>
      </c>
      <c r="G3952" t="s">
        <v>13559</v>
      </c>
      <c r="H3952" s="1">
        <v>31273</v>
      </c>
      <c r="I3952" t="s">
        <v>2149</v>
      </c>
    </row>
    <row r="3953" spans="1:9" x14ac:dyDescent="0.3">
      <c r="A3953">
        <v>3952</v>
      </c>
      <c r="B3953" t="s">
        <v>13560</v>
      </c>
      <c r="C3953" t="s">
        <v>3050</v>
      </c>
      <c r="D3953" t="s">
        <v>9924</v>
      </c>
      <c r="E3953" t="s">
        <v>19</v>
      </c>
      <c r="F3953" t="s">
        <v>13561</v>
      </c>
      <c r="G3953" t="s">
        <v>13562</v>
      </c>
      <c r="H3953" s="1">
        <v>19420</v>
      </c>
      <c r="I3953" t="s">
        <v>4101</v>
      </c>
    </row>
    <row r="3954" spans="1:9" x14ac:dyDescent="0.3">
      <c r="A3954">
        <v>3953</v>
      </c>
      <c r="B3954" t="s">
        <v>13563</v>
      </c>
      <c r="C3954" t="s">
        <v>1450</v>
      </c>
      <c r="D3954" t="s">
        <v>3668</v>
      </c>
      <c r="E3954" t="s">
        <v>19</v>
      </c>
      <c r="F3954" t="s">
        <v>13564</v>
      </c>
      <c r="G3954" t="s">
        <v>13565</v>
      </c>
      <c r="H3954" s="1">
        <v>8063</v>
      </c>
      <c r="I3954" t="s">
        <v>1785</v>
      </c>
    </row>
    <row r="3955" spans="1:9" x14ac:dyDescent="0.3">
      <c r="A3955">
        <v>3954</v>
      </c>
      <c r="B3955" t="s">
        <v>13566</v>
      </c>
      <c r="C3955" t="s">
        <v>4518</v>
      </c>
      <c r="D3955" t="s">
        <v>4527</v>
      </c>
      <c r="E3955" t="s">
        <v>19</v>
      </c>
      <c r="F3955" t="s">
        <v>13567</v>
      </c>
      <c r="G3955" t="s">
        <v>13568</v>
      </c>
      <c r="H3955" s="1">
        <v>7230</v>
      </c>
      <c r="I3955" t="s">
        <v>1241</v>
      </c>
    </row>
    <row r="3956" spans="1:9" x14ac:dyDescent="0.3">
      <c r="A3956">
        <v>3955</v>
      </c>
      <c r="B3956" t="s">
        <v>13569</v>
      </c>
      <c r="C3956" t="s">
        <v>2204</v>
      </c>
      <c r="D3956" t="s">
        <v>857</v>
      </c>
      <c r="E3956" t="s">
        <v>19</v>
      </c>
      <c r="F3956" t="s">
        <v>13570</v>
      </c>
      <c r="G3956">
        <v>1215999652</v>
      </c>
      <c r="H3956" s="1">
        <v>11311</v>
      </c>
      <c r="I3956" t="s">
        <v>2915</v>
      </c>
    </row>
    <row r="3957" spans="1:9" x14ac:dyDescent="0.3">
      <c r="A3957">
        <v>3956</v>
      </c>
      <c r="B3957" t="s">
        <v>13571</v>
      </c>
      <c r="C3957" t="s">
        <v>3265</v>
      </c>
      <c r="D3957" t="s">
        <v>932</v>
      </c>
      <c r="E3957" t="s">
        <v>19</v>
      </c>
      <c r="F3957" t="s">
        <v>13572</v>
      </c>
      <c r="G3957" t="s">
        <v>13573</v>
      </c>
      <c r="H3957" s="1">
        <v>15479</v>
      </c>
      <c r="I3957" t="s">
        <v>1213</v>
      </c>
    </row>
    <row r="3958" spans="1:9" x14ac:dyDescent="0.3">
      <c r="A3958">
        <v>3957</v>
      </c>
      <c r="B3958" t="s">
        <v>13574</v>
      </c>
      <c r="C3958" t="s">
        <v>621</v>
      </c>
      <c r="D3958" t="s">
        <v>5357</v>
      </c>
      <c r="E3958" t="s">
        <v>19</v>
      </c>
      <c r="F3958" t="s">
        <v>13575</v>
      </c>
      <c r="G3958" t="s">
        <v>13576</v>
      </c>
      <c r="H3958" s="1">
        <v>5486</v>
      </c>
      <c r="I3958" t="s">
        <v>4394</v>
      </c>
    </row>
    <row r="3959" spans="1:9" x14ac:dyDescent="0.3">
      <c r="A3959">
        <v>3958</v>
      </c>
      <c r="B3959" t="s">
        <v>13577</v>
      </c>
      <c r="C3959" t="s">
        <v>4479</v>
      </c>
      <c r="D3959" t="s">
        <v>780</v>
      </c>
      <c r="E3959" t="s">
        <v>19</v>
      </c>
      <c r="F3959" t="s">
        <v>13578</v>
      </c>
      <c r="G3959">
        <v>8043060090</v>
      </c>
      <c r="H3959" s="1">
        <v>31900</v>
      </c>
      <c r="I3959" t="s">
        <v>2149</v>
      </c>
    </row>
    <row r="3960" spans="1:9" x14ac:dyDescent="0.3">
      <c r="A3960">
        <v>3959</v>
      </c>
      <c r="B3960" t="s">
        <v>13579</v>
      </c>
      <c r="C3960" t="s">
        <v>1445</v>
      </c>
      <c r="D3960" t="s">
        <v>4086</v>
      </c>
      <c r="E3960" t="s">
        <v>12</v>
      </c>
      <c r="F3960" t="s">
        <v>13580</v>
      </c>
      <c r="G3960" t="s">
        <v>13581</v>
      </c>
      <c r="H3960" s="1">
        <v>31048</v>
      </c>
      <c r="I3960" t="s">
        <v>4225</v>
      </c>
    </row>
    <row r="3961" spans="1:9" x14ac:dyDescent="0.3">
      <c r="A3961">
        <v>3960</v>
      </c>
      <c r="B3961" t="s">
        <v>13582</v>
      </c>
      <c r="C3961" t="s">
        <v>3006</v>
      </c>
      <c r="D3961" t="s">
        <v>4703</v>
      </c>
      <c r="E3961" t="s">
        <v>12</v>
      </c>
      <c r="F3961" t="s">
        <v>13583</v>
      </c>
      <c r="G3961" t="s">
        <v>13584</v>
      </c>
      <c r="H3961" s="1">
        <v>5081</v>
      </c>
      <c r="I3961" t="s">
        <v>8856</v>
      </c>
    </row>
    <row r="3962" spans="1:9" x14ac:dyDescent="0.3">
      <c r="A3962">
        <v>3961</v>
      </c>
      <c r="B3962" t="s">
        <v>13585</v>
      </c>
      <c r="C3962" t="s">
        <v>2420</v>
      </c>
      <c r="D3962" t="s">
        <v>2932</v>
      </c>
      <c r="E3962" t="s">
        <v>12</v>
      </c>
      <c r="F3962" t="s">
        <v>13586</v>
      </c>
      <c r="G3962" t="s">
        <v>13587</v>
      </c>
      <c r="H3962" s="1">
        <v>30497</v>
      </c>
      <c r="I3962" t="s">
        <v>1834</v>
      </c>
    </row>
    <row r="3963" spans="1:9" x14ac:dyDescent="0.3">
      <c r="A3963">
        <v>3962</v>
      </c>
      <c r="B3963" t="s">
        <v>13588</v>
      </c>
      <c r="C3963" t="s">
        <v>337</v>
      </c>
      <c r="D3963" t="s">
        <v>2890</v>
      </c>
      <c r="E3963" t="s">
        <v>12</v>
      </c>
      <c r="F3963" t="s">
        <v>13589</v>
      </c>
      <c r="G3963" t="s">
        <v>13590</v>
      </c>
      <c r="H3963" s="1">
        <v>2984</v>
      </c>
      <c r="I3963" t="s">
        <v>117</v>
      </c>
    </row>
    <row r="3964" spans="1:9" x14ac:dyDescent="0.3">
      <c r="A3964">
        <v>3963</v>
      </c>
      <c r="B3964" t="s">
        <v>13591</v>
      </c>
      <c r="C3964" t="s">
        <v>1575</v>
      </c>
      <c r="D3964" t="s">
        <v>1928</v>
      </c>
      <c r="E3964" t="s">
        <v>12</v>
      </c>
      <c r="F3964" t="s">
        <v>13592</v>
      </c>
      <c r="G3964">
        <v>4146766404</v>
      </c>
      <c r="H3964" s="1">
        <v>34979</v>
      </c>
      <c r="I3964" t="s">
        <v>587</v>
      </c>
    </row>
    <row r="3965" spans="1:9" x14ac:dyDescent="0.3">
      <c r="A3965">
        <v>3964</v>
      </c>
      <c r="B3965" t="s">
        <v>13593</v>
      </c>
      <c r="C3965" t="s">
        <v>8850</v>
      </c>
      <c r="D3965" t="s">
        <v>6650</v>
      </c>
      <c r="E3965" t="s">
        <v>19</v>
      </c>
      <c r="F3965" t="s">
        <v>13594</v>
      </c>
      <c r="G3965" t="s">
        <v>13595</v>
      </c>
      <c r="H3965" s="1">
        <v>15585</v>
      </c>
      <c r="I3965" t="s">
        <v>7332</v>
      </c>
    </row>
    <row r="3966" spans="1:9" x14ac:dyDescent="0.3">
      <c r="A3966">
        <v>3965</v>
      </c>
      <c r="B3966" t="s">
        <v>13596</v>
      </c>
      <c r="C3966" t="s">
        <v>1729</v>
      </c>
      <c r="D3966" t="s">
        <v>9159</v>
      </c>
      <c r="E3966" t="s">
        <v>12</v>
      </c>
      <c r="F3966" t="s">
        <v>13597</v>
      </c>
      <c r="G3966">
        <f>1-336-696-7154</f>
        <v>-8185</v>
      </c>
      <c r="H3966" s="1">
        <v>40447</v>
      </c>
      <c r="I3966" t="s">
        <v>3391</v>
      </c>
    </row>
    <row r="3967" spans="1:9" x14ac:dyDescent="0.3">
      <c r="A3967">
        <v>3966</v>
      </c>
      <c r="B3967" t="s">
        <v>13598</v>
      </c>
      <c r="C3967" t="s">
        <v>1851</v>
      </c>
      <c r="D3967" t="s">
        <v>1144</v>
      </c>
      <c r="E3967" t="s">
        <v>19</v>
      </c>
      <c r="F3967" t="s">
        <v>13599</v>
      </c>
      <c r="G3967" t="s">
        <v>13600</v>
      </c>
      <c r="H3967" s="1">
        <v>40343</v>
      </c>
      <c r="I3967" t="s">
        <v>890</v>
      </c>
    </row>
    <row r="3968" spans="1:9" x14ac:dyDescent="0.3">
      <c r="A3968">
        <v>3967</v>
      </c>
      <c r="B3968" t="s">
        <v>13601</v>
      </c>
      <c r="C3968" t="s">
        <v>5768</v>
      </c>
      <c r="D3968" t="s">
        <v>2939</v>
      </c>
      <c r="E3968" t="s">
        <v>12</v>
      </c>
      <c r="F3968" t="s">
        <v>13602</v>
      </c>
      <c r="G3968" t="s">
        <v>13603</v>
      </c>
      <c r="H3968" s="1">
        <v>17092</v>
      </c>
      <c r="I3968" t="s">
        <v>134</v>
      </c>
    </row>
    <row r="3969" spans="1:9" x14ac:dyDescent="0.3">
      <c r="A3969">
        <v>3968</v>
      </c>
      <c r="B3969" t="s">
        <v>13604</v>
      </c>
      <c r="C3969" t="s">
        <v>4769</v>
      </c>
      <c r="D3969" t="s">
        <v>8285</v>
      </c>
      <c r="E3969" t="s">
        <v>19</v>
      </c>
      <c r="F3969" t="s">
        <v>13605</v>
      </c>
      <c r="G3969" t="s">
        <v>13606</v>
      </c>
      <c r="H3969" s="1">
        <v>17770</v>
      </c>
      <c r="I3969" t="s">
        <v>7615</v>
      </c>
    </row>
    <row r="3970" spans="1:9" x14ac:dyDescent="0.3">
      <c r="A3970">
        <v>3969</v>
      </c>
      <c r="B3970" t="s">
        <v>13607</v>
      </c>
      <c r="C3970" t="s">
        <v>628</v>
      </c>
      <c r="D3970" t="s">
        <v>12991</v>
      </c>
      <c r="E3970" t="s">
        <v>19</v>
      </c>
      <c r="F3970" t="s">
        <v>13608</v>
      </c>
      <c r="G3970" t="s">
        <v>13609</v>
      </c>
      <c r="H3970" s="1">
        <v>22648</v>
      </c>
      <c r="I3970" t="s">
        <v>7408</v>
      </c>
    </row>
    <row r="3971" spans="1:9" x14ac:dyDescent="0.3">
      <c r="A3971">
        <v>3970</v>
      </c>
      <c r="B3971" t="s">
        <v>13610</v>
      </c>
      <c r="C3971" t="s">
        <v>1714</v>
      </c>
      <c r="D3971" t="s">
        <v>1571</v>
      </c>
      <c r="E3971" t="s">
        <v>12</v>
      </c>
      <c r="F3971" t="s">
        <v>13611</v>
      </c>
      <c r="G3971" t="s">
        <v>13612</v>
      </c>
      <c r="H3971" s="1">
        <v>22885</v>
      </c>
      <c r="I3971" t="s">
        <v>8464</v>
      </c>
    </row>
    <row r="3972" spans="1:9" x14ac:dyDescent="0.3">
      <c r="A3972">
        <v>3971</v>
      </c>
      <c r="B3972" t="s">
        <v>13613</v>
      </c>
      <c r="C3972" t="s">
        <v>2021</v>
      </c>
      <c r="D3972" t="s">
        <v>1870</v>
      </c>
      <c r="E3972" t="s">
        <v>19</v>
      </c>
      <c r="F3972" t="s">
        <v>13614</v>
      </c>
      <c r="G3972" t="s">
        <v>13615</v>
      </c>
      <c r="H3972" s="1">
        <v>11444</v>
      </c>
      <c r="I3972" t="s">
        <v>2251</v>
      </c>
    </row>
    <row r="3973" spans="1:9" x14ac:dyDescent="0.3">
      <c r="A3973">
        <v>3972</v>
      </c>
      <c r="B3973" t="s">
        <v>13616</v>
      </c>
      <c r="C3973" t="s">
        <v>2749</v>
      </c>
      <c r="D3973" t="s">
        <v>531</v>
      </c>
      <c r="E3973" t="s">
        <v>19</v>
      </c>
      <c r="F3973" t="s">
        <v>13617</v>
      </c>
      <c r="G3973" t="s">
        <v>13618</v>
      </c>
      <c r="H3973" s="1">
        <v>17409</v>
      </c>
      <c r="I3973" t="s">
        <v>8041</v>
      </c>
    </row>
    <row r="3974" spans="1:9" x14ac:dyDescent="0.3">
      <c r="A3974">
        <v>3973</v>
      </c>
      <c r="B3974" t="s">
        <v>13619</v>
      </c>
      <c r="C3974" t="s">
        <v>5163</v>
      </c>
      <c r="D3974" t="s">
        <v>6233</v>
      </c>
      <c r="E3974" t="s">
        <v>19</v>
      </c>
      <c r="F3974" t="s">
        <v>13620</v>
      </c>
      <c r="G3974" t="s">
        <v>13621</v>
      </c>
      <c r="H3974" s="1">
        <v>5848</v>
      </c>
      <c r="I3974" t="s">
        <v>1618</v>
      </c>
    </row>
    <row r="3975" spans="1:9" x14ac:dyDescent="0.3">
      <c r="A3975">
        <v>3974</v>
      </c>
      <c r="B3975" t="s">
        <v>13622</v>
      </c>
      <c r="C3975" t="s">
        <v>2876</v>
      </c>
      <c r="D3975" t="s">
        <v>1131</v>
      </c>
      <c r="E3975" t="s">
        <v>12</v>
      </c>
      <c r="F3975" t="s">
        <v>13623</v>
      </c>
      <c r="G3975" t="s">
        <v>13624</v>
      </c>
      <c r="H3975" s="1">
        <v>43644</v>
      </c>
      <c r="I3975" t="s">
        <v>5227</v>
      </c>
    </row>
    <row r="3976" spans="1:9" x14ac:dyDescent="0.3">
      <c r="A3976">
        <v>3975</v>
      </c>
      <c r="B3976" t="s">
        <v>13625</v>
      </c>
      <c r="C3976" t="s">
        <v>392</v>
      </c>
      <c r="D3976" t="s">
        <v>13626</v>
      </c>
      <c r="E3976" t="s">
        <v>19</v>
      </c>
      <c r="F3976" t="s">
        <v>13627</v>
      </c>
      <c r="G3976" t="s">
        <v>13628</v>
      </c>
      <c r="H3976" s="1">
        <v>29501</v>
      </c>
      <c r="I3976" t="s">
        <v>2219</v>
      </c>
    </row>
    <row r="3977" spans="1:9" x14ac:dyDescent="0.3">
      <c r="A3977">
        <v>3976</v>
      </c>
      <c r="B3977" t="s">
        <v>13629</v>
      </c>
      <c r="C3977" t="s">
        <v>4451</v>
      </c>
      <c r="D3977" t="s">
        <v>1928</v>
      </c>
      <c r="E3977" t="s">
        <v>19</v>
      </c>
      <c r="F3977" t="s">
        <v>13630</v>
      </c>
      <c r="G3977" t="s">
        <v>13631</v>
      </c>
      <c r="H3977" s="1">
        <v>3597</v>
      </c>
      <c r="I3977" t="s">
        <v>3408</v>
      </c>
    </row>
    <row r="3978" spans="1:9" x14ac:dyDescent="0.3">
      <c r="A3978">
        <v>3977</v>
      </c>
      <c r="B3978" t="s">
        <v>13632</v>
      </c>
      <c r="C3978" t="s">
        <v>1373</v>
      </c>
      <c r="D3978" t="s">
        <v>11679</v>
      </c>
      <c r="E3978" t="s">
        <v>12</v>
      </c>
      <c r="F3978" t="s">
        <v>13633</v>
      </c>
      <c r="G3978">
        <v>3884102968</v>
      </c>
      <c r="H3978" s="1">
        <v>5895</v>
      </c>
      <c r="I3978" t="s">
        <v>1738</v>
      </c>
    </row>
    <row r="3979" spans="1:9" x14ac:dyDescent="0.3">
      <c r="A3979">
        <v>3978</v>
      </c>
      <c r="B3979" t="s">
        <v>13634</v>
      </c>
      <c r="C3979" t="s">
        <v>4086</v>
      </c>
      <c r="D3979" t="s">
        <v>82</v>
      </c>
      <c r="E3979" t="s">
        <v>12</v>
      </c>
      <c r="F3979" t="s">
        <v>13635</v>
      </c>
      <c r="G3979" t="s">
        <v>13636</v>
      </c>
      <c r="H3979" s="1">
        <v>22654</v>
      </c>
      <c r="I3979" t="s">
        <v>466</v>
      </c>
    </row>
    <row r="3980" spans="1:9" x14ac:dyDescent="0.3">
      <c r="A3980">
        <v>3979</v>
      </c>
      <c r="B3980" t="s">
        <v>13637</v>
      </c>
      <c r="C3980" t="s">
        <v>1301</v>
      </c>
      <c r="D3980" t="s">
        <v>3356</v>
      </c>
      <c r="E3980" t="s">
        <v>19</v>
      </c>
      <c r="F3980" t="s">
        <v>13638</v>
      </c>
      <c r="G3980" t="s">
        <v>13639</v>
      </c>
      <c r="H3980" s="1">
        <v>21673</v>
      </c>
      <c r="I3980" t="s">
        <v>8277</v>
      </c>
    </row>
    <row r="3981" spans="1:9" x14ac:dyDescent="0.3">
      <c r="A3981">
        <v>3980</v>
      </c>
      <c r="B3981" t="s">
        <v>13640</v>
      </c>
      <c r="C3981" t="s">
        <v>3299</v>
      </c>
      <c r="D3981" t="s">
        <v>835</v>
      </c>
      <c r="E3981" t="s">
        <v>12</v>
      </c>
      <c r="F3981" t="s">
        <v>13641</v>
      </c>
      <c r="G3981" t="s">
        <v>13642</v>
      </c>
      <c r="H3981" s="1">
        <v>15717</v>
      </c>
      <c r="I3981" t="s">
        <v>6441</v>
      </c>
    </row>
    <row r="3982" spans="1:9" x14ac:dyDescent="0.3">
      <c r="A3982">
        <v>3981</v>
      </c>
      <c r="B3982" t="s">
        <v>13643</v>
      </c>
      <c r="C3982" t="s">
        <v>3031</v>
      </c>
      <c r="D3982" t="s">
        <v>5357</v>
      </c>
      <c r="E3982" t="s">
        <v>12</v>
      </c>
      <c r="F3982" t="s">
        <v>13644</v>
      </c>
      <c r="G3982" t="s">
        <v>13645</v>
      </c>
      <c r="H3982" s="1">
        <v>16973</v>
      </c>
      <c r="I3982" t="s">
        <v>2167</v>
      </c>
    </row>
    <row r="3983" spans="1:9" x14ac:dyDescent="0.3">
      <c r="A3983">
        <v>3982</v>
      </c>
      <c r="B3983" t="s">
        <v>13646</v>
      </c>
      <c r="C3983" t="s">
        <v>2547</v>
      </c>
      <c r="D3983" t="s">
        <v>11359</v>
      </c>
      <c r="E3983" t="s">
        <v>12</v>
      </c>
      <c r="F3983" t="s">
        <v>13647</v>
      </c>
      <c r="G3983" t="s">
        <v>13648</v>
      </c>
      <c r="H3983" s="1">
        <v>34941</v>
      </c>
      <c r="I3983" t="s">
        <v>1230</v>
      </c>
    </row>
    <row r="3984" spans="1:9" x14ac:dyDescent="0.3">
      <c r="A3984">
        <v>3983</v>
      </c>
      <c r="B3984" t="s">
        <v>13649</v>
      </c>
      <c r="C3984" t="s">
        <v>358</v>
      </c>
      <c r="D3984" t="s">
        <v>835</v>
      </c>
      <c r="E3984" t="s">
        <v>12</v>
      </c>
      <c r="F3984" t="s">
        <v>13650</v>
      </c>
      <c r="G3984" t="s">
        <v>13651</v>
      </c>
      <c r="H3984" s="1">
        <v>11239</v>
      </c>
      <c r="I3984" t="s">
        <v>1588</v>
      </c>
    </row>
    <row r="3985" spans="1:9" x14ac:dyDescent="0.3">
      <c r="A3985">
        <v>3984</v>
      </c>
      <c r="B3985" t="s">
        <v>13652</v>
      </c>
      <c r="C3985" t="s">
        <v>1382</v>
      </c>
      <c r="D3985" t="s">
        <v>2506</v>
      </c>
      <c r="E3985" t="s">
        <v>19</v>
      </c>
      <c r="F3985" t="s">
        <v>13653</v>
      </c>
      <c r="G3985" t="s">
        <v>13654</v>
      </c>
      <c r="H3985" s="1">
        <v>11984</v>
      </c>
      <c r="I3985" t="s">
        <v>1676</v>
      </c>
    </row>
    <row r="3986" spans="1:9" x14ac:dyDescent="0.3">
      <c r="A3986">
        <v>3985</v>
      </c>
      <c r="B3986" t="s">
        <v>13655</v>
      </c>
      <c r="C3986" t="s">
        <v>1851</v>
      </c>
      <c r="D3986" t="s">
        <v>1649</v>
      </c>
      <c r="E3986" t="s">
        <v>12</v>
      </c>
      <c r="F3986" t="s">
        <v>13656</v>
      </c>
      <c r="G3986" t="s">
        <v>13657</v>
      </c>
      <c r="H3986" s="1">
        <v>15424</v>
      </c>
      <c r="I3986" t="s">
        <v>4236</v>
      </c>
    </row>
    <row r="3987" spans="1:9" x14ac:dyDescent="0.3">
      <c r="A3987">
        <v>3986</v>
      </c>
      <c r="B3987" t="s">
        <v>13658</v>
      </c>
      <c r="C3987" t="s">
        <v>2527</v>
      </c>
      <c r="D3987" t="s">
        <v>657</v>
      </c>
      <c r="E3987" t="s">
        <v>12</v>
      </c>
      <c r="F3987" t="s">
        <v>13659</v>
      </c>
      <c r="G3987" t="s">
        <v>13660</v>
      </c>
      <c r="H3987" s="1">
        <v>3451</v>
      </c>
      <c r="I3987" t="s">
        <v>4635</v>
      </c>
    </row>
    <row r="3988" spans="1:9" x14ac:dyDescent="0.3">
      <c r="A3988">
        <v>3987</v>
      </c>
      <c r="B3988" t="s">
        <v>13661</v>
      </c>
      <c r="C3988" t="s">
        <v>6454</v>
      </c>
      <c r="D3988" t="s">
        <v>310</v>
      </c>
      <c r="E3988" t="s">
        <v>19</v>
      </c>
      <c r="F3988" t="s">
        <v>13662</v>
      </c>
      <c r="G3988" t="s">
        <v>13663</v>
      </c>
      <c r="H3988" s="1">
        <v>4103</v>
      </c>
      <c r="I3988" t="s">
        <v>675</v>
      </c>
    </row>
    <row r="3989" spans="1:9" x14ac:dyDescent="0.3">
      <c r="A3989">
        <v>3988</v>
      </c>
      <c r="B3989" t="s">
        <v>13664</v>
      </c>
      <c r="C3989" t="s">
        <v>2532</v>
      </c>
      <c r="D3989" t="s">
        <v>382</v>
      </c>
      <c r="E3989" t="s">
        <v>19</v>
      </c>
      <c r="F3989" t="s">
        <v>13665</v>
      </c>
      <c r="G3989" t="s">
        <v>13666</v>
      </c>
      <c r="H3989" s="1">
        <v>12611</v>
      </c>
      <c r="I3989" t="s">
        <v>4225</v>
      </c>
    </row>
    <row r="3990" spans="1:9" x14ac:dyDescent="0.3">
      <c r="A3990">
        <v>3989</v>
      </c>
      <c r="B3990" t="s">
        <v>13667</v>
      </c>
      <c r="C3990" t="s">
        <v>3109</v>
      </c>
      <c r="D3990" t="s">
        <v>927</v>
      </c>
      <c r="E3990" t="s">
        <v>19</v>
      </c>
      <c r="F3990" t="s">
        <v>13668</v>
      </c>
      <c r="G3990" t="s">
        <v>13669</v>
      </c>
      <c r="H3990" s="1">
        <v>16543</v>
      </c>
      <c r="I3990" t="s">
        <v>2942</v>
      </c>
    </row>
    <row r="3991" spans="1:9" x14ac:dyDescent="0.3">
      <c r="A3991">
        <v>3990</v>
      </c>
      <c r="B3991" t="s">
        <v>13670</v>
      </c>
      <c r="C3991" t="s">
        <v>4331</v>
      </c>
      <c r="D3991" t="s">
        <v>999</v>
      </c>
      <c r="E3991" t="s">
        <v>19</v>
      </c>
      <c r="F3991" t="s">
        <v>13671</v>
      </c>
      <c r="G3991" t="s">
        <v>13672</v>
      </c>
      <c r="H3991" s="1">
        <v>43851</v>
      </c>
      <c r="I3991" t="s">
        <v>1246</v>
      </c>
    </row>
    <row r="3992" spans="1:9" x14ac:dyDescent="0.3">
      <c r="A3992">
        <v>3991</v>
      </c>
      <c r="B3992" t="s">
        <v>13673</v>
      </c>
      <c r="C3992" t="s">
        <v>1080</v>
      </c>
      <c r="D3992" t="s">
        <v>556</v>
      </c>
      <c r="E3992" t="s">
        <v>19</v>
      </c>
      <c r="F3992" t="s">
        <v>13674</v>
      </c>
      <c r="G3992" t="s">
        <v>13675</v>
      </c>
      <c r="H3992" s="1">
        <v>44445</v>
      </c>
      <c r="I3992" t="s">
        <v>5401</v>
      </c>
    </row>
    <row r="3993" spans="1:9" x14ac:dyDescent="0.3">
      <c r="A3993">
        <v>3992</v>
      </c>
      <c r="B3993" t="s">
        <v>13676</v>
      </c>
      <c r="C3993" t="s">
        <v>13677</v>
      </c>
      <c r="D3993" t="s">
        <v>10917</v>
      </c>
      <c r="E3993" t="s">
        <v>19</v>
      </c>
      <c r="F3993" t="s">
        <v>13678</v>
      </c>
      <c r="G3993" t="s">
        <v>13679</v>
      </c>
      <c r="H3993" s="1">
        <v>26717</v>
      </c>
      <c r="I3993" t="s">
        <v>709</v>
      </c>
    </row>
    <row r="3994" spans="1:9" x14ac:dyDescent="0.3">
      <c r="A3994">
        <v>3993</v>
      </c>
      <c r="B3994" t="s">
        <v>13680</v>
      </c>
      <c r="C3994" t="s">
        <v>599</v>
      </c>
      <c r="D3994" t="s">
        <v>2416</v>
      </c>
      <c r="E3994" t="s">
        <v>19</v>
      </c>
      <c r="F3994" t="s">
        <v>13681</v>
      </c>
      <c r="G3994" t="s">
        <v>13682</v>
      </c>
      <c r="H3994" s="1">
        <v>27976</v>
      </c>
      <c r="I3994" t="s">
        <v>73</v>
      </c>
    </row>
    <row r="3995" spans="1:9" x14ac:dyDescent="0.3">
      <c r="A3995">
        <v>3994</v>
      </c>
      <c r="B3995" t="s">
        <v>13683</v>
      </c>
      <c r="C3995" t="s">
        <v>1764</v>
      </c>
      <c r="D3995" t="s">
        <v>4664</v>
      </c>
      <c r="E3995" t="s">
        <v>19</v>
      </c>
      <c r="F3995" t="s">
        <v>13684</v>
      </c>
      <c r="G3995" t="s">
        <v>13685</v>
      </c>
      <c r="H3995" s="1">
        <v>10835</v>
      </c>
      <c r="I3995" t="s">
        <v>3152</v>
      </c>
    </row>
    <row r="3996" spans="1:9" x14ac:dyDescent="0.3">
      <c r="A3996">
        <v>3995</v>
      </c>
      <c r="B3996" t="s">
        <v>13686</v>
      </c>
      <c r="C3996" t="s">
        <v>3580</v>
      </c>
      <c r="D3996" t="s">
        <v>485</v>
      </c>
      <c r="E3996" t="s">
        <v>19</v>
      </c>
      <c r="F3996" t="s">
        <v>13687</v>
      </c>
      <c r="G3996" t="s">
        <v>13688</v>
      </c>
      <c r="H3996" s="1">
        <v>11108</v>
      </c>
      <c r="I3996" t="s">
        <v>44</v>
      </c>
    </row>
    <row r="3997" spans="1:9" x14ac:dyDescent="0.3">
      <c r="A3997">
        <v>3996</v>
      </c>
      <c r="B3997" t="s">
        <v>13689</v>
      </c>
      <c r="C3997" t="s">
        <v>2645</v>
      </c>
      <c r="D3997" t="s">
        <v>6164</v>
      </c>
      <c r="E3997" t="s">
        <v>19</v>
      </c>
      <c r="F3997" t="s">
        <v>13690</v>
      </c>
      <c r="G3997" t="s">
        <v>13691</v>
      </c>
      <c r="H3997" s="1">
        <v>41458</v>
      </c>
      <c r="I3997" t="s">
        <v>1123</v>
      </c>
    </row>
    <row r="3998" spans="1:9" x14ac:dyDescent="0.3">
      <c r="A3998">
        <v>3997</v>
      </c>
      <c r="B3998" t="s">
        <v>13692</v>
      </c>
      <c r="C3998" t="s">
        <v>1027</v>
      </c>
      <c r="D3998" t="s">
        <v>984</v>
      </c>
      <c r="E3998" t="s">
        <v>19</v>
      </c>
      <c r="F3998" t="s">
        <v>13693</v>
      </c>
      <c r="G3998" t="s">
        <v>13694</v>
      </c>
      <c r="H3998" s="1">
        <v>17592</v>
      </c>
      <c r="I3998" t="s">
        <v>1582</v>
      </c>
    </row>
    <row r="3999" spans="1:9" x14ac:dyDescent="0.3">
      <c r="A3999">
        <v>3998</v>
      </c>
      <c r="B3999" t="s">
        <v>13695</v>
      </c>
      <c r="C3999" t="s">
        <v>1137</v>
      </c>
      <c r="D3999" t="s">
        <v>5497</v>
      </c>
      <c r="E3999" t="s">
        <v>12</v>
      </c>
      <c r="F3999" t="s">
        <v>13696</v>
      </c>
      <c r="G3999" t="s">
        <v>13697</v>
      </c>
      <c r="H3999" s="1">
        <v>30983</v>
      </c>
      <c r="I3999" t="s">
        <v>2434</v>
      </c>
    </row>
    <row r="4000" spans="1:9" x14ac:dyDescent="0.3">
      <c r="A4000">
        <v>3999</v>
      </c>
      <c r="B4000" t="s">
        <v>13698</v>
      </c>
      <c r="C4000" t="s">
        <v>5613</v>
      </c>
      <c r="D4000" t="s">
        <v>3388</v>
      </c>
      <c r="E4000" t="s">
        <v>12</v>
      </c>
      <c r="F4000" t="s">
        <v>13699</v>
      </c>
      <c r="G4000" t="s">
        <v>13700</v>
      </c>
      <c r="H4000" s="1">
        <v>25839</v>
      </c>
      <c r="I4000" t="s">
        <v>982</v>
      </c>
    </row>
    <row r="4001" spans="1:9" x14ac:dyDescent="0.3">
      <c r="A4001">
        <v>4000</v>
      </c>
      <c r="B4001" t="s">
        <v>13701</v>
      </c>
      <c r="C4001" t="s">
        <v>192</v>
      </c>
      <c r="D4001" t="s">
        <v>298</v>
      </c>
      <c r="E4001" t="s">
        <v>12</v>
      </c>
      <c r="F4001" t="s">
        <v>13702</v>
      </c>
      <c r="G4001" t="s">
        <v>13703</v>
      </c>
      <c r="H4001" s="1">
        <v>11339</v>
      </c>
      <c r="I4001" t="s">
        <v>7474</v>
      </c>
    </row>
    <row r="4002" spans="1:9" x14ac:dyDescent="0.3">
      <c r="A4002">
        <v>4001</v>
      </c>
      <c r="B4002" t="s">
        <v>13704</v>
      </c>
      <c r="C4002" t="s">
        <v>92</v>
      </c>
      <c r="D4002" t="s">
        <v>694</v>
      </c>
      <c r="E4002" t="s">
        <v>12</v>
      </c>
      <c r="F4002" t="s">
        <v>13705</v>
      </c>
      <c r="G4002" t="s">
        <v>13706</v>
      </c>
      <c r="H4002" s="1">
        <v>8649</v>
      </c>
      <c r="I4002" t="s">
        <v>548</v>
      </c>
    </row>
    <row r="4003" spans="1:9" x14ac:dyDescent="0.3">
      <c r="A4003">
        <v>4002</v>
      </c>
      <c r="B4003" t="s">
        <v>13707</v>
      </c>
      <c r="C4003" t="s">
        <v>717</v>
      </c>
      <c r="D4003" t="s">
        <v>7033</v>
      </c>
      <c r="E4003" t="s">
        <v>12</v>
      </c>
      <c r="F4003" t="s">
        <v>13708</v>
      </c>
      <c r="G4003" t="s">
        <v>13709</v>
      </c>
      <c r="H4003" s="1">
        <v>17942</v>
      </c>
      <c r="I4003" t="s">
        <v>8350</v>
      </c>
    </row>
    <row r="4004" spans="1:9" x14ac:dyDescent="0.3">
      <c r="A4004">
        <v>4003</v>
      </c>
      <c r="B4004" t="s">
        <v>13710</v>
      </c>
      <c r="C4004" t="s">
        <v>456</v>
      </c>
      <c r="D4004" t="s">
        <v>5296</v>
      </c>
      <c r="E4004" t="s">
        <v>12</v>
      </c>
      <c r="F4004" t="s">
        <v>13711</v>
      </c>
      <c r="G4004" t="s">
        <v>13712</v>
      </c>
      <c r="H4004" s="1">
        <v>8467</v>
      </c>
      <c r="I4004" t="s">
        <v>219</v>
      </c>
    </row>
    <row r="4005" spans="1:9" x14ac:dyDescent="0.3">
      <c r="A4005">
        <v>4004</v>
      </c>
      <c r="B4005" t="s">
        <v>13713</v>
      </c>
      <c r="C4005" t="s">
        <v>2371</v>
      </c>
      <c r="D4005" t="s">
        <v>6285</v>
      </c>
      <c r="E4005" t="s">
        <v>12</v>
      </c>
      <c r="F4005" t="s">
        <v>13714</v>
      </c>
      <c r="G4005" t="s">
        <v>13715</v>
      </c>
      <c r="H4005" s="1">
        <v>26355</v>
      </c>
      <c r="I4005" t="s">
        <v>4462</v>
      </c>
    </row>
    <row r="4006" spans="1:9" x14ac:dyDescent="0.3">
      <c r="A4006">
        <v>4005</v>
      </c>
      <c r="B4006" t="s">
        <v>13716</v>
      </c>
      <c r="C4006" t="s">
        <v>1424</v>
      </c>
      <c r="D4006" t="s">
        <v>3139</v>
      </c>
      <c r="E4006" t="s">
        <v>19</v>
      </c>
      <c r="F4006" t="s">
        <v>13717</v>
      </c>
      <c r="G4006">
        <v>2538583745</v>
      </c>
      <c r="H4006" s="1">
        <v>18015</v>
      </c>
      <c r="I4006" t="s">
        <v>1095</v>
      </c>
    </row>
    <row r="4007" spans="1:9" x14ac:dyDescent="0.3">
      <c r="A4007">
        <v>4006</v>
      </c>
      <c r="B4007" t="s">
        <v>13718</v>
      </c>
      <c r="C4007" t="s">
        <v>5525</v>
      </c>
      <c r="D4007" t="s">
        <v>578</v>
      </c>
      <c r="E4007" t="s">
        <v>19</v>
      </c>
      <c r="F4007" t="s">
        <v>13719</v>
      </c>
      <c r="G4007" t="s">
        <v>13720</v>
      </c>
      <c r="H4007" s="1">
        <v>3088</v>
      </c>
      <c r="I4007" t="s">
        <v>13721</v>
      </c>
    </row>
    <row r="4008" spans="1:9" x14ac:dyDescent="0.3">
      <c r="A4008">
        <v>4007</v>
      </c>
      <c r="B4008" t="s">
        <v>13722</v>
      </c>
      <c r="C4008" t="s">
        <v>1544</v>
      </c>
      <c r="D4008" t="s">
        <v>1901</v>
      </c>
      <c r="E4008" t="s">
        <v>12</v>
      </c>
      <c r="F4008" t="s">
        <v>13723</v>
      </c>
      <c r="G4008" t="s">
        <v>13724</v>
      </c>
      <c r="H4008" s="1">
        <v>20670</v>
      </c>
      <c r="I4008" t="s">
        <v>3251</v>
      </c>
    </row>
    <row r="4009" spans="1:9" x14ac:dyDescent="0.3">
      <c r="A4009">
        <v>4008</v>
      </c>
      <c r="B4009" t="s">
        <v>13725</v>
      </c>
      <c r="C4009" t="s">
        <v>2620</v>
      </c>
      <c r="D4009" t="s">
        <v>7645</v>
      </c>
      <c r="E4009" t="s">
        <v>19</v>
      </c>
      <c r="F4009" t="s">
        <v>13726</v>
      </c>
      <c r="G4009" t="s">
        <v>13727</v>
      </c>
      <c r="H4009" s="1">
        <v>34059</v>
      </c>
      <c r="I4009" t="s">
        <v>1157</v>
      </c>
    </row>
    <row r="4010" spans="1:9" x14ac:dyDescent="0.3">
      <c r="A4010">
        <v>4009</v>
      </c>
      <c r="B4010" t="s">
        <v>13728</v>
      </c>
      <c r="C4010" t="s">
        <v>4591</v>
      </c>
      <c r="D4010" t="s">
        <v>9715</v>
      </c>
      <c r="E4010" t="s">
        <v>12</v>
      </c>
      <c r="F4010" t="s">
        <v>13729</v>
      </c>
      <c r="G4010" t="s">
        <v>13730</v>
      </c>
      <c r="H4010" s="1">
        <v>20531</v>
      </c>
      <c r="I4010" t="s">
        <v>2760</v>
      </c>
    </row>
    <row r="4011" spans="1:9" x14ac:dyDescent="0.3">
      <c r="A4011">
        <v>4010</v>
      </c>
      <c r="B4011" t="s">
        <v>13731</v>
      </c>
      <c r="C4011" t="s">
        <v>1805</v>
      </c>
      <c r="D4011" t="s">
        <v>2048</v>
      </c>
      <c r="E4011" t="s">
        <v>19</v>
      </c>
      <c r="F4011" t="s">
        <v>13732</v>
      </c>
      <c r="G4011" t="s">
        <v>13733</v>
      </c>
      <c r="H4011" s="1">
        <v>41498</v>
      </c>
      <c r="I4011" t="s">
        <v>4458</v>
      </c>
    </row>
    <row r="4012" spans="1:9" x14ac:dyDescent="0.3">
      <c r="A4012">
        <v>4011</v>
      </c>
      <c r="B4012" t="s">
        <v>13734</v>
      </c>
      <c r="C4012" t="s">
        <v>8151</v>
      </c>
      <c r="D4012" t="s">
        <v>1437</v>
      </c>
      <c r="E4012" t="s">
        <v>12</v>
      </c>
      <c r="F4012" t="s">
        <v>13735</v>
      </c>
      <c r="G4012" t="s">
        <v>13736</v>
      </c>
      <c r="H4012" s="1">
        <v>36109</v>
      </c>
      <c r="I4012" t="s">
        <v>1427</v>
      </c>
    </row>
    <row r="4013" spans="1:9" x14ac:dyDescent="0.3">
      <c r="A4013">
        <v>4012</v>
      </c>
      <c r="B4013" t="s">
        <v>13737</v>
      </c>
      <c r="C4013" t="s">
        <v>63</v>
      </c>
      <c r="D4013" t="s">
        <v>2894</v>
      </c>
      <c r="E4013" t="s">
        <v>12</v>
      </c>
      <c r="F4013" t="s">
        <v>13738</v>
      </c>
      <c r="G4013" t="s">
        <v>13739</v>
      </c>
      <c r="H4013" s="1">
        <v>18463</v>
      </c>
      <c r="I4013" t="s">
        <v>296</v>
      </c>
    </row>
    <row r="4014" spans="1:9" x14ac:dyDescent="0.3">
      <c r="A4014">
        <v>4013</v>
      </c>
      <c r="B4014" t="s">
        <v>13740</v>
      </c>
      <c r="C4014" t="s">
        <v>2515</v>
      </c>
      <c r="D4014" t="s">
        <v>3771</v>
      </c>
      <c r="E4014" t="s">
        <v>12</v>
      </c>
      <c r="F4014" t="s">
        <v>13741</v>
      </c>
      <c r="G4014" t="s">
        <v>13742</v>
      </c>
      <c r="H4014" s="1">
        <v>5246</v>
      </c>
      <c r="I4014" t="s">
        <v>691</v>
      </c>
    </row>
    <row r="4015" spans="1:9" x14ac:dyDescent="0.3">
      <c r="A4015">
        <v>4014</v>
      </c>
      <c r="B4015" t="s">
        <v>13743</v>
      </c>
      <c r="C4015" t="s">
        <v>171</v>
      </c>
      <c r="D4015" t="s">
        <v>677</v>
      </c>
      <c r="E4015" t="s">
        <v>12</v>
      </c>
      <c r="F4015" t="s">
        <v>13744</v>
      </c>
      <c r="G4015">
        <v>3720856757</v>
      </c>
      <c r="H4015" s="1">
        <v>14251</v>
      </c>
      <c r="I4015" t="s">
        <v>2030</v>
      </c>
    </row>
    <row r="4016" spans="1:9" x14ac:dyDescent="0.3">
      <c r="A4016">
        <v>4015</v>
      </c>
      <c r="B4016" t="s">
        <v>13745</v>
      </c>
      <c r="C4016" t="s">
        <v>1630</v>
      </c>
      <c r="D4016" t="s">
        <v>188</v>
      </c>
      <c r="E4016" t="s">
        <v>12</v>
      </c>
      <c r="F4016" t="s">
        <v>13746</v>
      </c>
      <c r="G4016" t="s">
        <v>13747</v>
      </c>
      <c r="H4016" s="1">
        <v>33514</v>
      </c>
      <c r="I4016" t="s">
        <v>10897</v>
      </c>
    </row>
    <row r="4017" spans="1:9" x14ac:dyDescent="0.3">
      <c r="A4017">
        <v>4016</v>
      </c>
      <c r="B4017" t="s">
        <v>13748</v>
      </c>
      <c r="C4017" t="s">
        <v>3265</v>
      </c>
      <c r="D4017" t="s">
        <v>11524</v>
      </c>
      <c r="E4017" t="s">
        <v>19</v>
      </c>
      <c r="F4017" t="s">
        <v>13749</v>
      </c>
      <c r="G4017" t="s">
        <v>13750</v>
      </c>
      <c r="H4017" s="1">
        <v>25772</v>
      </c>
      <c r="I4017" t="s">
        <v>7949</v>
      </c>
    </row>
    <row r="4018" spans="1:9" x14ac:dyDescent="0.3">
      <c r="A4018">
        <v>4017</v>
      </c>
      <c r="B4018" t="s">
        <v>13751</v>
      </c>
      <c r="C4018" t="s">
        <v>1184</v>
      </c>
      <c r="D4018" t="s">
        <v>3547</v>
      </c>
      <c r="E4018" t="s">
        <v>12</v>
      </c>
      <c r="F4018" t="s">
        <v>13752</v>
      </c>
      <c r="G4018" t="s">
        <v>13753</v>
      </c>
      <c r="H4018" s="1">
        <v>8013</v>
      </c>
      <c r="I4018" t="s">
        <v>1623</v>
      </c>
    </row>
    <row r="4019" spans="1:9" x14ac:dyDescent="0.3">
      <c r="A4019">
        <v>4018</v>
      </c>
      <c r="B4019" t="s">
        <v>13754</v>
      </c>
      <c r="C4019" t="s">
        <v>1091</v>
      </c>
      <c r="D4019" t="s">
        <v>1097</v>
      </c>
      <c r="E4019" t="s">
        <v>12</v>
      </c>
      <c r="F4019" t="s">
        <v>13755</v>
      </c>
      <c r="G4019" t="s">
        <v>13756</v>
      </c>
      <c r="H4019" s="1">
        <v>35366</v>
      </c>
      <c r="I4019" t="s">
        <v>777</v>
      </c>
    </row>
    <row r="4020" spans="1:9" x14ac:dyDescent="0.3">
      <c r="A4020">
        <v>4019</v>
      </c>
      <c r="B4020" t="s">
        <v>13757</v>
      </c>
      <c r="C4020" t="s">
        <v>2506</v>
      </c>
      <c r="D4020" t="s">
        <v>1911</v>
      </c>
      <c r="E4020" t="s">
        <v>12</v>
      </c>
      <c r="F4020" t="s">
        <v>13758</v>
      </c>
      <c r="G4020" t="s">
        <v>13759</v>
      </c>
      <c r="H4020" s="1">
        <v>39622</v>
      </c>
      <c r="I4020" t="s">
        <v>1676</v>
      </c>
    </row>
    <row r="4021" spans="1:9" x14ac:dyDescent="0.3">
      <c r="A4021">
        <v>4020</v>
      </c>
      <c r="B4021" t="s">
        <v>13760</v>
      </c>
      <c r="C4021" t="s">
        <v>4055</v>
      </c>
      <c r="D4021" t="s">
        <v>4691</v>
      </c>
      <c r="E4021" t="s">
        <v>12</v>
      </c>
      <c r="F4021" t="s">
        <v>13761</v>
      </c>
      <c r="G4021" t="s">
        <v>13762</v>
      </c>
      <c r="H4021" s="1">
        <v>32888</v>
      </c>
      <c r="I4021" t="s">
        <v>4440</v>
      </c>
    </row>
    <row r="4022" spans="1:9" x14ac:dyDescent="0.3">
      <c r="A4022">
        <v>4021</v>
      </c>
      <c r="B4022" t="s">
        <v>13763</v>
      </c>
      <c r="C4022" t="s">
        <v>3188</v>
      </c>
      <c r="D4022" t="s">
        <v>1102</v>
      </c>
      <c r="E4022" t="s">
        <v>12</v>
      </c>
      <c r="F4022" t="s">
        <v>13764</v>
      </c>
      <c r="G4022" t="s">
        <v>13765</v>
      </c>
      <c r="H4022" s="1">
        <v>36742</v>
      </c>
      <c r="I4022" t="s">
        <v>7600</v>
      </c>
    </row>
    <row r="4023" spans="1:9" x14ac:dyDescent="0.3">
      <c r="A4023">
        <v>4022</v>
      </c>
      <c r="B4023" t="s">
        <v>13766</v>
      </c>
      <c r="C4023" t="s">
        <v>5783</v>
      </c>
      <c r="D4023" t="s">
        <v>4227</v>
      </c>
      <c r="E4023" t="s">
        <v>12</v>
      </c>
      <c r="F4023" t="s">
        <v>13767</v>
      </c>
      <c r="G4023">
        <v>5307439146</v>
      </c>
      <c r="H4023" s="1">
        <v>40334</v>
      </c>
      <c r="I4023" t="s">
        <v>2769</v>
      </c>
    </row>
    <row r="4024" spans="1:9" x14ac:dyDescent="0.3">
      <c r="A4024">
        <v>4023</v>
      </c>
      <c r="B4024" t="s">
        <v>13768</v>
      </c>
      <c r="C4024" t="s">
        <v>4267</v>
      </c>
      <c r="D4024" t="s">
        <v>6764</v>
      </c>
      <c r="E4024" t="s">
        <v>19</v>
      </c>
      <c r="F4024" t="s">
        <v>13769</v>
      </c>
      <c r="G4024" t="s">
        <v>13770</v>
      </c>
      <c r="H4024" s="1">
        <v>29596</v>
      </c>
      <c r="I4024" t="s">
        <v>1588</v>
      </c>
    </row>
    <row r="4025" spans="1:9" x14ac:dyDescent="0.3">
      <c r="A4025">
        <v>4024</v>
      </c>
      <c r="B4025" t="s">
        <v>13771</v>
      </c>
      <c r="C4025" t="s">
        <v>1027</v>
      </c>
      <c r="D4025" t="s">
        <v>4381</v>
      </c>
      <c r="E4025" t="s">
        <v>19</v>
      </c>
      <c r="F4025" t="s">
        <v>13772</v>
      </c>
      <c r="G4025" t="s">
        <v>13773</v>
      </c>
      <c r="H4025" s="1">
        <v>39130</v>
      </c>
      <c r="I4025" t="s">
        <v>3694</v>
      </c>
    </row>
    <row r="4026" spans="1:9" x14ac:dyDescent="0.3">
      <c r="A4026">
        <v>4025</v>
      </c>
      <c r="B4026" t="s">
        <v>13774</v>
      </c>
      <c r="C4026" t="s">
        <v>1328</v>
      </c>
      <c r="D4026" t="s">
        <v>594</v>
      </c>
      <c r="E4026" t="s">
        <v>19</v>
      </c>
      <c r="F4026" t="s">
        <v>13775</v>
      </c>
      <c r="G4026" t="s">
        <v>13776</v>
      </c>
      <c r="H4026" s="1">
        <v>7023</v>
      </c>
      <c r="I4026" t="s">
        <v>1459</v>
      </c>
    </row>
    <row r="4027" spans="1:9" x14ac:dyDescent="0.3">
      <c r="A4027">
        <v>4026</v>
      </c>
      <c r="B4027" t="s">
        <v>13777</v>
      </c>
      <c r="C4027" t="s">
        <v>352</v>
      </c>
      <c r="D4027" t="s">
        <v>1962</v>
      </c>
      <c r="E4027" t="s">
        <v>12</v>
      </c>
      <c r="F4027" t="s">
        <v>13778</v>
      </c>
      <c r="G4027" t="s">
        <v>13779</v>
      </c>
      <c r="H4027" s="1">
        <v>35326</v>
      </c>
      <c r="I4027" t="s">
        <v>1547</v>
      </c>
    </row>
    <row r="4028" spans="1:9" x14ac:dyDescent="0.3">
      <c r="A4028">
        <v>4027</v>
      </c>
      <c r="B4028" t="s">
        <v>13780</v>
      </c>
      <c r="C4028" t="s">
        <v>2456</v>
      </c>
      <c r="D4028" t="s">
        <v>4734</v>
      </c>
      <c r="E4028" t="s">
        <v>12</v>
      </c>
      <c r="F4028" t="s">
        <v>13781</v>
      </c>
      <c r="G4028" t="s">
        <v>13782</v>
      </c>
      <c r="H4028" s="1">
        <v>42390</v>
      </c>
      <c r="I4028" t="s">
        <v>587</v>
      </c>
    </row>
    <row r="4029" spans="1:9" x14ac:dyDescent="0.3">
      <c r="A4029">
        <v>4028</v>
      </c>
      <c r="B4029" t="s">
        <v>13783</v>
      </c>
      <c r="C4029" t="s">
        <v>2979</v>
      </c>
      <c r="D4029" t="s">
        <v>9789</v>
      </c>
      <c r="E4029" t="s">
        <v>19</v>
      </c>
      <c r="F4029" t="s">
        <v>13784</v>
      </c>
      <c r="G4029">
        <v>6516690753</v>
      </c>
      <c r="H4029" s="1">
        <v>15405</v>
      </c>
      <c r="I4029" t="s">
        <v>1109</v>
      </c>
    </row>
    <row r="4030" spans="1:9" x14ac:dyDescent="0.3">
      <c r="A4030">
        <v>4029</v>
      </c>
      <c r="B4030" t="s">
        <v>13785</v>
      </c>
      <c r="C4030" t="s">
        <v>298</v>
      </c>
      <c r="D4030" t="s">
        <v>18</v>
      </c>
      <c r="E4030" t="s">
        <v>19</v>
      </c>
      <c r="F4030" t="s">
        <v>13786</v>
      </c>
      <c r="G4030" t="s">
        <v>13787</v>
      </c>
      <c r="H4030" s="1">
        <v>14059</v>
      </c>
      <c r="I4030" t="s">
        <v>3004</v>
      </c>
    </row>
    <row r="4031" spans="1:9" x14ac:dyDescent="0.3">
      <c r="A4031">
        <v>4030</v>
      </c>
      <c r="B4031" t="s">
        <v>13788</v>
      </c>
      <c r="C4031" t="s">
        <v>3551</v>
      </c>
      <c r="D4031" t="s">
        <v>606</v>
      </c>
      <c r="E4031" t="s">
        <v>19</v>
      </c>
      <c r="F4031" t="s">
        <v>13789</v>
      </c>
      <c r="G4031" t="s">
        <v>13790</v>
      </c>
      <c r="H4031" s="1">
        <v>23541</v>
      </c>
      <c r="I4031" t="s">
        <v>1582</v>
      </c>
    </row>
    <row r="4032" spans="1:9" x14ac:dyDescent="0.3">
      <c r="A4032">
        <v>4031</v>
      </c>
      <c r="B4032" t="s">
        <v>13791</v>
      </c>
      <c r="C4032" t="s">
        <v>433</v>
      </c>
      <c r="D4032" t="s">
        <v>3857</v>
      </c>
      <c r="E4032" t="s">
        <v>19</v>
      </c>
      <c r="F4032" t="s">
        <v>13792</v>
      </c>
      <c r="G4032" t="s">
        <v>13793</v>
      </c>
      <c r="H4032" s="1">
        <v>13712</v>
      </c>
      <c r="I4032" t="s">
        <v>4030</v>
      </c>
    </row>
    <row r="4033" spans="1:9" x14ac:dyDescent="0.3">
      <c r="A4033">
        <v>4032</v>
      </c>
      <c r="B4033" t="s">
        <v>13794</v>
      </c>
      <c r="C4033" t="s">
        <v>310</v>
      </c>
      <c r="D4033" t="s">
        <v>2366</v>
      </c>
      <c r="E4033" t="s">
        <v>19</v>
      </c>
      <c r="F4033" t="s">
        <v>13795</v>
      </c>
      <c r="G4033" t="s">
        <v>13796</v>
      </c>
      <c r="H4033" s="1">
        <v>19019</v>
      </c>
      <c r="I4033" t="s">
        <v>5759</v>
      </c>
    </row>
    <row r="4034" spans="1:9" x14ac:dyDescent="0.3">
      <c r="A4034">
        <v>4033</v>
      </c>
      <c r="B4034" t="s">
        <v>13797</v>
      </c>
      <c r="C4034" t="s">
        <v>1363</v>
      </c>
      <c r="D4034" t="s">
        <v>3668</v>
      </c>
      <c r="E4034" t="s">
        <v>12</v>
      </c>
      <c r="F4034" t="s">
        <v>13798</v>
      </c>
      <c r="G4034" t="s">
        <v>13799</v>
      </c>
      <c r="H4034" s="1">
        <v>41382</v>
      </c>
      <c r="I4034" t="s">
        <v>2331</v>
      </c>
    </row>
    <row r="4035" spans="1:9" x14ac:dyDescent="0.3">
      <c r="A4035">
        <v>4034</v>
      </c>
      <c r="B4035" t="s">
        <v>13800</v>
      </c>
      <c r="C4035" t="s">
        <v>616</v>
      </c>
      <c r="D4035" t="s">
        <v>2992</v>
      </c>
      <c r="E4035" t="s">
        <v>19</v>
      </c>
      <c r="F4035" t="s">
        <v>13801</v>
      </c>
      <c r="G4035" t="s">
        <v>13802</v>
      </c>
      <c r="H4035" s="1">
        <v>28310</v>
      </c>
      <c r="I4035" t="s">
        <v>1598</v>
      </c>
    </row>
    <row r="4036" spans="1:9" x14ac:dyDescent="0.3">
      <c r="A4036">
        <v>4035</v>
      </c>
      <c r="B4036" t="s">
        <v>13803</v>
      </c>
      <c r="C4036" t="s">
        <v>1506</v>
      </c>
      <c r="D4036" t="s">
        <v>4107</v>
      </c>
      <c r="E4036" t="s">
        <v>19</v>
      </c>
      <c r="F4036" t="s">
        <v>13804</v>
      </c>
      <c r="G4036" t="s">
        <v>13805</v>
      </c>
      <c r="H4036" s="1">
        <v>37219</v>
      </c>
      <c r="I4036" t="s">
        <v>7600</v>
      </c>
    </row>
    <row r="4037" spans="1:9" x14ac:dyDescent="0.3">
      <c r="A4037">
        <v>4036</v>
      </c>
      <c r="B4037" t="s">
        <v>13806</v>
      </c>
      <c r="C4037" t="s">
        <v>3109</v>
      </c>
      <c r="D4037" t="s">
        <v>4430</v>
      </c>
      <c r="E4037" t="s">
        <v>19</v>
      </c>
      <c r="F4037" t="s">
        <v>13807</v>
      </c>
      <c r="G4037">
        <v>7580655227</v>
      </c>
      <c r="H4037" s="1">
        <v>4016</v>
      </c>
      <c r="I4037" t="s">
        <v>2264</v>
      </c>
    </row>
    <row r="4038" spans="1:9" x14ac:dyDescent="0.3">
      <c r="A4038">
        <v>4037</v>
      </c>
      <c r="B4038" t="s">
        <v>13808</v>
      </c>
      <c r="C4038" t="s">
        <v>9669</v>
      </c>
      <c r="D4038" t="s">
        <v>1841</v>
      </c>
      <c r="E4038" t="s">
        <v>12</v>
      </c>
      <c r="F4038" t="s">
        <v>13809</v>
      </c>
      <c r="G4038" t="s">
        <v>13810</v>
      </c>
      <c r="H4038" s="1">
        <v>39175</v>
      </c>
      <c r="I4038" t="s">
        <v>3425</v>
      </c>
    </row>
    <row r="4039" spans="1:9" x14ac:dyDescent="0.3">
      <c r="A4039">
        <v>4038</v>
      </c>
      <c r="B4039" t="s">
        <v>13811</v>
      </c>
      <c r="C4039" t="s">
        <v>3265</v>
      </c>
      <c r="D4039" t="s">
        <v>927</v>
      </c>
      <c r="E4039" t="s">
        <v>12</v>
      </c>
      <c r="F4039" t="s">
        <v>13812</v>
      </c>
      <c r="G4039" t="s">
        <v>13813</v>
      </c>
      <c r="H4039" s="1">
        <v>39663</v>
      </c>
      <c r="I4039" t="s">
        <v>4677</v>
      </c>
    </row>
    <row r="4040" spans="1:9" x14ac:dyDescent="0.3">
      <c r="A4040">
        <v>4039</v>
      </c>
      <c r="B4040" t="s">
        <v>13814</v>
      </c>
      <c r="C4040" t="s">
        <v>320</v>
      </c>
      <c r="D4040" t="s">
        <v>10044</v>
      </c>
      <c r="E4040" t="s">
        <v>12</v>
      </c>
      <c r="F4040" t="s">
        <v>13815</v>
      </c>
      <c r="G4040" t="s">
        <v>13816</v>
      </c>
      <c r="H4040" s="1">
        <v>25177</v>
      </c>
      <c r="I4040" t="s">
        <v>5719</v>
      </c>
    </row>
    <row r="4041" spans="1:9" x14ac:dyDescent="0.3">
      <c r="A4041">
        <v>4040</v>
      </c>
      <c r="B4041" t="s">
        <v>13817</v>
      </c>
      <c r="C4041" t="s">
        <v>3835</v>
      </c>
      <c r="D4041" t="s">
        <v>4592</v>
      </c>
      <c r="E4041" t="s">
        <v>19</v>
      </c>
      <c r="F4041" t="s">
        <v>13818</v>
      </c>
      <c r="G4041" t="s">
        <v>13819</v>
      </c>
      <c r="H4041" s="1">
        <v>8828</v>
      </c>
      <c r="I4041" t="s">
        <v>1366</v>
      </c>
    </row>
    <row r="4042" spans="1:9" x14ac:dyDescent="0.3">
      <c r="A4042">
        <v>4041</v>
      </c>
      <c r="B4042" t="s">
        <v>13820</v>
      </c>
      <c r="C4042" t="s">
        <v>1068</v>
      </c>
      <c r="D4042" t="s">
        <v>6117</v>
      </c>
      <c r="E4042" t="s">
        <v>12</v>
      </c>
      <c r="F4042" t="s">
        <v>13821</v>
      </c>
      <c r="G4042" t="s">
        <v>13822</v>
      </c>
      <c r="H4042" s="1">
        <v>11164</v>
      </c>
      <c r="I4042" t="s">
        <v>2103</v>
      </c>
    </row>
    <row r="4043" spans="1:9" x14ac:dyDescent="0.3">
      <c r="A4043">
        <v>4042</v>
      </c>
      <c r="B4043" t="s">
        <v>13823</v>
      </c>
      <c r="C4043" t="s">
        <v>1319</v>
      </c>
      <c r="D4043" t="s">
        <v>7105</v>
      </c>
      <c r="E4043" t="s">
        <v>19</v>
      </c>
      <c r="F4043" t="s">
        <v>13824</v>
      </c>
      <c r="G4043" t="s">
        <v>13825</v>
      </c>
      <c r="H4043" s="1">
        <v>13126</v>
      </c>
      <c r="I4043" t="s">
        <v>875</v>
      </c>
    </row>
    <row r="4044" spans="1:9" x14ac:dyDescent="0.3">
      <c r="A4044">
        <v>4043</v>
      </c>
      <c r="B4044" t="s">
        <v>13826</v>
      </c>
      <c r="C4044" t="s">
        <v>2083</v>
      </c>
      <c r="D4044" t="s">
        <v>4147</v>
      </c>
      <c r="E4044" t="s">
        <v>19</v>
      </c>
      <c r="F4044" t="s">
        <v>13827</v>
      </c>
      <c r="G4044" t="s">
        <v>13828</v>
      </c>
      <c r="H4044" s="1">
        <v>27011</v>
      </c>
      <c r="I4044" t="s">
        <v>38</v>
      </c>
    </row>
    <row r="4045" spans="1:9" x14ac:dyDescent="0.3">
      <c r="A4045">
        <v>4044</v>
      </c>
      <c r="B4045" t="s">
        <v>13829</v>
      </c>
      <c r="C4045" t="s">
        <v>8439</v>
      </c>
      <c r="D4045" t="s">
        <v>1919</v>
      </c>
      <c r="E4045" t="s">
        <v>19</v>
      </c>
      <c r="F4045" t="s">
        <v>13830</v>
      </c>
      <c r="G4045" t="s">
        <v>13831</v>
      </c>
      <c r="H4045" s="1">
        <v>22016</v>
      </c>
      <c r="I4045" t="s">
        <v>3677</v>
      </c>
    </row>
    <row r="4046" spans="1:9" x14ac:dyDescent="0.3">
      <c r="A4046">
        <v>4045</v>
      </c>
      <c r="B4046" t="s">
        <v>13832</v>
      </c>
      <c r="C4046" t="s">
        <v>2215</v>
      </c>
      <c r="D4046" t="s">
        <v>9382</v>
      </c>
      <c r="E4046" t="s">
        <v>19</v>
      </c>
      <c r="F4046" t="s">
        <v>13833</v>
      </c>
      <c r="G4046" t="s">
        <v>13834</v>
      </c>
      <c r="H4046" s="1">
        <v>26447</v>
      </c>
      <c r="I4046" t="s">
        <v>7615</v>
      </c>
    </row>
    <row r="4047" spans="1:9" x14ac:dyDescent="0.3">
      <c r="A4047">
        <v>4046</v>
      </c>
      <c r="B4047" t="s">
        <v>13835</v>
      </c>
      <c r="C4047" t="s">
        <v>2654</v>
      </c>
      <c r="D4047" t="s">
        <v>376</v>
      </c>
      <c r="E4047" t="s">
        <v>19</v>
      </c>
      <c r="F4047" t="s">
        <v>13836</v>
      </c>
      <c r="G4047">
        <v>5846853136</v>
      </c>
      <c r="H4047" s="1">
        <v>35387</v>
      </c>
      <c r="I4047" t="s">
        <v>3949</v>
      </c>
    </row>
    <row r="4048" spans="1:9" x14ac:dyDescent="0.3">
      <c r="A4048">
        <v>4047</v>
      </c>
      <c r="B4048" t="s">
        <v>13837</v>
      </c>
      <c r="C4048" t="s">
        <v>5091</v>
      </c>
      <c r="D4048" t="s">
        <v>4506</v>
      </c>
      <c r="E4048" t="s">
        <v>19</v>
      </c>
      <c r="F4048" t="s">
        <v>13838</v>
      </c>
      <c r="G4048" t="s">
        <v>13839</v>
      </c>
      <c r="H4048" s="1">
        <v>38284</v>
      </c>
      <c r="I4048" t="s">
        <v>802</v>
      </c>
    </row>
    <row r="4049" spans="1:9" x14ac:dyDescent="0.3">
      <c r="A4049">
        <v>4048</v>
      </c>
      <c r="B4049" t="s">
        <v>13840</v>
      </c>
      <c r="C4049" t="s">
        <v>5134</v>
      </c>
      <c r="D4049" t="s">
        <v>2932</v>
      </c>
      <c r="E4049" t="s">
        <v>12</v>
      </c>
      <c r="F4049" t="s">
        <v>13841</v>
      </c>
      <c r="G4049" t="s">
        <v>13842</v>
      </c>
      <c r="H4049" s="1">
        <v>22125</v>
      </c>
      <c r="I4049" t="s">
        <v>3846</v>
      </c>
    </row>
    <row r="4050" spans="1:9" x14ac:dyDescent="0.3">
      <c r="A4050">
        <v>4049</v>
      </c>
      <c r="B4050" t="s">
        <v>13843</v>
      </c>
      <c r="C4050" t="s">
        <v>1978</v>
      </c>
      <c r="D4050" t="s">
        <v>1490</v>
      </c>
      <c r="E4050" t="s">
        <v>19</v>
      </c>
      <c r="F4050" t="s">
        <v>13844</v>
      </c>
      <c r="G4050" t="s">
        <v>13845</v>
      </c>
      <c r="H4050" s="1">
        <v>23247</v>
      </c>
      <c r="I4050" t="s">
        <v>3434</v>
      </c>
    </row>
    <row r="4051" spans="1:9" x14ac:dyDescent="0.3">
      <c r="A4051">
        <v>4050</v>
      </c>
      <c r="B4051" t="s">
        <v>13846</v>
      </c>
      <c r="C4051" t="s">
        <v>3142</v>
      </c>
      <c r="D4051" t="s">
        <v>161</v>
      </c>
      <c r="E4051" t="s">
        <v>12</v>
      </c>
      <c r="F4051" t="s">
        <v>13847</v>
      </c>
      <c r="G4051" t="s">
        <v>13848</v>
      </c>
      <c r="H4051" s="1">
        <v>10524</v>
      </c>
      <c r="I4051" t="s">
        <v>654</v>
      </c>
    </row>
    <row r="4052" spans="1:9" x14ac:dyDescent="0.3">
      <c r="A4052">
        <v>4051</v>
      </c>
      <c r="B4052" t="s">
        <v>13849</v>
      </c>
      <c r="C4052" t="s">
        <v>2615</v>
      </c>
      <c r="D4052" t="s">
        <v>2128</v>
      </c>
      <c r="E4052" t="s">
        <v>12</v>
      </c>
      <c r="F4052" t="s">
        <v>13850</v>
      </c>
      <c r="G4052" t="s">
        <v>13851</v>
      </c>
      <c r="H4052" s="1">
        <v>22857</v>
      </c>
      <c r="I4052" t="s">
        <v>1275</v>
      </c>
    </row>
    <row r="4053" spans="1:9" x14ac:dyDescent="0.3">
      <c r="A4053">
        <v>4052</v>
      </c>
      <c r="B4053" t="s">
        <v>13852</v>
      </c>
      <c r="C4053" t="s">
        <v>7823</v>
      </c>
      <c r="D4053" t="s">
        <v>4567</v>
      </c>
      <c r="E4053" t="s">
        <v>12</v>
      </c>
      <c r="F4053" t="s">
        <v>13853</v>
      </c>
      <c r="G4053" t="s">
        <v>13854</v>
      </c>
      <c r="H4053" s="1">
        <v>13678</v>
      </c>
      <c r="I4053" t="s">
        <v>1696</v>
      </c>
    </row>
    <row r="4054" spans="1:9" x14ac:dyDescent="0.3">
      <c r="A4054">
        <v>4053</v>
      </c>
      <c r="B4054" t="s">
        <v>13855</v>
      </c>
      <c r="C4054" t="s">
        <v>1865</v>
      </c>
      <c r="D4054" t="s">
        <v>5224</v>
      </c>
      <c r="E4054" t="s">
        <v>12</v>
      </c>
      <c r="F4054" t="s">
        <v>13856</v>
      </c>
      <c r="G4054" t="s">
        <v>13857</v>
      </c>
      <c r="H4054" s="1">
        <v>17477</v>
      </c>
      <c r="I4054" t="s">
        <v>1474</v>
      </c>
    </row>
    <row r="4055" spans="1:9" x14ac:dyDescent="0.3">
      <c r="A4055">
        <v>4054</v>
      </c>
      <c r="B4055" t="s">
        <v>13858</v>
      </c>
      <c r="C4055" t="s">
        <v>8274</v>
      </c>
      <c r="D4055" t="s">
        <v>4567</v>
      </c>
      <c r="E4055" t="s">
        <v>12</v>
      </c>
      <c r="F4055" t="s">
        <v>13859</v>
      </c>
      <c r="G4055">
        <v>845483715</v>
      </c>
      <c r="H4055" s="1">
        <v>14322</v>
      </c>
      <c r="I4055" t="s">
        <v>2376</v>
      </c>
    </row>
    <row r="4056" spans="1:9" x14ac:dyDescent="0.3">
      <c r="A4056">
        <v>4055</v>
      </c>
      <c r="B4056" t="s">
        <v>13860</v>
      </c>
      <c r="C4056" t="s">
        <v>3506</v>
      </c>
      <c r="D4056" t="s">
        <v>1501</v>
      </c>
      <c r="E4056" t="s">
        <v>19</v>
      </c>
      <c r="F4056" t="s">
        <v>13861</v>
      </c>
      <c r="G4056" t="s">
        <v>13862</v>
      </c>
      <c r="H4056" s="1">
        <v>15279</v>
      </c>
      <c r="I4056" t="s">
        <v>1691</v>
      </c>
    </row>
    <row r="4057" spans="1:9" x14ac:dyDescent="0.3">
      <c r="A4057">
        <v>4056</v>
      </c>
      <c r="B4057" t="s">
        <v>13863</v>
      </c>
      <c r="C4057" t="s">
        <v>1215</v>
      </c>
      <c r="D4057" t="s">
        <v>4747</v>
      </c>
      <c r="E4057" t="s">
        <v>19</v>
      </c>
      <c r="F4057" t="s">
        <v>13864</v>
      </c>
      <c r="G4057" t="s">
        <v>13865</v>
      </c>
      <c r="H4057" s="1">
        <v>14931</v>
      </c>
      <c r="I4057" t="s">
        <v>2674</v>
      </c>
    </row>
    <row r="4058" spans="1:9" x14ac:dyDescent="0.3">
      <c r="A4058">
        <v>4057</v>
      </c>
      <c r="B4058" t="s">
        <v>13866</v>
      </c>
      <c r="C4058" t="s">
        <v>1653</v>
      </c>
      <c r="D4058" t="s">
        <v>5237</v>
      </c>
      <c r="E4058" t="s">
        <v>12</v>
      </c>
      <c r="F4058" t="s">
        <v>13867</v>
      </c>
      <c r="G4058">
        <f>1-724-709-8508</f>
        <v>-9940</v>
      </c>
      <c r="H4058" s="1">
        <v>27238</v>
      </c>
      <c r="I4058" t="s">
        <v>5909</v>
      </c>
    </row>
    <row r="4059" spans="1:9" x14ac:dyDescent="0.3">
      <c r="A4059">
        <v>4058</v>
      </c>
      <c r="B4059" t="s">
        <v>13868</v>
      </c>
      <c r="C4059" t="s">
        <v>331</v>
      </c>
      <c r="D4059" t="s">
        <v>1740</v>
      </c>
      <c r="E4059" t="s">
        <v>19</v>
      </c>
      <c r="F4059" t="s">
        <v>13869</v>
      </c>
      <c r="G4059" t="s">
        <v>13870</v>
      </c>
      <c r="H4059" s="1">
        <v>21747</v>
      </c>
      <c r="I4059" t="s">
        <v>117</v>
      </c>
    </row>
    <row r="4060" spans="1:9" x14ac:dyDescent="0.3">
      <c r="A4060">
        <v>4059</v>
      </c>
      <c r="B4060" t="s">
        <v>13871</v>
      </c>
      <c r="C4060" t="s">
        <v>4133</v>
      </c>
      <c r="D4060" t="s">
        <v>3303</v>
      </c>
      <c r="E4060" t="s">
        <v>19</v>
      </c>
      <c r="F4060" t="s">
        <v>13872</v>
      </c>
      <c r="G4060" t="s">
        <v>13873</v>
      </c>
      <c r="H4060" s="1">
        <v>19818</v>
      </c>
      <c r="I4060" t="s">
        <v>2610</v>
      </c>
    </row>
    <row r="4061" spans="1:9" x14ac:dyDescent="0.3">
      <c r="A4061">
        <v>4060</v>
      </c>
      <c r="B4061" t="s">
        <v>13874</v>
      </c>
      <c r="C4061" t="s">
        <v>11760</v>
      </c>
      <c r="D4061" t="s">
        <v>688</v>
      </c>
      <c r="E4061" t="s">
        <v>12</v>
      </c>
      <c r="F4061" t="s">
        <v>13875</v>
      </c>
      <c r="G4061" t="s">
        <v>13876</v>
      </c>
      <c r="H4061" s="1">
        <v>38382</v>
      </c>
      <c r="I4061" t="s">
        <v>1727</v>
      </c>
    </row>
    <row r="4062" spans="1:9" x14ac:dyDescent="0.3">
      <c r="A4062">
        <v>4061</v>
      </c>
      <c r="B4062" t="s">
        <v>13877</v>
      </c>
      <c r="C4062" t="s">
        <v>2100</v>
      </c>
      <c r="D4062" t="s">
        <v>10721</v>
      </c>
      <c r="E4062" t="s">
        <v>19</v>
      </c>
      <c r="F4062" t="s">
        <v>13878</v>
      </c>
      <c r="G4062">
        <v>5120182384</v>
      </c>
      <c r="H4062" s="1">
        <v>36577</v>
      </c>
      <c r="I4062" t="s">
        <v>4829</v>
      </c>
    </row>
    <row r="4063" spans="1:9" x14ac:dyDescent="0.3">
      <c r="A4063">
        <v>4062</v>
      </c>
      <c r="B4063" t="s">
        <v>13879</v>
      </c>
      <c r="C4063" t="s">
        <v>286</v>
      </c>
      <c r="D4063" t="s">
        <v>423</v>
      </c>
      <c r="E4063" t="s">
        <v>19</v>
      </c>
      <c r="F4063" t="s">
        <v>13880</v>
      </c>
      <c r="G4063" t="s">
        <v>13881</v>
      </c>
      <c r="H4063" s="1">
        <v>11738</v>
      </c>
      <c r="I4063" t="s">
        <v>8337</v>
      </c>
    </row>
    <row r="4064" spans="1:9" x14ac:dyDescent="0.3">
      <c r="A4064">
        <v>4063</v>
      </c>
      <c r="B4064" t="s">
        <v>13882</v>
      </c>
      <c r="C4064" t="s">
        <v>4115</v>
      </c>
      <c r="D4064" t="s">
        <v>1131</v>
      </c>
      <c r="E4064" t="s">
        <v>12</v>
      </c>
      <c r="F4064" t="s">
        <v>13883</v>
      </c>
      <c r="G4064" t="s">
        <v>13884</v>
      </c>
      <c r="H4064" s="1">
        <v>31373</v>
      </c>
      <c r="I4064" t="s">
        <v>1756</v>
      </c>
    </row>
    <row r="4065" spans="1:9" x14ac:dyDescent="0.3">
      <c r="A4065">
        <v>4064</v>
      </c>
      <c r="B4065" t="s">
        <v>13885</v>
      </c>
      <c r="C4065" t="s">
        <v>2506</v>
      </c>
      <c r="D4065" t="s">
        <v>1759</v>
      </c>
      <c r="E4065" t="s">
        <v>19</v>
      </c>
      <c r="F4065" t="s">
        <v>13886</v>
      </c>
      <c r="G4065" t="s">
        <v>13887</v>
      </c>
      <c r="H4065" s="1">
        <v>21012</v>
      </c>
      <c r="I4065" t="s">
        <v>9235</v>
      </c>
    </row>
    <row r="4066" spans="1:9" x14ac:dyDescent="0.3">
      <c r="A4066">
        <v>4065</v>
      </c>
      <c r="B4066" t="s">
        <v>13888</v>
      </c>
      <c r="C4066" t="s">
        <v>3333</v>
      </c>
      <c r="D4066" t="s">
        <v>3139</v>
      </c>
      <c r="E4066" t="s">
        <v>12</v>
      </c>
      <c r="F4066" t="s">
        <v>13889</v>
      </c>
      <c r="G4066" t="s">
        <v>13890</v>
      </c>
      <c r="H4066" s="1">
        <v>34920</v>
      </c>
      <c r="I4066" t="s">
        <v>1738</v>
      </c>
    </row>
    <row r="4067" spans="1:9" x14ac:dyDescent="0.3">
      <c r="A4067">
        <v>4066</v>
      </c>
      <c r="B4067" t="s">
        <v>13891</v>
      </c>
      <c r="C4067" t="s">
        <v>1729</v>
      </c>
      <c r="D4067" t="s">
        <v>1919</v>
      </c>
      <c r="E4067" t="s">
        <v>12</v>
      </c>
      <c r="F4067" t="s">
        <v>13892</v>
      </c>
      <c r="G4067" t="s">
        <v>13893</v>
      </c>
      <c r="H4067" s="1">
        <v>12803</v>
      </c>
      <c r="I4067" t="s">
        <v>13894</v>
      </c>
    </row>
    <row r="4068" spans="1:9" x14ac:dyDescent="0.3">
      <c r="A4068">
        <v>4067</v>
      </c>
      <c r="B4068" t="s">
        <v>13895</v>
      </c>
      <c r="C4068" t="s">
        <v>633</v>
      </c>
      <c r="D4068" t="s">
        <v>131</v>
      </c>
      <c r="E4068" t="s">
        <v>19</v>
      </c>
      <c r="F4068" t="s">
        <v>13896</v>
      </c>
      <c r="G4068" t="s">
        <v>13897</v>
      </c>
      <c r="H4068" s="1">
        <v>20421</v>
      </c>
      <c r="I4068" t="s">
        <v>180</v>
      </c>
    </row>
    <row r="4069" spans="1:9" x14ac:dyDescent="0.3">
      <c r="A4069">
        <v>4068</v>
      </c>
      <c r="B4069" t="s">
        <v>13898</v>
      </c>
      <c r="C4069" t="s">
        <v>3700</v>
      </c>
      <c r="D4069" t="s">
        <v>4533</v>
      </c>
      <c r="E4069" t="s">
        <v>12</v>
      </c>
      <c r="F4069" t="s">
        <v>13899</v>
      </c>
      <c r="G4069" t="s">
        <v>13900</v>
      </c>
      <c r="H4069" s="1">
        <v>17213</v>
      </c>
      <c r="I4069" t="s">
        <v>123</v>
      </c>
    </row>
    <row r="4070" spans="1:9" x14ac:dyDescent="0.3">
      <c r="A4070">
        <v>4069</v>
      </c>
      <c r="B4070" t="s">
        <v>13901</v>
      </c>
      <c r="C4070" t="s">
        <v>1159</v>
      </c>
      <c r="D4070" t="s">
        <v>3943</v>
      </c>
      <c r="E4070" t="s">
        <v>19</v>
      </c>
      <c r="F4070" t="s">
        <v>13902</v>
      </c>
      <c r="G4070" t="s">
        <v>13903</v>
      </c>
      <c r="H4070" s="1">
        <v>26700</v>
      </c>
      <c r="I4070" t="s">
        <v>7025</v>
      </c>
    </row>
    <row r="4071" spans="1:9" x14ac:dyDescent="0.3">
      <c r="A4071">
        <v>4070</v>
      </c>
      <c r="B4071" t="s">
        <v>13904</v>
      </c>
      <c r="C4071" t="s">
        <v>4133</v>
      </c>
      <c r="D4071" t="s">
        <v>4815</v>
      </c>
      <c r="E4071" t="s">
        <v>19</v>
      </c>
      <c r="F4071" t="s">
        <v>13905</v>
      </c>
      <c r="G4071" t="s">
        <v>13906</v>
      </c>
      <c r="H4071" s="1">
        <v>7824</v>
      </c>
      <c r="I4071" t="s">
        <v>3004</v>
      </c>
    </row>
    <row r="4072" spans="1:9" x14ac:dyDescent="0.3">
      <c r="A4072">
        <v>4071</v>
      </c>
      <c r="B4072" t="s">
        <v>13907</v>
      </c>
      <c r="C4072" t="s">
        <v>6144</v>
      </c>
      <c r="D4072" t="s">
        <v>115</v>
      </c>
      <c r="E4072" t="s">
        <v>12</v>
      </c>
      <c r="F4072" t="s">
        <v>13908</v>
      </c>
      <c r="G4072" t="s">
        <v>13909</v>
      </c>
      <c r="H4072" s="1">
        <v>31353</v>
      </c>
      <c r="I4072" t="s">
        <v>6066</v>
      </c>
    </row>
    <row r="4073" spans="1:9" x14ac:dyDescent="0.3">
      <c r="A4073">
        <v>4072</v>
      </c>
      <c r="B4073" t="s">
        <v>13910</v>
      </c>
      <c r="C4073" t="s">
        <v>4014</v>
      </c>
      <c r="D4073" t="s">
        <v>5332</v>
      </c>
      <c r="E4073" t="s">
        <v>19</v>
      </c>
      <c r="F4073" t="s">
        <v>13911</v>
      </c>
      <c r="G4073" t="s">
        <v>13912</v>
      </c>
      <c r="H4073" s="1">
        <v>2470</v>
      </c>
      <c r="I4073" t="s">
        <v>5566</v>
      </c>
    </row>
    <row r="4074" spans="1:9" x14ac:dyDescent="0.3">
      <c r="A4074">
        <v>4073</v>
      </c>
      <c r="B4074" t="s">
        <v>13913</v>
      </c>
      <c r="C4074" t="s">
        <v>1818</v>
      </c>
      <c r="D4074" t="s">
        <v>1485</v>
      </c>
      <c r="E4074" t="s">
        <v>12</v>
      </c>
      <c r="F4074" t="s">
        <v>13914</v>
      </c>
      <c r="G4074" t="s">
        <v>13915</v>
      </c>
      <c r="H4074" s="1">
        <v>9294</v>
      </c>
      <c r="I4074" t="s">
        <v>1542</v>
      </c>
    </row>
    <row r="4075" spans="1:9" x14ac:dyDescent="0.3">
      <c r="A4075">
        <v>4074</v>
      </c>
      <c r="B4075" t="s">
        <v>13916</v>
      </c>
      <c r="C4075" t="s">
        <v>3580</v>
      </c>
      <c r="D4075" t="s">
        <v>2680</v>
      </c>
      <c r="E4075" t="s">
        <v>12</v>
      </c>
      <c r="F4075" t="s">
        <v>13917</v>
      </c>
      <c r="G4075" t="s">
        <v>13918</v>
      </c>
      <c r="H4075" s="1">
        <v>31244</v>
      </c>
      <c r="I4075" t="s">
        <v>3029</v>
      </c>
    </row>
    <row r="4076" spans="1:9" x14ac:dyDescent="0.3">
      <c r="A4076">
        <v>4075</v>
      </c>
      <c r="B4076" s="2" t="s">
        <v>13919</v>
      </c>
      <c r="C4076" t="s">
        <v>1054</v>
      </c>
      <c r="D4076" t="s">
        <v>8498</v>
      </c>
      <c r="E4076" t="s">
        <v>12</v>
      </c>
      <c r="F4076" t="s">
        <v>13920</v>
      </c>
      <c r="G4076" t="s">
        <v>13921</v>
      </c>
      <c r="H4076" s="1">
        <v>16852</v>
      </c>
      <c r="I4076" t="s">
        <v>1588</v>
      </c>
    </row>
    <row r="4077" spans="1:9" x14ac:dyDescent="0.3">
      <c r="A4077">
        <v>4076</v>
      </c>
      <c r="B4077" t="s">
        <v>13922</v>
      </c>
      <c r="C4077" t="s">
        <v>3014</v>
      </c>
      <c r="D4077" t="s">
        <v>2191</v>
      </c>
      <c r="E4077" t="s">
        <v>12</v>
      </c>
      <c r="F4077" t="s">
        <v>13923</v>
      </c>
      <c r="G4077" t="s">
        <v>13924</v>
      </c>
      <c r="H4077" s="1">
        <v>37632</v>
      </c>
      <c r="I4077" t="s">
        <v>2369</v>
      </c>
    </row>
    <row r="4078" spans="1:9" x14ac:dyDescent="0.3">
      <c r="A4078">
        <v>4077</v>
      </c>
      <c r="B4078" t="s">
        <v>13925</v>
      </c>
      <c r="C4078" t="s">
        <v>2749</v>
      </c>
      <c r="D4078" t="s">
        <v>8498</v>
      </c>
      <c r="E4078" t="s">
        <v>19</v>
      </c>
      <c r="F4078" t="s">
        <v>13926</v>
      </c>
      <c r="G4078" t="s">
        <v>13927</v>
      </c>
      <c r="H4078" s="1">
        <v>36466</v>
      </c>
      <c r="I4078" t="s">
        <v>3452</v>
      </c>
    </row>
    <row r="4079" spans="1:9" x14ac:dyDescent="0.3">
      <c r="A4079">
        <v>4078</v>
      </c>
      <c r="B4079" t="s">
        <v>13928</v>
      </c>
      <c r="C4079" t="s">
        <v>856</v>
      </c>
      <c r="D4079" t="s">
        <v>4981</v>
      </c>
      <c r="E4079" t="s">
        <v>19</v>
      </c>
      <c r="F4079" t="s">
        <v>13929</v>
      </c>
      <c r="G4079" t="s">
        <v>13930</v>
      </c>
      <c r="H4079" s="1">
        <v>16465</v>
      </c>
      <c r="I4079" t="s">
        <v>10030</v>
      </c>
    </row>
    <row r="4080" spans="1:9" x14ac:dyDescent="0.3">
      <c r="A4080">
        <v>4079</v>
      </c>
      <c r="B4080" t="s">
        <v>13931</v>
      </c>
      <c r="C4080" t="s">
        <v>2083</v>
      </c>
      <c r="D4080" t="s">
        <v>1679</v>
      </c>
      <c r="E4080" t="s">
        <v>12</v>
      </c>
      <c r="F4080" t="s">
        <v>13932</v>
      </c>
      <c r="G4080" t="s">
        <v>13933</v>
      </c>
      <c r="H4080" s="1">
        <v>32105</v>
      </c>
      <c r="I4080" t="s">
        <v>4829</v>
      </c>
    </row>
    <row r="4081" spans="1:9" x14ac:dyDescent="0.3">
      <c r="A4081">
        <v>4080</v>
      </c>
      <c r="B4081" t="s">
        <v>13934</v>
      </c>
      <c r="C4081" t="s">
        <v>4502</v>
      </c>
      <c r="D4081" t="s">
        <v>1049</v>
      </c>
      <c r="E4081" t="s">
        <v>19</v>
      </c>
      <c r="F4081" t="s">
        <v>13935</v>
      </c>
      <c r="G4081" t="s">
        <v>13936</v>
      </c>
      <c r="H4081" s="1">
        <v>38576</v>
      </c>
      <c r="I4081" t="s">
        <v>3663</v>
      </c>
    </row>
    <row r="4082" spans="1:9" x14ac:dyDescent="0.3">
      <c r="A4082">
        <v>4081</v>
      </c>
      <c r="B4082" t="s">
        <v>13937</v>
      </c>
      <c r="C4082" t="s">
        <v>1265</v>
      </c>
      <c r="D4082" t="s">
        <v>1994</v>
      </c>
      <c r="E4082" t="s">
        <v>19</v>
      </c>
      <c r="F4082" t="s">
        <v>13938</v>
      </c>
      <c r="G4082" t="s">
        <v>13939</v>
      </c>
      <c r="H4082" s="1">
        <v>17832</v>
      </c>
      <c r="I4082" t="s">
        <v>367</v>
      </c>
    </row>
    <row r="4083" spans="1:9" x14ac:dyDescent="0.3">
      <c r="A4083">
        <v>4082</v>
      </c>
      <c r="B4083" t="s">
        <v>13940</v>
      </c>
      <c r="C4083" t="s">
        <v>6213</v>
      </c>
      <c r="D4083" t="s">
        <v>6613</v>
      </c>
      <c r="E4083" t="s">
        <v>19</v>
      </c>
      <c r="F4083" t="s">
        <v>13941</v>
      </c>
      <c r="G4083" t="s">
        <v>13942</v>
      </c>
      <c r="H4083" s="1">
        <v>16671</v>
      </c>
      <c r="I4083" t="s">
        <v>3786</v>
      </c>
    </row>
    <row r="4084" spans="1:9" x14ac:dyDescent="0.3">
      <c r="A4084">
        <v>4083</v>
      </c>
      <c r="B4084" t="s">
        <v>13943</v>
      </c>
      <c r="C4084" t="s">
        <v>3427</v>
      </c>
      <c r="D4084" t="s">
        <v>518</v>
      </c>
      <c r="E4084" t="s">
        <v>19</v>
      </c>
      <c r="F4084" t="s">
        <v>13944</v>
      </c>
      <c r="G4084" t="s">
        <v>13945</v>
      </c>
      <c r="H4084" s="1">
        <v>9272</v>
      </c>
      <c r="I4084" t="s">
        <v>802</v>
      </c>
    </row>
    <row r="4085" spans="1:9" x14ac:dyDescent="0.3">
      <c r="A4085">
        <v>4084</v>
      </c>
      <c r="B4085" t="s">
        <v>13946</v>
      </c>
      <c r="C4085" t="s">
        <v>616</v>
      </c>
      <c r="D4085" t="s">
        <v>13947</v>
      </c>
      <c r="E4085" t="s">
        <v>12</v>
      </c>
      <c r="F4085" t="s">
        <v>13948</v>
      </c>
      <c r="G4085" t="s">
        <v>13949</v>
      </c>
      <c r="H4085" s="1">
        <v>24352</v>
      </c>
      <c r="I4085" t="s">
        <v>4462</v>
      </c>
    </row>
    <row r="4086" spans="1:9" x14ac:dyDescent="0.3">
      <c r="A4086">
        <v>4085</v>
      </c>
      <c r="B4086" t="s">
        <v>13950</v>
      </c>
      <c r="C4086" t="s">
        <v>959</v>
      </c>
      <c r="D4086" t="s">
        <v>1869</v>
      </c>
      <c r="E4086" t="s">
        <v>19</v>
      </c>
      <c r="F4086" t="s">
        <v>13951</v>
      </c>
      <c r="G4086" t="s">
        <v>13952</v>
      </c>
      <c r="H4086" s="1">
        <v>11423</v>
      </c>
      <c r="I4086" t="s">
        <v>3841</v>
      </c>
    </row>
    <row r="4087" spans="1:9" x14ac:dyDescent="0.3">
      <c r="A4087">
        <v>4086</v>
      </c>
      <c r="B4087" t="s">
        <v>13953</v>
      </c>
      <c r="C4087" t="s">
        <v>358</v>
      </c>
      <c r="D4087" t="s">
        <v>13364</v>
      </c>
      <c r="E4087" t="s">
        <v>12</v>
      </c>
      <c r="F4087" t="s">
        <v>13954</v>
      </c>
      <c r="G4087" t="s">
        <v>13955</v>
      </c>
      <c r="H4087" s="1">
        <v>19465</v>
      </c>
      <c r="I4087" t="s">
        <v>4652</v>
      </c>
    </row>
    <row r="4088" spans="1:9" x14ac:dyDescent="0.3">
      <c r="A4088">
        <v>4087</v>
      </c>
      <c r="B4088" t="s">
        <v>13956</v>
      </c>
      <c r="C4088" t="s">
        <v>1091</v>
      </c>
      <c r="D4088" t="s">
        <v>11055</v>
      </c>
      <c r="E4088" t="s">
        <v>12</v>
      </c>
      <c r="F4088" t="s">
        <v>13957</v>
      </c>
      <c r="G4088" t="s">
        <v>13958</v>
      </c>
      <c r="H4088" s="1">
        <v>13850</v>
      </c>
      <c r="I4088" t="s">
        <v>379</v>
      </c>
    </row>
    <row r="4089" spans="1:9" x14ac:dyDescent="0.3">
      <c r="A4089">
        <v>4088</v>
      </c>
      <c r="B4089" t="s">
        <v>13959</v>
      </c>
      <c r="C4089" t="s">
        <v>3343</v>
      </c>
      <c r="D4089" t="s">
        <v>927</v>
      </c>
      <c r="E4089" t="s">
        <v>12</v>
      </c>
      <c r="F4089" t="s">
        <v>13960</v>
      </c>
      <c r="G4089" t="s">
        <v>13961</v>
      </c>
      <c r="H4089" s="1">
        <v>29872</v>
      </c>
      <c r="I4089" t="s">
        <v>1013</v>
      </c>
    </row>
    <row r="4090" spans="1:9" x14ac:dyDescent="0.3">
      <c r="A4090">
        <v>4089</v>
      </c>
      <c r="B4090" t="s">
        <v>13962</v>
      </c>
      <c r="C4090" t="s">
        <v>7177</v>
      </c>
      <c r="D4090" t="s">
        <v>411</v>
      </c>
      <c r="E4090" t="s">
        <v>19</v>
      </c>
      <c r="F4090" t="s">
        <v>13963</v>
      </c>
      <c r="G4090" t="s">
        <v>13964</v>
      </c>
      <c r="H4090" s="1">
        <v>43229</v>
      </c>
      <c r="I4090" t="s">
        <v>1019</v>
      </c>
    </row>
    <row r="4091" spans="1:9" x14ac:dyDescent="0.3">
      <c r="A4091">
        <v>4090</v>
      </c>
      <c r="B4091" t="s">
        <v>13965</v>
      </c>
      <c r="C4091" t="s">
        <v>468</v>
      </c>
      <c r="D4091" t="s">
        <v>1897</v>
      </c>
      <c r="E4091" t="s">
        <v>19</v>
      </c>
      <c r="F4091" t="s">
        <v>13966</v>
      </c>
      <c r="G4091">
        <v>4494645712</v>
      </c>
      <c r="H4091" s="1">
        <v>44685</v>
      </c>
      <c r="I4091" t="s">
        <v>1066</v>
      </c>
    </row>
    <row r="4092" spans="1:9" x14ac:dyDescent="0.3">
      <c r="A4092">
        <v>4091</v>
      </c>
      <c r="B4092" t="s">
        <v>13967</v>
      </c>
      <c r="C4092" t="s">
        <v>2996</v>
      </c>
      <c r="D4092" t="s">
        <v>3472</v>
      </c>
      <c r="E4092" t="s">
        <v>12</v>
      </c>
      <c r="F4092" t="s">
        <v>13968</v>
      </c>
      <c r="G4092" t="s">
        <v>13969</v>
      </c>
      <c r="H4092" s="1">
        <v>20344</v>
      </c>
      <c r="I4092" t="s">
        <v>2587</v>
      </c>
    </row>
    <row r="4093" spans="1:9" x14ac:dyDescent="0.3">
      <c r="A4093">
        <v>4092</v>
      </c>
      <c r="B4093" t="s">
        <v>13970</v>
      </c>
      <c r="C4093" t="s">
        <v>2659</v>
      </c>
      <c r="D4093" t="s">
        <v>2334</v>
      </c>
      <c r="E4093" t="s">
        <v>12</v>
      </c>
      <c r="F4093" t="s">
        <v>13971</v>
      </c>
      <c r="G4093" t="s">
        <v>13972</v>
      </c>
      <c r="H4093" s="1">
        <v>16905</v>
      </c>
      <c r="I4093" t="s">
        <v>553</v>
      </c>
    </row>
    <row r="4094" spans="1:9" x14ac:dyDescent="0.3">
      <c r="A4094">
        <v>4093</v>
      </c>
      <c r="B4094" t="s">
        <v>13973</v>
      </c>
      <c r="C4094" t="s">
        <v>3540</v>
      </c>
      <c r="D4094" t="s">
        <v>4721</v>
      </c>
      <c r="E4094" t="s">
        <v>12</v>
      </c>
      <c r="F4094" t="s">
        <v>13974</v>
      </c>
      <c r="G4094" t="s">
        <v>13975</v>
      </c>
      <c r="H4094" s="1">
        <v>26306</v>
      </c>
      <c r="I4094" t="s">
        <v>1322</v>
      </c>
    </row>
    <row r="4095" spans="1:9" x14ac:dyDescent="0.3">
      <c r="A4095">
        <v>4094</v>
      </c>
      <c r="B4095" t="s">
        <v>13976</v>
      </c>
      <c r="C4095" t="s">
        <v>5783</v>
      </c>
      <c r="D4095" t="s">
        <v>1430</v>
      </c>
      <c r="E4095" t="s">
        <v>19</v>
      </c>
      <c r="F4095" t="s">
        <v>13977</v>
      </c>
      <c r="G4095" t="s">
        <v>13978</v>
      </c>
      <c r="H4095" s="1">
        <v>39849</v>
      </c>
      <c r="I4095" t="s">
        <v>924</v>
      </c>
    </row>
    <row r="4096" spans="1:9" x14ac:dyDescent="0.3">
      <c r="A4096">
        <v>4095</v>
      </c>
      <c r="B4096" t="s">
        <v>13979</v>
      </c>
      <c r="C4096" t="s">
        <v>450</v>
      </c>
      <c r="D4096" t="s">
        <v>887</v>
      </c>
      <c r="E4096" t="s">
        <v>12</v>
      </c>
      <c r="F4096" t="s">
        <v>13980</v>
      </c>
      <c r="G4096" t="s">
        <v>13981</v>
      </c>
      <c r="H4096" s="1">
        <v>14773</v>
      </c>
      <c r="I4096" t="s">
        <v>2256</v>
      </c>
    </row>
    <row r="4097" spans="1:9" x14ac:dyDescent="0.3">
      <c r="A4097">
        <v>4096</v>
      </c>
      <c r="B4097" t="s">
        <v>13982</v>
      </c>
      <c r="C4097" t="s">
        <v>748</v>
      </c>
      <c r="D4097" t="s">
        <v>5765</v>
      </c>
      <c r="E4097" t="s">
        <v>12</v>
      </c>
      <c r="F4097" t="s">
        <v>13983</v>
      </c>
      <c r="G4097">
        <v>4951559670</v>
      </c>
      <c r="H4097" s="1">
        <v>3954</v>
      </c>
      <c r="I4097" t="s">
        <v>997</v>
      </c>
    </row>
    <row r="4098" spans="1:9" x14ac:dyDescent="0.3">
      <c r="A4098">
        <v>4097</v>
      </c>
      <c r="B4098" t="s">
        <v>13984</v>
      </c>
      <c r="C4098" t="s">
        <v>489</v>
      </c>
      <c r="D4098" t="s">
        <v>2299</v>
      </c>
      <c r="E4098" t="s">
        <v>19</v>
      </c>
      <c r="F4098" t="s">
        <v>13985</v>
      </c>
      <c r="G4098" t="s">
        <v>13986</v>
      </c>
      <c r="H4098" s="1">
        <v>38733</v>
      </c>
      <c r="I4098" t="s">
        <v>3087</v>
      </c>
    </row>
    <row r="4099" spans="1:9" x14ac:dyDescent="0.3">
      <c r="A4099">
        <v>4098</v>
      </c>
      <c r="B4099" t="s">
        <v>13987</v>
      </c>
      <c r="C4099" t="s">
        <v>4133</v>
      </c>
      <c r="D4099" t="s">
        <v>2784</v>
      </c>
      <c r="E4099" t="s">
        <v>19</v>
      </c>
      <c r="F4099" t="s">
        <v>13988</v>
      </c>
      <c r="G4099" t="s">
        <v>13989</v>
      </c>
      <c r="H4099" s="1">
        <v>37107</v>
      </c>
      <c r="I4099" t="s">
        <v>1338</v>
      </c>
    </row>
    <row r="4100" spans="1:9" x14ac:dyDescent="0.3">
      <c r="A4100">
        <v>4099</v>
      </c>
      <c r="B4100" t="s">
        <v>13990</v>
      </c>
      <c r="C4100" t="s">
        <v>9294</v>
      </c>
      <c r="D4100" t="s">
        <v>909</v>
      </c>
      <c r="E4100" t="s">
        <v>19</v>
      </c>
      <c r="F4100" t="s">
        <v>13991</v>
      </c>
      <c r="G4100" t="s">
        <v>13992</v>
      </c>
      <c r="H4100" s="1">
        <v>17091</v>
      </c>
      <c r="I4100" t="s">
        <v>912</v>
      </c>
    </row>
    <row r="4101" spans="1:9" x14ac:dyDescent="0.3">
      <c r="A4101">
        <v>4100</v>
      </c>
      <c r="B4101" t="s">
        <v>13993</v>
      </c>
      <c r="C4101" t="s">
        <v>594</v>
      </c>
      <c r="D4101" t="s">
        <v>3893</v>
      </c>
      <c r="E4101" t="s">
        <v>19</v>
      </c>
      <c r="F4101" t="s">
        <v>13994</v>
      </c>
      <c r="G4101" t="s">
        <v>13995</v>
      </c>
      <c r="H4101" s="1">
        <v>13073</v>
      </c>
      <c r="I4101" t="s">
        <v>3658</v>
      </c>
    </row>
    <row r="4102" spans="1:9" x14ac:dyDescent="0.3">
      <c r="A4102">
        <v>4101</v>
      </c>
      <c r="B4102" t="s">
        <v>13996</v>
      </c>
      <c r="C4102" t="s">
        <v>583</v>
      </c>
      <c r="D4102" t="s">
        <v>2636</v>
      </c>
      <c r="E4102" t="s">
        <v>19</v>
      </c>
      <c r="F4102" t="s">
        <v>13997</v>
      </c>
      <c r="G4102" t="s">
        <v>13998</v>
      </c>
      <c r="H4102" s="1">
        <v>4642</v>
      </c>
      <c r="I4102" t="s">
        <v>6504</v>
      </c>
    </row>
    <row r="4103" spans="1:9" x14ac:dyDescent="0.3">
      <c r="A4103">
        <v>4102</v>
      </c>
      <c r="B4103" t="s">
        <v>13999</v>
      </c>
      <c r="C4103" t="s">
        <v>2701</v>
      </c>
      <c r="D4103" t="s">
        <v>6127</v>
      </c>
      <c r="E4103" t="s">
        <v>19</v>
      </c>
      <c r="F4103" t="s">
        <v>14000</v>
      </c>
      <c r="G4103" t="s">
        <v>14001</v>
      </c>
      <c r="H4103" s="1">
        <v>21031</v>
      </c>
      <c r="I4103" t="s">
        <v>3337</v>
      </c>
    </row>
    <row r="4104" spans="1:9" x14ac:dyDescent="0.3">
      <c r="A4104">
        <v>4103</v>
      </c>
      <c r="B4104" t="s">
        <v>14002</v>
      </c>
      <c r="C4104" t="s">
        <v>6396</v>
      </c>
      <c r="D4104" t="s">
        <v>502</v>
      </c>
      <c r="E4104" t="s">
        <v>19</v>
      </c>
      <c r="F4104" t="s">
        <v>14003</v>
      </c>
      <c r="G4104" t="s">
        <v>14004</v>
      </c>
      <c r="H4104" s="1">
        <v>12607</v>
      </c>
      <c r="I4104" t="s">
        <v>1439</v>
      </c>
    </row>
    <row r="4105" spans="1:9" x14ac:dyDescent="0.3">
      <c r="A4105">
        <v>4104</v>
      </c>
      <c r="B4105" t="s">
        <v>14005</v>
      </c>
      <c r="C4105" t="s">
        <v>5410</v>
      </c>
      <c r="D4105" t="s">
        <v>2690</v>
      </c>
      <c r="E4105" t="s">
        <v>19</v>
      </c>
      <c r="F4105" t="s">
        <v>14006</v>
      </c>
      <c r="G4105" t="s">
        <v>14007</v>
      </c>
      <c r="H4105" s="1">
        <v>21697</v>
      </c>
      <c r="I4105" t="s">
        <v>1762</v>
      </c>
    </row>
    <row r="4106" spans="1:9" x14ac:dyDescent="0.3">
      <c r="A4106">
        <v>4105</v>
      </c>
      <c r="B4106" t="s">
        <v>14008</v>
      </c>
      <c r="C4106" t="s">
        <v>2654</v>
      </c>
      <c r="D4106" t="s">
        <v>1282</v>
      </c>
      <c r="E4106" t="s">
        <v>12</v>
      </c>
      <c r="F4106" t="s">
        <v>14009</v>
      </c>
      <c r="G4106" t="s">
        <v>14010</v>
      </c>
      <c r="H4106" s="1">
        <v>35354</v>
      </c>
      <c r="I4106" t="s">
        <v>2606</v>
      </c>
    </row>
    <row r="4107" spans="1:9" x14ac:dyDescent="0.3">
      <c r="A4107">
        <v>4106</v>
      </c>
      <c r="B4107" t="s">
        <v>14011</v>
      </c>
      <c r="C4107" t="s">
        <v>539</v>
      </c>
      <c r="D4107" t="s">
        <v>1988</v>
      </c>
      <c r="E4107" t="s">
        <v>19</v>
      </c>
      <c r="F4107" t="s">
        <v>14012</v>
      </c>
      <c r="G4107" t="s">
        <v>14013</v>
      </c>
      <c r="H4107" s="1">
        <v>34451</v>
      </c>
      <c r="I4107" t="s">
        <v>2301</v>
      </c>
    </row>
    <row r="4108" spans="1:9" x14ac:dyDescent="0.3">
      <c r="A4108">
        <v>4107</v>
      </c>
      <c r="B4108" t="s">
        <v>14014</v>
      </c>
      <c r="C4108" t="s">
        <v>5006</v>
      </c>
      <c r="D4108" t="s">
        <v>2054</v>
      </c>
      <c r="E4108" t="s">
        <v>19</v>
      </c>
      <c r="F4108" t="s">
        <v>14015</v>
      </c>
      <c r="G4108" t="s">
        <v>14016</v>
      </c>
      <c r="H4108" s="1">
        <v>22461</v>
      </c>
      <c r="I4108" t="s">
        <v>4536</v>
      </c>
    </row>
    <row r="4109" spans="1:9" x14ac:dyDescent="0.3">
      <c r="A4109">
        <v>4108</v>
      </c>
      <c r="B4109" t="s">
        <v>14017</v>
      </c>
      <c r="C4109" t="s">
        <v>11021</v>
      </c>
      <c r="D4109" t="s">
        <v>2060</v>
      </c>
      <c r="E4109" t="s">
        <v>12</v>
      </c>
      <c r="F4109" t="s">
        <v>14018</v>
      </c>
      <c r="G4109" t="s">
        <v>14019</v>
      </c>
      <c r="H4109" s="1">
        <v>30594</v>
      </c>
      <c r="I4109" t="s">
        <v>4745</v>
      </c>
    </row>
    <row r="4110" spans="1:9" x14ac:dyDescent="0.3">
      <c r="A4110">
        <v>4109</v>
      </c>
      <c r="B4110" t="s">
        <v>14020</v>
      </c>
      <c r="C4110" t="s">
        <v>4738</v>
      </c>
      <c r="D4110" t="s">
        <v>92</v>
      </c>
      <c r="E4110" t="s">
        <v>12</v>
      </c>
      <c r="F4110" t="s">
        <v>14021</v>
      </c>
      <c r="G4110" t="s">
        <v>14022</v>
      </c>
      <c r="H4110" s="1">
        <v>41839</v>
      </c>
      <c r="I4110" t="s">
        <v>5601</v>
      </c>
    </row>
    <row r="4111" spans="1:9" x14ac:dyDescent="0.3">
      <c r="A4111">
        <v>4110</v>
      </c>
      <c r="B4111" t="s">
        <v>14023</v>
      </c>
      <c r="C4111" t="s">
        <v>4932</v>
      </c>
      <c r="D4111" t="s">
        <v>103</v>
      </c>
      <c r="E4111" t="s">
        <v>12</v>
      </c>
      <c r="F4111" t="s">
        <v>14024</v>
      </c>
      <c r="G4111" t="s">
        <v>14025</v>
      </c>
      <c r="H4111" s="1">
        <v>41668</v>
      </c>
      <c r="I4111" t="s">
        <v>2087</v>
      </c>
    </row>
    <row r="4112" spans="1:9" x14ac:dyDescent="0.3">
      <c r="A4112">
        <v>4111</v>
      </c>
      <c r="B4112" t="s">
        <v>14026</v>
      </c>
      <c r="C4112" t="s">
        <v>6288</v>
      </c>
      <c r="D4112" t="s">
        <v>2180</v>
      </c>
      <c r="E4112" t="s">
        <v>12</v>
      </c>
      <c r="F4112" t="s">
        <v>14027</v>
      </c>
      <c r="G4112" t="s">
        <v>14028</v>
      </c>
      <c r="H4112" s="1">
        <v>28709</v>
      </c>
      <c r="I4112" t="s">
        <v>675</v>
      </c>
    </row>
    <row r="4113" spans="1:9" x14ac:dyDescent="0.3">
      <c r="A4113">
        <v>4112</v>
      </c>
      <c r="B4113" t="s">
        <v>14029</v>
      </c>
      <c r="C4113" t="s">
        <v>902</v>
      </c>
      <c r="D4113" t="s">
        <v>4722</v>
      </c>
      <c r="E4113" t="s">
        <v>19</v>
      </c>
      <c r="F4113" t="s">
        <v>14030</v>
      </c>
      <c r="G4113" t="s">
        <v>14031</v>
      </c>
      <c r="H4113" s="1">
        <v>31192</v>
      </c>
      <c r="I4113" t="s">
        <v>906</v>
      </c>
    </row>
    <row r="4114" spans="1:9" x14ac:dyDescent="0.3">
      <c r="A4114">
        <v>4113</v>
      </c>
      <c r="B4114" t="s">
        <v>14032</v>
      </c>
      <c r="C4114" t="s">
        <v>4196</v>
      </c>
      <c r="D4114" t="s">
        <v>315</v>
      </c>
      <c r="E4114" t="s">
        <v>12</v>
      </c>
      <c r="F4114" t="s">
        <v>14033</v>
      </c>
      <c r="G4114" t="s">
        <v>14034</v>
      </c>
      <c r="H4114" s="1">
        <v>15638</v>
      </c>
      <c r="I4114" t="s">
        <v>373</v>
      </c>
    </row>
    <row r="4115" spans="1:9" x14ac:dyDescent="0.3">
      <c r="A4115">
        <v>4114</v>
      </c>
      <c r="B4115" t="s">
        <v>14035</v>
      </c>
      <c r="C4115" t="s">
        <v>1896</v>
      </c>
      <c r="D4115" t="s">
        <v>3384</v>
      </c>
      <c r="E4115" t="s">
        <v>19</v>
      </c>
      <c r="F4115" t="s">
        <v>14036</v>
      </c>
      <c r="G4115" t="s">
        <v>14037</v>
      </c>
      <c r="H4115" s="1">
        <v>16970</v>
      </c>
      <c r="I4115" t="s">
        <v>1593</v>
      </c>
    </row>
    <row r="4116" spans="1:9" x14ac:dyDescent="0.3">
      <c r="A4116">
        <v>4115</v>
      </c>
      <c r="B4116" t="s">
        <v>14038</v>
      </c>
      <c r="C4116" t="s">
        <v>3427</v>
      </c>
      <c r="D4116" t="s">
        <v>9258</v>
      </c>
      <c r="E4116" t="s">
        <v>12</v>
      </c>
      <c r="F4116" t="s">
        <v>14039</v>
      </c>
      <c r="G4116" t="s">
        <v>14040</v>
      </c>
      <c r="H4116" s="1">
        <v>12111</v>
      </c>
      <c r="I4116" t="s">
        <v>3949</v>
      </c>
    </row>
    <row r="4117" spans="1:9" x14ac:dyDescent="0.3">
      <c r="A4117">
        <v>4116</v>
      </c>
      <c r="B4117" t="s">
        <v>14041</v>
      </c>
      <c r="C4117" t="s">
        <v>599</v>
      </c>
      <c r="D4117" t="s">
        <v>7522</v>
      </c>
      <c r="E4117" t="s">
        <v>19</v>
      </c>
      <c r="F4117" t="s">
        <v>14042</v>
      </c>
      <c r="G4117" t="s">
        <v>14043</v>
      </c>
      <c r="H4117" s="1">
        <v>22120</v>
      </c>
      <c r="I4117" t="s">
        <v>5360</v>
      </c>
    </row>
    <row r="4118" spans="1:9" x14ac:dyDescent="0.3">
      <c r="A4118">
        <v>4117</v>
      </c>
      <c r="B4118" t="s">
        <v>14044</v>
      </c>
      <c r="C4118" t="s">
        <v>9538</v>
      </c>
      <c r="D4118" t="s">
        <v>4320</v>
      </c>
      <c r="E4118" t="s">
        <v>12</v>
      </c>
      <c r="F4118" t="s">
        <v>14045</v>
      </c>
      <c r="G4118" t="s">
        <v>14046</v>
      </c>
      <c r="H4118" s="1">
        <v>23794</v>
      </c>
      <c r="I4118" t="s">
        <v>4725</v>
      </c>
    </row>
    <row r="4119" spans="1:9" x14ac:dyDescent="0.3">
      <c r="A4119">
        <v>4118</v>
      </c>
      <c r="B4119" t="s">
        <v>14047</v>
      </c>
      <c r="C4119" t="s">
        <v>5006</v>
      </c>
      <c r="D4119" t="s">
        <v>3589</v>
      </c>
      <c r="E4119" t="s">
        <v>19</v>
      </c>
      <c r="F4119" t="s">
        <v>14048</v>
      </c>
      <c r="G4119" t="s">
        <v>14049</v>
      </c>
      <c r="H4119" s="1">
        <v>5835</v>
      </c>
      <c r="I4119" t="s">
        <v>3425</v>
      </c>
    </row>
    <row r="4120" spans="1:9" x14ac:dyDescent="0.3">
      <c r="A4120">
        <v>4119</v>
      </c>
      <c r="B4120" t="s">
        <v>14050</v>
      </c>
      <c r="C4120" t="s">
        <v>3476</v>
      </c>
      <c r="D4120" t="s">
        <v>2160</v>
      </c>
      <c r="E4120" t="s">
        <v>19</v>
      </c>
      <c r="F4120" t="s">
        <v>14051</v>
      </c>
      <c r="G4120" t="s">
        <v>14052</v>
      </c>
      <c r="H4120" s="1">
        <v>34951</v>
      </c>
      <c r="I4120" t="s">
        <v>112</v>
      </c>
    </row>
    <row r="4121" spans="1:9" x14ac:dyDescent="0.3">
      <c r="A4121">
        <v>4120</v>
      </c>
      <c r="B4121" t="s">
        <v>14053</v>
      </c>
      <c r="C4121" t="s">
        <v>1130</v>
      </c>
      <c r="D4121" t="s">
        <v>7037</v>
      </c>
      <c r="E4121" t="s">
        <v>12</v>
      </c>
      <c r="F4121" t="s">
        <v>14054</v>
      </c>
      <c r="G4121" t="s">
        <v>14055</v>
      </c>
      <c r="H4121" s="1">
        <v>2611</v>
      </c>
      <c r="I4121" t="s">
        <v>3284</v>
      </c>
    </row>
    <row r="4122" spans="1:9" x14ac:dyDescent="0.3">
      <c r="A4122">
        <v>4121</v>
      </c>
      <c r="B4122" t="s">
        <v>14056</v>
      </c>
      <c r="C4122" t="s">
        <v>4502</v>
      </c>
      <c r="D4122" t="s">
        <v>5809</v>
      </c>
      <c r="E4122" t="s">
        <v>19</v>
      </c>
      <c r="F4122" t="s">
        <v>14057</v>
      </c>
      <c r="G4122" t="s">
        <v>14058</v>
      </c>
      <c r="H4122" s="1">
        <v>24337</v>
      </c>
      <c r="I4122" t="s">
        <v>5024</v>
      </c>
    </row>
    <row r="4123" spans="1:9" x14ac:dyDescent="0.3">
      <c r="A4123">
        <v>4122</v>
      </c>
      <c r="B4123" t="s">
        <v>14059</v>
      </c>
      <c r="C4123" t="s">
        <v>1758</v>
      </c>
      <c r="D4123" t="s">
        <v>1165</v>
      </c>
      <c r="E4123" t="s">
        <v>19</v>
      </c>
      <c r="F4123" t="s">
        <v>14060</v>
      </c>
      <c r="G4123" t="s">
        <v>14061</v>
      </c>
      <c r="H4123" s="1">
        <v>4019</v>
      </c>
      <c r="I4123" t="s">
        <v>2870</v>
      </c>
    </row>
    <row r="4124" spans="1:9" x14ac:dyDescent="0.3">
      <c r="A4124">
        <v>4123</v>
      </c>
      <c r="B4124" t="s">
        <v>14062</v>
      </c>
      <c r="C4124" t="s">
        <v>5134</v>
      </c>
      <c r="D4124" t="s">
        <v>10583</v>
      </c>
      <c r="E4124" t="s">
        <v>12</v>
      </c>
      <c r="F4124" t="s">
        <v>14063</v>
      </c>
      <c r="G4124" t="s">
        <v>14064</v>
      </c>
      <c r="H4124" s="1">
        <v>26734</v>
      </c>
      <c r="I4124" t="s">
        <v>1241</v>
      </c>
    </row>
    <row r="4125" spans="1:9" x14ac:dyDescent="0.3">
      <c r="A4125">
        <v>4124</v>
      </c>
      <c r="B4125" t="s">
        <v>14065</v>
      </c>
      <c r="C4125" t="s">
        <v>693</v>
      </c>
      <c r="D4125" t="s">
        <v>5092</v>
      </c>
      <c r="E4125" t="s">
        <v>19</v>
      </c>
      <c r="F4125" t="s">
        <v>14066</v>
      </c>
      <c r="G4125">
        <v>3461874568</v>
      </c>
      <c r="H4125" s="1">
        <v>26295</v>
      </c>
      <c r="I4125" t="s">
        <v>8337</v>
      </c>
    </row>
    <row r="4126" spans="1:9" x14ac:dyDescent="0.3">
      <c r="A4126">
        <v>4125</v>
      </c>
      <c r="B4126" t="s">
        <v>14067</v>
      </c>
      <c r="C4126" t="s">
        <v>3050</v>
      </c>
      <c r="D4126" t="s">
        <v>6254</v>
      </c>
      <c r="E4126" t="s">
        <v>19</v>
      </c>
      <c r="F4126" t="s">
        <v>14068</v>
      </c>
      <c r="G4126">
        <v>9400648048</v>
      </c>
      <c r="H4126" s="1">
        <v>36963</v>
      </c>
      <c r="I4126" t="s">
        <v>553</v>
      </c>
    </row>
    <row r="4127" spans="1:9" x14ac:dyDescent="0.3">
      <c r="A4127">
        <v>4126</v>
      </c>
      <c r="B4127" t="s">
        <v>14069</v>
      </c>
      <c r="C4127" t="s">
        <v>4196</v>
      </c>
      <c r="D4127" t="s">
        <v>11520</v>
      </c>
      <c r="E4127" t="s">
        <v>19</v>
      </c>
      <c r="F4127" t="s">
        <v>14070</v>
      </c>
      <c r="G4127" t="s">
        <v>14071</v>
      </c>
      <c r="H4127" s="1">
        <v>25852</v>
      </c>
      <c r="I4127" t="s">
        <v>324</v>
      </c>
    </row>
    <row r="4128" spans="1:9" x14ac:dyDescent="0.3">
      <c r="A4128">
        <v>4127</v>
      </c>
      <c r="B4128" t="s">
        <v>14072</v>
      </c>
      <c r="C4128" t="s">
        <v>358</v>
      </c>
      <c r="D4128" t="s">
        <v>13172</v>
      </c>
      <c r="E4128" t="s">
        <v>12</v>
      </c>
      <c r="F4128" t="s">
        <v>14073</v>
      </c>
      <c r="G4128" t="s">
        <v>14074</v>
      </c>
      <c r="H4128" s="1">
        <v>21352</v>
      </c>
      <c r="I4128" t="s">
        <v>5763</v>
      </c>
    </row>
    <row r="4129" spans="1:9" x14ac:dyDescent="0.3">
      <c r="A4129">
        <v>4128</v>
      </c>
      <c r="B4129" t="s">
        <v>14075</v>
      </c>
      <c r="C4129" t="s">
        <v>4591</v>
      </c>
      <c r="D4129" t="s">
        <v>3135</v>
      </c>
      <c r="E4129" t="s">
        <v>12</v>
      </c>
      <c r="F4129" t="s">
        <v>14076</v>
      </c>
      <c r="G4129" t="s">
        <v>14077</v>
      </c>
      <c r="H4129" s="1">
        <v>32224</v>
      </c>
      <c r="I4129" t="s">
        <v>3586</v>
      </c>
    </row>
    <row r="4130" spans="1:9" x14ac:dyDescent="0.3">
      <c r="A4130">
        <v>4129</v>
      </c>
      <c r="B4130" t="s">
        <v>14078</v>
      </c>
      <c r="C4130" t="s">
        <v>4491</v>
      </c>
      <c r="D4130" t="s">
        <v>897</v>
      </c>
      <c r="E4130" t="s">
        <v>12</v>
      </c>
      <c r="F4130" t="s">
        <v>14079</v>
      </c>
      <c r="G4130">
        <v>9162740872</v>
      </c>
      <c r="H4130" s="1">
        <v>31160</v>
      </c>
      <c r="I4130" t="s">
        <v>284</v>
      </c>
    </row>
    <row r="4131" spans="1:9" x14ac:dyDescent="0.3">
      <c r="A4131">
        <v>4130</v>
      </c>
      <c r="B4131" t="s">
        <v>14080</v>
      </c>
      <c r="C4131" t="s">
        <v>3801</v>
      </c>
      <c r="D4131" t="s">
        <v>12188</v>
      </c>
      <c r="E4131" t="s">
        <v>12</v>
      </c>
      <c r="F4131" t="s">
        <v>14081</v>
      </c>
      <c r="G4131">
        <v>6680392372</v>
      </c>
      <c r="H4131" s="1">
        <v>28296</v>
      </c>
      <c r="I4131" t="s">
        <v>146</v>
      </c>
    </row>
    <row r="4132" spans="1:9" x14ac:dyDescent="0.3">
      <c r="A4132">
        <v>4131</v>
      </c>
      <c r="B4132" t="s">
        <v>14082</v>
      </c>
      <c r="C4132" t="s">
        <v>2151</v>
      </c>
      <c r="D4132" t="s">
        <v>10130</v>
      </c>
      <c r="E4132" t="s">
        <v>12</v>
      </c>
      <c r="F4132" t="s">
        <v>14083</v>
      </c>
      <c r="G4132" t="s">
        <v>14084</v>
      </c>
      <c r="H4132" s="1">
        <v>16311</v>
      </c>
      <c r="I4132" t="s">
        <v>2341</v>
      </c>
    </row>
    <row r="4133" spans="1:9" x14ac:dyDescent="0.3">
      <c r="A4133">
        <v>4132</v>
      </c>
      <c r="B4133" t="s">
        <v>14085</v>
      </c>
      <c r="C4133" t="s">
        <v>2075</v>
      </c>
      <c r="D4133" t="s">
        <v>14086</v>
      </c>
      <c r="E4133" t="s">
        <v>12</v>
      </c>
      <c r="F4133" t="s">
        <v>14087</v>
      </c>
      <c r="G4133">
        <v>3710204329</v>
      </c>
      <c r="H4133" s="1">
        <v>9042</v>
      </c>
      <c r="I4133" t="s">
        <v>5166</v>
      </c>
    </row>
    <row r="4134" spans="1:9" x14ac:dyDescent="0.3">
      <c r="A4134">
        <v>4133</v>
      </c>
      <c r="B4134" t="s">
        <v>14088</v>
      </c>
      <c r="C4134" t="s">
        <v>2547</v>
      </c>
      <c r="D4134" t="s">
        <v>556</v>
      </c>
      <c r="E4134" t="s">
        <v>19</v>
      </c>
      <c r="F4134" t="s">
        <v>14089</v>
      </c>
      <c r="G4134">
        <f>1-711-828-4696</f>
        <v>-6234</v>
      </c>
      <c r="H4134" s="1">
        <v>39024</v>
      </c>
      <c r="I4134" t="s">
        <v>2778</v>
      </c>
    </row>
    <row r="4135" spans="1:9" x14ac:dyDescent="0.3">
      <c r="A4135">
        <v>4134</v>
      </c>
      <c r="B4135" t="s">
        <v>14090</v>
      </c>
      <c r="C4135" t="s">
        <v>518</v>
      </c>
      <c r="D4135" t="s">
        <v>76</v>
      </c>
      <c r="E4135" t="s">
        <v>12</v>
      </c>
      <c r="F4135" t="s">
        <v>14091</v>
      </c>
      <c r="G4135" t="s">
        <v>14092</v>
      </c>
      <c r="H4135" s="1">
        <v>44027</v>
      </c>
      <c r="I4135" t="s">
        <v>3538</v>
      </c>
    </row>
    <row r="4136" spans="1:9" x14ac:dyDescent="0.3">
      <c r="A4136">
        <v>4135</v>
      </c>
      <c r="B4136" t="s">
        <v>14093</v>
      </c>
      <c r="C4136" t="s">
        <v>29</v>
      </c>
      <c r="D4136" t="s">
        <v>9553</v>
      </c>
      <c r="E4136" t="s">
        <v>12</v>
      </c>
      <c r="F4136" t="s">
        <v>14094</v>
      </c>
      <c r="G4136" t="s">
        <v>14095</v>
      </c>
      <c r="H4136" s="1">
        <v>36303</v>
      </c>
      <c r="I4136" t="s">
        <v>14096</v>
      </c>
    </row>
    <row r="4137" spans="1:9" x14ac:dyDescent="0.3">
      <c r="A4137">
        <v>4136</v>
      </c>
      <c r="B4137" t="s">
        <v>14097</v>
      </c>
      <c r="C4137" t="s">
        <v>4491</v>
      </c>
      <c r="D4137" t="s">
        <v>3329</v>
      </c>
      <c r="E4137" t="s">
        <v>19</v>
      </c>
      <c r="F4137" t="s">
        <v>14098</v>
      </c>
      <c r="G4137" t="s">
        <v>14099</v>
      </c>
      <c r="H4137" s="1">
        <v>16925</v>
      </c>
      <c r="I4137" t="s">
        <v>4984</v>
      </c>
    </row>
    <row r="4138" spans="1:9" x14ac:dyDescent="0.3">
      <c r="A4138">
        <v>4137</v>
      </c>
      <c r="B4138" t="s">
        <v>14100</v>
      </c>
      <c r="C4138" t="s">
        <v>3333</v>
      </c>
      <c r="D4138" t="s">
        <v>2022</v>
      </c>
      <c r="E4138" t="s">
        <v>19</v>
      </c>
      <c r="F4138" t="s">
        <v>14101</v>
      </c>
      <c r="G4138" t="s">
        <v>14102</v>
      </c>
      <c r="H4138" s="1">
        <v>34034</v>
      </c>
      <c r="I4138" t="s">
        <v>2434</v>
      </c>
    </row>
    <row r="4139" spans="1:9" x14ac:dyDescent="0.3">
      <c r="A4139">
        <v>4138</v>
      </c>
      <c r="B4139" t="s">
        <v>14103</v>
      </c>
      <c r="C4139" t="s">
        <v>1625</v>
      </c>
      <c r="D4139" t="s">
        <v>3708</v>
      </c>
      <c r="E4139" t="s">
        <v>19</v>
      </c>
      <c r="F4139" t="s">
        <v>14104</v>
      </c>
      <c r="G4139" t="s">
        <v>14105</v>
      </c>
      <c r="H4139" s="1">
        <v>33144</v>
      </c>
      <c r="I4139" t="s">
        <v>2977</v>
      </c>
    </row>
    <row r="4140" spans="1:9" x14ac:dyDescent="0.3">
      <c r="A4140">
        <v>4139</v>
      </c>
      <c r="B4140" t="s">
        <v>14106</v>
      </c>
      <c r="C4140" t="s">
        <v>2333</v>
      </c>
      <c r="D4140" t="s">
        <v>2221</v>
      </c>
      <c r="E4140" t="s">
        <v>12</v>
      </c>
      <c r="F4140" t="s">
        <v>14107</v>
      </c>
      <c r="G4140" t="s">
        <v>14108</v>
      </c>
      <c r="H4140" s="1">
        <v>6066</v>
      </c>
      <c r="I4140" t="s">
        <v>7982</v>
      </c>
    </row>
    <row r="4141" spans="1:9" x14ac:dyDescent="0.3">
      <c r="A4141">
        <v>4140</v>
      </c>
      <c r="B4141" t="s">
        <v>14109</v>
      </c>
      <c r="C4141" t="s">
        <v>507</v>
      </c>
      <c r="D4141" t="s">
        <v>264</v>
      </c>
      <c r="E4141" t="s">
        <v>19</v>
      </c>
      <c r="F4141" t="s">
        <v>14110</v>
      </c>
      <c r="G4141" t="s">
        <v>14111</v>
      </c>
      <c r="H4141" s="1">
        <v>9156</v>
      </c>
      <c r="I4141" t="s">
        <v>8799</v>
      </c>
    </row>
    <row r="4142" spans="1:9" x14ac:dyDescent="0.3">
      <c r="A4142">
        <v>4141</v>
      </c>
      <c r="B4142" t="s">
        <v>14112</v>
      </c>
      <c r="C4142" t="s">
        <v>2574</v>
      </c>
      <c r="D4142" t="s">
        <v>7629</v>
      </c>
      <c r="E4142" t="s">
        <v>19</v>
      </c>
      <c r="F4142" t="s">
        <v>14113</v>
      </c>
      <c r="G4142" t="s">
        <v>14114</v>
      </c>
      <c r="H4142" s="1">
        <v>13283</v>
      </c>
      <c r="I4142" t="s">
        <v>7466</v>
      </c>
    </row>
    <row r="4143" spans="1:9" x14ac:dyDescent="0.3">
      <c r="A4143">
        <v>4142</v>
      </c>
      <c r="B4143" t="s">
        <v>14115</v>
      </c>
      <c r="C4143" t="s">
        <v>3383</v>
      </c>
      <c r="D4143" t="s">
        <v>830</v>
      </c>
      <c r="E4143" t="s">
        <v>12</v>
      </c>
      <c r="F4143" t="s">
        <v>14116</v>
      </c>
      <c r="G4143" t="s">
        <v>14117</v>
      </c>
      <c r="H4143" s="1">
        <v>34312</v>
      </c>
      <c r="I4143" t="s">
        <v>5643</v>
      </c>
    </row>
    <row r="4144" spans="1:9" x14ac:dyDescent="0.3">
      <c r="A4144">
        <v>4143</v>
      </c>
      <c r="B4144" t="s">
        <v>14118</v>
      </c>
      <c r="C4144" t="s">
        <v>2736</v>
      </c>
      <c r="D4144" t="s">
        <v>688</v>
      </c>
      <c r="E4144" t="s">
        <v>12</v>
      </c>
      <c r="F4144" t="s">
        <v>14119</v>
      </c>
      <c r="G4144">
        <v>72001209</v>
      </c>
      <c r="H4144" s="1">
        <v>43230</v>
      </c>
      <c r="I4144" t="s">
        <v>838</v>
      </c>
    </row>
    <row r="4145" spans="1:9" x14ac:dyDescent="0.3">
      <c r="A4145">
        <v>4144</v>
      </c>
      <c r="B4145" t="s">
        <v>14120</v>
      </c>
      <c r="C4145" t="s">
        <v>2016</v>
      </c>
      <c r="D4145" t="s">
        <v>6102</v>
      </c>
      <c r="E4145" t="s">
        <v>12</v>
      </c>
      <c r="F4145" t="s">
        <v>14121</v>
      </c>
      <c r="G4145" t="s">
        <v>14122</v>
      </c>
      <c r="H4145" s="1">
        <v>32123</v>
      </c>
      <c r="I4145" t="s">
        <v>553</v>
      </c>
    </row>
    <row r="4146" spans="1:9" x14ac:dyDescent="0.3">
      <c r="A4146">
        <v>4145</v>
      </c>
      <c r="B4146" t="s">
        <v>14123</v>
      </c>
      <c r="C4146" t="s">
        <v>263</v>
      </c>
      <c r="D4146" t="s">
        <v>9480</v>
      </c>
      <c r="E4146" t="s">
        <v>19</v>
      </c>
      <c r="F4146" t="s">
        <v>14124</v>
      </c>
      <c r="G4146" t="s">
        <v>14125</v>
      </c>
      <c r="H4146" s="1">
        <v>13996</v>
      </c>
      <c r="I4146" t="s">
        <v>2382</v>
      </c>
    </row>
    <row r="4147" spans="1:9" x14ac:dyDescent="0.3">
      <c r="A4147">
        <v>4146</v>
      </c>
      <c r="B4147" t="s">
        <v>14126</v>
      </c>
      <c r="C4147" t="s">
        <v>9538</v>
      </c>
      <c r="D4147" t="s">
        <v>6254</v>
      </c>
      <c r="E4147" t="s">
        <v>12</v>
      </c>
      <c r="F4147" t="s">
        <v>14127</v>
      </c>
      <c r="G4147">
        <v>1324647554</v>
      </c>
      <c r="H4147" s="1">
        <v>39253</v>
      </c>
      <c r="I4147" t="s">
        <v>2639</v>
      </c>
    </row>
    <row r="4148" spans="1:9" x14ac:dyDescent="0.3">
      <c r="A4148">
        <v>4147</v>
      </c>
      <c r="B4148" t="s">
        <v>14128</v>
      </c>
      <c r="C4148" t="s">
        <v>2278</v>
      </c>
      <c r="D4148" t="s">
        <v>4959</v>
      </c>
      <c r="E4148" t="s">
        <v>19</v>
      </c>
      <c r="F4148" t="s">
        <v>14129</v>
      </c>
      <c r="G4148" t="s">
        <v>14130</v>
      </c>
      <c r="H4148" s="1">
        <v>5056</v>
      </c>
      <c r="I4148" t="s">
        <v>2714</v>
      </c>
    </row>
    <row r="4149" spans="1:9" x14ac:dyDescent="0.3">
      <c r="A4149">
        <v>4148</v>
      </c>
      <c r="B4149" t="s">
        <v>14131</v>
      </c>
      <c r="C4149" t="s">
        <v>979</v>
      </c>
      <c r="D4149" t="s">
        <v>1978</v>
      </c>
      <c r="E4149" t="s">
        <v>19</v>
      </c>
      <c r="F4149" t="s">
        <v>14132</v>
      </c>
      <c r="G4149">
        <v>6496011566</v>
      </c>
      <c r="H4149" s="1">
        <v>19146</v>
      </c>
      <c r="I4149" t="s">
        <v>2725</v>
      </c>
    </row>
    <row r="4150" spans="1:9" x14ac:dyDescent="0.3">
      <c r="A4150">
        <v>4149</v>
      </c>
      <c r="B4150" t="s">
        <v>14133</v>
      </c>
      <c r="C4150" t="s">
        <v>1363</v>
      </c>
      <c r="D4150" t="s">
        <v>5301</v>
      </c>
      <c r="E4150" t="s">
        <v>19</v>
      </c>
      <c r="F4150" t="s">
        <v>14134</v>
      </c>
      <c r="G4150" t="s">
        <v>14135</v>
      </c>
      <c r="H4150" s="1">
        <v>12552</v>
      </c>
      <c r="I4150" t="s">
        <v>3933</v>
      </c>
    </row>
    <row r="4151" spans="1:9" x14ac:dyDescent="0.3">
      <c r="A4151">
        <v>4150</v>
      </c>
      <c r="B4151" t="s">
        <v>14136</v>
      </c>
      <c r="C4151" t="s">
        <v>738</v>
      </c>
      <c r="D4151" t="s">
        <v>1341</v>
      </c>
      <c r="E4151" t="s">
        <v>12</v>
      </c>
      <c r="F4151" t="s">
        <v>14137</v>
      </c>
      <c r="G4151">
        <f>1-795-463-9803</f>
        <v>-11060</v>
      </c>
      <c r="H4151" s="1">
        <v>44443</v>
      </c>
      <c r="I4151" t="s">
        <v>7332</v>
      </c>
    </row>
    <row r="4152" spans="1:9" x14ac:dyDescent="0.3">
      <c r="A4152">
        <v>4151</v>
      </c>
      <c r="B4152" t="s">
        <v>14138</v>
      </c>
      <c r="C4152" t="s">
        <v>999</v>
      </c>
      <c r="D4152" t="s">
        <v>8768</v>
      </c>
      <c r="E4152" t="s">
        <v>12</v>
      </c>
      <c r="F4152" t="s">
        <v>14139</v>
      </c>
      <c r="G4152" t="s">
        <v>14140</v>
      </c>
      <c r="H4152" s="1">
        <v>6663</v>
      </c>
      <c r="I4152" t="s">
        <v>3004</v>
      </c>
    </row>
    <row r="4153" spans="1:9" x14ac:dyDescent="0.3">
      <c r="A4153">
        <v>4152</v>
      </c>
      <c r="B4153" t="s">
        <v>14141</v>
      </c>
      <c r="C4153" t="s">
        <v>1678</v>
      </c>
      <c r="D4153" t="s">
        <v>137</v>
      </c>
      <c r="E4153" t="s">
        <v>12</v>
      </c>
      <c r="F4153" t="s">
        <v>14142</v>
      </c>
      <c r="G4153" t="s">
        <v>14143</v>
      </c>
      <c r="H4153" s="1">
        <v>31404</v>
      </c>
      <c r="I4153" t="s">
        <v>3538</v>
      </c>
    </row>
    <row r="4154" spans="1:9" x14ac:dyDescent="0.3">
      <c r="A4154">
        <v>4153</v>
      </c>
      <c r="B4154" t="s">
        <v>14144</v>
      </c>
      <c r="C4154" t="s">
        <v>11014</v>
      </c>
      <c r="D4154" t="s">
        <v>2258</v>
      </c>
      <c r="E4154" t="s">
        <v>12</v>
      </c>
      <c r="F4154" t="s">
        <v>14145</v>
      </c>
      <c r="G4154" t="s">
        <v>14146</v>
      </c>
      <c r="H4154" s="1">
        <v>30933</v>
      </c>
      <c r="I4154" t="s">
        <v>1095</v>
      </c>
    </row>
    <row r="4155" spans="1:9" x14ac:dyDescent="0.3">
      <c r="A4155">
        <v>4154</v>
      </c>
      <c r="B4155" t="s">
        <v>14147</v>
      </c>
      <c r="C4155" t="s">
        <v>2333</v>
      </c>
      <c r="D4155" t="s">
        <v>1490</v>
      </c>
      <c r="E4155" t="s">
        <v>12</v>
      </c>
      <c r="F4155" t="s">
        <v>14148</v>
      </c>
      <c r="G4155" t="s">
        <v>14149</v>
      </c>
      <c r="H4155" s="1">
        <v>9059</v>
      </c>
      <c r="I4155" t="s">
        <v>962</v>
      </c>
    </row>
    <row r="4156" spans="1:9" x14ac:dyDescent="0.3">
      <c r="A4156">
        <v>4155</v>
      </c>
      <c r="B4156" t="s">
        <v>14150</v>
      </c>
      <c r="C4156" t="s">
        <v>2303</v>
      </c>
      <c r="D4156" t="s">
        <v>4638</v>
      </c>
      <c r="E4156" t="s">
        <v>19</v>
      </c>
      <c r="F4156" t="s">
        <v>14151</v>
      </c>
      <c r="G4156" t="s">
        <v>14152</v>
      </c>
      <c r="H4156" s="1">
        <v>2490</v>
      </c>
      <c r="I4156" t="s">
        <v>1483</v>
      </c>
    </row>
    <row r="4157" spans="1:9" x14ac:dyDescent="0.3">
      <c r="A4157">
        <v>4156</v>
      </c>
      <c r="B4157" t="s">
        <v>14153</v>
      </c>
      <c r="C4157" t="s">
        <v>2393</v>
      </c>
      <c r="D4157" t="s">
        <v>5092</v>
      </c>
      <c r="E4157" t="s">
        <v>19</v>
      </c>
      <c r="F4157" t="s">
        <v>14154</v>
      </c>
      <c r="G4157">
        <v>9773816904</v>
      </c>
      <c r="H4157" s="1">
        <v>22794</v>
      </c>
      <c r="I4157" t="s">
        <v>3004</v>
      </c>
    </row>
    <row r="4158" spans="1:9" x14ac:dyDescent="0.3">
      <c r="A4158">
        <v>4157</v>
      </c>
      <c r="B4158" t="s">
        <v>14155</v>
      </c>
      <c r="C4158" t="s">
        <v>3510</v>
      </c>
      <c r="D4158" t="s">
        <v>6088</v>
      </c>
      <c r="E4158" t="s">
        <v>19</v>
      </c>
      <c r="F4158" t="s">
        <v>14156</v>
      </c>
      <c r="G4158" t="s">
        <v>14157</v>
      </c>
      <c r="H4158" s="1">
        <v>8440</v>
      </c>
      <c r="I4158" t="s">
        <v>7721</v>
      </c>
    </row>
    <row r="4159" spans="1:9" x14ac:dyDescent="0.3">
      <c r="A4159">
        <v>4158</v>
      </c>
      <c r="B4159" t="s">
        <v>14158</v>
      </c>
      <c r="C4159" t="s">
        <v>5305</v>
      </c>
      <c r="D4159" t="s">
        <v>3552</v>
      </c>
      <c r="E4159" t="s">
        <v>12</v>
      </c>
      <c r="F4159" t="s">
        <v>14159</v>
      </c>
      <c r="G4159" t="s">
        <v>14160</v>
      </c>
      <c r="H4159" s="1">
        <v>41450</v>
      </c>
      <c r="I4159" t="s">
        <v>8856</v>
      </c>
    </row>
    <row r="4160" spans="1:9" x14ac:dyDescent="0.3">
      <c r="A4160">
        <v>4159</v>
      </c>
      <c r="B4160" t="s">
        <v>14161</v>
      </c>
      <c r="C4160" t="s">
        <v>501</v>
      </c>
      <c r="D4160" t="s">
        <v>1797</v>
      </c>
      <c r="E4160" t="s">
        <v>12</v>
      </c>
      <c r="F4160" t="s">
        <v>14162</v>
      </c>
      <c r="G4160" t="s">
        <v>14163</v>
      </c>
      <c r="H4160" s="1">
        <v>20180</v>
      </c>
      <c r="I4160" t="s">
        <v>1722</v>
      </c>
    </row>
    <row r="4161" spans="1:9" x14ac:dyDescent="0.3">
      <c r="A4161">
        <v>4160</v>
      </c>
      <c r="B4161" t="s">
        <v>14164</v>
      </c>
      <c r="C4161" t="s">
        <v>2151</v>
      </c>
      <c r="D4161" t="s">
        <v>1870</v>
      </c>
      <c r="E4161" t="s">
        <v>12</v>
      </c>
      <c r="F4161" t="s">
        <v>14165</v>
      </c>
      <c r="G4161" t="s">
        <v>14166</v>
      </c>
      <c r="H4161" s="1">
        <v>24646</v>
      </c>
      <c r="I4161" t="s">
        <v>163</v>
      </c>
    </row>
    <row r="4162" spans="1:9" x14ac:dyDescent="0.3">
      <c r="A4162">
        <v>4161</v>
      </c>
      <c r="B4162" t="s">
        <v>14167</v>
      </c>
      <c r="C4162" t="s">
        <v>4679</v>
      </c>
      <c r="D4162" t="s">
        <v>872</v>
      </c>
      <c r="E4162" t="s">
        <v>19</v>
      </c>
      <c r="F4162" t="s">
        <v>14168</v>
      </c>
      <c r="G4162" t="s">
        <v>14169</v>
      </c>
      <c r="H4162" s="1">
        <v>21132</v>
      </c>
      <c r="I4162" t="s">
        <v>4428</v>
      </c>
    </row>
    <row r="4163" spans="1:9" x14ac:dyDescent="0.3">
      <c r="A4163">
        <v>4162</v>
      </c>
      <c r="B4163" t="s">
        <v>14170</v>
      </c>
      <c r="C4163" t="s">
        <v>1961</v>
      </c>
      <c r="D4163" t="s">
        <v>1069</v>
      </c>
      <c r="E4163" t="s">
        <v>12</v>
      </c>
      <c r="F4163" t="s">
        <v>14171</v>
      </c>
      <c r="G4163">
        <f>1-686-734-2870</f>
        <v>-4289</v>
      </c>
      <c r="H4163" s="1">
        <v>19210</v>
      </c>
      <c r="I4163" t="s">
        <v>6081</v>
      </c>
    </row>
    <row r="4164" spans="1:9" x14ac:dyDescent="0.3">
      <c r="A4164">
        <v>4163</v>
      </c>
      <c r="B4164" t="s">
        <v>14172</v>
      </c>
      <c r="C4164" t="s">
        <v>4140</v>
      </c>
      <c r="D4164" t="s">
        <v>2918</v>
      </c>
      <c r="E4164" t="s">
        <v>19</v>
      </c>
      <c r="F4164" t="s">
        <v>14173</v>
      </c>
      <c r="G4164" t="s">
        <v>14174</v>
      </c>
      <c r="H4164" s="1">
        <v>9302</v>
      </c>
      <c r="I4164" t="s">
        <v>875</v>
      </c>
    </row>
    <row r="4165" spans="1:9" x14ac:dyDescent="0.3">
      <c r="A4165">
        <v>4164</v>
      </c>
      <c r="B4165" t="s">
        <v>14175</v>
      </c>
      <c r="C4165" t="s">
        <v>6595</v>
      </c>
      <c r="D4165" t="s">
        <v>1753</v>
      </c>
      <c r="E4165" t="s">
        <v>19</v>
      </c>
      <c r="F4165" t="s">
        <v>14176</v>
      </c>
      <c r="G4165" t="s">
        <v>14177</v>
      </c>
      <c r="H4165" s="1">
        <v>22640</v>
      </c>
      <c r="I4165" t="s">
        <v>2397</v>
      </c>
    </row>
    <row r="4166" spans="1:9" x14ac:dyDescent="0.3">
      <c r="A4166">
        <v>4165</v>
      </c>
      <c r="B4166" t="s">
        <v>14178</v>
      </c>
      <c r="C4166" t="s">
        <v>1015</v>
      </c>
      <c r="D4166" t="s">
        <v>2528</v>
      </c>
      <c r="E4166" t="s">
        <v>19</v>
      </c>
      <c r="F4166" t="s">
        <v>14179</v>
      </c>
      <c r="G4166" t="s">
        <v>14180</v>
      </c>
      <c r="H4166" s="1">
        <v>15146</v>
      </c>
      <c r="I4166" t="s">
        <v>152</v>
      </c>
    </row>
    <row r="4167" spans="1:9" x14ac:dyDescent="0.3">
      <c r="A4167">
        <v>4166</v>
      </c>
      <c r="B4167" t="s">
        <v>14181</v>
      </c>
      <c r="C4167" t="s">
        <v>5314</v>
      </c>
      <c r="D4167" t="s">
        <v>7405</v>
      </c>
      <c r="E4167" t="s">
        <v>12</v>
      </c>
      <c r="F4167" t="s">
        <v>14182</v>
      </c>
      <c r="G4167" t="s">
        <v>14183</v>
      </c>
      <c r="H4167" s="1">
        <v>38527</v>
      </c>
      <c r="I4167" t="s">
        <v>1177</v>
      </c>
    </row>
    <row r="4168" spans="1:9" x14ac:dyDescent="0.3">
      <c r="A4168">
        <v>4167</v>
      </c>
      <c r="B4168" t="s">
        <v>14184</v>
      </c>
      <c r="C4168" t="s">
        <v>2253</v>
      </c>
      <c r="D4168" t="s">
        <v>4024</v>
      </c>
      <c r="E4168" t="s">
        <v>12</v>
      </c>
      <c r="F4168" t="s">
        <v>14185</v>
      </c>
      <c r="G4168" t="s">
        <v>14186</v>
      </c>
      <c r="H4168" s="1">
        <v>19353</v>
      </c>
      <c r="I4168" t="s">
        <v>5830</v>
      </c>
    </row>
    <row r="4169" spans="1:9" x14ac:dyDescent="0.3">
      <c r="A4169">
        <v>4168</v>
      </c>
      <c r="B4169" t="s">
        <v>14187</v>
      </c>
      <c r="C4169" t="s">
        <v>198</v>
      </c>
      <c r="D4169" t="s">
        <v>3180</v>
      </c>
      <c r="E4169" t="s">
        <v>19</v>
      </c>
      <c r="F4169" t="s">
        <v>14188</v>
      </c>
      <c r="G4169" t="s">
        <v>14189</v>
      </c>
      <c r="H4169" s="1">
        <v>18231</v>
      </c>
      <c r="I4169" t="s">
        <v>2569</v>
      </c>
    </row>
    <row r="4170" spans="1:9" x14ac:dyDescent="0.3">
      <c r="A4170">
        <v>4169</v>
      </c>
      <c r="B4170" t="s">
        <v>14190</v>
      </c>
      <c r="C4170" t="s">
        <v>1605</v>
      </c>
      <c r="D4170" t="s">
        <v>2650</v>
      </c>
      <c r="E4170" t="s">
        <v>19</v>
      </c>
      <c r="F4170" t="s">
        <v>14191</v>
      </c>
      <c r="G4170">
        <v>9816511060</v>
      </c>
      <c r="H4170" s="1">
        <v>37693</v>
      </c>
      <c r="I4170" t="s">
        <v>2977</v>
      </c>
    </row>
    <row r="4171" spans="1:9" x14ac:dyDescent="0.3">
      <c r="A4171">
        <v>4170</v>
      </c>
      <c r="B4171" t="s">
        <v>14192</v>
      </c>
      <c r="C4171" t="s">
        <v>2488</v>
      </c>
      <c r="D4171" t="s">
        <v>1437</v>
      </c>
      <c r="E4171" t="s">
        <v>19</v>
      </c>
      <c r="F4171" t="s">
        <v>14193</v>
      </c>
      <c r="G4171" t="s">
        <v>14194</v>
      </c>
      <c r="H4171" s="1">
        <v>3720</v>
      </c>
      <c r="I4171" t="s">
        <v>2444</v>
      </c>
    </row>
    <row r="4172" spans="1:9" x14ac:dyDescent="0.3">
      <c r="A4172">
        <v>4171</v>
      </c>
      <c r="B4172" t="s">
        <v>14195</v>
      </c>
      <c r="C4172" t="s">
        <v>3618</v>
      </c>
      <c r="D4172" t="s">
        <v>7105</v>
      </c>
      <c r="E4172" t="s">
        <v>19</v>
      </c>
      <c r="F4172" t="s">
        <v>14196</v>
      </c>
      <c r="G4172" t="s">
        <v>14197</v>
      </c>
      <c r="H4172" s="1">
        <v>14995</v>
      </c>
      <c r="I4172" t="s">
        <v>4635</v>
      </c>
    </row>
    <row r="4173" spans="1:9" x14ac:dyDescent="0.3">
      <c r="A4173">
        <v>4172</v>
      </c>
      <c r="B4173" t="s">
        <v>14198</v>
      </c>
      <c r="C4173" t="s">
        <v>2456</v>
      </c>
      <c r="D4173" t="s">
        <v>2958</v>
      </c>
      <c r="E4173" t="s">
        <v>19</v>
      </c>
      <c r="F4173" t="s">
        <v>14199</v>
      </c>
      <c r="G4173" t="s">
        <v>14200</v>
      </c>
      <c r="H4173" s="1">
        <v>5610</v>
      </c>
      <c r="I4173" t="s">
        <v>2504</v>
      </c>
    </row>
    <row r="4174" spans="1:9" x14ac:dyDescent="0.3">
      <c r="A4174">
        <v>4173</v>
      </c>
      <c r="B4174" t="s">
        <v>14201</v>
      </c>
      <c r="C4174" t="s">
        <v>4004</v>
      </c>
      <c r="D4174" t="s">
        <v>8107</v>
      </c>
      <c r="E4174" t="s">
        <v>12</v>
      </c>
      <c r="F4174" t="s">
        <v>14202</v>
      </c>
      <c r="G4174" t="s">
        <v>14203</v>
      </c>
      <c r="H4174" s="1">
        <v>29949</v>
      </c>
      <c r="I4174" t="s">
        <v>765</v>
      </c>
    </row>
    <row r="4175" spans="1:9" x14ac:dyDescent="0.3">
      <c r="A4175">
        <v>4174</v>
      </c>
      <c r="B4175" t="s">
        <v>14204</v>
      </c>
      <c r="C4175" t="s">
        <v>337</v>
      </c>
      <c r="D4175" t="s">
        <v>1735</v>
      </c>
      <c r="E4175" t="s">
        <v>19</v>
      </c>
      <c r="F4175" t="s">
        <v>14205</v>
      </c>
      <c r="G4175" t="s">
        <v>14206</v>
      </c>
      <c r="H4175" s="1">
        <v>8434</v>
      </c>
      <c r="I4175" t="s">
        <v>3817</v>
      </c>
    </row>
    <row r="4176" spans="1:9" x14ac:dyDescent="0.3">
      <c r="A4176">
        <v>4175</v>
      </c>
      <c r="B4176" t="s">
        <v>14207</v>
      </c>
      <c r="C4176" t="s">
        <v>3142</v>
      </c>
      <c r="D4176" t="s">
        <v>8768</v>
      </c>
      <c r="E4176" t="s">
        <v>19</v>
      </c>
      <c r="F4176" t="s">
        <v>14208</v>
      </c>
      <c r="G4176" t="s">
        <v>14209</v>
      </c>
      <c r="H4176" s="1">
        <v>36010</v>
      </c>
      <c r="I4176" t="s">
        <v>3126</v>
      </c>
    </row>
    <row r="4177" spans="1:9" x14ac:dyDescent="0.3">
      <c r="A4177">
        <v>4176</v>
      </c>
      <c r="B4177" t="s">
        <v>14210</v>
      </c>
      <c r="C4177" t="s">
        <v>1534</v>
      </c>
      <c r="D4177" t="s">
        <v>1185</v>
      </c>
      <c r="E4177" t="s">
        <v>19</v>
      </c>
      <c r="F4177" t="s">
        <v>14211</v>
      </c>
      <c r="G4177">
        <f>1-33-726-256</f>
        <v>-1014</v>
      </c>
      <c r="H4177" s="1">
        <v>38586</v>
      </c>
      <c r="I4177" t="s">
        <v>4784</v>
      </c>
    </row>
    <row r="4178" spans="1:9" x14ac:dyDescent="0.3">
      <c r="A4178">
        <v>4177</v>
      </c>
      <c r="B4178" t="s">
        <v>14212</v>
      </c>
      <c r="C4178" t="s">
        <v>75</v>
      </c>
      <c r="D4178" t="s">
        <v>3368</v>
      </c>
      <c r="E4178" t="s">
        <v>12</v>
      </c>
      <c r="F4178" t="s">
        <v>14213</v>
      </c>
      <c r="G4178" t="s">
        <v>14214</v>
      </c>
      <c r="H4178" s="1">
        <v>44287</v>
      </c>
      <c r="I4178" t="s">
        <v>3053</v>
      </c>
    </row>
    <row r="4179" spans="1:9" x14ac:dyDescent="0.3">
      <c r="A4179">
        <v>4178</v>
      </c>
      <c r="B4179" t="s">
        <v>14215</v>
      </c>
      <c r="C4179" t="s">
        <v>309</v>
      </c>
      <c r="D4179" t="s">
        <v>7645</v>
      </c>
      <c r="E4179" t="s">
        <v>12</v>
      </c>
      <c r="F4179" t="s">
        <v>14216</v>
      </c>
      <c r="G4179" t="s">
        <v>14217</v>
      </c>
      <c r="H4179" s="1">
        <v>22819</v>
      </c>
      <c r="I4179" t="s">
        <v>3658</v>
      </c>
    </row>
    <row r="4180" spans="1:9" x14ac:dyDescent="0.3">
      <c r="A4180">
        <v>4179</v>
      </c>
      <c r="B4180" t="s">
        <v>14218</v>
      </c>
      <c r="C4180" t="s">
        <v>3510</v>
      </c>
      <c r="D4180" t="s">
        <v>3123</v>
      </c>
      <c r="E4180" t="s">
        <v>12</v>
      </c>
      <c r="F4180" t="s">
        <v>14219</v>
      </c>
      <c r="G4180" t="s">
        <v>14220</v>
      </c>
      <c r="H4180" s="1">
        <v>21176</v>
      </c>
      <c r="I4180" t="s">
        <v>2036</v>
      </c>
    </row>
    <row r="4181" spans="1:9" x14ac:dyDescent="0.3">
      <c r="A4181">
        <v>4180</v>
      </c>
      <c r="B4181" t="s">
        <v>14221</v>
      </c>
      <c r="C4181" t="s">
        <v>6418</v>
      </c>
      <c r="D4181" t="s">
        <v>3023</v>
      </c>
      <c r="E4181" t="s">
        <v>12</v>
      </c>
      <c r="F4181" t="s">
        <v>14222</v>
      </c>
      <c r="G4181" t="s">
        <v>14223</v>
      </c>
      <c r="H4181" s="1">
        <v>25599</v>
      </c>
      <c r="I4181" t="s">
        <v>1151</v>
      </c>
    </row>
    <row r="4182" spans="1:9" x14ac:dyDescent="0.3">
      <c r="A4182">
        <v>4181</v>
      </c>
      <c r="B4182" t="s">
        <v>14224</v>
      </c>
      <c r="C4182" t="s">
        <v>2672</v>
      </c>
      <c r="D4182" t="s">
        <v>2266</v>
      </c>
      <c r="E4182" t="s">
        <v>12</v>
      </c>
      <c r="F4182" t="s">
        <v>14225</v>
      </c>
      <c r="G4182" t="s">
        <v>14226</v>
      </c>
      <c r="H4182" s="1">
        <v>24203</v>
      </c>
      <c r="I4182" t="s">
        <v>4413</v>
      </c>
    </row>
    <row r="4183" spans="1:9" x14ac:dyDescent="0.3">
      <c r="A4183">
        <v>4182</v>
      </c>
      <c r="B4183" t="s">
        <v>14227</v>
      </c>
      <c r="C4183" t="s">
        <v>4174</v>
      </c>
      <c r="D4183" t="s">
        <v>14086</v>
      </c>
      <c r="E4183" t="s">
        <v>19</v>
      </c>
      <c r="F4183" t="s">
        <v>14228</v>
      </c>
      <c r="G4183" t="s">
        <v>14229</v>
      </c>
      <c r="H4183" s="1">
        <v>36223</v>
      </c>
      <c r="I4183" t="s">
        <v>85</v>
      </c>
    </row>
    <row r="4184" spans="1:9" x14ac:dyDescent="0.3">
      <c r="A4184">
        <v>4183</v>
      </c>
      <c r="B4184" t="s">
        <v>14230</v>
      </c>
      <c r="C4184" t="s">
        <v>2547</v>
      </c>
      <c r="D4184" t="s">
        <v>4815</v>
      </c>
      <c r="E4184" t="s">
        <v>12</v>
      </c>
      <c r="F4184" t="s">
        <v>14231</v>
      </c>
      <c r="G4184" t="s">
        <v>14232</v>
      </c>
      <c r="H4184" s="1">
        <v>12970</v>
      </c>
      <c r="I4184" t="s">
        <v>5476</v>
      </c>
    </row>
    <row r="4185" spans="1:9" x14ac:dyDescent="0.3">
      <c r="A4185">
        <v>4184</v>
      </c>
      <c r="B4185" t="s">
        <v>14233</v>
      </c>
      <c r="C4185" t="s">
        <v>2574</v>
      </c>
      <c r="D4185" t="s">
        <v>7420</v>
      </c>
      <c r="E4185" t="s">
        <v>19</v>
      </c>
      <c r="F4185" t="s">
        <v>14234</v>
      </c>
      <c r="G4185" t="s">
        <v>14235</v>
      </c>
      <c r="H4185" s="1">
        <v>15840</v>
      </c>
      <c r="I4185" t="s">
        <v>4225</v>
      </c>
    </row>
    <row r="4186" spans="1:9" x14ac:dyDescent="0.3">
      <c r="A4186">
        <v>4185</v>
      </c>
      <c r="B4186" t="s">
        <v>14236</v>
      </c>
      <c r="C4186" t="s">
        <v>1885</v>
      </c>
      <c r="D4186" t="s">
        <v>4297</v>
      </c>
      <c r="E4186" t="s">
        <v>12</v>
      </c>
      <c r="F4186" t="s">
        <v>14237</v>
      </c>
      <c r="G4186">
        <v>8425246441</v>
      </c>
      <c r="H4186" s="1">
        <v>10994</v>
      </c>
      <c r="I4186" t="s">
        <v>1309</v>
      </c>
    </row>
    <row r="4187" spans="1:9" x14ac:dyDescent="0.3">
      <c r="A4187">
        <v>4186</v>
      </c>
      <c r="B4187" t="s">
        <v>14238</v>
      </c>
      <c r="C4187" t="s">
        <v>3427</v>
      </c>
      <c r="D4187" t="s">
        <v>6729</v>
      </c>
      <c r="E4187" t="s">
        <v>12</v>
      </c>
      <c r="F4187" t="s">
        <v>14239</v>
      </c>
      <c r="G4187" t="s">
        <v>14240</v>
      </c>
      <c r="H4187" s="1">
        <v>16862</v>
      </c>
      <c r="I4187" t="s">
        <v>854</v>
      </c>
    </row>
    <row r="4188" spans="1:9" x14ac:dyDescent="0.3">
      <c r="A4188">
        <v>4187</v>
      </c>
      <c r="B4188" t="s">
        <v>14241</v>
      </c>
      <c r="C4188" t="s">
        <v>1517</v>
      </c>
      <c r="D4188" t="s">
        <v>264</v>
      </c>
      <c r="E4188" t="s">
        <v>19</v>
      </c>
      <c r="F4188" t="s">
        <v>14242</v>
      </c>
      <c r="G4188" t="s">
        <v>14243</v>
      </c>
      <c r="H4188" s="1">
        <v>27127</v>
      </c>
      <c r="I4188" t="s">
        <v>10897</v>
      </c>
    </row>
    <row r="4189" spans="1:9" x14ac:dyDescent="0.3">
      <c r="A4189">
        <v>4188</v>
      </c>
      <c r="B4189" t="s">
        <v>14244</v>
      </c>
      <c r="C4189" t="s">
        <v>4541</v>
      </c>
      <c r="D4189" t="s">
        <v>2890</v>
      </c>
      <c r="E4189" t="s">
        <v>12</v>
      </c>
      <c r="F4189" t="s">
        <v>14245</v>
      </c>
      <c r="G4189">
        <v>7487867344</v>
      </c>
      <c r="H4189" s="1">
        <v>18795</v>
      </c>
      <c r="I4189" t="s">
        <v>9235</v>
      </c>
    </row>
    <row r="4190" spans="1:9" x14ac:dyDescent="0.3">
      <c r="A4190">
        <v>4189</v>
      </c>
      <c r="B4190" t="s">
        <v>14246</v>
      </c>
      <c r="C4190" t="s">
        <v>8796</v>
      </c>
      <c r="D4190" t="s">
        <v>1869</v>
      </c>
      <c r="E4190" t="s">
        <v>12</v>
      </c>
      <c r="F4190" t="s">
        <v>14247</v>
      </c>
      <c r="G4190">
        <v>501228646</v>
      </c>
      <c r="H4190" s="1">
        <v>12555</v>
      </c>
      <c r="I4190" t="s">
        <v>3905</v>
      </c>
    </row>
    <row r="4191" spans="1:9" x14ac:dyDescent="0.3">
      <c r="A4191">
        <v>4190</v>
      </c>
      <c r="B4191" t="s">
        <v>14248</v>
      </c>
      <c r="C4191" t="s">
        <v>6232</v>
      </c>
      <c r="D4191" t="s">
        <v>264</v>
      </c>
      <c r="E4191" t="s">
        <v>19</v>
      </c>
      <c r="F4191" t="s">
        <v>14249</v>
      </c>
      <c r="G4191">
        <v>3312866409</v>
      </c>
      <c r="H4191" s="1">
        <v>23718</v>
      </c>
      <c r="I4191" t="s">
        <v>437</v>
      </c>
    </row>
    <row r="4192" spans="1:9" x14ac:dyDescent="0.3">
      <c r="A4192">
        <v>4191</v>
      </c>
      <c r="B4192" t="s">
        <v>14250</v>
      </c>
      <c r="C4192" t="s">
        <v>1003</v>
      </c>
      <c r="D4192" t="s">
        <v>1585</v>
      </c>
      <c r="E4192" t="s">
        <v>12</v>
      </c>
      <c r="F4192" t="s">
        <v>14251</v>
      </c>
      <c r="G4192" t="s">
        <v>14252</v>
      </c>
      <c r="H4192" s="1">
        <v>28561</v>
      </c>
      <c r="I4192" t="s">
        <v>587</v>
      </c>
    </row>
    <row r="4193" spans="1:9" x14ac:dyDescent="0.3">
      <c r="A4193">
        <v>4192</v>
      </c>
      <c r="B4193" t="s">
        <v>14253</v>
      </c>
      <c r="C4193" t="s">
        <v>1409</v>
      </c>
      <c r="D4193" t="s">
        <v>11204</v>
      </c>
      <c r="E4193" t="s">
        <v>12</v>
      </c>
      <c r="F4193" t="s">
        <v>14254</v>
      </c>
      <c r="G4193" t="s">
        <v>14255</v>
      </c>
      <c r="H4193" s="1">
        <v>18863</v>
      </c>
      <c r="I4193" t="s">
        <v>390</v>
      </c>
    </row>
    <row r="4194" spans="1:9" x14ac:dyDescent="0.3">
      <c r="A4194">
        <v>4193</v>
      </c>
      <c r="B4194" t="s">
        <v>14256</v>
      </c>
      <c r="C4194" t="s">
        <v>1430</v>
      </c>
      <c r="D4194" t="s">
        <v>1590</v>
      </c>
      <c r="E4194" t="s">
        <v>19</v>
      </c>
      <c r="F4194" t="s">
        <v>14257</v>
      </c>
      <c r="G4194" t="s">
        <v>14258</v>
      </c>
      <c r="H4194" s="1">
        <v>23063</v>
      </c>
      <c r="I4194" t="s">
        <v>2094</v>
      </c>
    </row>
    <row r="4195" spans="1:9" x14ac:dyDescent="0.3">
      <c r="A4195">
        <v>4194</v>
      </c>
      <c r="B4195" t="s">
        <v>14259</v>
      </c>
      <c r="C4195" t="s">
        <v>130</v>
      </c>
      <c r="D4195" t="s">
        <v>1050</v>
      </c>
      <c r="E4195" t="s">
        <v>19</v>
      </c>
      <c r="F4195" t="s">
        <v>14260</v>
      </c>
      <c r="G4195" t="s">
        <v>14261</v>
      </c>
      <c r="H4195" s="1">
        <v>36091</v>
      </c>
      <c r="I4195" t="s">
        <v>1908</v>
      </c>
    </row>
    <row r="4196" spans="1:9" x14ac:dyDescent="0.3">
      <c r="A4196">
        <v>4195</v>
      </c>
      <c r="B4196" t="s">
        <v>14262</v>
      </c>
      <c r="C4196" t="s">
        <v>2962</v>
      </c>
      <c r="D4196" t="s">
        <v>1437</v>
      </c>
      <c r="E4196" t="s">
        <v>19</v>
      </c>
      <c r="F4196" t="s">
        <v>14263</v>
      </c>
      <c r="G4196" t="s">
        <v>14264</v>
      </c>
      <c r="H4196" s="1">
        <v>42928</v>
      </c>
      <c r="I4196" t="s">
        <v>2460</v>
      </c>
    </row>
    <row r="4197" spans="1:9" x14ac:dyDescent="0.3">
      <c r="A4197">
        <v>4196</v>
      </c>
      <c r="B4197" t="s">
        <v>14265</v>
      </c>
      <c r="C4197" t="s">
        <v>4004</v>
      </c>
      <c r="D4197" t="s">
        <v>3379</v>
      </c>
      <c r="E4197" t="s">
        <v>12</v>
      </c>
      <c r="F4197" t="s">
        <v>14266</v>
      </c>
      <c r="G4197">
        <v>523280871</v>
      </c>
      <c r="H4197" s="1">
        <v>36142</v>
      </c>
      <c r="I4197" t="s">
        <v>4142</v>
      </c>
    </row>
    <row r="4198" spans="1:9" x14ac:dyDescent="0.3">
      <c r="A4198">
        <v>4197</v>
      </c>
      <c r="B4198" t="s">
        <v>14267</v>
      </c>
      <c r="C4198" t="s">
        <v>2579</v>
      </c>
      <c r="D4198" t="s">
        <v>2923</v>
      </c>
      <c r="E4198" t="s">
        <v>19</v>
      </c>
      <c r="F4198" t="s">
        <v>14268</v>
      </c>
      <c r="G4198">
        <f>1-594-251-9655</f>
        <v>-10499</v>
      </c>
      <c r="H4198" s="1">
        <v>9250</v>
      </c>
      <c r="I4198" t="s">
        <v>1188</v>
      </c>
    </row>
    <row r="4199" spans="1:9" x14ac:dyDescent="0.3">
      <c r="A4199">
        <v>4198</v>
      </c>
      <c r="B4199" t="s">
        <v>14269</v>
      </c>
      <c r="C4199" t="s">
        <v>6612</v>
      </c>
      <c r="D4199" t="s">
        <v>7900</v>
      </c>
      <c r="E4199" t="s">
        <v>19</v>
      </c>
      <c r="F4199" t="s">
        <v>14270</v>
      </c>
      <c r="G4199" t="s">
        <v>14271</v>
      </c>
      <c r="H4199" s="1">
        <v>8130</v>
      </c>
      <c r="I4199" t="s">
        <v>1258</v>
      </c>
    </row>
    <row r="4200" spans="1:9" x14ac:dyDescent="0.3">
      <c r="A4200">
        <v>4199</v>
      </c>
      <c r="B4200" t="s">
        <v>14272</v>
      </c>
      <c r="C4200" t="s">
        <v>1987</v>
      </c>
      <c r="D4200" t="s">
        <v>3406</v>
      </c>
      <c r="E4200" t="s">
        <v>19</v>
      </c>
      <c r="F4200" t="s">
        <v>14273</v>
      </c>
      <c r="G4200" t="s">
        <v>14274</v>
      </c>
      <c r="H4200" s="1">
        <v>20670</v>
      </c>
      <c r="I4200" t="s">
        <v>482</v>
      </c>
    </row>
    <row r="4201" spans="1:9" x14ac:dyDescent="0.3">
      <c r="A4201">
        <v>4200</v>
      </c>
      <c r="B4201" t="s">
        <v>14275</v>
      </c>
      <c r="C4201" t="s">
        <v>767</v>
      </c>
      <c r="D4201" t="s">
        <v>6380</v>
      </c>
      <c r="E4201" t="s">
        <v>19</v>
      </c>
      <c r="F4201" t="s">
        <v>14276</v>
      </c>
      <c r="G4201" t="s">
        <v>14277</v>
      </c>
      <c r="H4201" s="1">
        <v>20529</v>
      </c>
      <c r="I4201" t="s">
        <v>2618</v>
      </c>
    </row>
    <row r="4202" spans="1:9" x14ac:dyDescent="0.3">
      <c r="A4202">
        <v>4201</v>
      </c>
      <c r="B4202" t="s">
        <v>14278</v>
      </c>
      <c r="C4202" t="s">
        <v>3343</v>
      </c>
      <c r="D4202" t="s">
        <v>7667</v>
      </c>
      <c r="E4202" t="s">
        <v>19</v>
      </c>
      <c r="F4202" t="s">
        <v>14279</v>
      </c>
      <c r="G4202" t="s">
        <v>14280</v>
      </c>
      <c r="H4202" s="1">
        <v>32354</v>
      </c>
      <c r="I4202" t="s">
        <v>4165</v>
      </c>
    </row>
    <row r="4203" spans="1:9" x14ac:dyDescent="0.3">
      <c r="A4203">
        <v>4202</v>
      </c>
      <c r="B4203" t="s">
        <v>14281</v>
      </c>
      <c r="C4203" t="s">
        <v>1341</v>
      </c>
      <c r="D4203" t="s">
        <v>3142</v>
      </c>
      <c r="E4203" t="s">
        <v>19</v>
      </c>
      <c r="F4203" t="s">
        <v>14282</v>
      </c>
      <c r="G4203" t="s">
        <v>14283</v>
      </c>
      <c r="H4203" s="1">
        <v>43895</v>
      </c>
      <c r="I4203" t="s">
        <v>2401</v>
      </c>
    </row>
    <row r="4204" spans="1:9" x14ac:dyDescent="0.3">
      <c r="A4204">
        <v>4203</v>
      </c>
      <c r="B4204" t="s">
        <v>14284</v>
      </c>
      <c r="C4204" t="s">
        <v>1120</v>
      </c>
      <c r="D4204" t="s">
        <v>6803</v>
      </c>
      <c r="E4204" t="s">
        <v>19</v>
      </c>
      <c r="F4204" t="s">
        <v>14285</v>
      </c>
      <c r="G4204" t="s">
        <v>14286</v>
      </c>
      <c r="H4204" s="1">
        <v>16819</v>
      </c>
      <c r="I4204" t="s">
        <v>290</v>
      </c>
    </row>
    <row r="4205" spans="1:9" x14ac:dyDescent="0.3">
      <c r="A4205">
        <v>4204</v>
      </c>
      <c r="B4205" t="s">
        <v>14287</v>
      </c>
      <c r="C4205" t="s">
        <v>2210</v>
      </c>
      <c r="D4205" t="s">
        <v>1352</v>
      </c>
      <c r="E4205" t="s">
        <v>12</v>
      </c>
      <c r="F4205" t="s">
        <v>14288</v>
      </c>
      <c r="G4205">
        <v>8021382280</v>
      </c>
      <c r="H4205" s="1">
        <v>33565</v>
      </c>
      <c r="I4205" t="s">
        <v>3231</v>
      </c>
    </row>
    <row r="4206" spans="1:9" x14ac:dyDescent="0.3">
      <c r="A4206">
        <v>4205</v>
      </c>
      <c r="B4206" t="s">
        <v>14289</v>
      </c>
      <c r="C4206" t="s">
        <v>902</v>
      </c>
      <c r="D4206" t="s">
        <v>204</v>
      </c>
      <c r="E4206" t="s">
        <v>12</v>
      </c>
      <c r="F4206" t="s">
        <v>14290</v>
      </c>
      <c r="G4206" t="s">
        <v>14291</v>
      </c>
      <c r="H4206" s="1">
        <v>28454</v>
      </c>
      <c r="I4206" t="s">
        <v>1474</v>
      </c>
    </row>
    <row r="4207" spans="1:9" x14ac:dyDescent="0.3">
      <c r="A4207">
        <v>4206</v>
      </c>
      <c r="B4207" t="s">
        <v>14292</v>
      </c>
      <c r="C4207" t="s">
        <v>705</v>
      </c>
      <c r="D4207" t="s">
        <v>622</v>
      </c>
      <c r="E4207" t="s">
        <v>19</v>
      </c>
      <c r="F4207" t="s">
        <v>14293</v>
      </c>
      <c r="G4207" t="s">
        <v>14294</v>
      </c>
      <c r="H4207" s="1">
        <v>25770</v>
      </c>
      <c r="I4207" t="s">
        <v>1188</v>
      </c>
    </row>
    <row r="4208" spans="1:9" x14ac:dyDescent="0.3">
      <c r="A4208">
        <v>4207</v>
      </c>
      <c r="B4208" t="s">
        <v>14295</v>
      </c>
      <c r="C4208" t="s">
        <v>555</v>
      </c>
      <c r="D4208" t="s">
        <v>2344</v>
      </c>
      <c r="E4208" t="s">
        <v>12</v>
      </c>
      <c r="F4208" t="s">
        <v>14296</v>
      </c>
      <c r="G4208" t="s">
        <v>14297</v>
      </c>
      <c r="H4208" s="1">
        <v>18562</v>
      </c>
      <c r="I4208" t="s">
        <v>241</v>
      </c>
    </row>
    <row r="4209" spans="1:9" x14ac:dyDescent="0.3">
      <c r="A4209">
        <v>4208</v>
      </c>
      <c r="B4209" s="2" t="s">
        <v>14298</v>
      </c>
      <c r="C4209" t="s">
        <v>1978</v>
      </c>
      <c r="D4209" t="s">
        <v>11516</v>
      </c>
      <c r="E4209" t="s">
        <v>19</v>
      </c>
      <c r="F4209" t="s">
        <v>14299</v>
      </c>
      <c r="G4209" t="s">
        <v>14300</v>
      </c>
      <c r="H4209" s="1">
        <v>12388</v>
      </c>
      <c r="I4209" t="s">
        <v>2639</v>
      </c>
    </row>
    <row r="4210" spans="1:9" x14ac:dyDescent="0.3">
      <c r="A4210">
        <v>4209</v>
      </c>
      <c r="B4210" t="s">
        <v>14301</v>
      </c>
      <c r="C4210" t="s">
        <v>1277</v>
      </c>
      <c r="D4210" t="s">
        <v>6117</v>
      </c>
      <c r="E4210" t="s">
        <v>19</v>
      </c>
      <c r="F4210" t="s">
        <v>5661</v>
      </c>
      <c r="G4210" t="s">
        <v>14302</v>
      </c>
      <c r="H4210" s="1">
        <v>6034</v>
      </c>
      <c r="I4210" t="s">
        <v>3808</v>
      </c>
    </row>
    <row r="4211" spans="1:9" x14ac:dyDescent="0.3">
      <c r="A4211">
        <v>4210</v>
      </c>
      <c r="B4211" t="s">
        <v>14303</v>
      </c>
      <c r="C4211" t="s">
        <v>2951</v>
      </c>
      <c r="D4211" t="s">
        <v>4263</v>
      </c>
      <c r="E4211" t="s">
        <v>12</v>
      </c>
      <c r="F4211" t="s">
        <v>14304</v>
      </c>
      <c r="G4211">
        <v>9048907624</v>
      </c>
      <c r="H4211" s="1">
        <v>8710</v>
      </c>
      <c r="I4211" t="s">
        <v>318</v>
      </c>
    </row>
    <row r="4212" spans="1:9" x14ac:dyDescent="0.3">
      <c r="A4212">
        <v>4211</v>
      </c>
      <c r="B4212" t="s">
        <v>14305</v>
      </c>
      <c r="C4212" t="s">
        <v>2032</v>
      </c>
      <c r="D4212" t="s">
        <v>8267</v>
      </c>
      <c r="E4212" t="s">
        <v>12</v>
      </c>
      <c r="F4212" t="s">
        <v>14306</v>
      </c>
      <c r="G4212" t="s">
        <v>14307</v>
      </c>
      <c r="H4212" s="1">
        <v>38314</v>
      </c>
      <c r="I4212" t="s">
        <v>1691</v>
      </c>
    </row>
    <row r="4213" spans="1:9" x14ac:dyDescent="0.3">
      <c r="A4213">
        <v>4212</v>
      </c>
      <c r="B4213" t="s">
        <v>14308</v>
      </c>
      <c r="C4213" t="s">
        <v>1678</v>
      </c>
      <c r="D4213" t="s">
        <v>1679</v>
      </c>
      <c r="E4213" t="s">
        <v>12</v>
      </c>
      <c r="F4213" t="s">
        <v>14309</v>
      </c>
      <c r="G4213" t="s">
        <v>14310</v>
      </c>
      <c r="H4213" s="1">
        <v>35866</v>
      </c>
      <c r="I4213" t="s">
        <v>972</v>
      </c>
    </row>
    <row r="4214" spans="1:9" x14ac:dyDescent="0.3">
      <c r="A4214">
        <v>4213</v>
      </c>
      <c r="B4214" t="s">
        <v>14311</v>
      </c>
      <c r="C4214" t="s">
        <v>398</v>
      </c>
      <c r="D4214" t="s">
        <v>315</v>
      </c>
      <c r="E4214" t="s">
        <v>12</v>
      </c>
      <c r="F4214" t="s">
        <v>14312</v>
      </c>
      <c r="G4214" t="s">
        <v>14313</v>
      </c>
      <c r="H4214" s="1">
        <v>6354</v>
      </c>
      <c r="I4214" t="s">
        <v>1252</v>
      </c>
    </row>
    <row r="4215" spans="1:9" x14ac:dyDescent="0.3">
      <c r="A4215">
        <v>4214</v>
      </c>
      <c r="B4215" t="s">
        <v>14314</v>
      </c>
      <c r="C4215" t="s">
        <v>7177</v>
      </c>
      <c r="D4215" t="s">
        <v>25</v>
      </c>
      <c r="E4215" t="s">
        <v>12</v>
      </c>
      <c r="F4215" t="s">
        <v>14315</v>
      </c>
      <c r="G4215" t="s">
        <v>14316</v>
      </c>
      <c r="H4215" s="1">
        <v>19971</v>
      </c>
      <c r="I4215" t="s">
        <v>1922</v>
      </c>
    </row>
    <row r="4216" spans="1:9" x14ac:dyDescent="0.3">
      <c r="A4216">
        <v>4215</v>
      </c>
      <c r="B4216" t="s">
        <v>14317</v>
      </c>
      <c r="C4216" t="s">
        <v>650</v>
      </c>
      <c r="D4216" t="s">
        <v>1358</v>
      </c>
      <c r="E4216" t="s">
        <v>12</v>
      </c>
      <c r="F4216" t="s">
        <v>14318</v>
      </c>
      <c r="G4216" t="s">
        <v>14319</v>
      </c>
      <c r="H4216" s="1">
        <v>21466</v>
      </c>
      <c r="I4216" t="s">
        <v>2376</v>
      </c>
    </row>
    <row r="4217" spans="1:9" x14ac:dyDescent="0.3">
      <c r="A4217">
        <v>4216</v>
      </c>
      <c r="B4217" t="s">
        <v>14320</v>
      </c>
      <c r="C4217" t="s">
        <v>3580</v>
      </c>
      <c r="D4217" t="s">
        <v>1111</v>
      </c>
      <c r="E4217" t="s">
        <v>19</v>
      </c>
      <c r="F4217" t="s">
        <v>14321</v>
      </c>
      <c r="G4217">
        <v>4158423349</v>
      </c>
      <c r="H4217" s="1">
        <v>16283</v>
      </c>
      <c r="I4217" t="s">
        <v>2219</v>
      </c>
    </row>
    <row r="4218" spans="1:9" x14ac:dyDescent="0.3">
      <c r="A4218">
        <v>4217</v>
      </c>
      <c r="B4218" t="s">
        <v>14322</v>
      </c>
      <c r="C4218" t="s">
        <v>699</v>
      </c>
      <c r="D4218" t="s">
        <v>5652</v>
      </c>
      <c r="E4218" t="s">
        <v>19</v>
      </c>
      <c r="F4218" t="s">
        <v>14323</v>
      </c>
      <c r="G4218" t="s">
        <v>14324</v>
      </c>
      <c r="H4218" s="1">
        <v>10412</v>
      </c>
      <c r="I4218" t="s">
        <v>771</v>
      </c>
    </row>
    <row r="4219" spans="1:9" x14ac:dyDescent="0.3">
      <c r="A4219">
        <v>4218</v>
      </c>
      <c r="B4219" t="s">
        <v>14325</v>
      </c>
      <c r="C4219" t="s">
        <v>1424</v>
      </c>
      <c r="D4219" t="s">
        <v>1544</v>
      </c>
      <c r="E4219" t="s">
        <v>19</v>
      </c>
      <c r="F4219" t="s">
        <v>14326</v>
      </c>
      <c r="G4219" t="s">
        <v>14327</v>
      </c>
      <c r="H4219" s="1">
        <v>30603</v>
      </c>
      <c r="I4219" t="s">
        <v>3048</v>
      </c>
    </row>
    <row r="4220" spans="1:9" x14ac:dyDescent="0.3">
      <c r="A4220">
        <v>4219</v>
      </c>
      <c r="B4220" t="s">
        <v>14328</v>
      </c>
      <c r="C4220" t="s">
        <v>633</v>
      </c>
      <c r="D4220" t="s">
        <v>3767</v>
      </c>
      <c r="E4220" t="s">
        <v>19</v>
      </c>
      <c r="F4220" t="s">
        <v>14329</v>
      </c>
      <c r="G4220" t="s">
        <v>14330</v>
      </c>
      <c r="H4220" s="1">
        <v>10444</v>
      </c>
      <c r="I4220" t="s">
        <v>2057</v>
      </c>
    </row>
    <row r="4221" spans="1:9" x14ac:dyDescent="0.3">
      <c r="A4221">
        <v>4220</v>
      </c>
      <c r="B4221" t="s">
        <v>14331</v>
      </c>
      <c r="C4221" t="s">
        <v>183</v>
      </c>
      <c r="D4221" t="s">
        <v>1028</v>
      </c>
      <c r="E4221" t="s">
        <v>19</v>
      </c>
      <c r="F4221" t="s">
        <v>14332</v>
      </c>
      <c r="G4221" t="s">
        <v>14333</v>
      </c>
      <c r="H4221" s="1">
        <v>10048</v>
      </c>
      <c r="I4221" t="s">
        <v>146</v>
      </c>
    </row>
    <row r="4222" spans="1:9" x14ac:dyDescent="0.3">
      <c r="A4222">
        <v>4221</v>
      </c>
      <c r="B4222" t="s">
        <v>14334</v>
      </c>
      <c r="C4222" t="s">
        <v>2450</v>
      </c>
      <c r="D4222" t="s">
        <v>469</v>
      </c>
      <c r="E4222" t="s">
        <v>19</v>
      </c>
      <c r="F4222" t="s">
        <v>14335</v>
      </c>
      <c r="G4222" t="s">
        <v>14336</v>
      </c>
      <c r="H4222" s="1">
        <v>26529</v>
      </c>
      <c r="I4222" t="s">
        <v>9235</v>
      </c>
    </row>
    <row r="4223" spans="1:9" x14ac:dyDescent="0.3">
      <c r="A4223">
        <v>4222</v>
      </c>
      <c r="B4223" t="s">
        <v>14337</v>
      </c>
      <c r="C4223" t="s">
        <v>1414</v>
      </c>
      <c r="D4223" t="s">
        <v>1901</v>
      </c>
      <c r="E4223" t="s">
        <v>19</v>
      </c>
      <c r="F4223" t="s">
        <v>14338</v>
      </c>
      <c r="G4223">
        <v>417345897</v>
      </c>
      <c r="H4223" s="1">
        <v>14184</v>
      </c>
      <c r="I4223" t="s">
        <v>1785</v>
      </c>
    </row>
    <row r="4224" spans="1:9" x14ac:dyDescent="0.3">
      <c r="A4224">
        <v>4223</v>
      </c>
      <c r="B4224" t="s">
        <v>14339</v>
      </c>
      <c r="C4224" t="s">
        <v>8850</v>
      </c>
      <c r="D4224" t="s">
        <v>2457</v>
      </c>
      <c r="E4224" t="s">
        <v>12</v>
      </c>
      <c r="F4224" t="s">
        <v>14340</v>
      </c>
      <c r="G4224" t="s">
        <v>14341</v>
      </c>
      <c r="H4224" s="1">
        <v>11612</v>
      </c>
      <c r="I4224" t="s">
        <v>2666</v>
      </c>
    </row>
    <row r="4225" spans="1:9" x14ac:dyDescent="0.3">
      <c r="A4225">
        <v>4224</v>
      </c>
      <c r="B4225" t="s">
        <v>14342</v>
      </c>
      <c r="C4225" t="s">
        <v>6250</v>
      </c>
      <c r="D4225" t="s">
        <v>2702</v>
      </c>
      <c r="E4225" t="s">
        <v>19</v>
      </c>
      <c r="F4225" t="s">
        <v>14343</v>
      </c>
      <c r="G4225" t="s">
        <v>14344</v>
      </c>
      <c r="H4225" s="1">
        <v>27415</v>
      </c>
      <c r="I4225" t="s">
        <v>1789</v>
      </c>
    </row>
    <row r="4226" spans="1:9" x14ac:dyDescent="0.3">
      <c r="A4226">
        <v>4225</v>
      </c>
      <c r="B4226" t="s">
        <v>14345</v>
      </c>
      <c r="C4226" t="s">
        <v>2021</v>
      </c>
      <c r="D4226" t="s">
        <v>3023</v>
      </c>
      <c r="E4226" t="s">
        <v>19</v>
      </c>
      <c r="F4226" t="s">
        <v>14346</v>
      </c>
      <c r="G4226">
        <v>389946533</v>
      </c>
      <c r="H4226" s="1">
        <v>30912</v>
      </c>
      <c r="I4226" t="s">
        <v>9767</v>
      </c>
    </row>
    <row r="4227" spans="1:9" x14ac:dyDescent="0.3">
      <c r="A4227">
        <v>4226</v>
      </c>
      <c r="B4227" t="s">
        <v>14347</v>
      </c>
      <c r="C4227" t="s">
        <v>2488</v>
      </c>
      <c r="D4227" t="s">
        <v>4081</v>
      </c>
      <c r="E4227" t="s">
        <v>19</v>
      </c>
      <c r="F4227" t="s">
        <v>14348</v>
      </c>
      <c r="G4227" t="s">
        <v>14349</v>
      </c>
      <c r="H4227" s="1">
        <v>36285</v>
      </c>
      <c r="I4227" t="s">
        <v>5401</v>
      </c>
    </row>
    <row r="4228" spans="1:9" x14ac:dyDescent="0.3">
      <c r="A4228">
        <v>4227</v>
      </c>
      <c r="B4228" t="s">
        <v>14350</v>
      </c>
      <c r="C4228" t="s">
        <v>3651</v>
      </c>
      <c r="D4228" t="s">
        <v>1768</v>
      </c>
      <c r="E4228" t="s">
        <v>19</v>
      </c>
      <c r="F4228" t="s">
        <v>14351</v>
      </c>
      <c r="G4228" t="s">
        <v>14352</v>
      </c>
      <c r="H4228" s="1">
        <v>19951</v>
      </c>
      <c r="I4228" t="s">
        <v>844</v>
      </c>
    </row>
    <row r="4229" spans="1:9" x14ac:dyDescent="0.3">
      <c r="A4229">
        <v>4228</v>
      </c>
      <c r="B4229" t="s">
        <v>14353</v>
      </c>
      <c r="C4229" t="s">
        <v>2967</v>
      </c>
      <c r="D4229" t="s">
        <v>149</v>
      </c>
      <c r="E4229" t="s">
        <v>19</v>
      </c>
      <c r="F4229" t="s">
        <v>14354</v>
      </c>
      <c r="G4229" t="s">
        <v>14355</v>
      </c>
      <c r="H4229" s="1">
        <v>8073</v>
      </c>
      <c r="I4229" t="s">
        <v>3173</v>
      </c>
    </row>
    <row r="4230" spans="1:9" x14ac:dyDescent="0.3">
      <c r="A4230">
        <v>4229</v>
      </c>
      <c r="B4230" t="s">
        <v>14356</v>
      </c>
      <c r="C4230" t="s">
        <v>5150</v>
      </c>
      <c r="D4230" t="s">
        <v>4533</v>
      </c>
      <c r="E4230" t="s">
        <v>12</v>
      </c>
      <c r="F4230" t="s">
        <v>14357</v>
      </c>
      <c r="G4230" t="s">
        <v>14358</v>
      </c>
      <c r="H4230" s="1">
        <v>5841</v>
      </c>
      <c r="I4230" t="s">
        <v>2311</v>
      </c>
    </row>
    <row r="4231" spans="1:9" x14ac:dyDescent="0.3">
      <c r="A4231">
        <v>4230</v>
      </c>
      <c r="B4231" t="s">
        <v>14359</v>
      </c>
      <c r="C4231" t="s">
        <v>1328</v>
      </c>
      <c r="D4231" t="s">
        <v>2584</v>
      </c>
      <c r="E4231" t="s">
        <v>12</v>
      </c>
      <c r="F4231" t="s">
        <v>14360</v>
      </c>
      <c r="G4231" t="s">
        <v>14361</v>
      </c>
      <c r="H4231" s="1">
        <v>17727</v>
      </c>
      <c r="I4231" t="s">
        <v>548</v>
      </c>
    </row>
    <row r="4232" spans="1:9" x14ac:dyDescent="0.3">
      <c r="A4232">
        <v>4231</v>
      </c>
      <c r="B4232" t="s">
        <v>14362</v>
      </c>
      <c r="C4232" t="s">
        <v>358</v>
      </c>
      <c r="D4232" t="s">
        <v>6145</v>
      </c>
      <c r="E4232" t="s">
        <v>19</v>
      </c>
      <c r="F4232" t="s">
        <v>14363</v>
      </c>
      <c r="G4232" t="s">
        <v>14364</v>
      </c>
      <c r="H4232" s="1">
        <v>14629</v>
      </c>
      <c r="I4232" t="s">
        <v>3663</v>
      </c>
    </row>
    <row r="4233" spans="1:9" x14ac:dyDescent="0.3">
      <c r="A4233">
        <v>4232</v>
      </c>
      <c r="B4233" t="s">
        <v>14365</v>
      </c>
      <c r="C4233" t="s">
        <v>3510</v>
      </c>
      <c r="D4233" t="s">
        <v>3023</v>
      </c>
      <c r="E4233" t="s">
        <v>12</v>
      </c>
      <c r="F4233" t="s">
        <v>14366</v>
      </c>
      <c r="G4233" t="s">
        <v>14367</v>
      </c>
      <c r="H4233" s="1">
        <v>42067</v>
      </c>
      <c r="I4233" t="s">
        <v>1789</v>
      </c>
    </row>
    <row r="4234" spans="1:9" x14ac:dyDescent="0.3">
      <c r="A4234">
        <v>4233</v>
      </c>
      <c r="B4234" t="s">
        <v>14368</v>
      </c>
      <c r="C4234" t="s">
        <v>2446</v>
      </c>
      <c r="D4234" t="s">
        <v>7116</v>
      </c>
      <c r="E4234" t="s">
        <v>12</v>
      </c>
      <c r="F4234" t="s">
        <v>14369</v>
      </c>
      <c r="G4234">
        <f>1-428-47-2500</f>
        <v>-2974</v>
      </c>
      <c r="H4234" s="1">
        <v>4037</v>
      </c>
      <c r="I4234" t="s">
        <v>123</v>
      </c>
    </row>
    <row r="4235" spans="1:9" x14ac:dyDescent="0.3">
      <c r="A4235">
        <v>4234</v>
      </c>
      <c r="B4235" t="s">
        <v>14370</v>
      </c>
      <c r="C4235" t="s">
        <v>1296</v>
      </c>
      <c r="D4235" t="s">
        <v>2775</v>
      </c>
      <c r="E4235" t="s">
        <v>12</v>
      </c>
      <c r="F4235" t="s">
        <v>14371</v>
      </c>
      <c r="G4235" t="s">
        <v>14372</v>
      </c>
      <c r="H4235" s="1">
        <v>12879</v>
      </c>
      <c r="I4235" t="s">
        <v>9335</v>
      </c>
    </row>
    <row r="4236" spans="1:9" x14ac:dyDescent="0.3">
      <c r="A4236">
        <v>4235</v>
      </c>
      <c r="B4236" t="s">
        <v>14373</v>
      </c>
      <c r="C4236" t="s">
        <v>5979</v>
      </c>
      <c r="D4236" t="s">
        <v>1897</v>
      </c>
      <c r="E4236" t="s">
        <v>19</v>
      </c>
      <c r="F4236" t="s">
        <v>14374</v>
      </c>
      <c r="G4236" t="s">
        <v>14375</v>
      </c>
      <c r="H4236" s="1">
        <v>33246</v>
      </c>
      <c r="I4236" t="s">
        <v>55</v>
      </c>
    </row>
    <row r="4237" spans="1:9" x14ac:dyDescent="0.3">
      <c r="A4237">
        <v>4236</v>
      </c>
      <c r="B4237" t="s">
        <v>14376</v>
      </c>
      <c r="C4237" t="s">
        <v>3902</v>
      </c>
      <c r="D4237" t="s">
        <v>954</v>
      </c>
      <c r="E4237" t="s">
        <v>12</v>
      </c>
      <c r="F4237" t="s">
        <v>14377</v>
      </c>
      <c r="G4237" t="s">
        <v>14378</v>
      </c>
      <c r="H4237" s="1">
        <v>29558</v>
      </c>
      <c r="I4237" t="s">
        <v>5337</v>
      </c>
    </row>
    <row r="4238" spans="1:9" x14ac:dyDescent="0.3">
      <c r="A4238">
        <v>4237</v>
      </c>
      <c r="B4238" t="s">
        <v>14379</v>
      </c>
      <c r="C4238" t="s">
        <v>7334</v>
      </c>
      <c r="D4238" t="s">
        <v>1383</v>
      </c>
      <c r="E4238" t="s">
        <v>12</v>
      </c>
      <c r="F4238" t="s">
        <v>14380</v>
      </c>
      <c r="G4238" t="s">
        <v>14381</v>
      </c>
      <c r="H4238" s="1">
        <v>39456</v>
      </c>
      <c r="I4238" t="s">
        <v>2778</v>
      </c>
    </row>
    <row r="4239" spans="1:9" x14ac:dyDescent="0.3">
      <c r="A4239">
        <v>4238</v>
      </c>
      <c r="B4239" t="s">
        <v>14382</v>
      </c>
      <c r="C4239" t="s">
        <v>4140</v>
      </c>
      <c r="D4239" t="s">
        <v>440</v>
      </c>
      <c r="E4239" t="s">
        <v>12</v>
      </c>
      <c r="F4239" t="s">
        <v>14383</v>
      </c>
      <c r="G4239" t="s">
        <v>14384</v>
      </c>
      <c r="H4239" s="1">
        <v>25495</v>
      </c>
      <c r="I4239" t="s">
        <v>5719</v>
      </c>
    </row>
    <row r="4240" spans="1:9" x14ac:dyDescent="0.3">
      <c r="A4240">
        <v>4239</v>
      </c>
      <c r="B4240" t="s">
        <v>14385</v>
      </c>
      <c r="C4240" t="s">
        <v>3784</v>
      </c>
      <c r="D4240" t="s">
        <v>7862</v>
      </c>
      <c r="E4240" t="s">
        <v>12</v>
      </c>
      <c r="F4240" t="s">
        <v>14386</v>
      </c>
      <c r="G4240" t="s">
        <v>14387</v>
      </c>
      <c r="H4240" s="1">
        <v>3959</v>
      </c>
      <c r="I4240" t="s">
        <v>3195</v>
      </c>
    </row>
    <row r="4241" spans="1:9" x14ac:dyDescent="0.3">
      <c r="A4241">
        <v>4240</v>
      </c>
      <c r="B4241" t="s">
        <v>14388</v>
      </c>
      <c r="C4241" t="s">
        <v>3134</v>
      </c>
      <c r="D4241" t="s">
        <v>5306</v>
      </c>
      <c r="E4241" t="s">
        <v>12</v>
      </c>
      <c r="F4241" t="s">
        <v>14389</v>
      </c>
      <c r="G4241">
        <v>1472167618</v>
      </c>
      <c r="H4241" s="1">
        <v>10836</v>
      </c>
      <c r="I4241" t="s">
        <v>5507</v>
      </c>
    </row>
    <row r="4242" spans="1:9" x14ac:dyDescent="0.3">
      <c r="A4242">
        <v>4241</v>
      </c>
      <c r="B4242" t="s">
        <v>14390</v>
      </c>
      <c r="C4242" t="s">
        <v>1678</v>
      </c>
      <c r="D4242" t="s">
        <v>2944</v>
      </c>
      <c r="E4242" t="s">
        <v>12</v>
      </c>
      <c r="F4242" t="s">
        <v>14391</v>
      </c>
      <c r="G4242" t="s">
        <v>14392</v>
      </c>
      <c r="H4242" s="1">
        <v>39279</v>
      </c>
      <c r="I4242" t="s">
        <v>4767</v>
      </c>
    </row>
    <row r="4243" spans="1:9" x14ac:dyDescent="0.3">
      <c r="A4243">
        <v>4242</v>
      </c>
      <c r="B4243" t="s">
        <v>14393</v>
      </c>
      <c r="C4243" t="s">
        <v>4962</v>
      </c>
      <c r="D4243" t="s">
        <v>11204</v>
      </c>
      <c r="E4243" t="s">
        <v>19</v>
      </c>
      <c r="F4243" t="s">
        <v>14394</v>
      </c>
      <c r="G4243" t="s">
        <v>14395</v>
      </c>
      <c r="H4243" s="1">
        <v>41620</v>
      </c>
      <c r="I4243" t="s">
        <v>5144</v>
      </c>
    </row>
    <row r="4244" spans="1:9" x14ac:dyDescent="0.3">
      <c r="A4244">
        <v>4243</v>
      </c>
      <c r="B4244" t="s">
        <v>14396</v>
      </c>
      <c r="C4244" t="s">
        <v>142</v>
      </c>
      <c r="D4244" t="s">
        <v>5665</v>
      </c>
      <c r="E4244" t="s">
        <v>12</v>
      </c>
      <c r="F4244" t="s">
        <v>14397</v>
      </c>
      <c r="G4244" t="s">
        <v>14398</v>
      </c>
      <c r="H4244" s="1">
        <v>14408</v>
      </c>
      <c r="I4244" t="s">
        <v>13894</v>
      </c>
    </row>
    <row r="4245" spans="1:9" x14ac:dyDescent="0.3">
      <c r="A4245">
        <v>4244</v>
      </c>
      <c r="B4245" t="s">
        <v>14399</v>
      </c>
      <c r="C4245" t="s">
        <v>1409</v>
      </c>
      <c r="D4245" t="s">
        <v>5168</v>
      </c>
      <c r="E4245" t="s">
        <v>12</v>
      </c>
      <c r="F4245" t="s">
        <v>14400</v>
      </c>
      <c r="G4245" t="s">
        <v>14401</v>
      </c>
      <c r="H4245" s="1">
        <v>21097</v>
      </c>
      <c r="I4245" t="s">
        <v>385</v>
      </c>
    </row>
    <row r="4246" spans="1:9" x14ac:dyDescent="0.3">
      <c r="A4246">
        <v>4245</v>
      </c>
      <c r="B4246" t="s">
        <v>14402</v>
      </c>
      <c r="C4246" t="s">
        <v>4962</v>
      </c>
      <c r="D4246" t="s">
        <v>1121</v>
      </c>
      <c r="E4246" t="s">
        <v>19</v>
      </c>
      <c r="F4246" t="s">
        <v>14403</v>
      </c>
      <c r="G4246" t="s">
        <v>14404</v>
      </c>
      <c r="H4246" s="1">
        <v>9319</v>
      </c>
      <c r="I4246" t="s">
        <v>73</v>
      </c>
    </row>
    <row r="4247" spans="1:9" x14ac:dyDescent="0.3">
      <c r="A4247">
        <v>4246</v>
      </c>
      <c r="B4247" t="s">
        <v>14405</v>
      </c>
      <c r="C4247" t="s">
        <v>2574</v>
      </c>
      <c r="D4247" t="s">
        <v>6733</v>
      </c>
      <c r="E4247" t="s">
        <v>12</v>
      </c>
      <c r="F4247" t="s">
        <v>14406</v>
      </c>
      <c r="G4247" t="s">
        <v>14407</v>
      </c>
      <c r="H4247" s="1">
        <v>7407</v>
      </c>
      <c r="I4247" t="s">
        <v>10897</v>
      </c>
    </row>
    <row r="4248" spans="1:9" x14ac:dyDescent="0.3">
      <c r="A4248">
        <v>4247</v>
      </c>
      <c r="B4248" t="s">
        <v>14408</v>
      </c>
      <c r="C4248" t="s">
        <v>9294</v>
      </c>
      <c r="D4248" t="s">
        <v>463</v>
      </c>
      <c r="E4248" t="s">
        <v>19</v>
      </c>
      <c r="F4248" t="s">
        <v>14409</v>
      </c>
      <c r="G4248" t="s">
        <v>14410</v>
      </c>
      <c r="H4248" s="1">
        <v>16859</v>
      </c>
      <c r="I4248" t="s">
        <v>2213</v>
      </c>
    </row>
    <row r="4249" spans="1:9" x14ac:dyDescent="0.3">
      <c r="A4249">
        <v>4248</v>
      </c>
      <c r="B4249" t="s">
        <v>14411</v>
      </c>
      <c r="C4249" t="s">
        <v>1796</v>
      </c>
      <c r="D4249" t="s">
        <v>1009</v>
      </c>
      <c r="E4249" t="s">
        <v>19</v>
      </c>
      <c r="F4249" t="s">
        <v>14412</v>
      </c>
      <c r="G4249" t="s">
        <v>14413</v>
      </c>
      <c r="H4249" s="1">
        <v>8395</v>
      </c>
      <c r="I4249" t="s">
        <v>3786</v>
      </c>
    </row>
    <row r="4250" spans="1:9" x14ac:dyDescent="0.3">
      <c r="A4250">
        <v>4249</v>
      </c>
      <c r="B4250" t="s">
        <v>14414</v>
      </c>
      <c r="C4250" t="s">
        <v>248</v>
      </c>
      <c r="D4250" t="s">
        <v>5733</v>
      </c>
      <c r="E4250" t="s">
        <v>19</v>
      </c>
      <c r="F4250" t="s">
        <v>14415</v>
      </c>
      <c r="G4250" t="s">
        <v>14416</v>
      </c>
      <c r="H4250" s="1">
        <v>10934</v>
      </c>
      <c r="I4250" t="s">
        <v>318</v>
      </c>
    </row>
    <row r="4251" spans="1:9" x14ac:dyDescent="0.3">
      <c r="A4251">
        <v>4250</v>
      </c>
      <c r="B4251" t="s">
        <v>14417</v>
      </c>
      <c r="C4251" t="s">
        <v>2889</v>
      </c>
      <c r="D4251" t="s">
        <v>4175</v>
      </c>
      <c r="E4251" t="s">
        <v>12</v>
      </c>
      <c r="F4251" t="s">
        <v>14418</v>
      </c>
      <c r="G4251">
        <v>7319072673</v>
      </c>
      <c r="H4251" s="1">
        <v>26943</v>
      </c>
      <c r="I4251" t="s">
        <v>3391</v>
      </c>
    </row>
    <row r="4252" spans="1:9" x14ac:dyDescent="0.3">
      <c r="A4252">
        <v>4251</v>
      </c>
      <c r="B4252" t="s">
        <v>14419</v>
      </c>
      <c r="C4252" t="s">
        <v>3835</v>
      </c>
      <c r="D4252" t="s">
        <v>5530</v>
      </c>
      <c r="E4252" t="s">
        <v>19</v>
      </c>
      <c r="F4252" t="s">
        <v>14420</v>
      </c>
      <c r="G4252" t="s">
        <v>14421</v>
      </c>
      <c r="H4252" s="1">
        <v>34660</v>
      </c>
      <c r="I4252" t="s">
        <v>4745</v>
      </c>
    </row>
    <row r="4253" spans="1:9" x14ac:dyDescent="0.3">
      <c r="A4253">
        <v>4252</v>
      </c>
      <c r="B4253" t="s">
        <v>14422</v>
      </c>
      <c r="C4253" t="s">
        <v>5664</v>
      </c>
      <c r="D4253" t="s">
        <v>1571</v>
      </c>
      <c r="E4253" t="s">
        <v>19</v>
      </c>
      <c r="F4253" t="s">
        <v>14423</v>
      </c>
      <c r="G4253" t="s">
        <v>14424</v>
      </c>
      <c r="H4253" s="1">
        <v>44057</v>
      </c>
      <c r="I4253" t="s">
        <v>7877</v>
      </c>
    </row>
    <row r="4254" spans="1:9" x14ac:dyDescent="0.3">
      <c r="A4254">
        <v>4253</v>
      </c>
      <c r="B4254" t="s">
        <v>14425</v>
      </c>
      <c r="C4254" t="s">
        <v>1667</v>
      </c>
      <c r="D4254" t="s">
        <v>7645</v>
      </c>
      <c r="E4254" t="s">
        <v>19</v>
      </c>
      <c r="F4254" t="s">
        <v>14426</v>
      </c>
      <c r="G4254" t="s">
        <v>14427</v>
      </c>
      <c r="H4254" s="1">
        <v>31144</v>
      </c>
      <c r="I4254" t="s">
        <v>1078</v>
      </c>
    </row>
    <row r="4255" spans="1:9" x14ac:dyDescent="0.3">
      <c r="A4255">
        <v>4254</v>
      </c>
      <c r="B4255" t="s">
        <v>14428</v>
      </c>
      <c r="C4255" t="s">
        <v>4707</v>
      </c>
      <c r="D4255" t="s">
        <v>4216</v>
      </c>
      <c r="E4255" t="s">
        <v>19</v>
      </c>
      <c r="F4255" t="s">
        <v>14429</v>
      </c>
      <c r="G4255" t="s">
        <v>14430</v>
      </c>
      <c r="H4255" s="1">
        <v>28183</v>
      </c>
      <c r="I4255" t="s">
        <v>454</v>
      </c>
    </row>
    <row r="4256" spans="1:9" x14ac:dyDescent="0.3">
      <c r="A4256">
        <v>4255</v>
      </c>
      <c r="B4256" t="s">
        <v>14431</v>
      </c>
      <c r="C4256" t="s">
        <v>7015</v>
      </c>
      <c r="D4256" t="s">
        <v>5620</v>
      </c>
      <c r="E4256" t="s">
        <v>12</v>
      </c>
      <c r="F4256" t="s">
        <v>14432</v>
      </c>
      <c r="G4256" t="s">
        <v>14433</v>
      </c>
      <c r="H4256" s="1">
        <v>13383</v>
      </c>
      <c r="I4256" t="s">
        <v>2063</v>
      </c>
    </row>
    <row r="4257" spans="1:9" x14ac:dyDescent="0.3">
      <c r="A4257">
        <v>4256</v>
      </c>
      <c r="B4257" t="s">
        <v>14434</v>
      </c>
      <c r="C4257" t="s">
        <v>914</v>
      </c>
      <c r="D4257" t="s">
        <v>4344</v>
      </c>
      <c r="E4257" t="s">
        <v>19</v>
      </c>
      <c r="F4257" t="s">
        <v>14435</v>
      </c>
      <c r="G4257" t="s">
        <v>14436</v>
      </c>
      <c r="H4257" s="1">
        <v>33305</v>
      </c>
      <c r="I4257" t="s">
        <v>73</v>
      </c>
    </row>
    <row r="4258" spans="1:9" x14ac:dyDescent="0.3">
      <c r="A4258">
        <v>4257</v>
      </c>
      <c r="B4258" t="s">
        <v>14437</v>
      </c>
      <c r="C4258" t="s">
        <v>3480</v>
      </c>
      <c r="D4258" t="s">
        <v>4373</v>
      </c>
      <c r="E4258" t="s">
        <v>19</v>
      </c>
      <c r="F4258" t="s">
        <v>14438</v>
      </c>
      <c r="G4258">
        <v>3664663308</v>
      </c>
      <c r="H4258" s="1">
        <v>27369</v>
      </c>
      <c r="I4258" t="s">
        <v>2223</v>
      </c>
    </row>
    <row r="4259" spans="1:9" x14ac:dyDescent="0.3">
      <c r="A4259">
        <v>4258</v>
      </c>
      <c r="B4259" t="s">
        <v>14439</v>
      </c>
      <c r="C4259" t="s">
        <v>616</v>
      </c>
      <c r="D4259" t="s">
        <v>3717</v>
      </c>
      <c r="E4259" t="s">
        <v>12</v>
      </c>
      <c r="F4259" t="s">
        <v>14440</v>
      </c>
      <c r="G4259" t="s">
        <v>14441</v>
      </c>
      <c r="H4259" s="1">
        <v>3664</v>
      </c>
      <c r="I4259" t="s">
        <v>987</v>
      </c>
    </row>
    <row r="4260" spans="1:9" x14ac:dyDescent="0.3">
      <c r="A4260">
        <v>4259</v>
      </c>
      <c r="B4260" t="s">
        <v>14442</v>
      </c>
      <c r="C4260" t="s">
        <v>3113</v>
      </c>
      <c r="D4260" t="s">
        <v>9924</v>
      </c>
      <c r="E4260" t="s">
        <v>12</v>
      </c>
      <c r="F4260" t="s">
        <v>14443</v>
      </c>
      <c r="G4260" t="s">
        <v>14444</v>
      </c>
      <c r="H4260" s="1">
        <v>11828</v>
      </c>
      <c r="I4260" t="s">
        <v>592</v>
      </c>
    </row>
    <row r="4261" spans="1:9" x14ac:dyDescent="0.3">
      <c r="A4261">
        <v>4260</v>
      </c>
      <c r="B4261" t="s">
        <v>14445</v>
      </c>
      <c r="C4261" t="s">
        <v>571</v>
      </c>
      <c r="D4261" t="s">
        <v>4831</v>
      </c>
      <c r="E4261" t="s">
        <v>12</v>
      </c>
      <c r="F4261" t="s">
        <v>14446</v>
      </c>
      <c r="G4261" t="s">
        <v>14447</v>
      </c>
      <c r="H4261" s="1">
        <v>26898</v>
      </c>
      <c r="I4261" t="s">
        <v>4165</v>
      </c>
    </row>
    <row r="4262" spans="1:9" x14ac:dyDescent="0.3">
      <c r="A4262">
        <v>4261</v>
      </c>
      <c r="B4262" t="s">
        <v>14448</v>
      </c>
      <c r="C4262" t="s">
        <v>1021</v>
      </c>
      <c r="D4262" t="s">
        <v>11359</v>
      </c>
      <c r="E4262" t="s">
        <v>12</v>
      </c>
      <c r="F4262" t="s">
        <v>14449</v>
      </c>
      <c r="G4262" t="s">
        <v>14450</v>
      </c>
      <c r="H4262" s="1">
        <v>42263</v>
      </c>
      <c r="I4262" t="s">
        <v>2256</v>
      </c>
    </row>
    <row r="4263" spans="1:9" x14ac:dyDescent="0.3">
      <c r="A4263">
        <v>4262</v>
      </c>
      <c r="B4263" t="s">
        <v>14451</v>
      </c>
      <c r="C4263" t="s">
        <v>3352</v>
      </c>
      <c r="D4263" t="s">
        <v>1415</v>
      </c>
      <c r="E4263" t="s">
        <v>12</v>
      </c>
      <c r="F4263" t="s">
        <v>14452</v>
      </c>
      <c r="G4263" t="s">
        <v>14453</v>
      </c>
      <c r="H4263" s="1">
        <v>10661</v>
      </c>
      <c r="I4263" t="s">
        <v>1095</v>
      </c>
    </row>
    <row r="4264" spans="1:9" x14ac:dyDescent="0.3">
      <c r="A4264">
        <v>4263</v>
      </c>
      <c r="B4264" t="s">
        <v>14454</v>
      </c>
      <c r="C4264" t="s">
        <v>5305</v>
      </c>
      <c r="D4264" t="s">
        <v>2160</v>
      </c>
      <c r="E4264" t="s">
        <v>19</v>
      </c>
      <c r="F4264" t="s">
        <v>14455</v>
      </c>
      <c r="G4264" t="s">
        <v>14456</v>
      </c>
      <c r="H4264" s="1">
        <v>22663</v>
      </c>
      <c r="I4264" t="s">
        <v>675</v>
      </c>
    </row>
    <row r="4265" spans="1:9" x14ac:dyDescent="0.3">
      <c r="A4265">
        <v>4264</v>
      </c>
      <c r="B4265" t="s">
        <v>14457</v>
      </c>
      <c r="C4265" t="s">
        <v>605</v>
      </c>
      <c r="D4265" t="s">
        <v>3668</v>
      </c>
      <c r="E4265" t="s">
        <v>12</v>
      </c>
      <c r="F4265" t="s">
        <v>14458</v>
      </c>
      <c r="G4265" t="s">
        <v>14459</v>
      </c>
      <c r="H4265" s="1">
        <v>23391</v>
      </c>
      <c r="I4265" t="s">
        <v>79</v>
      </c>
    </row>
    <row r="4266" spans="1:9" x14ac:dyDescent="0.3">
      <c r="A4266">
        <v>4265</v>
      </c>
      <c r="B4266" t="s">
        <v>14460</v>
      </c>
      <c r="C4266" t="s">
        <v>2780</v>
      </c>
      <c r="D4266" t="s">
        <v>3911</v>
      </c>
      <c r="E4266" t="s">
        <v>19</v>
      </c>
      <c r="F4266" t="s">
        <v>14461</v>
      </c>
      <c r="G4266" t="s">
        <v>14462</v>
      </c>
      <c r="H4266" s="1">
        <v>37884</v>
      </c>
      <c r="I4266" t="s">
        <v>3586</v>
      </c>
    </row>
    <row r="4267" spans="1:9" x14ac:dyDescent="0.3">
      <c r="A4267">
        <v>4266</v>
      </c>
      <c r="B4267" t="s">
        <v>14463</v>
      </c>
      <c r="C4267" t="s">
        <v>2909</v>
      </c>
      <c r="D4267" t="s">
        <v>3344</v>
      </c>
      <c r="E4267" t="s">
        <v>12</v>
      </c>
      <c r="F4267" t="s">
        <v>14464</v>
      </c>
      <c r="G4267" t="s">
        <v>14465</v>
      </c>
      <c r="H4267" s="1">
        <v>24558</v>
      </c>
      <c r="I4267" t="s">
        <v>522</v>
      </c>
    </row>
    <row r="4268" spans="1:9" x14ac:dyDescent="0.3">
      <c r="A4268">
        <v>4267</v>
      </c>
      <c r="B4268" t="s">
        <v>14466</v>
      </c>
      <c r="C4268" t="s">
        <v>7196</v>
      </c>
      <c r="D4268" t="s">
        <v>3224</v>
      </c>
      <c r="E4268" t="s">
        <v>12</v>
      </c>
      <c r="F4268" t="s">
        <v>14467</v>
      </c>
      <c r="G4268" t="s">
        <v>14468</v>
      </c>
      <c r="H4268" s="1">
        <v>38600</v>
      </c>
      <c r="I4268" t="s">
        <v>1141</v>
      </c>
    </row>
    <row r="4269" spans="1:9" x14ac:dyDescent="0.3">
      <c r="A4269">
        <v>4268</v>
      </c>
      <c r="B4269" t="s">
        <v>14469</v>
      </c>
      <c r="C4269" t="s">
        <v>3299</v>
      </c>
      <c r="D4269" t="s">
        <v>3334</v>
      </c>
      <c r="E4269" t="s">
        <v>12</v>
      </c>
      <c r="F4269" t="s">
        <v>14470</v>
      </c>
      <c r="G4269" t="s">
        <v>14471</v>
      </c>
      <c r="H4269" s="1">
        <v>8153</v>
      </c>
      <c r="I4269" t="s">
        <v>7408</v>
      </c>
    </row>
    <row r="4270" spans="1:9" x14ac:dyDescent="0.3">
      <c r="A4270">
        <v>4269</v>
      </c>
      <c r="B4270" t="s">
        <v>14472</v>
      </c>
      <c r="C4270" t="s">
        <v>7823</v>
      </c>
      <c r="D4270" t="s">
        <v>5306</v>
      </c>
      <c r="E4270" t="s">
        <v>19</v>
      </c>
      <c r="F4270" t="s">
        <v>14473</v>
      </c>
      <c r="G4270" t="s">
        <v>14474</v>
      </c>
      <c r="H4270" s="1">
        <v>12278</v>
      </c>
      <c r="I4270" t="s">
        <v>2219</v>
      </c>
    </row>
    <row r="4271" spans="1:9" x14ac:dyDescent="0.3">
      <c r="A4271">
        <v>4270</v>
      </c>
      <c r="B4271" t="s">
        <v>14475</v>
      </c>
      <c r="C4271" t="s">
        <v>4122</v>
      </c>
      <c r="D4271" t="s">
        <v>7405</v>
      </c>
      <c r="E4271" t="s">
        <v>12</v>
      </c>
      <c r="F4271" t="s">
        <v>14476</v>
      </c>
      <c r="G4271" t="s">
        <v>14477</v>
      </c>
      <c r="H4271" s="1">
        <v>14105</v>
      </c>
      <c r="I4271" t="s">
        <v>1230</v>
      </c>
    </row>
    <row r="4272" spans="1:9" x14ac:dyDescent="0.3">
      <c r="A4272">
        <v>4271</v>
      </c>
      <c r="B4272" t="s">
        <v>14478</v>
      </c>
      <c r="C4272" t="s">
        <v>3506</v>
      </c>
      <c r="D4272" t="s">
        <v>2590</v>
      </c>
      <c r="E4272" t="s">
        <v>19</v>
      </c>
      <c r="F4272" t="s">
        <v>14479</v>
      </c>
      <c r="G4272" t="s">
        <v>14480</v>
      </c>
      <c r="H4272" s="1">
        <v>21576</v>
      </c>
      <c r="I4272" t="s">
        <v>1603</v>
      </c>
    </row>
    <row r="4273" spans="1:9" x14ac:dyDescent="0.3">
      <c r="A4273">
        <v>4272</v>
      </c>
      <c r="B4273" t="s">
        <v>14481</v>
      </c>
      <c r="C4273" t="s">
        <v>1049</v>
      </c>
      <c r="D4273" t="s">
        <v>1086</v>
      </c>
      <c r="E4273" t="s">
        <v>12</v>
      </c>
      <c r="F4273" t="s">
        <v>14482</v>
      </c>
      <c r="G4273" t="s">
        <v>14483</v>
      </c>
      <c r="H4273" s="1">
        <v>42937</v>
      </c>
      <c r="I4273" t="s">
        <v>2237</v>
      </c>
    </row>
    <row r="4274" spans="1:9" x14ac:dyDescent="0.3">
      <c r="A4274">
        <v>4273</v>
      </c>
      <c r="B4274" t="s">
        <v>14484</v>
      </c>
      <c r="C4274" t="s">
        <v>3792</v>
      </c>
      <c r="D4274" t="s">
        <v>9163</v>
      </c>
      <c r="E4274" t="s">
        <v>19</v>
      </c>
      <c r="F4274" t="s">
        <v>14485</v>
      </c>
      <c r="G4274" t="s">
        <v>14486</v>
      </c>
      <c r="H4274" s="1">
        <v>23373</v>
      </c>
      <c r="I4274" t="s">
        <v>6561</v>
      </c>
    </row>
    <row r="4275" spans="1:9" x14ac:dyDescent="0.3">
      <c r="A4275">
        <v>4274</v>
      </c>
      <c r="B4275" t="s">
        <v>14487</v>
      </c>
      <c r="C4275" t="s">
        <v>142</v>
      </c>
      <c r="D4275" t="s">
        <v>5266</v>
      </c>
      <c r="E4275" t="s">
        <v>19</v>
      </c>
      <c r="F4275" t="s">
        <v>14488</v>
      </c>
      <c r="G4275" t="s">
        <v>14489</v>
      </c>
      <c r="H4275" s="1">
        <v>43982</v>
      </c>
      <c r="I4275" t="s">
        <v>213</v>
      </c>
    </row>
    <row r="4276" spans="1:9" x14ac:dyDescent="0.3">
      <c r="A4276">
        <v>4275</v>
      </c>
      <c r="B4276" t="s">
        <v>14490</v>
      </c>
      <c r="C4276" t="s">
        <v>4495</v>
      </c>
      <c r="D4276" t="s">
        <v>2344</v>
      </c>
      <c r="E4276" t="s">
        <v>19</v>
      </c>
      <c r="F4276" t="s">
        <v>14491</v>
      </c>
      <c r="G4276" t="s">
        <v>14492</v>
      </c>
      <c r="H4276" s="1">
        <v>7582</v>
      </c>
      <c r="I4276" t="s">
        <v>6720</v>
      </c>
    </row>
    <row r="4277" spans="1:9" x14ac:dyDescent="0.3">
      <c r="A4277">
        <v>4276</v>
      </c>
      <c r="B4277" t="s">
        <v>14493</v>
      </c>
      <c r="C4277" t="s">
        <v>243</v>
      </c>
      <c r="D4277" t="s">
        <v>1852</v>
      </c>
      <c r="E4277" t="s">
        <v>19</v>
      </c>
      <c r="F4277" t="s">
        <v>14494</v>
      </c>
      <c r="G4277" t="s">
        <v>14495</v>
      </c>
      <c r="H4277" s="1">
        <v>28471</v>
      </c>
      <c r="I4277" t="s">
        <v>443</v>
      </c>
    </row>
    <row r="4278" spans="1:9" x14ac:dyDescent="0.3">
      <c r="A4278">
        <v>4277</v>
      </c>
      <c r="B4278" t="s">
        <v>14496</v>
      </c>
      <c r="C4278" t="s">
        <v>5816</v>
      </c>
      <c r="D4278" t="s">
        <v>8440</v>
      </c>
      <c r="E4278" t="s">
        <v>12</v>
      </c>
      <c r="F4278" t="s">
        <v>14497</v>
      </c>
      <c r="G4278" t="s">
        <v>14498</v>
      </c>
      <c r="H4278" s="1">
        <v>40287</v>
      </c>
      <c r="I4278" t="s">
        <v>8428</v>
      </c>
    </row>
    <row r="4279" spans="1:9" x14ac:dyDescent="0.3">
      <c r="A4279">
        <v>4278</v>
      </c>
      <c r="B4279" t="s">
        <v>14499</v>
      </c>
      <c r="C4279" t="s">
        <v>11243</v>
      </c>
      <c r="D4279" t="s">
        <v>7882</v>
      </c>
      <c r="E4279" t="s">
        <v>19</v>
      </c>
      <c r="F4279" t="s">
        <v>14500</v>
      </c>
      <c r="G4279" t="s">
        <v>14501</v>
      </c>
      <c r="H4279" s="1">
        <v>29934</v>
      </c>
      <c r="I4279" t="s">
        <v>7637</v>
      </c>
    </row>
    <row r="4280" spans="1:9" x14ac:dyDescent="0.3">
      <c r="A4280">
        <v>4279</v>
      </c>
      <c r="B4280" t="s">
        <v>14502</v>
      </c>
      <c r="C4280" t="s">
        <v>2283</v>
      </c>
      <c r="D4280" t="s">
        <v>6348</v>
      </c>
      <c r="E4280" t="s">
        <v>12</v>
      </c>
      <c r="F4280" t="s">
        <v>14503</v>
      </c>
      <c r="G4280" t="s">
        <v>14504</v>
      </c>
      <c r="H4280" s="1">
        <v>43242</v>
      </c>
      <c r="I4280" t="s">
        <v>3222</v>
      </c>
    </row>
    <row r="4281" spans="1:9" x14ac:dyDescent="0.3">
      <c r="A4281">
        <v>4280</v>
      </c>
      <c r="B4281" t="s">
        <v>14505</v>
      </c>
      <c r="C4281" t="s">
        <v>2108</v>
      </c>
      <c r="D4281" t="s">
        <v>3193</v>
      </c>
      <c r="E4281" t="s">
        <v>12</v>
      </c>
      <c r="F4281" t="s">
        <v>14506</v>
      </c>
      <c r="G4281" t="s">
        <v>14507</v>
      </c>
      <c r="H4281" s="1">
        <v>28077</v>
      </c>
      <c r="I4281" t="s">
        <v>6268</v>
      </c>
    </row>
    <row r="4282" spans="1:9" x14ac:dyDescent="0.3">
      <c r="A4282">
        <v>4281</v>
      </c>
      <c r="B4282" t="s">
        <v>14508</v>
      </c>
      <c r="C4282" t="s">
        <v>1277</v>
      </c>
      <c r="D4282" t="s">
        <v>2528</v>
      </c>
      <c r="E4282" t="s">
        <v>12</v>
      </c>
      <c r="F4282" t="s">
        <v>14509</v>
      </c>
      <c r="G4282" t="s">
        <v>14510</v>
      </c>
      <c r="H4282" s="1">
        <v>12330</v>
      </c>
      <c r="I4282" t="s">
        <v>499</v>
      </c>
    </row>
    <row r="4283" spans="1:9" x14ac:dyDescent="0.3">
      <c r="A4283">
        <v>4282</v>
      </c>
      <c r="B4283" t="s">
        <v>14511</v>
      </c>
      <c r="C4283" t="s">
        <v>2876</v>
      </c>
      <c r="D4283" t="s">
        <v>6464</v>
      </c>
      <c r="E4283" t="s">
        <v>12</v>
      </c>
      <c r="F4283" t="s">
        <v>14512</v>
      </c>
      <c r="G4283" t="s">
        <v>14513</v>
      </c>
      <c r="H4283" s="1">
        <v>11978</v>
      </c>
      <c r="I4283" t="s">
        <v>3359</v>
      </c>
    </row>
    <row r="4284" spans="1:9" x14ac:dyDescent="0.3">
      <c r="A4284">
        <v>4283</v>
      </c>
      <c r="B4284" t="s">
        <v>14514</v>
      </c>
      <c r="C4284" t="s">
        <v>953</v>
      </c>
      <c r="D4284" t="s">
        <v>3642</v>
      </c>
      <c r="E4284" t="s">
        <v>12</v>
      </c>
      <c r="F4284" t="s">
        <v>14515</v>
      </c>
      <c r="G4284" t="s">
        <v>14516</v>
      </c>
      <c r="H4284" s="1">
        <v>25892</v>
      </c>
      <c r="I4284" t="s">
        <v>982</v>
      </c>
    </row>
    <row r="4285" spans="1:9" x14ac:dyDescent="0.3">
      <c r="A4285">
        <v>4284</v>
      </c>
      <c r="B4285" t="s">
        <v>14517</v>
      </c>
      <c r="C4285" t="s">
        <v>1080</v>
      </c>
      <c r="D4285" t="s">
        <v>4005</v>
      </c>
      <c r="E4285" t="s">
        <v>12</v>
      </c>
      <c r="F4285" t="s">
        <v>14518</v>
      </c>
      <c r="G4285" t="s">
        <v>14519</v>
      </c>
      <c r="H4285" s="1">
        <v>5550</v>
      </c>
      <c r="I4285" t="s">
        <v>257</v>
      </c>
    </row>
    <row r="4286" spans="1:9" x14ac:dyDescent="0.3">
      <c r="A4286">
        <v>4285</v>
      </c>
      <c r="B4286" t="s">
        <v>14520</v>
      </c>
      <c r="C4286" t="s">
        <v>243</v>
      </c>
      <c r="D4286" t="s">
        <v>959</v>
      </c>
      <c r="E4286" t="s">
        <v>19</v>
      </c>
      <c r="F4286" t="s">
        <v>14521</v>
      </c>
      <c r="G4286">
        <v>9053980638</v>
      </c>
      <c r="H4286" s="1">
        <v>30515</v>
      </c>
      <c r="I4286" t="s">
        <v>8679</v>
      </c>
    </row>
    <row r="4287" spans="1:9" x14ac:dyDescent="0.3">
      <c r="A4287">
        <v>4286</v>
      </c>
      <c r="B4287" t="s">
        <v>14522</v>
      </c>
      <c r="C4287" t="s">
        <v>1678</v>
      </c>
      <c r="D4287" t="s">
        <v>10778</v>
      </c>
      <c r="E4287" t="s">
        <v>12</v>
      </c>
      <c r="F4287" t="s">
        <v>14523</v>
      </c>
      <c r="G4287" t="s">
        <v>14524</v>
      </c>
      <c r="H4287" s="1">
        <v>14978</v>
      </c>
      <c r="I4287" t="s">
        <v>2103</v>
      </c>
    </row>
    <row r="4288" spans="1:9" x14ac:dyDescent="0.3">
      <c r="A4288">
        <v>4287</v>
      </c>
      <c r="B4288" t="s">
        <v>14525</v>
      </c>
      <c r="C4288" t="s">
        <v>3101</v>
      </c>
      <c r="D4288" t="s">
        <v>2133</v>
      </c>
      <c r="E4288" t="s">
        <v>12</v>
      </c>
      <c r="F4288" t="s">
        <v>14526</v>
      </c>
      <c r="G4288" t="s">
        <v>14527</v>
      </c>
      <c r="H4288" s="1">
        <v>27906</v>
      </c>
      <c r="I4288" t="s">
        <v>581</v>
      </c>
    </row>
    <row r="4289" spans="1:9" x14ac:dyDescent="0.3">
      <c r="A4289">
        <v>4288</v>
      </c>
      <c r="B4289" t="s">
        <v>14528</v>
      </c>
      <c r="C4289" t="s">
        <v>4518</v>
      </c>
      <c r="D4289" t="s">
        <v>3123</v>
      </c>
      <c r="E4289" t="s">
        <v>12</v>
      </c>
      <c r="F4289" t="s">
        <v>14529</v>
      </c>
      <c r="G4289" t="s">
        <v>14530</v>
      </c>
      <c r="H4289" s="1">
        <v>21873</v>
      </c>
      <c r="I4289" t="s">
        <v>5166</v>
      </c>
    </row>
    <row r="4290" spans="1:9" x14ac:dyDescent="0.3">
      <c r="A4290">
        <v>4289</v>
      </c>
      <c r="B4290" t="s">
        <v>14531</v>
      </c>
      <c r="C4290" t="s">
        <v>2215</v>
      </c>
      <c r="D4290" t="s">
        <v>1663</v>
      </c>
      <c r="E4290" t="s">
        <v>19</v>
      </c>
      <c r="F4290" t="s">
        <v>14532</v>
      </c>
      <c r="G4290" t="s">
        <v>14533</v>
      </c>
      <c r="H4290" s="1">
        <v>43754</v>
      </c>
      <c r="I4290" t="s">
        <v>8277</v>
      </c>
    </row>
    <row r="4291" spans="1:9" x14ac:dyDescent="0.3">
      <c r="A4291">
        <v>4290</v>
      </c>
      <c r="B4291" t="s">
        <v>14534</v>
      </c>
      <c r="C4291" t="s">
        <v>6454</v>
      </c>
      <c r="D4291" t="s">
        <v>14086</v>
      </c>
      <c r="E4291" t="s">
        <v>19</v>
      </c>
      <c r="F4291" t="s">
        <v>14535</v>
      </c>
      <c r="G4291" t="s">
        <v>14536</v>
      </c>
      <c r="H4291" s="1">
        <v>17899</v>
      </c>
      <c r="I4291" t="s">
        <v>4984</v>
      </c>
    </row>
    <row r="4292" spans="1:9" x14ac:dyDescent="0.3">
      <c r="A4292">
        <v>4291</v>
      </c>
      <c r="B4292" t="s">
        <v>14537</v>
      </c>
      <c r="C4292" t="s">
        <v>1429</v>
      </c>
      <c r="D4292" t="s">
        <v>938</v>
      </c>
      <c r="E4292" t="s">
        <v>12</v>
      </c>
      <c r="F4292" t="s">
        <v>14538</v>
      </c>
      <c r="G4292" t="s">
        <v>14539</v>
      </c>
      <c r="H4292" s="1">
        <v>31838</v>
      </c>
      <c r="I4292" t="s">
        <v>7600</v>
      </c>
    </row>
    <row r="4293" spans="1:9" x14ac:dyDescent="0.3">
      <c r="A4293">
        <v>4292</v>
      </c>
      <c r="B4293" t="s">
        <v>14540</v>
      </c>
      <c r="C4293" t="s">
        <v>2456</v>
      </c>
      <c r="D4293" t="s">
        <v>7922</v>
      </c>
      <c r="E4293" t="s">
        <v>12</v>
      </c>
      <c r="F4293" t="s">
        <v>14541</v>
      </c>
      <c r="G4293">
        <v>3560929595</v>
      </c>
      <c r="H4293" s="1">
        <v>4200</v>
      </c>
      <c r="I4293" t="s">
        <v>2798</v>
      </c>
    </row>
    <row r="4294" spans="1:9" x14ac:dyDescent="0.3">
      <c r="A4294">
        <v>4293</v>
      </c>
      <c r="B4294" t="s">
        <v>14542</v>
      </c>
      <c r="C4294" t="s">
        <v>5816</v>
      </c>
      <c r="D4294" t="s">
        <v>3911</v>
      </c>
      <c r="E4294" t="s">
        <v>12</v>
      </c>
      <c r="F4294" t="s">
        <v>14543</v>
      </c>
      <c r="G4294" t="s">
        <v>14544</v>
      </c>
      <c r="H4294" s="1">
        <v>22897</v>
      </c>
      <c r="I4294" t="s">
        <v>7408</v>
      </c>
    </row>
    <row r="4295" spans="1:9" x14ac:dyDescent="0.3">
      <c r="A4295">
        <v>4294</v>
      </c>
      <c r="B4295" t="s">
        <v>14545</v>
      </c>
      <c r="C4295" t="s">
        <v>2851</v>
      </c>
      <c r="D4295" t="s">
        <v>6088</v>
      </c>
      <c r="E4295" t="s">
        <v>19</v>
      </c>
      <c r="F4295" t="s">
        <v>14546</v>
      </c>
      <c r="G4295" t="s">
        <v>14547</v>
      </c>
      <c r="H4295" s="1">
        <v>3631</v>
      </c>
      <c r="I4295" t="s">
        <v>1834</v>
      </c>
    </row>
    <row r="4296" spans="1:9" x14ac:dyDescent="0.3">
      <c r="A4296">
        <v>4295</v>
      </c>
      <c r="B4296" t="s">
        <v>14548</v>
      </c>
      <c r="C4296" t="s">
        <v>3784</v>
      </c>
      <c r="D4296" t="s">
        <v>47</v>
      </c>
      <c r="E4296" t="s">
        <v>19</v>
      </c>
      <c r="F4296" t="s">
        <v>14549</v>
      </c>
      <c r="G4296" t="s">
        <v>14550</v>
      </c>
      <c r="H4296" s="1">
        <v>18363</v>
      </c>
      <c r="I4296" t="s">
        <v>7466</v>
      </c>
    </row>
    <row r="4297" spans="1:9" x14ac:dyDescent="0.3">
      <c r="A4297">
        <v>4296</v>
      </c>
      <c r="B4297" t="s">
        <v>14551</v>
      </c>
      <c r="C4297" t="s">
        <v>840</v>
      </c>
      <c r="D4297" t="s">
        <v>3216</v>
      </c>
      <c r="E4297" t="s">
        <v>12</v>
      </c>
      <c r="F4297" t="s">
        <v>14552</v>
      </c>
      <c r="G4297" t="s">
        <v>14553</v>
      </c>
      <c r="H4297" s="1">
        <v>21778</v>
      </c>
      <c r="I4297" t="s">
        <v>1528</v>
      </c>
    </row>
    <row r="4298" spans="1:9" x14ac:dyDescent="0.3">
      <c r="A4298">
        <v>4297</v>
      </c>
      <c r="B4298" t="s">
        <v>14554</v>
      </c>
      <c r="C4298" t="s">
        <v>1777</v>
      </c>
      <c r="D4298" t="s">
        <v>3092</v>
      </c>
      <c r="E4298" t="s">
        <v>19</v>
      </c>
      <c r="F4298" t="s">
        <v>14555</v>
      </c>
      <c r="G4298" t="s">
        <v>14556</v>
      </c>
      <c r="H4298" s="1">
        <v>14092</v>
      </c>
      <c r="I4298" t="s">
        <v>3341</v>
      </c>
    </row>
    <row r="4299" spans="1:9" x14ac:dyDescent="0.3">
      <c r="A4299">
        <v>4298</v>
      </c>
      <c r="B4299" t="s">
        <v>14557</v>
      </c>
      <c r="C4299" t="s">
        <v>1232</v>
      </c>
      <c r="D4299" t="s">
        <v>2234</v>
      </c>
      <c r="E4299" t="s">
        <v>19</v>
      </c>
      <c r="F4299" t="s">
        <v>14558</v>
      </c>
      <c r="G4299" t="s">
        <v>14559</v>
      </c>
      <c r="H4299" s="1">
        <v>6673</v>
      </c>
      <c r="I4299" t="s">
        <v>5562</v>
      </c>
    </row>
    <row r="4300" spans="1:9" x14ac:dyDescent="0.3">
      <c r="A4300">
        <v>4299</v>
      </c>
      <c r="B4300" t="s">
        <v>14560</v>
      </c>
      <c r="C4300" t="s">
        <v>3081</v>
      </c>
      <c r="D4300" t="s">
        <v>7649</v>
      </c>
      <c r="E4300" t="s">
        <v>12</v>
      </c>
      <c r="F4300" t="s">
        <v>14561</v>
      </c>
      <c r="G4300" t="s">
        <v>14562</v>
      </c>
      <c r="H4300" s="1">
        <v>10736</v>
      </c>
      <c r="I4300" t="s">
        <v>1722</v>
      </c>
    </row>
    <row r="4301" spans="1:9" x14ac:dyDescent="0.3">
      <c r="A4301">
        <v>4300</v>
      </c>
      <c r="B4301" t="s">
        <v>14563</v>
      </c>
      <c r="C4301" t="s">
        <v>1643</v>
      </c>
      <c r="D4301" t="s">
        <v>4668</v>
      </c>
      <c r="E4301" t="s">
        <v>19</v>
      </c>
      <c r="F4301" t="s">
        <v>14564</v>
      </c>
      <c r="G4301" t="s">
        <v>14565</v>
      </c>
      <c r="H4301" s="1">
        <v>33469</v>
      </c>
      <c r="I4301" t="s">
        <v>1756</v>
      </c>
    </row>
    <row r="4302" spans="1:9" x14ac:dyDescent="0.3">
      <c r="A4302">
        <v>4301</v>
      </c>
      <c r="B4302" t="s">
        <v>14566</v>
      </c>
      <c r="C4302" t="s">
        <v>5134</v>
      </c>
      <c r="D4302" t="s">
        <v>743</v>
      </c>
      <c r="E4302" t="s">
        <v>19</v>
      </c>
      <c r="F4302" t="s">
        <v>14567</v>
      </c>
      <c r="G4302" t="s">
        <v>14568</v>
      </c>
      <c r="H4302" s="1">
        <v>7586</v>
      </c>
      <c r="I4302" t="s">
        <v>7408</v>
      </c>
    </row>
    <row r="4303" spans="1:9" x14ac:dyDescent="0.3">
      <c r="A4303">
        <v>4302</v>
      </c>
      <c r="B4303" t="s">
        <v>14569</v>
      </c>
      <c r="C4303" t="s">
        <v>2244</v>
      </c>
      <c r="D4303" t="s">
        <v>4806</v>
      </c>
      <c r="E4303" t="s">
        <v>19</v>
      </c>
      <c r="F4303" t="s">
        <v>14570</v>
      </c>
      <c r="G4303" t="s">
        <v>14571</v>
      </c>
      <c r="H4303" s="1">
        <v>28489</v>
      </c>
      <c r="I4303" t="s">
        <v>3309</v>
      </c>
    </row>
    <row r="4304" spans="1:9" x14ac:dyDescent="0.3">
      <c r="A4304">
        <v>4303</v>
      </c>
      <c r="B4304" t="s">
        <v>14572</v>
      </c>
      <c r="C4304" t="s">
        <v>4715</v>
      </c>
      <c r="D4304" t="s">
        <v>1801</v>
      </c>
      <c r="E4304" t="s">
        <v>12</v>
      </c>
      <c r="F4304" t="s">
        <v>14573</v>
      </c>
      <c r="G4304" t="s">
        <v>14574</v>
      </c>
      <c r="H4304" s="1">
        <v>33671</v>
      </c>
      <c r="I4304" t="s">
        <v>431</v>
      </c>
    </row>
    <row r="4305" spans="1:9" x14ac:dyDescent="0.3">
      <c r="A4305">
        <v>4304</v>
      </c>
      <c r="B4305" t="s">
        <v>14575</v>
      </c>
      <c r="C4305" t="s">
        <v>677</v>
      </c>
      <c r="D4305" t="s">
        <v>7170</v>
      </c>
      <c r="E4305" t="s">
        <v>19</v>
      </c>
      <c r="F4305" t="s">
        <v>14576</v>
      </c>
      <c r="G4305" t="s">
        <v>14577</v>
      </c>
      <c r="H4305" s="1">
        <v>17091</v>
      </c>
      <c r="I4305" t="s">
        <v>751</v>
      </c>
    </row>
    <row r="4306" spans="1:9" x14ac:dyDescent="0.3">
      <c r="A4306">
        <v>4305</v>
      </c>
      <c r="B4306" t="s">
        <v>14578</v>
      </c>
      <c r="C4306" t="s">
        <v>1357</v>
      </c>
      <c r="D4306" t="s">
        <v>8896</v>
      </c>
      <c r="E4306" t="s">
        <v>19</v>
      </c>
      <c r="F4306" t="s">
        <v>14579</v>
      </c>
      <c r="G4306" t="s">
        <v>14580</v>
      </c>
      <c r="H4306" s="1">
        <v>25645</v>
      </c>
      <c r="I4306" t="s">
        <v>7213</v>
      </c>
    </row>
    <row r="4307" spans="1:9" x14ac:dyDescent="0.3">
      <c r="A4307">
        <v>4306</v>
      </c>
      <c r="B4307" t="s">
        <v>14581</v>
      </c>
      <c r="C4307" t="s">
        <v>358</v>
      </c>
      <c r="D4307" t="s">
        <v>4162</v>
      </c>
      <c r="E4307" t="s">
        <v>12</v>
      </c>
      <c r="F4307" t="s">
        <v>14582</v>
      </c>
      <c r="G4307" t="s">
        <v>14583</v>
      </c>
      <c r="H4307" s="1">
        <v>36372</v>
      </c>
      <c r="I4307" t="s">
        <v>4030</v>
      </c>
    </row>
    <row r="4308" spans="1:9" x14ac:dyDescent="0.3">
      <c r="A4308">
        <v>4307</v>
      </c>
      <c r="B4308" t="s">
        <v>14584</v>
      </c>
      <c r="C4308" t="s">
        <v>3551</v>
      </c>
      <c r="D4308" t="s">
        <v>1791</v>
      </c>
      <c r="E4308" t="s">
        <v>19</v>
      </c>
      <c r="F4308" t="s">
        <v>14585</v>
      </c>
      <c r="G4308" t="s">
        <v>14586</v>
      </c>
      <c r="H4308" s="1">
        <v>42016</v>
      </c>
      <c r="I4308" t="s">
        <v>3885</v>
      </c>
    </row>
    <row r="4309" spans="1:9" x14ac:dyDescent="0.3">
      <c r="A4309">
        <v>4308</v>
      </c>
      <c r="B4309" t="s">
        <v>14587</v>
      </c>
      <c r="C4309" t="s">
        <v>303</v>
      </c>
      <c r="D4309" t="s">
        <v>2205</v>
      </c>
      <c r="E4309" t="s">
        <v>19</v>
      </c>
      <c r="F4309" t="s">
        <v>14588</v>
      </c>
      <c r="G4309" t="s">
        <v>14589</v>
      </c>
      <c r="H4309" s="1">
        <v>26328</v>
      </c>
      <c r="I4309" t="s">
        <v>6535</v>
      </c>
    </row>
    <row r="4310" spans="1:9" x14ac:dyDescent="0.3">
      <c r="A4310">
        <v>4309</v>
      </c>
      <c r="B4310" t="s">
        <v>14590</v>
      </c>
      <c r="C4310" t="s">
        <v>3476</v>
      </c>
      <c r="D4310" t="s">
        <v>1606</v>
      </c>
      <c r="E4310" t="s">
        <v>12</v>
      </c>
      <c r="F4310" t="s">
        <v>14591</v>
      </c>
      <c r="G4310" t="s">
        <v>14592</v>
      </c>
      <c r="H4310" s="1">
        <v>9720</v>
      </c>
      <c r="I4310" t="s">
        <v>5802</v>
      </c>
    </row>
    <row r="4311" spans="1:9" x14ac:dyDescent="0.3">
      <c r="A4311">
        <v>4310</v>
      </c>
      <c r="B4311" t="s">
        <v>14593</v>
      </c>
      <c r="C4311" t="s">
        <v>4623</v>
      </c>
      <c r="D4311" t="s">
        <v>2771</v>
      </c>
      <c r="E4311" t="s">
        <v>12</v>
      </c>
      <c r="F4311" t="s">
        <v>14594</v>
      </c>
      <c r="G4311" t="s">
        <v>14595</v>
      </c>
      <c r="H4311" s="1">
        <v>13541</v>
      </c>
      <c r="I4311" t="s">
        <v>7949</v>
      </c>
    </row>
    <row r="4312" spans="1:9" x14ac:dyDescent="0.3">
      <c r="A4312">
        <v>4311</v>
      </c>
      <c r="B4312" t="s">
        <v>14596</v>
      </c>
      <c r="C4312" t="s">
        <v>1130</v>
      </c>
      <c r="D4312" t="s">
        <v>480</v>
      </c>
      <c r="E4312" t="s">
        <v>12</v>
      </c>
      <c r="F4312" t="s">
        <v>14597</v>
      </c>
      <c r="G4312" t="s">
        <v>14598</v>
      </c>
      <c r="H4312" s="1">
        <v>21452</v>
      </c>
      <c r="I4312" t="s">
        <v>2036</v>
      </c>
    </row>
    <row r="4313" spans="1:9" x14ac:dyDescent="0.3">
      <c r="A4313">
        <v>4312</v>
      </c>
      <c r="B4313" t="s">
        <v>14599</v>
      </c>
      <c r="C4313" t="s">
        <v>2515</v>
      </c>
      <c r="D4313" t="s">
        <v>6660</v>
      </c>
      <c r="E4313" t="s">
        <v>19</v>
      </c>
      <c r="F4313" t="s">
        <v>14600</v>
      </c>
      <c r="G4313" t="s">
        <v>14601</v>
      </c>
      <c r="H4313" s="1">
        <v>43011</v>
      </c>
      <c r="I4313" t="s">
        <v>5355</v>
      </c>
    </row>
    <row r="4314" spans="1:9" x14ac:dyDescent="0.3">
      <c r="A4314">
        <v>4313</v>
      </c>
      <c r="B4314" t="s">
        <v>14602</v>
      </c>
      <c r="C4314" t="s">
        <v>2922</v>
      </c>
      <c r="D4314" t="s">
        <v>8470</v>
      </c>
      <c r="E4314" t="s">
        <v>19</v>
      </c>
      <c r="F4314" t="s">
        <v>14603</v>
      </c>
      <c r="G4314" t="s">
        <v>14604</v>
      </c>
      <c r="H4314" s="1">
        <v>9952</v>
      </c>
      <c r="I4314" t="s">
        <v>1061</v>
      </c>
    </row>
    <row r="4315" spans="1:9" x14ac:dyDescent="0.3">
      <c r="A4315">
        <v>4314</v>
      </c>
      <c r="B4315" t="s">
        <v>14605</v>
      </c>
      <c r="C4315" t="s">
        <v>1900</v>
      </c>
      <c r="D4315" t="s">
        <v>4068</v>
      </c>
      <c r="E4315" t="s">
        <v>19</v>
      </c>
      <c r="F4315" t="s">
        <v>14606</v>
      </c>
      <c r="G4315" t="s">
        <v>14607</v>
      </c>
      <c r="H4315" s="1">
        <v>28554</v>
      </c>
      <c r="I4315" t="s">
        <v>609</v>
      </c>
    </row>
    <row r="4316" spans="1:9" x14ac:dyDescent="0.3">
      <c r="A4316">
        <v>4315</v>
      </c>
      <c r="B4316" t="s">
        <v>14608</v>
      </c>
      <c r="C4316" t="s">
        <v>4491</v>
      </c>
      <c r="D4316" t="s">
        <v>1121</v>
      </c>
      <c r="E4316" t="s">
        <v>19</v>
      </c>
      <c r="F4316" t="s">
        <v>14609</v>
      </c>
      <c r="G4316" t="s">
        <v>14610</v>
      </c>
      <c r="H4316" s="1">
        <v>24843</v>
      </c>
      <c r="I4316" t="s">
        <v>736</v>
      </c>
    </row>
    <row r="4317" spans="1:9" x14ac:dyDescent="0.3">
      <c r="A4317">
        <v>4316</v>
      </c>
      <c r="B4317" t="s">
        <v>14611</v>
      </c>
      <c r="C4317" t="s">
        <v>2749</v>
      </c>
      <c r="D4317" t="s">
        <v>6088</v>
      </c>
      <c r="E4317" t="s">
        <v>19</v>
      </c>
      <c r="F4317" t="s">
        <v>14612</v>
      </c>
      <c r="G4317">
        <v>3441671985</v>
      </c>
      <c r="H4317" s="1">
        <v>37231</v>
      </c>
      <c r="I4317" t="s">
        <v>1459</v>
      </c>
    </row>
    <row r="4318" spans="1:9" x14ac:dyDescent="0.3">
      <c r="A4318">
        <v>4317</v>
      </c>
      <c r="B4318" t="s">
        <v>14613</v>
      </c>
      <c r="C4318" t="s">
        <v>1522</v>
      </c>
      <c r="D4318" t="s">
        <v>7526</v>
      </c>
      <c r="E4318" t="s">
        <v>19</v>
      </c>
      <c r="F4318" t="s">
        <v>14614</v>
      </c>
      <c r="G4318" t="s">
        <v>14615</v>
      </c>
      <c r="H4318" s="1">
        <v>8030</v>
      </c>
      <c r="I4318" t="s">
        <v>5763</v>
      </c>
    </row>
    <row r="4319" spans="1:9" x14ac:dyDescent="0.3">
      <c r="A4319">
        <v>4318</v>
      </c>
      <c r="B4319" t="s">
        <v>14616</v>
      </c>
      <c r="C4319" t="s">
        <v>1978</v>
      </c>
      <c r="D4319" t="s">
        <v>3992</v>
      </c>
      <c r="E4319" t="s">
        <v>19</v>
      </c>
      <c r="F4319" t="s">
        <v>14617</v>
      </c>
      <c r="G4319" t="s">
        <v>14618</v>
      </c>
      <c r="H4319" s="1">
        <v>23759</v>
      </c>
      <c r="I4319" t="s">
        <v>3658</v>
      </c>
    </row>
    <row r="4320" spans="1:9" x14ac:dyDescent="0.3">
      <c r="A4320">
        <v>4319</v>
      </c>
      <c r="B4320" t="s">
        <v>14619</v>
      </c>
      <c r="C4320" t="s">
        <v>1517</v>
      </c>
      <c r="D4320" t="s">
        <v>126</v>
      </c>
      <c r="E4320" t="s">
        <v>19</v>
      </c>
      <c r="F4320" t="s">
        <v>14620</v>
      </c>
      <c r="G4320" t="s">
        <v>14621</v>
      </c>
      <c r="H4320" s="1">
        <v>4140</v>
      </c>
      <c r="I4320" t="s">
        <v>2606</v>
      </c>
    </row>
    <row r="4321" spans="1:9" x14ac:dyDescent="0.3">
      <c r="A4321">
        <v>4320</v>
      </c>
      <c r="B4321" t="s">
        <v>14622</v>
      </c>
      <c r="C4321" t="s">
        <v>5305</v>
      </c>
      <c r="D4321" t="s">
        <v>2575</v>
      </c>
      <c r="E4321" t="s">
        <v>19</v>
      </c>
      <c r="F4321" t="s">
        <v>14623</v>
      </c>
      <c r="G4321" t="s">
        <v>14624</v>
      </c>
      <c r="H4321" s="1">
        <v>8378</v>
      </c>
      <c r="I4321" t="s">
        <v>478</v>
      </c>
    </row>
    <row r="4322" spans="1:9" x14ac:dyDescent="0.3">
      <c r="A4322">
        <v>4321</v>
      </c>
      <c r="B4322" t="s">
        <v>14625</v>
      </c>
      <c r="C4322" t="s">
        <v>3414</v>
      </c>
      <c r="D4322" t="s">
        <v>6254</v>
      </c>
      <c r="E4322" t="s">
        <v>19</v>
      </c>
      <c r="F4322" t="s">
        <v>14626</v>
      </c>
      <c r="G4322" t="s">
        <v>14627</v>
      </c>
      <c r="H4322" s="1">
        <v>29526</v>
      </c>
      <c r="I4322" t="s">
        <v>163</v>
      </c>
    </row>
    <row r="4323" spans="1:9" x14ac:dyDescent="0.3">
      <c r="A4323">
        <v>4322</v>
      </c>
      <c r="B4323" t="s">
        <v>14628</v>
      </c>
      <c r="C4323" t="s">
        <v>1891</v>
      </c>
      <c r="D4323" t="s">
        <v>525</v>
      </c>
      <c r="E4323" t="s">
        <v>12</v>
      </c>
      <c r="F4323" t="s">
        <v>14629</v>
      </c>
      <c r="G4323" t="s">
        <v>14630</v>
      </c>
      <c r="H4323" s="1">
        <v>16877</v>
      </c>
      <c r="I4323" t="s">
        <v>3569</v>
      </c>
    </row>
    <row r="4324" spans="1:9" x14ac:dyDescent="0.3">
      <c r="A4324">
        <v>4323</v>
      </c>
      <c r="B4324" t="s">
        <v>14631</v>
      </c>
      <c r="C4324" t="s">
        <v>1900</v>
      </c>
      <c r="D4324" t="s">
        <v>5237</v>
      </c>
      <c r="E4324" t="s">
        <v>12</v>
      </c>
      <c r="F4324" t="s">
        <v>14632</v>
      </c>
      <c r="G4324" t="s">
        <v>14633</v>
      </c>
      <c r="H4324" s="1">
        <v>16297</v>
      </c>
      <c r="I4324" t="s">
        <v>3168</v>
      </c>
    </row>
    <row r="4325" spans="1:9" x14ac:dyDescent="0.3">
      <c r="A4325">
        <v>4324</v>
      </c>
      <c r="B4325" t="s">
        <v>14634</v>
      </c>
      <c r="C4325" t="s">
        <v>192</v>
      </c>
      <c r="D4325" t="s">
        <v>6117</v>
      </c>
      <c r="E4325" t="s">
        <v>12</v>
      </c>
      <c r="F4325" t="s">
        <v>14635</v>
      </c>
      <c r="G4325" t="s">
        <v>14636</v>
      </c>
      <c r="H4325" s="1">
        <v>26234</v>
      </c>
      <c r="I4325" t="s">
        <v>2597</v>
      </c>
    </row>
    <row r="4326" spans="1:9" x14ac:dyDescent="0.3">
      <c r="A4326">
        <v>4325</v>
      </c>
      <c r="B4326" t="s">
        <v>14637</v>
      </c>
      <c r="C4326" t="s">
        <v>6250</v>
      </c>
      <c r="D4326" t="s">
        <v>1476</v>
      </c>
      <c r="E4326" t="s">
        <v>12</v>
      </c>
      <c r="F4326" t="s">
        <v>14638</v>
      </c>
      <c r="G4326" t="s">
        <v>14639</v>
      </c>
      <c r="H4326" s="1">
        <v>19265</v>
      </c>
      <c r="I4326" t="s">
        <v>1691</v>
      </c>
    </row>
    <row r="4327" spans="1:9" x14ac:dyDescent="0.3">
      <c r="A4327">
        <v>4326</v>
      </c>
      <c r="B4327" t="s">
        <v>14640</v>
      </c>
      <c r="C4327" t="s">
        <v>6595</v>
      </c>
      <c r="D4327" t="s">
        <v>4011</v>
      </c>
      <c r="E4327" t="s">
        <v>19</v>
      </c>
      <c r="F4327" t="s">
        <v>14641</v>
      </c>
      <c r="G4327" t="s">
        <v>14642</v>
      </c>
      <c r="H4327" s="1">
        <v>3464</v>
      </c>
      <c r="I4327" t="s">
        <v>2670</v>
      </c>
    </row>
    <row r="4328" spans="1:9" x14ac:dyDescent="0.3">
      <c r="A4328">
        <v>4327</v>
      </c>
      <c r="B4328" t="s">
        <v>14643</v>
      </c>
      <c r="C4328" t="s">
        <v>2084</v>
      </c>
      <c r="D4328" t="s">
        <v>4806</v>
      </c>
      <c r="E4328" t="s">
        <v>19</v>
      </c>
      <c r="F4328" t="s">
        <v>14644</v>
      </c>
      <c r="G4328" t="s">
        <v>14645</v>
      </c>
      <c r="H4328" s="1">
        <v>31043</v>
      </c>
      <c r="I4328" t="s">
        <v>875</v>
      </c>
    </row>
    <row r="4329" spans="1:9" x14ac:dyDescent="0.3">
      <c r="A4329">
        <v>4328</v>
      </c>
      <c r="B4329" t="s">
        <v>14646</v>
      </c>
      <c r="C4329" t="s">
        <v>5926</v>
      </c>
      <c r="D4329" t="s">
        <v>6960</v>
      </c>
      <c r="E4329" t="s">
        <v>19</v>
      </c>
      <c r="F4329" t="s">
        <v>14647</v>
      </c>
      <c r="G4329" t="s">
        <v>14648</v>
      </c>
      <c r="H4329" s="1">
        <v>6125</v>
      </c>
      <c r="I4329" t="s">
        <v>1661</v>
      </c>
    </row>
    <row r="4330" spans="1:9" x14ac:dyDescent="0.3">
      <c r="A4330">
        <v>4329</v>
      </c>
      <c r="B4330" t="s">
        <v>14649</v>
      </c>
      <c r="C4330" t="s">
        <v>87</v>
      </c>
      <c r="D4330" t="s">
        <v>2320</v>
      </c>
      <c r="E4330" t="s">
        <v>12</v>
      </c>
      <c r="F4330" t="s">
        <v>14650</v>
      </c>
      <c r="G4330" t="s">
        <v>14651</v>
      </c>
      <c r="H4330" s="1">
        <v>32328</v>
      </c>
      <c r="I4330" t="s">
        <v>2063</v>
      </c>
    </row>
    <row r="4331" spans="1:9" x14ac:dyDescent="0.3">
      <c r="A4331">
        <v>4330</v>
      </c>
      <c r="B4331" t="s">
        <v>14652</v>
      </c>
      <c r="C4331" t="s">
        <v>1932</v>
      </c>
      <c r="D4331" t="s">
        <v>3068</v>
      </c>
      <c r="E4331" t="s">
        <v>12</v>
      </c>
      <c r="F4331" t="s">
        <v>14653</v>
      </c>
      <c r="G4331" t="s">
        <v>14654</v>
      </c>
      <c r="H4331" s="1">
        <v>32594</v>
      </c>
      <c r="I4331" t="s">
        <v>4194</v>
      </c>
    </row>
    <row r="4332" spans="1:9" x14ac:dyDescent="0.3">
      <c r="A4332">
        <v>4331</v>
      </c>
      <c r="B4332" t="s">
        <v>14655</v>
      </c>
      <c r="C4332" t="s">
        <v>4055</v>
      </c>
      <c r="D4332" t="s">
        <v>14656</v>
      </c>
      <c r="E4332" t="s">
        <v>12</v>
      </c>
      <c r="F4332" t="s">
        <v>14657</v>
      </c>
      <c r="G4332">
        <v>2545253456</v>
      </c>
      <c r="H4332" s="1">
        <v>26752</v>
      </c>
      <c r="I4332" t="s">
        <v>2479</v>
      </c>
    </row>
    <row r="4333" spans="1:9" x14ac:dyDescent="0.3">
      <c r="A4333">
        <v>4332</v>
      </c>
      <c r="B4333" t="s">
        <v>14658</v>
      </c>
      <c r="C4333" t="s">
        <v>761</v>
      </c>
      <c r="D4333" t="s">
        <v>1249</v>
      </c>
      <c r="E4333" t="s">
        <v>19</v>
      </c>
      <c r="F4333" t="s">
        <v>14659</v>
      </c>
      <c r="G4333" t="s">
        <v>14660</v>
      </c>
      <c r="H4333" s="1">
        <v>42935</v>
      </c>
      <c r="I4333" t="s">
        <v>1661</v>
      </c>
    </row>
    <row r="4334" spans="1:9" x14ac:dyDescent="0.3">
      <c r="A4334">
        <v>4333</v>
      </c>
      <c r="B4334" t="s">
        <v>14661</v>
      </c>
      <c r="C4334" t="s">
        <v>13308</v>
      </c>
      <c r="D4334" t="s">
        <v>1121</v>
      </c>
      <c r="E4334" t="s">
        <v>12</v>
      </c>
      <c r="F4334" t="s">
        <v>14662</v>
      </c>
      <c r="G4334" t="s">
        <v>14663</v>
      </c>
      <c r="H4334" s="1">
        <v>40775</v>
      </c>
      <c r="I4334" t="s">
        <v>4598</v>
      </c>
    </row>
    <row r="4335" spans="1:9" x14ac:dyDescent="0.3">
      <c r="A4335">
        <v>4334</v>
      </c>
      <c r="B4335" t="s">
        <v>14664</v>
      </c>
      <c r="C4335" t="s">
        <v>1295</v>
      </c>
      <c r="D4335" t="s">
        <v>1352</v>
      </c>
      <c r="E4335" t="s">
        <v>12</v>
      </c>
      <c r="F4335" t="s">
        <v>14665</v>
      </c>
      <c r="G4335" t="s">
        <v>14666</v>
      </c>
      <c r="H4335" s="1">
        <v>8961</v>
      </c>
      <c r="I4335" t="s">
        <v>4394</v>
      </c>
    </row>
    <row r="4336" spans="1:9" x14ac:dyDescent="0.3">
      <c r="A4336">
        <v>4335</v>
      </c>
      <c r="B4336" t="s">
        <v>14667</v>
      </c>
      <c r="C4336" t="s">
        <v>2441</v>
      </c>
      <c r="D4336" t="s">
        <v>2894</v>
      </c>
      <c r="E4336" t="s">
        <v>12</v>
      </c>
      <c r="F4336" t="s">
        <v>14668</v>
      </c>
      <c r="G4336" t="s">
        <v>14669</v>
      </c>
      <c r="H4336" s="1">
        <v>15427</v>
      </c>
      <c r="I4336" t="s">
        <v>8679</v>
      </c>
    </row>
    <row r="4337" spans="1:9" x14ac:dyDescent="0.3">
      <c r="A4337">
        <v>4336</v>
      </c>
      <c r="B4337" t="s">
        <v>14670</v>
      </c>
      <c r="C4337" t="s">
        <v>1851</v>
      </c>
      <c r="D4337" t="s">
        <v>1131</v>
      </c>
      <c r="E4337" t="s">
        <v>19</v>
      </c>
      <c r="F4337" t="s">
        <v>14671</v>
      </c>
      <c r="G4337" t="s">
        <v>14672</v>
      </c>
      <c r="H4337" s="1">
        <v>27772</v>
      </c>
      <c r="I4337" t="s">
        <v>6095</v>
      </c>
    </row>
    <row r="4338" spans="1:9" x14ac:dyDescent="0.3">
      <c r="A4338">
        <v>4337</v>
      </c>
      <c r="B4338" t="s">
        <v>14673</v>
      </c>
      <c r="C4338" t="s">
        <v>1818</v>
      </c>
      <c r="D4338" t="s">
        <v>6660</v>
      </c>
      <c r="E4338" t="s">
        <v>12</v>
      </c>
      <c r="F4338" t="s">
        <v>14674</v>
      </c>
      <c r="G4338" t="s">
        <v>14675</v>
      </c>
      <c r="H4338" s="1">
        <v>21146</v>
      </c>
      <c r="I4338" t="s">
        <v>2601</v>
      </c>
    </row>
    <row r="4339" spans="1:9" x14ac:dyDescent="0.3">
      <c r="A4339">
        <v>4338</v>
      </c>
      <c r="B4339" t="s">
        <v>14676</v>
      </c>
      <c r="C4339" t="s">
        <v>7015</v>
      </c>
      <c r="D4339" t="s">
        <v>2123</v>
      </c>
      <c r="E4339" t="s">
        <v>12</v>
      </c>
      <c r="F4339" t="s">
        <v>14677</v>
      </c>
      <c r="G4339" t="s">
        <v>14678</v>
      </c>
      <c r="H4339" s="1">
        <v>35676</v>
      </c>
      <c r="I4339" t="s">
        <v>3885</v>
      </c>
    </row>
    <row r="4340" spans="1:9" x14ac:dyDescent="0.3">
      <c r="A4340">
        <v>4339</v>
      </c>
      <c r="B4340" t="s">
        <v>14679</v>
      </c>
      <c r="C4340" t="s">
        <v>1709</v>
      </c>
      <c r="D4340" t="s">
        <v>3379</v>
      </c>
      <c r="E4340" t="s">
        <v>19</v>
      </c>
      <c r="F4340" t="s">
        <v>14680</v>
      </c>
      <c r="G4340">
        <v>9562732941</v>
      </c>
      <c r="H4340" s="1">
        <v>39662</v>
      </c>
      <c r="I4340" t="s">
        <v>324</v>
      </c>
    </row>
    <row r="4341" spans="1:9" x14ac:dyDescent="0.3">
      <c r="A4341">
        <v>4340</v>
      </c>
      <c r="B4341" t="s">
        <v>14681</v>
      </c>
      <c r="C4341" t="s">
        <v>3343</v>
      </c>
      <c r="D4341" t="s">
        <v>1523</v>
      </c>
      <c r="E4341" t="s">
        <v>19</v>
      </c>
      <c r="F4341" t="s">
        <v>14682</v>
      </c>
      <c r="G4341" t="s">
        <v>14683</v>
      </c>
      <c r="H4341" s="1">
        <v>8040</v>
      </c>
      <c r="I4341" t="s">
        <v>2347</v>
      </c>
    </row>
    <row r="4342" spans="1:9" x14ac:dyDescent="0.3">
      <c r="A4342">
        <v>4341</v>
      </c>
      <c r="B4342" t="s">
        <v>14684</v>
      </c>
      <c r="C4342" t="s">
        <v>2450</v>
      </c>
      <c r="D4342" t="s">
        <v>10370</v>
      </c>
      <c r="E4342" t="s">
        <v>12</v>
      </c>
      <c r="F4342" t="s">
        <v>14685</v>
      </c>
      <c r="G4342" t="s">
        <v>14686</v>
      </c>
      <c r="H4342" s="1">
        <v>3112</v>
      </c>
      <c r="I4342" t="s">
        <v>765</v>
      </c>
    </row>
    <row r="4343" spans="1:9" x14ac:dyDescent="0.3">
      <c r="A4343">
        <v>4342</v>
      </c>
      <c r="B4343" t="s">
        <v>14687</v>
      </c>
      <c r="C4343" t="s">
        <v>489</v>
      </c>
      <c r="D4343" t="s">
        <v>1222</v>
      </c>
      <c r="E4343" t="s">
        <v>12</v>
      </c>
      <c r="F4343" t="s">
        <v>14688</v>
      </c>
      <c r="G4343" t="s">
        <v>14689</v>
      </c>
      <c r="H4343" s="1">
        <v>22519</v>
      </c>
      <c r="I4343" t="s">
        <v>2397</v>
      </c>
    </row>
    <row r="4344" spans="1:9" x14ac:dyDescent="0.3">
      <c r="A4344">
        <v>4343</v>
      </c>
      <c r="B4344" t="s">
        <v>14690</v>
      </c>
      <c r="C4344" t="s">
        <v>937</v>
      </c>
      <c r="D4344" t="s">
        <v>8263</v>
      </c>
      <c r="E4344" t="s">
        <v>19</v>
      </c>
      <c r="F4344" t="s">
        <v>14691</v>
      </c>
      <c r="G4344" t="s">
        <v>14692</v>
      </c>
      <c r="H4344" s="1">
        <v>12131</v>
      </c>
      <c r="I4344" t="s">
        <v>5601</v>
      </c>
    </row>
    <row r="4345" spans="1:9" x14ac:dyDescent="0.3">
      <c r="A4345">
        <v>4344</v>
      </c>
      <c r="B4345" t="s">
        <v>14693</v>
      </c>
      <c r="C4345" t="s">
        <v>5150</v>
      </c>
      <c r="D4345" t="s">
        <v>3035</v>
      </c>
      <c r="E4345" t="s">
        <v>12</v>
      </c>
      <c r="F4345" t="s">
        <v>14694</v>
      </c>
      <c r="G4345" t="s">
        <v>14695</v>
      </c>
      <c r="H4345" s="1">
        <v>39949</v>
      </c>
      <c r="I4345" t="s">
        <v>117</v>
      </c>
    </row>
    <row r="4346" spans="1:9" x14ac:dyDescent="0.3">
      <c r="A4346">
        <v>4345</v>
      </c>
      <c r="B4346" t="s">
        <v>14696</v>
      </c>
      <c r="C4346" t="s">
        <v>1818</v>
      </c>
      <c r="D4346" t="s">
        <v>417</v>
      </c>
      <c r="E4346" t="s">
        <v>19</v>
      </c>
      <c r="F4346" t="s">
        <v>14697</v>
      </c>
      <c r="G4346" t="s">
        <v>14698</v>
      </c>
      <c r="H4346" s="1">
        <v>2555</v>
      </c>
      <c r="I4346" t="s">
        <v>848</v>
      </c>
    </row>
    <row r="4347" spans="1:9" x14ac:dyDescent="0.3">
      <c r="A4347">
        <v>4346</v>
      </c>
      <c r="B4347" t="s">
        <v>14699</v>
      </c>
      <c r="C4347" t="s">
        <v>3215</v>
      </c>
      <c r="D4347" t="s">
        <v>1735</v>
      </c>
      <c r="E4347" t="s">
        <v>12</v>
      </c>
      <c r="F4347" t="s">
        <v>14700</v>
      </c>
      <c r="G4347">
        <v>4775356928</v>
      </c>
      <c r="H4347" s="1">
        <v>42859</v>
      </c>
      <c r="I4347" t="s">
        <v>1309</v>
      </c>
    </row>
    <row r="4348" spans="1:9" x14ac:dyDescent="0.3">
      <c r="A4348">
        <v>4347</v>
      </c>
      <c r="B4348" t="s">
        <v>14701</v>
      </c>
      <c r="C4348" t="s">
        <v>3067</v>
      </c>
      <c r="D4348" t="s">
        <v>5092</v>
      </c>
      <c r="E4348" t="s">
        <v>12</v>
      </c>
      <c r="F4348" t="s">
        <v>14702</v>
      </c>
      <c r="G4348" t="s">
        <v>14703</v>
      </c>
      <c r="H4348" s="1">
        <v>21609</v>
      </c>
      <c r="I4348" t="s">
        <v>123</v>
      </c>
    </row>
    <row r="4349" spans="1:9" x14ac:dyDescent="0.3">
      <c r="A4349">
        <v>4348</v>
      </c>
      <c r="B4349" t="s">
        <v>14704</v>
      </c>
      <c r="C4349" t="s">
        <v>3732</v>
      </c>
      <c r="D4349" t="s">
        <v>12501</v>
      </c>
      <c r="E4349" t="s">
        <v>19</v>
      </c>
      <c r="F4349" t="s">
        <v>14705</v>
      </c>
      <c r="G4349" t="s">
        <v>14706</v>
      </c>
      <c r="H4349" s="1">
        <v>38634</v>
      </c>
      <c r="I4349" t="s">
        <v>1789</v>
      </c>
    </row>
    <row r="4350" spans="1:9" x14ac:dyDescent="0.3">
      <c r="A4350">
        <v>4349</v>
      </c>
      <c r="B4350" t="s">
        <v>14707</v>
      </c>
      <c r="C4350" t="s">
        <v>534</v>
      </c>
      <c r="D4350" t="s">
        <v>6097</v>
      </c>
      <c r="E4350" t="s">
        <v>12</v>
      </c>
      <c r="F4350" t="s">
        <v>14708</v>
      </c>
      <c r="G4350" t="s">
        <v>14709</v>
      </c>
      <c r="H4350" s="1">
        <v>19795</v>
      </c>
      <c r="I4350" t="s">
        <v>625</v>
      </c>
    </row>
    <row r="4351" spans="1:9" x14ac:dyDescent="0.3">
      <c r="A4351">
        <v>4350</v>
      </c>
      <c r="B4351" t="s">
        <v>14710</v>
      </c>
      <c r="C4351" t="s">
        <v>259</v>
      </c>
      <c r="D4351" t="s">
        <v>1566</v>
      </c>
      <c r="E4351" t="s">
        <v>12</v>
      </c>
      <c r="F4351" t="s">
        <v>14711</v>
      </c>
      <c r="G4351" t="s">
        <v>14712</v>
      </c>
      <c r="H4351" s="1">
        <v>16971</v>
      </c>
      <c r="I4351" t="s">
        <v>2678</v>
      </c>
    </row>
    <row r="4352" spans="1:9" x14ac:dyDescent="0.3">
      <c r="A4352">
        <v>4351</v>
      </c>
      <c r="B4352" t="s">
        <v>14713</v>
      </c>
      <c r="C4352" t="s">
        <v>1265</v>
      </c>
      <c r="D4352" t="s">
        <v>3788</v>
      </c>
      <c r="E4352" t="s">
        <v>19</v>
      </c>
      <c r="F4352" t="s">
        <v>14714</v>
      </c>
      <c r="G4352" t="s">
        <v>14715</v>
      </c>
      <c r="H4352" s="1">
        <v>23503</v>
      </c>
      <c r="I4352" t="s">
        <v>3323</v>
      </c>
    </row>
    <row r="4353" spans="1:9" x14ac:dyDescent="0.3">
      <c r="A4353">
        <v>4352</v>
      </c>
      <c r="B4353" t="s">
        <v>14716</v>
      </c>
      <c r="C4353" t="s">
        <v>1791</v>
      </c>
      <c r="D4353" t="s">
        <v>1710</v>
      </c>
      <c r="E4353" t="s">
        <v>19</v>
      </c>
      <c r="F4353" t="s">
        <v>14717</v>
      </c>
      <c r="G4353" t="s">
        <v>14718</v>
      </c>
      <c r="H4353" s="1">
        <v>37237</v>
      </c>
      <c r="I4353" t="s">
        <v>2131</v>
      </c>
    </row>
    <row r="4354" spans="1:9" x14ac:dyDescent="0.3">
      <c r="A4354">
        <v>4353</v>
      </c>
      <c r="B4354" t="s">
        <v>14719</v>
      </c>
      <c r="C4354" t="s">
        <v>326</v>
      </c>
      <c r="D4354" t="s">
        <v>2542</v>
      </c>
      <c r="E4354" t="s">
        <v>12</v>
      </c>
      <c r="F4354" t="s">
        <v>14720</v>
      </c>
      <c r="G4354" t="s">
        <v>14721</v>
      </c>
      <c r="H4354" s="1">
        <v>7677</v>
      </c>
      <c r="I4354" t="s">
        <v>2264</v>
      </c>
    </row>
    <row r="4355" spans="1:9" x14ac:dyDescent="0.3">
      <c r="A4355">
        <v>4354</v>
      </c>
      <c r="B4355" t="s">
        <v>14722</v>
      </c>
      <c r="C4355" t="s">
        <v>1869</v>
      </c>
      <c r="D4355" t="s">
        <v>3001</v>
      </c>
      <c r="E4355" t="s">
        <v>12</v>
      </c>
      <c r="F4355" t="s">
        <v>14723</v>
      </c>
      <c r="G4355" t="s">
        <v>14724</v>
      </c>
      <c r="H4355" s="1">
        <v>37408</v>
      </c>
      <c r="I4355" t="s">
        <v>3235</v>
      </c>
    </row>
    <row r="4356" spans="1:9" x14ac:dyDescent="0.3">
      <c r="A4356">
        <v>4355</v>
      </c>
      <c r="B4356" t="s">
        <v>14725</v>
      </c>
      <c r="C4356" t="s">
        <v>6857</v>
      </c>
      <c r="D4356" t="s">
        <v>1870</v>
      </c>
      <c r="E4356" t="s">
        <v>12</v>
      </c>
      <c r="F4356" t="s">
        <v>14726</v>
      </c>
      <c r="G4356">
        <v>7778540219</v>
      </c>
      <c r="H4356" s="1">
        <v>13168</v>
      </c>
      <c r="I4356" t="s">
        <v>2725</v>
      </c>
    </row>
    <row r="4357" spans="1:9" x14ac:dyDescent="0.3">
      <c r="A4357">
        <v>4356</v>
      </c>
      <c r="B4357" t="s">
        <v>14727</v>
      </c>
      <c r="C4357" t="s">
        <v>3696</v>
      </c>
      <c r="D4357" t="s">
        <v>11723</v>
      </c>
      <c r="E4357" t="s">
        <v>12</v>
      </c>
      <c r="F4357" t="s">
        <v>14728</v>
      </c>
      <c r="G4357" t="s">
        <v>14729</v>
      </c>
      <c r="H4357" s="1">
        <v>34694</v>
      </c>
      <c r="I4357" t="s">
        <v>5148</v>
      </c>
    </row>
    <row r="4358" spans="1:9" x14ac:dyDescent="0.3">
      <c r="A4358">
        <v>4357</v>
      </c>
      <c r="B4358" t="s">
        <v>14730</v>
      </c>
      <c r="C4358" t="s">
        <v>1818</v>
      </c>
      <c r="D4358" t="s">
        <v>887</v>
      </c>
      <c r="E4358" t="s">
        <v>19</v>
      </c>
      <c r="F4358" t="s">
        <v>14731</v>
      </c>
      <c r="G4358" t="s">
        <v>14732</v>
      </c>
      <c r="H4358" s="1">
        <v>31680</v>
      </c>
      <c r="I4358" t="s">
        <v>2144</v>
      </c>
    </row>
    <row r="4359" spans="1:9" x14ac:dyDescent="0.3">
      <c r="A4359">
        <v>4358</v>
      </c>
      <c r="B4359" t="s">
        <v>14733</v>
      </c>
      <c r="C4359" t="s">
        <v>2195</v>
      </c>
      <c r="D4359" t="s">
        <v>2279</v>
      </c>
      <c r="E4359" t="s">
        <v>12</v>
      </c>
      <c r="F4359" t="s">
        <v>14734</v>
      </c>
      <c r="G4359" t="s">
        <v>14735</v>
      </c>
      <c r="H4359" s="1">
        <v>40163</v>
      </c>
      <c r="I4359" t="s">
        <v>273</v>
      </c>
    </row>
    <row r="4360" spans="1:9" x14ac:dyDescent="0.3">
      <c r="A4360">
        <v>4359</v>
      </c>
      <c r="B4360" t="s">
        <v>14736</v>
      </c>
      <c r="C4360" t="s">
        <v>440</v>
      </c>
      <c r="D4360" t="s">
        <v>13364</v>
      </c>
      <c r="E4360" t="s">
        <v>19</v>
      </c>
      <c r="F4360" t="s">
        <v>14737</v>
      </c>
      <c r="G4360" t="s">
        <v>14738</v>
      </c>
      <c r="H4360" s="1">
        <v>12860</v>
      </c>
      <c r="I4360" t="s">
        <v>691</v>
      </c>
    </row>
    <row r="4361" spans="1:9" x14ac:dyDescent="0.3">
      <c r="A4361">
        <v>4360</v>
      </c>
      <c r="B4361" t="s">
        <v>14739</v>
      </c>
      <c r="C4361" t="s">
        <v>748</v>
      </c>
      <c r="D4361" t="s">
        <v>4981</v>
      </c>
      <c r="E4361" t="s">
        <v>12</v>
      </c>
      <c r="F4361" t="s">
        <v>14740</v>
      </c>
      <c r="G4361" t="s">
        <v>14741</v>
      </c>
      <c r="H4361" s="1">
        <v>30145</v>
      </c>
      <c r="I4361" t="s">
        <v>1019</v>
      </c>
    </row>
    <row r="4362" spans="1:9" x14ac:dyDescent="0.3">
      <c r="A4362">
        <v>4361</v>
      </c>
      <c r="B4362" t="s">
        <v>14742</v>
      </c>
      <c r="C4362" t="s">
        <v>672</v>
      </c>
      <c r="D4362" t="s">
        <v>531</v>
      </c>
      <c r="E4362" t="s">
        <v>12</v>
      </c>
      <c r="F4362" t="s">
        <v>14743</v>
      </c>
      <c r="G4362" t="s">
        <v>14744</v>
      </c>
      <c r="H4362" s="1">
        <v>38948</v>
      </c>
      <c r="I4362" t="s">
        <v>1785</v>
      </c>
    </row>
    <row r="4363" spans="1:9" x14ac:dyDescent="0.3">
      <c r="A4363">
        <v>4362</v>
      </c>
      <c r="B4363" t="s">
        <v>14745</v>
      </c>
      <c r="C4363" t="s">
        <v>326</v>
      </c>
      <c r="D4363" t="s">
        <v>6764</v>
      </c>
      <c r="E4363" t="s">
        <v>12</v>
      </c>
      <c r="F4363" t="s">
        <v>14746</v>
      </c>
      <c r="G4363" t="s">
        <v>14747</v>
      </c>
      <c r="H4363" s="1">
        <v>10103</v>
      </c>
      <c r="I4363" t="s">
        <v>1344</v>
      </c>
    </row>
    <row r="4364" spans="1:9" x14ac:dyDescent="0.3">
      <c r="A4364">
        <v>4363</v>
      </c>
      <c r="B4364" t="s">
        <v>14748</v>
      </c>
      <c r="C4364" t="s">
        <v>1584</v>
      </c>
      <c r="D4364" t="s">
        <v>342</v>
      </c>
      <c r="E4364" t="s">
        <v>12</v>
      </c>
      <c r="F4364" t="s">
        <v>14749</v>
      </c>
      <c r="G4364" t="s">
        <v>14750</v>
      </c>
      <c r="H4364" s="1">
        <v>2367</v>
      </c>
      <c r="I4364" t="s">
        <v>106</v>
      </c>
    </row>
    <row r="4365" spans="1:9" x14ac:dyDescent="0.3">
      <c r="A4365">
        <v>4364</v>
      </c>
      <c r="B4365" t="s">
        <v>14751</v>
      </c>
      <c r="C4365" t="s">
        <v>4742</v>
      </c>
      <c r="D4365" t="s">
        <v>1571</v>
      </c>
      <c r="E4365" t="s">
        <v>12</v>
      </c>
      <c r="F4365" t="s">
        <v>14752</v>
      </c>
      <c r="G4365" t="s">
        <v>14753</v>
      </c>
      <c r="H4365" s="1">
        <v>32973</v>
      </c>
      <c r="I4365" t="s">
        <v>3038</v>
      </c>
    </row>
    <row r="4366" spans="1:9" x14ac:dyDescent="0.3">
      <c r="A4366">
        <v>4365</v>
      </c>
      <c r="B4366" t="s">
        <v>14754</v>
      </c>
      <c r="C4366" t="s">
        <v>5062</v>
      </c>
      <c r="D4366" t="s">
        <v>4638</v>
      </c>
      <c r="E4366" t="s">
        <v>19</v>
      </c>
      <c r="F4366" t="s">
        <v>14755</v>
      </c>
      <c r="G4366" t="s">
        <v>14756</v>
      </c>
      <c r="H4366" s="1">
        <v>19706</v>
      </c>
      <c r="I4366" t="s">
        <v>8856</v>
      </c>
    </row>
    <row r="4367" spans="1:9" x14ac:dyDescent="0.3">
      <c r="A4367">
        <v>4366</v>
      </c>
      <c r="B4367" t="s">
        <v>14757</v>
      </c>
      <c r="C4367" t="s">
        <v>1419</v>
      </c>
      <c r="D4367" t="s">
        <v>1538</v>
      </c>
      <c r="E4367" t="s">
        <v>19</v>
      </c>
      <c r="F4367" t="s">
        <v>14758</v>
      </c>
      <c r="G4367">
        <f>1-940-302-5787</f>
        <v>-7028</v>
      </c>
      <c r="H4367" s="1">
        <v>41415</v>
      </c>
      <c r="I4367" t="s">
        <v>2806</v>
      </c>
    </row>
    <row r="4368" spans="1:9" x14ac:dyDescent="0.3">
      <c r="A4368">
        <v>4367</v>
      </c>
      <c r="B4368" t="s">
        <v>14759</v>
      </c>
      <c r="C4368" t="s">
        <v>4343</v>
      </c>
      <c r="D4368" t="s">
        <v>7922</v>
      </c>
      <c r="E4368" t="s">
        <v>12</v>
      </c>
      <c r="F4368" t="s">
        <v>14760</v>
      </c>
      <c r="G4368" t="s">
        <v>14761</v>
      </c>
      <c r="H4368" s="1">
        <v>26221</v>
      </c>
      <c r="I4368" t="s">
        <v>7213</v>
      </c>
    </row>
    <row r="4369" spans="1:9" x14ac:dyDescent="0.3">
      <c r="A4369">
        <v>4368</v>
      </c>
      <c r="B4369" t="s">
        <v>14762</v>
      </c>
      <c r="C4369" t="s">
        <v>4733</v>
      </c>
      <c r="D4369" t="s">
        <v>5890</v>
      </c>
      <c r="E4369" t="s">
        <v>12</v>
      </c>
      <c r="F4369" t="s">
        <v>14763</v>
      </c>
      <c r="G4369">
        <v>4659215606</v>
      </c>
      <c r="H4369" s="1">
        <v>27679</v>
      </c>
      <c r="I4369" t="s">
        <v>1588</v>
      </c>
    </row>
    <row r="4370" spans="1:9" x14ac:dyDescent="0.3">
      <c r="A4370">
        <v>4369</v>
      </c>
      <c r="B4370" t="s">
        <v>14764</v>
      </c>
      <c r="C4370" t="s">
        <v>387</v>
      </c>
      <c r="D4370" t="s">
        <v>11211</v>
      </c>
      <c r="E4370" t="s">
        <v>19</v>
      </c>
      <c r="F4370" t="s">
        <v>14765</v>
      </c>
      <c r="G4370" t="s">
        <v>14766</v>
      </c>
      <c r="H4370" s="1">
        <v>22614</v>
      </c>
      <c r="I4370" t="s">
        <v>3246</v>
      </c>
    </row>
    <row r="4371" spans="1:9" x14ac:dyDescent="0.3">
      <c r="A4371">
        <v>4370</v>
      </c>
      <c r="B4371" t="s">
        <v>14767</v>
      </c>
      <c r="C4371" t="s">
        <v>3333</v>
      </c>
      <c r="D4371" t="s">
        <v>3372</v>
      </c>
      <c r="E4371" t="s">
        <v>12</v>
      </c>
      <c r="F4371" t="s">
        <v>14768</v>
      </c>
      <c r="G4371" t="s">
        <v>14769</v>
      </c>
      <c r="H4371" s="1">
        <v>41919</v>
      </c>
      <c r="I4371" t="s">
        <v>3235</v>
      </c>
    </row>
    <row r="4372" spans="1:9" x14ac:dyDescent="0.3">
      <c r="A4372">
        <v>4371</v>
      </c>
      <c r="B4372" t="s">
        <v>14770</v>
      </c>
      <c r="C4372" t="s">
        <v>2706</v>
      </c>
      <c r="D4372" t="s">
        <v>1861</v>
      </c>
      <c r="E4372" t="s">
        <v>12</v>
      </c>
      <c r="F4372" t="s">
        <v>14771</v>
      </c>
      <c r="G4372" t="s">
        <v>14772</v>
      </c>
      <c r="H4372" s="1">
        <v>29867</v>
      </c>
      <c r="I4372" t="s">
        <v>5830</v>
      </c>
    </row>
    <row r="4373" spans="1:9" x14ac:dyDescent="0.3">
      <c r="A4373">
        <v>4372</v>
      </c>
      <c r="B4373" t="s">
        <v>14773</v>
      </c>
      <c r="C4373" t="s">
        <v>484</v>
      </c>
      <c r="D4373" t="s">
        <v>1819</v>
      </c>
      <c r="E4373" t="s">
        <v>12</v>
      </c>
      <c r="F4373" t="s">
        <v>14774</v>
      </c>
      <c r="G4373" t="s">
        <v>14775</v>
      </c>
      <c r="H4373" s="1">
        <v>28229</v>
      </c>
      <c r="I4373" t="s">
        <v>2714</v>
      </c>
    </row>
    <row r="4374" spans="1:9" x14ac:dyDescent="0.3">
      <c r="A4374">
        <v>4373</v>
      </c>
      <c r="B4374" t="s">
        <v>14776</v>
      </c>
      <c r="C4374" t="s">
        <v>1517</v>
      </c>
      <c r="D4374" t="s">
        <v>7105</v>
      </c>
      <c r="E4374" t="s">
        <v>12</v>
      </c>
      <c r="F4374" t="s">
        <v>14777</v>
      </c>
      <c r="G4374" t="s">
        <v>14778</v>
      </c>
      <c r="H4374" s="1">
        <v>44349</v>
      </c>
      <c r="I4374" t="s">
        <v>4302</v>
      </c>
    </row>
    <row r="4375" spans="1:9" x14ac:dyDescent="0.3">
      <c r="A4375">
        <v>4374</v>
      </c>
      <c r="B4375" t="s">
        <v>14779</v>
      </c>
      <c r="C4375" t="s">
        <v>3562</v>
      </c>
      <c r="D4375" t="s">
        <v>830</v>
      </c>
      <c r="E4375" t="s">
        <v>12</v>
      </c>
      <c r="F4375" t="s">
        <v>14780</v>
      </c>
      <c r="G4375" t="s">
        <v>14781</v>
      </c>
      <c r="H4375" s="1">
        <v>43797</v>
      </c>
      <c r="I4375" t="s">
        <v>4042</v>
      </c>
    </row>
    <row r="4376" spans="1:9" x14ac:dyDescent="0.3">
      <c r="A4376">
        <v>4375</v>
      </c>
      <c r="B4376" t="s">
        <v>14782</v>
      </c>
      <c r="C4376" t="s">
        <v>3260</v>
      </c>
      <c r="D4376" t="s">
        <v>5306</v>
      </c>
      <c r="E4376" t="s">
        <v>19</v>
      </c>
      <c r="F4376" t="s">
        <v>14783</v>
      </c>
      <c r="G4376" t="s">
        <v>14784</v>
      </c>
      <c r="H4376" s="1">
        <v>25416</v>
      </c>
      <c r="I4376" t="s">
        <v>1236</v>
      </c>
    </row>
    <row r="4377" spans="1:9" x14ac:dyDescent="0.3">
      <c r="A4377">
        <v>4376</v>
      </c>
      <c r="B4377" t="s">
        <v>14785</v>
      </c>
      <c r="C4377" t="s">
        <v>2889</v>
      </c>
      <c r="D4377" t="s">
        <v>1801</v>
      </c>
      <c r="E4377" t="s">
        <v>19</v>
      </c>
      <c r="F4377" t="s">
        <v>14786</v>
      </c>
      <c r="G4377">
        <f>1-171-19-8936</f>
        <v>-9125</v>
      </c>
      <c r="H4377" s="1">
        <v>7607</v>
      </c>
      <c r="I4377" t="s">
        <v>8464</v>
      </c>
    </row>
    <row r="4378" spans="1:9" x14ac:dyDescent="0.3">
      <c r="A4378">
        <v>4377</v>
      </c>
      <c r="B4378" t="s">
        <v>14787</v>
      </c>
      <c r="C4378" t="s">
        <v>3333</v>
      </c>
      <c r="D4378" t="s">
        <v>8152</v>
      </c>
      <c r="E4378" t="s">
        <v>12</v>
      </c>
      <c r="F4378" t="s">
        <v>14788</v>
      </c>
      <c r="G4378" t="s">
        <v>14789</v>
      </c>
      <c r="H4378" s="1">
        <v>11259</v>
      </c>
      <c r="I4378" t="s">
        <v>2098</v>
      </c>
    </row>
    <row r="4379" spans="1:9" x14ac:dyDescent="0.3">
      <c r="A4379">
        <v>4378</v>
      </c>
      <c r="B4379" t="s">
        <v>14790</v>
      </c>
      <c r="C4379" t="s">
        <v>363</v>
      </c>
      <c r="D4379" t="s">
        <v>3521</v>
      </c>
      <c r="E4379" t="s">
        <v>19</v>
      </c>
      <c r="F4379" t="s">
        <v>14791</v>
      </c>
      <c r="G4379" t="s">
        <v>14792</v>
      </c>
      <c r="H4379" s="1">
        <v>23551</v>
      </c>
      <c r="I4379" t="s">
        <v>2078</v>
      </c>
    </row>
    <row r="4380" spans="1:9" x14ac:dyDescent="0.3">
      <c r="A4380">
        <v>4379</v>
      </c>
      <c r="B4380" t="s">
        <v>14793</v>
      </c>
      <c r="C4380" t="s">
        <v>599</v>
      </c>
      <c r="D4380" t="s">
        <v>7838</v>
      </c>
      <c r="E4380" t="s">
        <v>19</v>
      </c>
      <c r="F4380" t="s">
        <v>14794</v>
      </c>
      <c r="G4380">
        <f>1-446-503-8482</f>
        <v>-9430</v>
      </c>
      <c r="H4380" s="1">
        <v>39948</v>
      </c>
      <c r="I4380" t="s">
        <v>1109</v>
      </c>
    </row>
    <row r="4381" spans="1:9" x14ac:dyDescent="0.3">
      <c r="A4381">
        <v>4380</v>
      </c>
      <c r="B4381" t="s">
        <v>14795</v>
      </c>
      <c r="C4381" t="s">
        <v>2689</v>
      </c>
      <c r="D4381" t="s">
        <v>4873</v>
      </c>
      <c r="E4381" t="s">
        <v>12</v>
      </c>
      <c r="F4381" t="s">
        <v>14796</v>
      </c>
      <c r="G4381" t="s">
        <v>14797</v>
      </c>
      <c r="H4381" s="1">
        <v>35376</v>
      </c>
      <c r="I4381" t="s">
        <v>2057</v>
      </c>
    </row>
    <row r="4382" spans="1:9" x14ac:dyDescent="0.3">
      <c r="A4382">
        <v>4381</v>
      </c>
      <c r="B4382" t="s">
        <v>14798</v>
      </c>
      <c r="C4382" t="s">
        <v>3352</v>
      </c>
      <c r="D4382" t="s">
        <v>4558</v>
      </c>
      <c r="E4382" t="s">
        <v>19</v>
      </c>
      <c r="F4382" t="s">
        <v>14799</v>
      </c>
      <c r="G4382" t="s">
        <v>14800</v>
      </c>
      <c r="H4382" s="1">
        <v>5441</v>
      </c>
      <c r="I4382" t="s">
        <v>1344</v>
      </c>
    </row>
    <row r="4383" spans="1:9" x14ac:dyDescent="0.3">
      <c r="A4383">
        <v>4382</v>
      </c>
      <c r="B4383" t="s">
        <v>14801</v>
      </c>
      <c r="C4383" t="s">
        <v>6396</v>
      </c>
      <c r="D4383" t="s">
        <v>1956</v>
      </c>
      <c r="E4383" t="s">
        <v>19</v>
      </c>
      <c r="F4383" t="s">
        <v>14802</v>
      </c>
      <c r="G4383">
        <v>9071817310</v>
      </c>
      <c r="H4383" s="1">
        <v>16203</v>
      </c>
      <c r="I4383" t="s">
        <v>3255</v>
      </c>
    </row>
    <row r="4384" spans="1:9" x14ac:dyDescent="0.3">
      <c r="A4384">
        <v>4383</v>
      </c>
      <c r="B4384" t="s">
        <v>14803</v>
      </c>
      <c r="C4384" t="s">
        <v>52</v>
      </c>
      <c r="D4384" t="s">
        <v>8577</v>
      </c>
      <c r="E4384" t="s">
        <v>12</v>
      </c>
      <c r="F4384" t="s">
        <v>14804</v>
      </c>
      <c r="G4384" t="s">
        <v>14805</v>
      </c>
      <c r="H4384" s="1">
        <v>43165</v>
      </c>
      <c r="I4384" t="s">
        <v>802</v>
      </c>
    </row>
    <row r="4385" spans="1:9" x14ac:dyDescent="0.3">
      <c r="A4385">
        <v>4384</v>
      </c>
      <c r="B4385" t="s">
        <v>14806</v>
      </c>
      <c r="C4385" t="s">
        <v>4092</v>
      </c>
      <c r="D4385" t="s">
        <v>2054</v>
      </c>
      <c r="E4385" t="s">
        <v>12</v>
      </c>
      <c r="F4385" t="s">
        <v>14807</v>
      </c>
      <c r="G4385" t="s">
        <v>14808</v>
      </c>
      <c r="H4385" s="1">
        <v>41552</v>
      </c>
      <c r="I4385" t="s">
        <v>4428</v>
      </c>
    </row>
    <row r="4386" spans="1:9" x14ac:dyDescent="0.3">
      <c r="A4386">
        <v>4385</v>
      </c>
      <c r="B4386" t="s">
        <v>14809</v>
      </c>
      <c r="C4386" t="s">
        <v>3290</v>
      </c>
      <c r="D4386" t="s">
        <v>3466</v>
      </c>
      <c r="E4386" t="s">
        <v>12</v>
      </c>
      <c r="F4386" t="s">
        <v>14810</v>
      </c>
      <c r="G4386" t="s">
        <v>14811</v>
      </c>
      <c r="H4386" s="1">
        <v>4703</v>
      </c>
      <c r="I4386" t="s">
        <v>7841</v>
      </c>
    </row>
    <row r="4387" spans="1:9" x14ac:dyDescent="0.3">
      <c r="A4387">
        <v>4386</v>
      </c>
      <c r="B4387" t="s">
        <v>14812</v>
      </c>
      <c r="C4387" t="s">
        <v>5936</v>
      </c>
      <c r="D4387" t="s">
        <v>2156</v>
      </c>
      <c r="E4387" t="s">
        <v>12</v>
      </c>
      <c r="F4387" t="s">
        <v>14813</v>
      </c>
      <c r="G4387" t="s">
        <v>14814</v>
      </c>
      <c r="H4387" s="1">
        <v>42508</v>
      </c>
      <c r="I4387" t="s">
        <v>1252</v>
      </c>
    </row>
    <row r="4388" spans="1:9" x14ac:dyDescent="0.3">
      <c r="A4388">
        <v>4387</v>
      </c>
      <c r="B4388" t="s">
        <v>14815</v>
      </c>
      <c r="C4388" t="s">
        <v>3410</v>
      </c>
      <c r="D4388" t="s">
        <v>4842</v>
      </c>
      <c r="E4388" t="s">
        <v>12</v>
      </c>
      <c r="F4388" t="s">
        <v>14816</v>
      </c>
      <c r="G4388" t="s">
        <v>14817</v>
      </c>
      <c r="H4388" s="1">
        <v>21753</v>
      </c>
      <c r="I4388" t="s">
        <v>1528</v>
      </c>
    </row>
    <row r="4389" spans="1:9" x14ac:dyDescent="0.3">
      <c r="A4389">
        <v>4388</v>
      </c>
      <c r="B4389" t="s">
        <v>14818</v>
      </c>
      <c r="C4389" t="s">
        <v>462</v>
      </c>
      <c r="D4389" t="s">
        <v>556</v>
      </c>
      <c r="E4389" t="s">
        <v>19</v>
      </c>
      <c r="F4389" t="s">
        <v>14819</v>
      </c>
      <c r="G4389" t="s">
        <v>14820</v>
      </c>
      <c r="H4389" s="1">
        <v>21887</v>
      </c>
      <c r="I4389" t="s">
        <v>3404</v>
      </c>
    </row>
    <row r="4390" spans="1:9" x14ac:dyDescent="0.3">
      <c r="A4390">
        <v>4389</v>
      </c>
      <c r="B4390" t="s">
        <v>14821</v>
      </c>
      <c r="C4390" t="s">
        <v>1818</v>
      </c>
      <c r="D4390" t="s">
        <v>275</v>
      </c>
      <c r="E4390" t="s">
        <v>12</v>
      </c>
      <c r="F4390" t="s">
        <v>14822</v>
      </c>
      <c r="G4390" t="s">
        <v>14823</v>
      </c>
      <c r="H4390" s="1">
        <v>36757</v>
      </c>
      <c r="I4390" t="s">
        <v>273</v>
      </c>
    </row>
    <row r="4391" spans="1:9" x14ac:dyDescent="0.3">
      <c r="A4391">
        <v>4390</v>
      </c>
      <c r="B4391" t="s">
        <v>14824</v>
      </c>
      <c r="C4391" t="s">
        <v>4631</v>
      </c>
      <c r="D4391" t="s">
        <v>12105</v>
      </c>
      <c r="E4391" t="s">
        <v>12</v>
      </c>
      <c r="F4391" t="s">
        <v>14825</v>
      </c>
      <c r="G4391">
        <f>1-898-195-9621</f>
        <v>-10713</v>
      </c>
      <c r="H4391" s="1">
        <v>32358</v>
      </c>
      <c r="I4391" t="s">
        <v>420</v>
      </c>
    </row>
    <row r="4392" spans="1:9" x14ac:dyDescent="0.3">
      <c r="A4392">
        <v>4391</v>
      </c>
      <c r="B4392" t="s">
        <v>14826</v>
      </c>
      <c r="C4392" t="s">
        <v>3101</v>
      </c>
      <c r="D4392" t="s">
        <v>7420</v>
      </c>
      <c r="E4392" t="s">
        <v>19</v>
      </c>
      <c r="F4392" t="s">
        <v>14827</v>
      </c>
      <c r="G4392" t="s">
        <v>14828</v>
      </c>
      <c r="H4392" s="1">
        <v>43796</v>
      </c>
      <c r="I4392" t="s">
        <v>1785</v>
      </c>
    </row>
    <row r="4393" spans="1:9" x14ac:dyDescent="0.3">
      <c r="A4393">
        <v>4392</v>
      </c>
      <c r="B4393" t="s">
        <v>14829</v>
      </c>
      <c r="C4393" t="s">
        <v>1667</v>
      </c>
      <c r="D4393" t="s">
        <v>8087</v>
      </c>
      <c r="E4393" t="s">
        <v>12</v>
      </c>
      <c r="F4393" t="s">
        <v>14830</v>
      </c>
      <c r="G4393" t="s">
        <v>14831</v>
      </c>
      <c r="H4393" s="1">
        <v>25212</v>
      </c>
      <c r="I4393" t="s">
        <v>1037</v>
      </c>
    </row>
    <row r="4394" spans="1:9" x14ac:dyDescent="0.3">
      <c r="A4394">
        <v>4393</v>
      </c>
      <c r="B4394" t="s">
        <v>14832</v>
      </c>
      <c r="C4394" t="s">
        <v>2060</v>
      </c>
      <c r="D4394" t="s">
        <v>7105</v>
      </c>
      <c r="E4394" t="s">
        <v>19</v>
      </c>
      <c r="F4394" t="s">
        <v>14833</v>
      </c>
      <c r="G4394" t="s">
        <v>14834</v>
      </c>
      <c r="H4394" s="1">
        <v>19580</v>
      </c>
      <c r="I4394" t="s">
        <v>1157</v>
      </c>
    </row>
    <row r="4395" spans="1:9" x14ac:dyDescent="0.3">
      <c r="A4395">
        <v>4394</v>
      </c>
      <c r="B4395" t="s">
        <v>14835</v>
      </c>
      <c r="C4395" t="s">
        <v>2515</v>
      </c>
      <c r="D4395" t="s">
        <v>3875</v>
      </c>
      <c r="E4395" t="s">
        <v>12</v>
      </c>
      <c r="F4395" t="s">
        <v>14836</v>
      </c>
      <c r="G4395" t="s">
        <v>14837</v>
      </c>
      <c r="H4395" s="1">
        <v>44008</v>
      </c>
      <c r="I4395" t="s">
        <v>1412</v>
      </c>
    </row>
    <row r="4396" spans="1:9" x14ac:dyDescent="0.3">
      <c r="A4396">
        <v>4395</v>
      </c>
      <c r="B4396" t="s">
        <v>14838</v>
      </c>
      <c r="C4396" t="s">
        <v>1764</v>
      </c>
      <c r="D4396" t="s">
        <v>9789</v>
      </c>
      <c r="E4396" t="s">
        <v>19</v>
      </c>
      <c r="F4396" t="s">
        <v>14839</v>
      </c>
      <c r="G4396" t="s">
        <v>14840</v>
      </c>
      <c r="H4396" s="1">
        <v>38141</v>
      </c>
      <c r="I4396" t="s">
        <v>1061</v>
      </c>
    </row>
    <row r="4397" spans="1:9" x14ac:dyDescent="0.3">
      <c r="A4397">
        <v>4396</v>
      </c>
      <c r="B4397" t="s">
        <v>14841</v>
      </c>
      <c r="C4397" t="s">
        <v>565</v>
      </c>
      <c r="D4397" t="s">
        <v>2240</v>
      </c>
      <c r="E4397" t="s">
        <v>12</v>
      </c>
      <c r="F4397" t="s">
        <v>14842</v>
      </c>
      <c r="G4397" t="s">
        <v>14843</v>
      </c>
      <c r="H4397" s="1">
        <v>26112</v>
      </c>
      <c r="I4397" t="s">
        <v>3347</v>
      </c>
    </row>
    <row r="4398" spans="1:9" x14ac:dyDescent="0.3">
      <c r="A4398">
        <v>4397</v>
      </c>
      <c r="B4398" t="s">
        <v>14844</v>
      </c>
      <c r="C4398" t="s">
        <v>2084</v>
      </c>
      <c r="D4398" t="s">
        <v>6617</v>
      </c>
      <c r="E4398" t="s">
        <v>12</v>
      </c>
      <c r="F4398" t="s">
        <v>14845</v>
      </c>
      <c r="G4398" t="s">
        <v>14846</v>
      </c>
      <c r="H4398" s="1">
        <v>3021</v>
      </c>
      <c r="I4398" t="s">
        <v>2714</v>
      </c>
    </row>
    <row r="4399" spans="1:9" x14ac:dyDescent="0.3">
      <c r="A4399">
        <v>4398</v>
      </c>
      <c r="B4399" t="s">
        <v>14847</v>
      </c>
      <c r="C4399" t="s">
        <v>4014</v>
      </c>
      <c r="D4399" t="s">
        <v>2065</v>
      </c>
      <c r="E4399" t="s">
        <v>12</v>
      </c>
      <c r="F4399" t="s">
        <v>14848</v>
      </c>
      <c r="G4399" t="s">
        <v>14849</v>
      </c>
      <c r="H4399" s="1">
        <v>32939</v>
      </c>
      <c r="I4399" t="s">
        <v>454</v>
      </c>
    </row>
    <row r="4400" spans="1:9" x14ac:dyDescent="0.3">
      <c r="A4400">
        <v>4399</v>
      </c>
      <c r="B4400" t="s">
        <v>14850</v>
      </c>
      <c r="C4400" t="s">
        <v>5410</v>
      </c>
      <c r="D4400" t="s">
        <v>883</v>
      </c>
      <c r="E4400" t="s">
        <v>12</v>
      </c>
      <c r="F4400" t="s">
        <v>14851</v>
      </c>
      <c r="G4400" t="s">
        <v>14852</v>
      </c>
      <c r="H4400" s="1">
        <v>24813</v>
      </c>
      <c r="I4400" t="s">
        <v>5719</v>
      </c>
    </row>
    <row r="4401" spans="1:9" x14ac:dyDescent="0.3">
      <c r="A4401">
        <v>4400</v>
      </c>
      <c r="B4401" t="s">
        <v>14853</v>
      </c>
      <c r="C4401" t="s">
        <v>10552</v>
      </c>
      <c r="D4401" t="s">
        <v>1901</v>
      </c>
      <c r="E4401" t="s">
        <v>19</v>
      </c>
      <c r="F4401" t="s">
        <v>14854</v>
      </c>
      <c r="G4401" t="s">
        <v>14855</v>
      </c>
      <c r="H4401" s="1">
        <v>16515</v>
      </c>
      <c r="I4401" t="s">
        <v>7561</v>
      </c>
    </row>
    <row r="4402" spans="1:9" x14ac:dyDescent="0.3">
      <c r="A4402">
        <v>4401</v>
      </c>
      <c r="B4402" t="s">
        <v>14856</v>
      </c>
      <c r="C4402" t="s">
        <v>2991</v>
      </c>
      <c r="D4402" t="s">
        <v>1196</v>
      </c>
      <c r="E4402" t="s">
        <v>19</v>
      </c>
      <c r="F4402" t="s">
        <v>14857</v>
      </c>
      <c r="G4402" t="s">
        <v>14858</v>
      </c>
      <c r="H4402" s="1">
        <v>23949</v>
      </c>
      <c r="I4402" t="s">
        <v>2237</v>
      </c>
    </row>
    <row r="4403" spans="1:9" x14ac:dyDescent="0.3">
      <c r="A4403">
        <v>4402</v>
      </c>
      <c r="B4403" t="s">
        <v>14859</v>
      </c>
      <c r="C4403" t="s">
        <v>5936</v>
      </c>
      <c r="D4403" t="s">
        <v>14860</v>
      </c>
      <c r="E4403" t="s">
        <v>19</v>
      </c>
      <c r="F4403" t="s">
        <v>14861</v>
      </c>
      <c r="G4403" t="s">
        <v>14862</v>
      </c>
      <c r="H4403" s="1">
        <v>9572</v>
      </c>
      <c r="I4403" t="s">
        <v>1141</v>
      </c>
    </row>
    <row r="4404" spans="1:9" x14ac:dyDescent="0.3">
      <c r="A4404">
        <v>4403</v>
      </c>
      <c r="B4404" t="s">
        <v>14863</v>
      </c>
      <c r="C4404" t="s">
        <v>3128</v>
      </c>
      <c r="D4404" t="s">
        <v>2489</v>
      </c>
      <c r="E4404" t="s">
        <v>12</v>
      </c>
      <c r="F4404" t="s">
        <v>14864</v>
      </c>
      <c r="G4404" t="s">
        <v>14865</v>
      </c>
      <c r="H4404" s="1">
        <v>20437</v>
      </c>
      <c r="I4404" t="s">
        <v>22</v>
      </c>
    </row>
    <row r="4405" spans="1:9" x14ac:dyDescent="0.3">
      <c r="A4405">
        <v>4404</v>
      </c>
      <c r="B4405" t="s">
        <v>14866</v>
      </c>
      <c r="C4405" t="s">
        <v>2187</v>
      </c>
      <c r="D4405" t="s">
        <v>2974</v>
      </c>
      <c r="E4405" t="s">
        <v>12</v>
      </c>
      <c r="F4405" t="s">
        <v>14867</v>
      </c>
      <c r="G4405" t="s">
        <v>14868</v>
      </c>
      <c r="H4405" s="1">
        <v>12533</v>
      </c>
      <c r="I4405" t="s">
        <v>493</v>
      </c>
    </row>
    <row r="4406" spans="1:9" x14ac:dyDescent="0.3">
      <c r="A4406">
        <v>4405</v>
      </c>
      <c r="B4406" t="s">
        <v>14869</v>
      </c>
      <c r="C4406" t="s">
        <v>687</v>
      </c>
      <c r="D4406" t="s">
        <v>5740</v>
      </c>
      <c r="E4406" t="s">
        <v>12</v>
      </c>
      <c r="F4406" t="s">
        <v>14870</v>
      </c>
      <c r="G4406" t="s">
        <v>14871</v>
      </c>
      <c r="H4406" s="1">
        <v>13959</v>
      </c>
      <c r="I4406" t="s">
        <v>1114</v>
      </c>
    </row>
    <row r="4407" spans="1:9" x14ac:dyDescent="0.3">
      <c r="A4407">
        <v>4406</v>
      </c>
      <c r="B4407" t="s">
        <v>14872</v>
      </c>
      <c r="C4407" t="s">
        <v>4742</v>
      </c>
      <c r="D4407" t="s">
        <v>6117</v>
      </c>
      <c r="E4407" t="s">
        <v>19</v>
      </c>
      <c r="F4407" t="s">
        <v>14873</v>
      </c>
      <c r="G4407" t="s">
        <v>14874</v>
      </c>
      <c r="H4407" s="1">
        <v>37764</v>
      </c>
      <c r="I4407" t="s">
        <v>808</v>
      </c>
    </row>
    <row r="4408" spans="1:9" x14ac:dyDescent="0.3">
      <c r="A4408">
        <v>4407</v>
      </c>
      <c r="B4408" t="s">
        <v>14875</v>
      </c>
      <c r="C4408" t="s">
        <v>2253</v>
      </c>
      <c r="D4408" t="s">
        <v>4381</v>
      </c>
      <c r="E4408" t="s">
        <v>19</v>
      </c>
      <c r="F4408" t="s">
        <v>14876</v>
      </c>
      <c r="G4408" t="s">
        <v>14877</v>
      </c>
      <c r="H4408" s="1">
        <v>16333</v>
      </c>
      <c r="I4408" t="s">
        <v>4084</v>
      </c>
    </row>
    <row r="4409" spans="1:9" x14ac:dyDescent="0.3">
      <c r="A4409">
        <v>4408</v>
      </c>
      <c r="B4409" t="s">
        <v>14878</v>
      </c>
      <c r="C4409" t="s">
        <v>2108</v>
      </c>
      <c r="D4409" t="s">
        <v>5545</v>
      </c>
      <c r="E4409" t="s">
        <v>19</v>
      </c>
      <c r="F4409" t="s">
        <v>14879</v>
      </c>
      <c r="G4409" t="s">
        <v>14880</v>
      </c>
      <c r="H4409" s="1">
        <v>36585</v>
      </c>
      <c r="I4409" t="s">
        <v>1618</v>
      </c>
    </row>
    <row r="4410" spans="1:9" x14ac:dyDescent="0.3">
      <c r="A4410">
        <v>4409</v>
      </c>
      <c r="B4410" t="s">
        <v>14881</v>
      </c>
      <c r="C4410" t="s">
        <v>2579</v>
      </c>
      <c r="D4410" t="s">
        <v>1138</v>
      </c>
      <c r="E4410" t="s">
        <v>19</v>
      </c>
      <c r="F4410" t="s">
        <v>14882</v>
      </c>
      <c r="G4410" t="s">
        <v>14883</v>
      </c>
      <c r="H4410" s="1">
        <v>44506</v>
      </c>
      <c r="I4410" t="s">
        <v>7848</v>
      </c>
    </row>
    <row r="4411" spans="1:9" x14ac:dyDescent="0.3">
      <c r="A4411">
        <v>4410</v>
      </c>
      <c r="B4411" t="s">
        <v>14884</v>
      </c>
      <c r="C4411" t="s">
        <v>4649</v>
      </c>
      <c r="D4411" t="s">
        <v>4216</v>
      </c>
      <c r="E4411" t="s">
        <v>19</v>
      </c>
      <c r="F4411" t="s">
        <v>14885</v>
      </c>
      <c r="G4411">
        <v>4660953585</v>
      </c>
      <c r="H4411" s="1">
        <v>4787</v>
      </c>
      <c r="I4411" t="s">
        <v>1493</v>
      </c>
    </row>
    <row r="4412" spans="1:9" x14ac:dyDescent="0.3">
      <c r="A4412">
        <v>4411</v>
      </c>
      <c r="B4412" t="s">
        <v>14886</v>
      </c>
      <c r="C4412" t="s">
        <v>979</v>
      </c>
      <c r="D4412" t="s">
        <v>4472</v>
      </c>
      <c r="E4412" t="s">
        <v>19</v>
      </c>
      <c r="F4412" t="s">
        <v>14887</v>
      </c>
      <c r="G4412" t="s">
        <v>14888</v>
      </c>
      <c r="H4412" s="1">
        <v>6360</v>
      </c>
      <c r="I4412" t="s">
        <v>1454</v>
      </c>
    </row>
    <row r="4413" spans="1:9" x14ac:dyDescent="0.3">
      <c r="A4413">
        <v>4412</v>
      </c>
      <c r="B4413" t="s">
        <v>14889</v>
      </c>
      <c r="C4413" t="s">
        <v>2851</v>
      </c>
      <c r="D4413" t="s">
        <v>2958</v>
      </c>
      <c r="E4413" t="s">
        <v>19</v>
      </c>
      <c r="F4413" t="s">
        <v>14890</v>
      </c>
      <c r="G4413" t="s">
        <v>14891</v>
      </c>
      <c r="H4413" s="1">
        <v>22639</v>
      </c>
      <c r="I4413" t="s">
        <v>3347</v>
      </c>
    </row>
    <row r="4414" spans="1:9" x14ac:dyDescent="0.3">
      <c r="A4414">
        <v>4413</v>
      </c>
      <c r="B4414" t="s">
        <v>14892</v>
      </c>
      <c r="C4414" t="s">
        <v>4491</v>
      </c>
      <c r="D4414" t="s">
        <v>440</v>
      </c>
      <c r="E4414" t="s">
        <v>19</v>
      </c>
      <c r="F4414" t="s">
        <v>14893</v>
      </c>
      <c r="G4414" t="s">
        <v>14894</v>
      </c>
      <c r="H4414" s="1">
        <v>34974</v>
      </c>
      <c r="I4414" t="s">
        <v>2045</v>
      </c>
    </row>
    <row r="4415" spans="1:9" x14ac:dyDescent="0.3">
      <c r="A4415">
        <v>4414</v>
      </c>
      <c r="B4415" t="s">
        <v>14895</v>
      </c>
      <c r="C4415" t="s">
        <v>215</v>
      </c>
      <c r="D4415" t="s">
        <v>9881</v>
      </c>
      <c r="E4415" t="s">
        <v>19</v>
      </c>
      <c r="F4415" t="s">
        <v>14896</v>
      </c>
      <c r="G4415">
        <v>2417627297</v>
      </c>
      <c r="H4415" s="1">
        <v>28286</v>
      </c>
      <c r="I4415" t="s">
        <v>5123</v>
      </c>
    </row>
    <row r="4416" spans="1:9" x14ac:dyDescent="0.3">
      <c r="A4416">
        <v>4415</v>
      </c>
      <c r="B4416" t="s">
        <v>14897</v>
      </c>
      <c r="C4416" t="s">
        <v>5280</v>
      </c>
      <c r="D4416" t="s">
        <v>2060</v>
      </c>
      <c r="E4416" t="s">
        <v>19</v>
      </c>
      <c r="F4416" t="s">
        <v>14898</v>
      </c>
      <c r="G4416" t="s">
        <v>14899</v>
      </c>
      <c r="H4416" s="1">
        <v>15320</v>
      </c>
      <c r="I4416" t="s">
        <v>2760</v>
      </c>
    </row>
    <row r="4417" spans="1:9" x14ac:dyDescent="0.3">
      <c r="A4417">
        <v>4416</v>
      </c>
      <c r="B4417" t="s">
        <v>14900</v>
      </c>
      <c r="C4417" t="s">
        <v>52</v>
      </c>
      <c r="D4417" t="s">
        <v>8285</v>
      </c>
      <c r="E4417" t="s">
        <v>12</v>
      </c>
      <c r="F4417" t="s">
        <v>14901</v>
      </c>
      <c r="G4417">
        <v>8991285736</v>
      </c>
      <c r="H4417" s="1">
        <v>28871</v>
      </c>
      <c r="I4417" t="s">
        <v>13894</v>
      </c>
    </row>
    <row r="4418" spans="1:9" x14ac:dyDescent="0.3">
      <c r="A4418">
        <v>4417</v>
      </c>
      <c r="B4418" t="s">
        <v>14902</v>
      </c>
      <c r="C4418" t="s">
        <v>489</v>
      </c>
      <c r="D4418" t="s">
        <v>584</v>
      </c>
      <c r="E4418" t="s">
        <v>19</v>
      </c>
      <c r="F4418" t="s">
        <v>14903</v>
      </c>
      <c r="G4418" t="s">
        <v>14904</v>
      </c>
      <c r="H4418" s="1">
        <v>20878</v>
      </c>
      <c r="I4418" t="s">
        <v>2610</v>
      </c>
    </row>
    <row r="4419" spans="1:9" x14ac:dyDescent="0.3">
      <c r="A4419">
        <v>4418</v>
      </c>
      <c r="B4419" t="s">
        <v>14905</v>
      </c>
      <c r="C4419" t="s">
        <v>1522</v>
      </c>
      <c r="D4419" t="s">
        <v>11516</v>
      </c>
      <c r="E4419" t="s">
        <v>12</v>
      </c>
      <c r="F4419" t="s">
        <v>14906</v>
      </c>
      <c r="G4419" t="s">
        <v>14907</v>
      </c>
      <c r="H4419" s="1">
        <v>24871</v>
      </c>
      <c r="I4419" t="s">
        <v>3053</v>
      </c>
    </row>
    <row r="4420" spans="1:9" x14ac:dyDescent="0.3">
      <c r="A4420">
        <v>4419</v>
      </c>
      <c r="B4420" t="s">
        <v>14908</v>
      </c>
      <c r="C4420" t="s">
        <v>4970</v>
      </c>
      <c r="D4420" t="s">
        <v>5627</v>
      </c>
      <c r="E4420" t="s">
        <v>12</v>
      </c>
      <c r="F4420" t="s">
        <v>14909</v>
      </c>
      <c r="G4420">
        <v>3528032015</v>
      </c>
      <c r="H4420" s="1">
        <v>10664</v>
      </c>
      <c r="I4420" t="s">
        <v>2666</v>
      </c>
    </row>
    <row r="4421" spans="1:9" x14ac:dyDescent="0.3">
      <c r="A4421">
        <v>4420</v>
      </c>
      <c r="B4421" t="s">
        <v>14910</v>
      </c>
      <c r="C4421" t="s">
        <v>4738</v>
      </c>
      <c r="D4421" t="s">
        <v>3248</v>
      </c>
      <c r="E4421" t="s">
        <v>12</v>
      </c>
      <c r="F4421" t="s">
        <v>14911</v>
      </c>
      <c r="G4421" t="s">
        <v>14912</v>
      </c>
      <c r="H4421" s="1">
        <v>32933</v>
      </c>
      <c r="I4421" t="s">
        <v>3636</v>
      </c>
    </row>
    <row r="4422" spans="1:9" x14ac:dyDescent="0.3">
      <c r="A4422">
        <v>4421</v>
      </c>
      <c r="B4422" t="s">
        <v>14913</v>
      </c>
      <c r="C4422" t="s">
        <v>616</v>
      </c>
      <c r="D4422" t="s">
        <v>1710</v>
      </c>
      <c r="E4422" t="s">
        <v>19</v>
      </c>
      <c r="F4422" t="s">
        <v>14914</v>
      </c>
      <c r="G4422">
        <v>5497186717</v>
      </c>
      <c r="H4422" s="1">
        <v>26972</v>
      </c>
      <c r="I4422" t="s">
        <v>2977</v>
      </c>
    </row>
    <row r="4423" spans="1:9" x14ac:dyDescent="0.3">
      <c r="A4423">
        <v>4422</v>
      </c>
      <c r="B4423" t="s">
        <v>14915</v>
      </c>
      <c r="C4423" t="s">
        <v>4932</v>
      </c>
      <c r="D4423" t="s">
        <v>887</v>
      </c>
      <c r="E4423" t="s">
        <v>12</v>
      </c>
      <c r="F4423" t="s">
        <v>14916</v>
      </c>
      <c r="G4423" t="s">
        <v>14917</v>
      </c>
      <c r="H4423" s="1">
        <v>38556</v>
      </c>
      <c r="I4423" t="s">
        <v>4113</v>
      </c>
    </row>
    <row r="4424" spans="1:9" x14ac:dyDescent="0.3">
      <c r="A4424">
        <v>4423</v>
      </c>
      <c r="B4424" t="s">
        <v>14918</v>
      </c>
      <c r="C4424" t="s">
        <v>908</v>
      </c>
      <c r="D4424" t="s">
        <v>6380</v>
      </c>
      <c r="E4424" t="s">
        <v>19</v>
      </c>
      <c r="F4424" t="s">
        <v>14919</v>
      </c>
      <c r="G4424" t="s">
        <v>14920</v>
      </c>
      <c r="H4424" s="1">
        <v>7361</v>
      </c>
      <c r="I4424" t="s">
        <v>3337</v>
      </c>
    </row>
    <row r="4425" spans="1:9" x14ac:dyDescent="0.3">
      <c r="A4425">
        <v>4424</v>
      </c>
      <c r="B4425" t="s">
        <v>14921</v>
      </c>
      <c r="C4425" t="s">
        <v>416</v>
      </c>
      <c r="D4425" t="s">
        <v>7649</v>
      </c>
      <c r="E4425" t="s">
        <v>12</v>
      </c>
      <c r="F4425" t="s">
        <v>14922</v>
      </c>
      <c r="G4425" t="s">
        <v>14923</v>
      </c>
      <c r="H4425" s="1">
        <v>17372</v>
      </c>
      <c r="I4425" t="s">
        <v>802</v>
      </c>
    </row>
    <row r="4426" spans="1:9" x14ac:dyDescent="0.3">
      <c r="A4426">
        <v>4425</v>
      </c>
      <c r="B4426" t="s">
        <v>14924</v>
      </c>
      <c r="C4426" t="s">
        <v>3679</v>
      </c>
      <c r="D4426" t="s">
        <v>411</v>
      </c>
      <c r="E4426" t="s">
        <v>12</v>
      </c>
      <c r="F4426" t="s">
        <v>14925</v>
      </c>
      <c r="G4426">
        <v>372578644</v>
      </c>
      <c r="H4426" s="1">
        <v>3202</v>
      </c>
      <c r="I4426" t="s">
        <v>8428</v>
      </c>
    </row>
    <row r="4427" spans="1:9" x14ac:dyDescent="0.3">
      <c r="A4427">
        <v>4426</v>
      </c>
      <c r="B4427" t="s">
        <v>14926</v>
      </c>
      <c r="C4427" t="s">
        <v>10872</v>
      </c>
      <c r="D4427" t="s">
        <v>3672</v>
      </c>
      <c r="E4427" t="s">
        <v>19</v>
      </c>
      <c r="F4427" t="s">
        <v>14927</v>
      </c>
      <c r="G4427" t="s">
        <v>14928</v>
      </c>
      <c r="H4427" s="1">
        <v>34898</v>
      </c>
      <c r="I4427" t="s">
        <v>15</v>
      </c>
    </row>
    <row r="4428" spans="1:9" x14ac:dyDescent="0.3">
      <c r="A4428">
        <v>4427</v>
      </c>
      <c r="B4428" t="s">
        <v>14929</v>
      </c>
      <c r="C4428" t="s">
        <v>1424</v>
      </c>
      <c r="D4428" t="s">
        <v>8768</v>
      </c>
      <c r="E4428" t="s">
        <v>12</v>
      </c>
      <c r="F4428" t="s">
        <v>14930</v>
      </c>
      <c r="G4428" t="s">
        <v>14931</v>
      </c>
      <c r="H4428" s="1">
        <v>42929</v>
      </c>
      <c r="I4428" t="s">
        <v>4677</v>
      </c>
    </row>
    <row r="4429" spans="1:9" x14ac:dyDescent="0.3">
      <c r="A4429">
        <v>4428</v>
      </c>
      <c r="B4429" t="s">
        <v>14932</v>
      </c>
      <c r="C4429" t="s">
        <v>753</v>
      </c>
      <c r="D4429" t="s">
        <v>4274</v>
      </c>
      <c r="E4429" t="s">
        <v>12</v>
      </c>
      <c r="F4429" t="s">
        <v>14933</v>
      </c>
      <c r="G4429" t="s">
        <v>14934</v>
      </c>
      <c r="H4429" s="1">
        <v>30998</v>
      </c>
      <c r="I4429" t="s">
        <v>4775</v>
      </c>
    </row>
    <row r="4430" spans="1:9" x14ac:dyDescent="0.3">
      <c r="A4430">
        <v>4429</v>
      </c>
      <c r="B4430" t="s">
        <v>14935</v>
      </c>
      <c r="C4430" t="s">
        <v>840</v>
      </c>
      <c r="D4430" t="s">
        <v>3547</v>
      </c>
      <c r="E4430" t="s">
        <v>19</v>
      </c>
      <c r="F4430" t="s">
        <v>14936</v>
      </c>
      <c r="G4430" t="s">
        <v>14937</v>
      </c>
      <c r="H4430" s="1">
        <v>30169</v>
      </c>
      <c r="I4430" t="s">
        <v>2057</v>
      </c>
    </row>
    <row r="4431" spans="1:9" x14ac:dyDescent="0.3">
      <c r="A4431">
        <v>4430</v>
      </c>
      <c r="B4431" t="s">
        <v>14938</v>
      </c>
      <c r="C4431" t="s">
        <v>914</v>
      </c>
      <c r="D4431" t="s">
        <v>1649</v>
      </c>
      <c r="E4431" t="s">
        <v>12</v>
      </c>
      <c r="F4431" t="s">
        <v>14939</v>
      </c>
      <c r="G4431" t="s">
        <v>14940</v>
      </c>
      <c r="H4431" s="1">
        <v>35352</v>
      </c>
      <c r="I4431" t="s">
        <v>7025</v>
      </c>
    </row>
    <row r="4432" spans="1:9" x14ac:dyDescent="0.3">
      <c r="A4432">
        <v>4431</v>
      </c>
      <c r="B4432" t="s">
        <v>14941</v>
      </c>
      <c r="C4432" t="s">
        <v>2532</v>
      </c>
      <c r="D4432" t="s">
        <v>9480</v>
      </c>
      <c r="E4432" t="s">
        <v>19</v>
      </c>
      <c r="F4432" t="s">
        <v>14942</v>
      </c>
      <c r="G4432" t="s">
        <v>14943</v>
      </c>
      <c r="H4432" s="1">
        <v>24150</v>
      </c>
      <c r="I4432" t="s">
        <v>1686</v>
      </c>
    </row>
    <row r="4433" spans="1:9" x14ac:dyDescent="0.3">
      <c r="A4433">
        <v>4432</v>
      </c>
      <c r="B4433" t="s">
        <v>14944</v>
      </c>
      <c r="C4433" t="s">
        <v>4140</v>
      </c>
      <c r="D4433" t="s">
        <v>799</v>
      </c>
      <c r="E4433" t="s">
        <v>19</v>
      </c>
      <c r="F4433" t="s">
        <v>14945</v>
      </c>
      <c r="G4433" t="s">
        <v>14946</v>
      </c>
      <c r="H4433" s="1">
        <v>35990</v>
      </c>
      <c r="I4433" t="s">
        <v>5401</v>
      </c>
    </row>
    <row r="4434" spans="1:9" x14ac:dyDescent="0.3">
      <c r="A4434">
        <v>4433</v>
      </c>
      <c r="B4434" t="s">
        <v>14947</v>
      </c>
      <c r="C4434" t="s">
        <v>2917</v>
      </c>
      <c r="D4434" t="s">
        <v>4216</v>
      </c>
      <c r="E4434" t="s">
        <v>19</v>
      </c>
      <c r="F4434" t="s">
        <v>14948</v>
      </c>
      <c r="G4434" t="s">
        <v>14949</v>
      </c>
      <c r="H4434" s="1">
        <v>31813</v>
      </c>
      <c r="I4434" t="s">
        <v>2223</v>
      </c>
    </row>
    <row r="4435" spans="1:9" x14ac:dyDescent="0.3">
      <c r="A4435">
        <v>4434</v>
      </c>
      <c r="B4435" t="s">
        <v>14950</v>
      </c>
      <c r="C4435" t="s">
        <v>2384</v>
      </c>
      <c r="D4435" t="s">
        <v>11516</v>
      </c>
      <c r="E4435" t="s">
        <v>12</v>
      </c>
      <c r="F4435" t="s">
        <v>14951</v>
      </c>
      <c r="G4435" t="s">
        <v>14952</v>
      </c>
      <c r="H4435" s="1">
        <v>33773</v>
      </c>
      <c r="I4435" t="s">
        <v>1504</v>
      </c>
    </row>
    <row r="4436" spans="1:9" x14ac:dyDescent="0.3">
      <c r="A4436">
        <v>4435</v>
      </c>
      <c r="B4436" t="s">
        <v>14953</v>
      </c>
      <c r="C4436" t="s">
        <v>484</v>
      </c>
      <c r="D4436" t="s">
        <v>13626</v>
      </c>
      <c r="E4436" t="s">
        <v>19</v>
      </c>
      <c r="F4436" t="s">
        <v>14954</v>
      </c>
      <c r="G4436" t="s">
        <v>14955</v>
      </c>
      <c r="H4436" s="1">
        <v>21753</v>
      </c>
      <c r="I4436" t="s">
        <v>4462</v>
      </c>
    </row>
    <row r="4437" spans="1:9" x14ac:dyDescent="0.3">
      <c r="A4437">
        <v>4436</v>
      </c>
      <c r="B4437" t="s">
        <v>14956</v>
      </c>
      <c r="C4437" t="s">
        <v>4642</v>
      </c>
      <c r="D4437" t="s">
        <v>2446</v>
      </c>
      <c r="E4437" t="s">
        <v>12</v>
      </c>
      <c r="F4437" t="s">
        <v>14957</v>
      </c>
      <c r="G4437" t="s">
        <v>14958</v>
      </c>
      <c r="H4437" s="1">
        <v>16878</v>
      </c>
      <c r="I4437" t="s">
        <v>2624</v>
      </c>
    </row>
    <row r="4438" spans="1:9" x14ac:dyDescent="0.3">
      <c r="A4438">
        <v>4437</v>
      </c>
      <c r="B4438" t="s">
        <v>14959</v>
      </c>
      <c r="C4438" t="s">
        <v>942</v>
      </c>
      <c r="D4438" t="s">
        <v>8896</v>
      </c>
      <c r="E4438" t="s">
        <v>12</v>
      </c>
      <c r="F4438" t="s">
        <v>14960</v>
      </c>
      <c r="G4438" t="s">
        <v>14961</v>
      </c>
      <c r="H4438" s="1">
        <v>11539</v>
      </c>
      <c r="I4438" t="s">
        <v>1691</v>
      </c>
    </row>
    <row r="4439" spans="1:9" x14ac:dyDescent="0.3">
      <c r="A4439">
        <v>4438</v>
      </c>
      <c r="B4439" t="s">
        <v>14962</v>
      </c>
      <c r="C4439" t="s">
        <v>3461</v>
      </c>
      <c r="D4439" t="s">
        <v>376</v>
      </c>
      <c r="E4439" t="s">
        <v>12</v>
      </c>
      <c r="F4439" t="s">
        <v>14963</v>
      </c>
      <c r="G4439" t="s">
        <v>14964</v>
      </c>
      <c r="H4439" s="1">
        <v>8022</v>
      </c>
      <c r="I4439" t="s">
        <v>3255</v>
      </c>
    </row>
    <row r="4440" spans="1:9" x14ac:dyDescent="0.3">
      <c r="A4440">
        <v>4439</v>
      </c>
      <c r="B4440" t="s">
        <v>14965</v>
      </c>
      <c r="C4440" t="s">
        <v>2338</v>
      </c>
      <c r="D4440" t="s">
        <v>7526</v>
      </c>
      <c r="E4440" t="s">
        <v>12</v>
      </c>
      <c r="F4440" t="s">
        <v>14966</v>
      </c>
      <c r="G4440" t="s">
        <v>14967</v>
      </c>
      <c r="H4440" s="1">
        <v>36351</v>
      </c>
      <c r="I4440" t="s">
        <v>5650</v>
      </c>
    </row>
    <row r="4441" spans="1:9" x14ac:dyDescent="0.3">
      <c r="A4441">
        <v>4440</v>
      </c>
      <c r="B4441" t="s">
        <v>14968</v>
      </c>
      <c r="C4441" t="s">
        <v>3273</v>
      </c>
      <c r="D4441" t="s">
        <v>6121</v>
      </c>
      <c r="E4441" t="s">
        <v>12</v>
      </c>
      <c r="F4441" t="s">
        <v>14969</v>
      </c>
      <c r="G4441" t="s">
        <v>14970</v>
      </c>
      <c r="H4441" s="1">
        <v>26162</v>
      </c>
      <c r="I4441" t="s">
        <v>637</v>
      </c>
    </row>
    <row r="4442" spans="1:9" x14ac:dyDescent="0.3">
      <c r="A4442">
        <v>4441</v>
      </c>
      <c r="B4442" t="s">
        <v>14971</v>
      </c>
      <c r="C4442" t="s">
        <v>10</v>
      </c>
      <c r="D4442" t="s">
        <v>753</v>
      </c>
      <c r="E4442" t="s">
        <v>19</v>
      </c>
      <c r="F4442" t="s">
        <v>14972</v>
      </c>
      <c r="G4442" t="s">
        <v>14973</v>
      </c>
      <c r="H4442" s="1">
        <v>4392</v>
      </c>
      <c r="I4442" t="s">
        <v>4784</v>
      </c>
    </row>
    <row r="4443" spans="1:9" x14ac:dyDescent="0.3">
      <c r="A4443">
        <v>4442</v>
      </c>
      <c r="B4443" t="s">
        <v>14974</v>
      </c>
      <c r="C4443" t="s">
        <v>5006</v>
      </c>
      <c r="D4443" t="s">
        <v>4567</v>
      </c>
      <c r="E4443" t="s">
        <v>19</v>
      </c>
      <c r="F4443" t="s">
        <v>14975</v>
      </c>
      <c r="G4443" t="s">
        <v>14976</v>
      </c>
      <c r="H4443" s="1">
        <v>20890</v>
      </c>
      <c r="I4443" t="s">
        <v>2496</v>
      </c>
    </row>
    <row r="4444" spans="1:9" x14ac:dyDescent="0.3">
      <c r="A4444">
        <v>4443</v>
      </c>
      <c r="B4444" t="s">
        <v>14977</v>
      </c>
      <c r="C4444" t="s">
        <v>2164</v>
      </c>
      <c r="D4444" t="s">
        <v>4377</v>
      </c>
      <c r="E4444" t="s">
        <v>19</v>
      </c>
      <c r="F4444" t="s">
        <v>14978</v>
      </c>
      <c r="G4444">
        <f>1-898-967-8197</f>
        <v>-10061</v>
      </c>
      <c r="H4444" s="1">
        <v>16547</v>
      </c>
      <c r="I4444" t="s">
        <v>5909</v>
      </c>
    </row>
    <row r="4445" spans="1:9" x14ac:dyDescent="0.3">
      <c r="A4445">
        <v>4444</v>
      </c>
      <c r="B4445" t="s">
        <v>14979</v>
      </c>
      <c r="C4445" t="s">
        <v>2456</v>
      </c>
      <c r="D4445" t="s">
        <v>13354</v>
      </c>
      <c r="E4445" t="s">
        <v>19</v>
      </c>
      <c r="F4445" t="s">
        <v>14980</v>
      </c>
      <c r="G4445" t="s">
        <v>14981</v>
      </c>
      <c r="H4445" s="1">
        <v>5455</v>
      </c>
      <c r="I4445" t="s">
        <v>783</v>
      </c>
    </row>
    <row r="4446" spans="1:9" x14ac:dyDescent="0.3">
      <c r="A4446">
        <v>4445</v>
      </c>
      <c r="B4446" t="s">
        <v>14982</v>
      </c>
      <c r="C4446" t="s">
        <v>3333</v>
      </c>
      <c r="D4446" t="s">
        <v>1523</v>
      </c>
      <c r="E4446" t="s">
        <v>19</v>
      </c>
      <c r="F4446" t="s">
        <v>14983</v>
      </c>
      <c r="G4446">
        <v>3126873184</v>
      </c>
      <c r="H4446" s="1">
        <v>43163</v>
      </c>
      <c r="I4446" t="s">
        <v>6452</v>
      </c>
    </row>
    <row r="4447" spans="1:9" x14ac:dyDescent="0.3">
      <c r="A4447">
        <v>4446</v>
      </c>
      <c r="B4447" t="s">
        <v>14984</v>
      </c>
      <c r="C4447" t="s">
        <v>4437</v>
      </c>
      <c r="D4447" t="s">
        <v>4167</v>
      </c>
      <c r="E4447" t="s">
        <v>19</v>
      </c>
      <c r="F4447" t="s">
        <v>14985</v>
      </c>
      <c r="G4447" t="s">
        <v>14986</v>
      </c>
      <c r="H4447" s="1">
        <v>26970</v>
      </c>
      <c r="I4447" t="s">
        <v>1258</v>
      </c>
    </row>
    <row r="4448" spans="1:9" x14ac:dyDescent="0.3">
      <c r="A4448">
        <v>4447</v>
      </c>
      <c r="B4448" t="s">
        <v>14987</v>
      </c>
      <c r="C4448" t="s">
        <v>1054</v>
      </c>
      <c r="D4448" t="s">
        <v>893</v>
      </c>
      <c r="E4448" t="s">
        <v>12</v>
      </c>
      <c r="F4448" t="s">
        <v>14988</v>
      </c>
      <c r="G4448" t="s">
        <v>14989</v>
      </c>
      <c r="H4448" s="1">
        <v>33704</v>
      </c>
      <c r="I4448" t="s">
        <v>5009</v>
      </c>
    </row>
    <row r="4449" spans="1:9" x14ac:dyDescent="0.3">
      <c r="A4449">
        <v>4448</v>
      </c>
      <c r="B4449" t="s">
        <v>14990</v>
      </c>
      <c r="C4449" t="s">
        <v>2645</v>
      </c>
      <c r="D4449" t="s">
        <v>2379</v>
      </c>
      <c r="E4449" t="s">
        <v>12</v>
      </c>
      <c r="F4449" t="s">
        <v>14991</v>
      </c>
      <c r="G4449">
        <v>4270212894</v>
      </c>
      <c r="H4449" s="1">
        <v>27111</v>
      </c>
      <c r="I4449" t="s">
        <v>2382</v>
      </c>
    </row>
    <row r="4450" spans="1:9" x14ac:dyDescent="0.3">
      <c r="A4450">
        <v>4449</v>
      </c>
      <c r="B4450" t="s">
        <v>14992</v>
      </c>
      <c r="C4450" t="s">
        <v>4637</v>
      </c>
      <c r="D4450" t="s">
        <v>4523</v>
      </c>
      <c r="E4450" t="s">
        <v>19</v>
      </c>
      <c r="F4450" t="s">
        <v>14993</v>
      </c>
      <c r="G4450" t="s">
        <v>14994</v>
      </c>
      <c r="H4450" s="1">
        <v>31691</v>
      </c>
      <c r="I4450" t="s">
        <v>715</v>
      </c>
    </row>
    <row r="4451" spans="1:9" x14ac:dyDescent="0.3">
      <c r="A4451">
        <v>4450</v>
      </c>
      <c r="B4451" t="s">
        <v>14995</v>
      </c>
      <c r="C4451" t="s">
        <v>3383</v>
      </c>
      <c r="D4451" t="s">
        <v>712</v>
      </c>
      <c r="E4451" t="s">
        <v>12</v>
      </c>
      <c r="F4451" t="s">
        <v>14996</v>
      </c>
      <c r="G4451" t="s">
        <v>14997</v>
      </c>
      <c r="H4451" s="1">
        <v>10936</v>
      </c>
      <c r="I4451" t="s">
        <v>2231</v>
      </c>
    </row>
    <row r="4452" spans="1:9" x14ac:dyDescent="0.3">
      <c r="A4452">
        <v>4451</v>
      </c>
      <c r="B4452" t="s">
        <v>14998</v>
      </c>
      <c r="C4452" t="s">
        <v>2333</v>
      </c>
      <c r="D4452" t="s">
        <v>3397</v>
      </c>
      <c r="E4452" t="s">
        <v>12</v>
      </c>
      <c r="F4452" t="s">
        <v>14999</v>
      </c>
      <c r="G4452" t="s">
        <v>15000</v>
      </c>
      <c r="H4452" s="1">
        <v>16793</v>
      </c>
      <c r="I4452" t="s">
        <v>5566</v>
      </c>
    </row>
    <row r="4453" spans="1:9" x14ac:dyDescent="0.3">
      <c r="A4453">
        <v>4452</v>
      </c>
      <c r="B4453" t="s">
        <v>15001</v>
      </c>
      <c r="C4453" t="s">
        <v>4140</v>
      </c>
      <c r="D4453" t="s">
        <v>10130</v>
      </c>
      <c r="E4453" t="s">
        <v>12</v>
      </c>
      <c r="F4453" t="s">
        <v>15002</v>
      </c>
      <c r="G4453" t="s">
        <v>15003</v>
      </c>
      <c r="H4453" s="1">
        <v>20594</v>
      </c>
      <c r="I4453" t="s">
        <v>597</v>
      </c>
    </row>
    <row r="4454" spans="1:9" x14ac:dyDescent="0.3">
      <c r="A4454">
        <v>4453</v>
      </c>
      <c r="B4454" t="s">
        <v>15004</v>
      </c>
      <c r="C4454" t="s">
        <v>4707</v>
      </c>
      <c r="D4454" t="s">
        <v>2775</v>
      </c>
      <c r="E4454" t="s">
        <v>12</v>
      </c>
      <c r="F4454" t="s">
        <v>15005</v>
      </c>
      <c r="G4454" t="s">
        <v>15006</v>
      </c>
      <c r="H4454" s="1">
        <v>12694</v>
      </c>
      <c r="I4454" t="s">
        <v>844</v>
      </c>
    </row>
    <row r="4455" spans="1:9" x14ac:dyDescent="0.3">
      <c r="A4455">
        <v>4454</v>
      </c>
      <c r="B4455" t="s">
        <v>15007</v>
      </c>
      <c r="C4455" t="s">
        <v>5314</v>
      </c>
      <c r="D4455" t="s">
        <v>4182</v>
      </c>
      <c r="E4455" t="s">
        <v>19</v>
      </c>
      <c r="F4455" t="s">
        <v>15008</v>
      </c>
      <c r="G4455" t="s">
        <v>15009</v>
      </c>
      <c r="H4455" s="1">
        <v>6046</v>
      </c>
      <c r="I4455" t="s">
        <v>2296</v>
      </c>
    </row>
    <row r="4456" spans="1:9" x14ac:dyDescent="0.3">
      <c r="A4456">
        <v>4455</v>
      </c>
      <c r="B4456" t="s">
        <v>15010</v>
      </c>
      <c r="C4456" t="s">
        <v>1944</v>
      </c>
      <c r="D4456" t="s">
        <v>6579</v>
      </c>
      <c r="E4456" t="s">
        <v>12</v>
      </c>
      <c r="F4456" t="s">
        <v>15011</v>
      </c>
      <c r="G4456" t="s">
        <v>15012</v>
      </c>
      <c r="H4456" s="1">
        <v>13820</v>
      </c>
      <c r="I4456" t="s">
        <v>2051</v>
      </c>
    </row>
    <row r="4457" spans="1:9" x14ac:dyDescent="0.3">
      <c r="A4457">
        <v>4456</v>
      </c>
      <c r="B4457" t="s">
        <v>15013</v>
      </c>
      <c r="C4457" t="s">
        <v>4004</v>
      </c>
      <c r="D4457" t="s">
        <v>4558</v>
      </c>
      <c r="E4457" t="s">
        <v>19</v>
      </c>
      <c r="F4457" t="s">
        <v>15014</v>
      </c>
      <c r="G4457" t="s">
        <v>15015</v>
      </c>
      <c r="H4457" s="1">
        <v>3571</v>
      </c>
      <c r="I4457" t="s">
        <v>1722</v>
      </c>
    </row>
    <row r="4458" spans="1:9" x14ac:dyDescent="0.3">
      <c r="A4458">
        <v>4457</v>
      </c>
      <c r="B4458" t="s">
        <v>15016</v>
      </c>
      <c r="C4458" t="s">
        <v>1351</v>
      </c>
      <c r="D4458" t="s">
        <v>376</v>
      </c>
      <c r="E4458" t="s">
        <v>12</v>
      </c>
      <c r="F4458" t="s">
        <v>15017</v>
      </c>
      <c r="G4458" t="s">
        <v>15018</v>
      </c>
      <c r="H4458" s="1">
        <v>31059</v>
      </c>
      <c r="I4458" t="s">
        <v>1427</v>
      </c>
    </row>
    <row r="4459" spans="1:9" x14ac:dyDescent="0.3">
      <c r="A4459">
        <v>4458</v>
      </c>
      <c r="B4459" t="s">
        <v>15019</v>
      </c>
      <c r="C4459" t="s">
        <v>5553</v>
      </c>
      <c r="D4459" t="s">
        <v>5062</v>
      </c>
      <c r="E4459" t="s">
        <v>19</v>
      </c>
      <c r="F4459" t="s">
        <v>15020</v>
      </c>
      <c r="G4459" t="s">
        <v>15021</v>
      </c>
      <c r="H4459" s="1">
        <v>24671</v>
      </c>
      <c r="I4459" t="s">
        <v>2624</v>
      </c>
    </row>
    <row r="4460" spans="1:9" x14ac:dyDescent="0.3">
      <c r="A4460">
        <v>4459</v>
      </c>
      <c r="B4460" t="s">
        <v>15022</v>
      </c>
      <c r="C4460" t="s">
        <v>717</v>
      </c>
      <c r="D4460" t="s">
        <v>5247</v>
      </c>
      <c r="E4460" t="s">
        <v>19</v>
      </c>
      <c r="F4460" t="s">
        <v>15023</v>
      </c>
      <c r="G4460" t="s">
        <v>15024</v>
      </c>
      <c r="H4460" s="1">
        <v>33337</v>
      </c>
      <c r="I4460" t="s">
        <v>575</v>
      </c>
    </row>
    <row r="4461" spans="1:9" x14ac:dyDescent="0.3">
      <c r="A4461">
        <v>4460</v>
      </c>
      <c r="B4461" t="s">
        <v>15025</v>
      </c>
      <c r="C4461" t="s">
        <v>6232</v>
      </c>
      <c r="D4461" t="s">
        <v>4895</v>
      </c>
      <c r="E4461" t="s">
        <v>19</v>
      </c>
      <c r="F4461" t="s">
        <v>15026</v>
      </c>
      <c r="G4461" t="s">
        <v>15027</v>
      </c>
      <c r="H4461" s="1">
        <v>13324</v>
      </c>
      <c r="I4461" t="s">
        <v>3251</v>
      </c>
    </row>
    <row r="4462" spans="1:9" x14ac:dyDescent="0.3">
      <c r="A4462">
        <v>4461</v>
      </c>
      <c r="B4462" t="s">
        <v>15028</v>
      </c>
      <c r="C4462" t="s">
        <v>2882</v>
      </c>
      <c r="D4462" t="s">
        <v>5530</v>
      </c>
      <c r="E4462" t="s">
        <v>12</v>
      </c>
      <c r="F4462" t="s">
        <v>15029</v>
      </c>
      <c r="G4462" t="s">
        <v>15030</v>
      </c>
      <c r="H4462" s="1">
        <v>37576</v>
      </c>
      <c r="I4462" t="s">
        <v>1230</v>
      </c>
    </row>
    <row r="4463" spans="1:9" x14ac:dyDescent="0.3">
      <c r="A4463">
        <v>4462</v>
      </c>
      <c r="B4463" t="s">
        <v>15031</v>
      </c>
      <c r="C4463" t="s">
        <v>3448</v>
      </c>
      <c r="D4463" t="s">
        <v>183</v>
      </c>
      <c r="E4463" t="s">
        <v>19</v>
      </c>
      <c r="F4463" t="s">
        <v>15032</v>
      </c>
      <c r="G4463">
        <v>624750099</v>
      </c>
      <c r="H4463" s="1">
        <v>13269</v>
      </c>
      <c r="I4463" t="s">
        <v>180</v>
      </c>
    </row>
    <row r="4464" spans="1:9" x14ac:dyDescent="0.3">
      <c r="A4464">
        <v>4463</v>
      </c>
      <c r="B4464" t="s">
        <v>15033</v>
      </c>
      <c r="C4464" t="s">
        <v>4575</v>
      </c>
      <c r="D4464" t="s">
        <v>6070</v>
      </c>
      <c r="E4464" t="s">
        <v>19</v>
      </c>
      <c r="F4464" t="s">
        <v>15034</v>
      </c>
      <c r="G4464" t="s">
        <v>15035</v>
      </c>
      <c r="H4464" s="1">
        <v>21344</v>
      </c>
      <c r="I4464" t="s">
        <v>6467</v>
      </c>
    </row>
    <row r="4465" spans="1:9" x14ac:dyDescent="0.3">
      <c r="A4465">
        <v>4464</v>
      </c>
      <c r="B4465" t="s">
        <v>15036</v>
      </c>
      <c r="C4465" t="s">
        <v>589</v>
      </c>
      <c r="D4465" t="s">
        <v>4024</v>
      </c>
      <c r="E4465" t="s">
        <v>19</v>
      </c>
      <c r="F4465" t="s">
        <v>15037</v>
      </c>
      <c r="G4465">
        <f>1-809-729-3414</f>
        <v>-4951</v>
      </c>
      <c r="H4465" s="1">
        <v>17909</v>
      </c>
      <c r="I4465" t="s">
        <v>1855</v>
      </c>
    </row>
    <row r="4466" spans="1:9" x14ac:dyDescent="0.3">
      <c r="A4466">
        <v>4465</v>
      </c>
      <c r="B4466" t="s">
        <v>15038</v>
      </c>
      <c r="C4466" t="s">
        <v>3414</v>
      </c>
      <c r="D4466" t="s">
        <v>1928</v>
      </c>
      <c r="E4466" t="s">
        <v>19</v>
      </c>
      <c r="F4466" t="s">
        <v>15039</v>
      </c>
      <c r="G4466">
        <v>9291874989</v>
      </c>
      <c r="H4466" s="1">
        <v>24841</v>
      </c>
      <c r="I4466" t="s">
        <v>1147</v>
      </c>
    </row>
    <row r="4467" spans="1:9" x14ac:dyDescent="0.3">
      <c r="A4467">
        <v>4466</v>
      </c>
      <c r="B4467" t="s">
        <v>15040</v>
      </c>
      <c r="C4467" t="s">
        <v>1777</v>
      </c>
      <c r="D4467" t="s">
        <v>938</v>
      </c>
      <c r="E4467" t="s">
        <v>12</v>
      </c>
      <c r="F4467" t="s">
        <v>15041</v>
      </c>
      <c r="G4467" t="s">
        <v>15042</v>
      </c>
      <c r="H4467" s="1">
        <v>44394</v>
      </c>
      <c r="I4467" t="s">
        <v>697</v>
      </c>
    </row>
    <row r="4468" spans="1:9" x14ac:dyDescent="0.3">
      <c r="A4468">
        <v>4467</v>
      </c>
      <c r="B4468" t="s">
        <v>15043</v>
      </c>
      <c r="C4468" t="s">
        <v>3401</v>
      </c>
      <c r="D4468" t="s">
        <v>88</v>
      </c>
      <c r="E4468" t="s">
        <v>19</v>
      </c>
      <c r="F4468" t="s">
        <v>15044</v>
      </c>
      <c r="G4468" t="s">
        <v>15045</v>
      </c>
      <c r="H4468" s="1">
        <v>32828</v>
      </c>
      <c r="I4468" t="s">
        <v>5725</v>
      </c>
    </row>
    <row r="4469" spans="1:9" x14ac:dyDescent="0.3">
      <c r="A4469">
        <v>4468</v>
      </c>
      <c r="B4469" t="s">
        <v>15046</v>
      </c>
      <c r="C4469" t="s">
        <v>439</v>
      </c>
      <c r="D4469" t="s">
        <v>2338</v>
      </c>
      <c r="E4469" t="s">
        <v>19</v>
      </c>
      <c r="F4469" t="s">
        <v>15047</v>
      </c>
      <c r="G4469" t="s">
        <v>15048</v>
      </c>
      <c r="H4469" s="1">
        <v>31363</v>
      </c>
      <c r="I4469" t="s">
        <v>1751</v>
      </c>
    </row>
    <row r="4470" spans="1:9" x14ac:dyDescent="0.3">
      <c r="A4470">
        <v>4469</v>
      </c>
      <c r="B4470" t="s">
        <v>15049</v>
      </c>
      <c r="C4470" t="s">
        <v>5783</v>
      </c>
      <c r="D4470" t="s">
        <v>4734</v>
      </c>
      <c r="E4470" t="s">
        <v>12</v>
      </c>
      <c r="F4470" t="s">
        <v>15050</v>
      </c>
      <c r="G4470" t="s">
        <v>15051</v>
      </c>
      <c r="H4470" s="1">
        <v>3290</v>
      </c>
      <c r="I4470" t="s">
        <v>3284</v>
      </c>
    </row>
    <row r="4471" spans="1:9" x14ac:dyDescent="0.3">
      <c r="A4471">
        <v>4470</v>
      </c>
      <c r="B4471" t="s">
        <v>15052</v>
      </c>
      <c r="C4471" t="s">
        <v>495</v>
      </c>
      <c r="D4471" t="s">
        <v>4005</v>
      </c>
      <c r="E4471" t="s">
        <v>19</v>
      </c>
      <c r="F4471" t="s">
        <v>15053</v>
      </c>
      <c r="G4471" t="s">
        <v>15054</v>
      </c>
      <c r="H4471" s="1">
        <v>29042</v>
      </c>
      <c r="I4471" t="s">
        <v>4058</v>
      </c>
    </row>
    <row r="4472" spans="1:9" x14ac:dyDescent="0.3">
      <c r="A4472">
        <v>4471</v>
      </c>
      <c r="B4472" t="s">
        <v>15055</v>
      </c>
      <c r="C4472" t="s">
        <v>331</v>
      </c>
      <c r="D4472" t="s">
        <v>5406</v>
      </c>
      <c r="E4472" t="s">
        <v>19</v>
      </c>
      <c r="F4472" t="s">
        <v>15056</v>
      </c>
      <c r="G4472" t="s">
        <v>15057</v>
      </c>
      <c r="H4472" s="1">
        <v>42979</v>
      </c>
      <c r="I4472" t="s">
        <v>3786</v>
      </c>
    </row>
    <row r="4473" spans="1:9" x14ac:dyDescent="0.3">
      <c r="A4473">
        <v>4472</v>
      </c>
      <c r="B4473" t="s">
        <v>15058</v>
      </c>
      <c r="C4473" t="s">
        <v>87</v>
      </c>
      <c r="D4473" t="s">
        <v>2216</v>
      </c>
      <c r="E4473" t="s">
        <v>12</v>
      </c>
      <c r="F4473" t="s">
        <v>15059</v>
      </c>
      <c r="G4473">
        <f>1-573-880-8437</f>
        <v>-9889</v>
      </c>
      <c r="H4473" s="1">
        <v>16787</v>
      </c>
      <c r="I4473" t="s">
        <v>196</v>
      </c>
    </row>
    <row r="4474" spans="1:9" x14ac:dyDescent="0.3">
      <c r="A4474">
        <v>4473</v>
      </c>
      <c r="B4474" t="s">
        <v>15060</v>
      </c>
      <c r="C4474" t="s">
        <v>1340</v>
      </c>
      <c r="D4474" t="s">
        <v>2621</v>
      </c>
      <c r="E4474" t="s">
        <v>12</v>
      </c>
      <c r="F4474" t="s">
        <v>15061</v>
      </c>
      <c r="G4474" t="s">
        <v>15062</v>
      </c>
      <c r="H4474" s="1">
        <v>35067</v>
      </c>
      <c r="I4474" t="s">
        <v>2587</v>
      </c>
    </row>
    <row r="4475" spans="1:9" x14ac:dyDescent="0.3">
      <c r="A4475">
        <v>4474</v>
      </c>
      <c r="B4475" t="s">
        <v>15063</v>
      </c>
      <c r="C4475" t="s">
        <v>398</v>
      </c>
      <c r="D4475" t="s">
        <v>7791</v>
      </c>
      <c r="E4475" t="s">
        <v>12</v>
      </c>
      <c r="F4475" t="s">
        <v>15064</v>
      </c>
      <c r="G4475" t="s">
        <v>15065</v>
      </c>
      <c r="H4475" s="1">
        <v>18456</v>
      </c>
      <c r="I4475" t="s">
        <v>4966</v>
      </c>
    </row>
    <row r="4476" spans="1:9" x14ac:dyDescent="0.3">
      <c r="A4476">
        <v>4475</v>
      </c>
      <c r="B4476" t="s">
        <v>15066</v>
      </c>
      <c r="C4476" t="s">
        <v>2659</v>
      </c>
      <c r="D4476" t="s">
        <v>786</v>
      </c>
      <c r="E4476" t="s">
        <v>19</v>
      </c>
      <c r="F4476" t="s">
        <v>15067</v>
      </c>
      <c r="G4476" t="s">
        <v>15068</v>
      </c>
      <c r="H4476" s="1">
        <v>3060</v>
      </c>
      <c r="I4476" t="s">
        <v>3706</v>
      </c>
    </row>
    <row r="4477" spans="1:9" x14ac:dyDescent="0.3">
      <c r="A4477">
        <v>4476</v>
      </c>
      <c r="B4477" t="s">
        <v>15069</v>
      </c>
      <c r="C4477" t="s">
        <v>5525</v>
      </c>
      <c r="D4477" t="s">
        <v>1973</v>
      </c>
      <c r="E4477" t="s">
        <v>19</v>
      </c>
      <c r="F4477" t="s">
        <v>15070</v>
      </c>
      <c r="G4477" t="s">
        <v>15071</v>
      </c>
      <c r="H4477" s="1">
        <v>29039</v>
      </c>
      <c r="I4477" t="s">
        <v>158</v>
      </c>
    </row>
    <row r="4478" spans="1:9" x14ac:dyDescent="0.3">
      <c r="A4478">
        <v>4477</v>
      </c>
      <c r="B4478" t="s">
        <v>15072</v>
      </c>
      <c r="C4478" t="s">
        <v>1328</v>
      </c>
      <c r="D4478" t="s">
        <v>2258</v>
      </c>
      <c r="E4478" t="s">
        <v>19</v>
      </c>
      <c r="F4478" t="s">
        <v>15073</v>
      </c>
      <c r="G4478" t="s">
        <v>15074</v>
      </c>
      <c r="H4478" s="1">
        <v>38569</v>
      </c>
      <c r="I4478" t="s">
        <v>854</v>
      </c>
    </row>
    <row r="4479" spans="1:9" x14ac:dyDescent="0.3">
      <c r="A4479">
        <v>4478</v>
      </c>
      <c r="B4479" t="s">
        <v>15075</v>
      </c>
      <c r="C4479" t="s">
        <v>7900</v>
      </c>
      <c r="D4479" t="s">
        <v>5406</v>
      </c>
      <c r="E4479" t="s">
        <v>12</v>
      </c>
      <c r="F4479" t="s">
        <v>15076</v>
      </c>
      <c r="G4479" t="s">
        <v>15077</v>
      </c>
      <c r="H4479" s="1">
        <v>39848</v>
      </c>
      <c r="I4479" t="s">
        <v>5009</v>
      </c>
    </row>
    <row r="4480" spans="1:9" x14ac:dyDescent="0.3">
      <c r="A4480">
        <v>4479</v>
      </c>
      <c r="B4480" t="s">
        <v>15078</v>
      </c>
      <c r="C4480" t="s">
        <v>10872</v>
      </c>
      <c r="D4480" t="s">
        <v>7772</v>
      </c>
      <c r="E4480" t="s">
        <v>19</v>
      </c>
      <c r="F4480" t="s">
        <v>15079</v>
      </c>
      <c r="G4480" t="s">
        <v>15080</v>
      </c>
      <c r="H4480" s="1">
        <v>43692</v>
      </c>
      <c r="I4480" t="s">
        <v>6504</v>
      </c>
    </row>
    <row r="4481" spans="1:9" x14ac:dyDescent="0.3">
      <c r="A4481">
        <v>4480</v>
      </c>
      <c r="B4481" t="s">
        <v>15081</v>
      </c>
      <c r="C4481" t="s">
        <v>1265</v>
      </c>
      <c r="D4481" t="s">
        <v>706</v>
      </c>
      <c r="E4481" t="s">
        <v>12</v>
      </c>
      <c r="F4481" t="s">
        <v>15082</v>
      </c>
      <c r="G4481" t="s">
        <v>15083</v>
      </c>
      <c r="H4481" s="1">
        <v>23594</v>
      </c>
      <c r="I4481" t="s">
        <v>4150</v>
      </c>
    </row>
    <row r="4482" spans="1:9" x14ac:dyDescent="0.3">
      <c r="A4482">
        <v>4481</v>
      </c>
      <c r="B4482" t="s">
        <v>15084</v>
      </c>
      <c r="C4482" t="s">
        <v>5979</v>
      </c>
      <c r="D4482" t="s">
        <v>857</v>
      </c>
      <c r="E4482" t="s">
        <v>19</v>
      </c>
      <c r="F4482" t="s">
        <v>15085</v>
      </c>
      <c r="G4482" t="s">
        <v>15086</v>
      </c>
      <c r="H4482" s="1">
        <v>39140</v>
      </c>
      <c r="I4482" t="s">
        <v>3591</v>
      </c>
    </row>
    <row r="4483" spans="1:9" x14ac:dyDescent="0.3">
      <c r="A4483">
        <v>4482</v>
      </c>
      <c r="B4483" t="s">
        <v>15087</v>
      </c>
      <c r="C4483" t="s">
        <v>8439</v>
      </c>
      <c r="D4483" t="s">
        <v>3835</v>
      </c>
      <c r="E4483" t="s">
        <v>12</v>
      </c>
      <c r="F4483" t="s">
        <v>15088</v>
      </c>
      <c r="G4483">
        <f>1-176-263-7271</f>
        <v>-7709</v>
      </c>
      <c r="H4483" s="1">
        <v>21655</v>
      </c>
      <c r="I4483" t="s">
        <v>1743</v>
      </c>
    </row>
    <row r="4484" spans="1:9" x14ac:dyDescent="0.3">
      <c r="A4484">
        <v>4483</v>
      </c>
      <c r="B4484" t="s">
        <v>15089</v>
      </c>
      <c r="C4484" t="s">
        <v>1068</v>
      </c>
      <c r="D4484" t="s">
        <v>8368</v>
      </c>
      <c r="E4484" t="s">
        <v>19</v>
      </c>
      <c r="F4484" t="s">
        <v>15090</v>
      </c>
      <c r="G4484" t="s">
        <v>15091</v>
      </c>
      <c r="H4484" s="1">
        <v>19584</v>
      </c>
      <c r="I4484" t="s">
        <v>1338</v>
      </c>
    </row>
    <row r="4485" spans="1:9" x14ac:dyDescent="0.3">
      <c r="A4485">
        <v>4484</v>
      </c>
      <c r="B4485" t="s">
        <v>15092</v>
      </c>
      <c r="C4485" t="s">
        <v>2757</v>
      </c>
      <c r="D4485" t="s">
        <v>4381</v>
      </c>
      <c r="E4485" t="s">
        <v>19</v>
      </c>
      <c r="F4485" t="s">
        <v>15093</v>
      </c>
      <c r="G4485">
        <v>5854553639</v>
      </c>
      <c r="H4485" s="1">
        <v>38707</v>
      </c>
      <c r="I4485" t="s">
        <v>1285</v>
      </c>
    </row>
    <row r="4486" spans="1:9" x14ac:dyDescent="0.3">
      <c r="A4486">
        <v>4485</v>
      </c>
      <c r="B4486" t="s">
        <v>15094</v>
      </c>
      <c r="C4486" t="s">
        <v>1184</v>
      </c>
      <c r="D4486" t="s">
        <v>4311</v>
      </c>
      <c r="E4486" t="s">
        <v>12</v>
      </c>
      <c r="F4486" t="s">
        <v>15095</v>
      </c>
      <c r="G4486" t="s">
        <v>15096</v>
      </c>
      <c r="H4486" s="1">
        <v>15859</v>
      </c>
      <c r="I4486" t="s">
        <v>207</v>
      </c>
    </row>
    <row r="4487" spans="1:9" x14ac:dyDescent="0.3">
      <c r="A4487">
        <v>4486</v>
      </c>
      <c r="B4487" t="s">
        <v>15097</v>
      </c>
      <c r="C4487" t="s">
        <v>1703</v>
      </c>
      <c r="D4487" t="s">
        <v>1819</v>
      </c>
      <c r="E4487" t="s">
        <v>12</v>
      </c>
      <c r="F4487" t="s">
        <v>15098</v>
      </c>
      <c r="G4487" t="s">
        <v>15099</v>
      </c>
      <c r="H4487" s="1">
        <v>4679</v>
      </c>
      <c r="I4487" t="s">
        <v>251</v>
      </c>
    </row>
    <row r="4488" spans="1:9" x14ac:dyDescent="0.3">
      <c r="A4488">
        <v>4487</v>
      </c>
      <c r="B4488" t="s">
        <v>15100</v>
      </c>
      <c r="C4488" t="s">
        <v>1450</v>
      </c>
      <c r="D4488" t="s">
        <v>3823</v>
      </c>
      <c r="E4488" t="s">
        <v>19</v>
      </c>
      <c r="F4488" t="s">
        <v>15101</v>
      </c>
      <c r="G4488" t="s">
        <v>15102</v>
      </c>
      <c r="H4488" s="1">
        <v>40502</v>
      </c>
      <c r="I4488" t="s">
        <v>3538</v>
      </c>
    </row>
    <row r="4489" spans="1:9" x14ac:dyDescent="0.3">
      <c r="A4489">
        <v>4488</v>
      </c>
      <c r="B4489" t="s">
        <v>15103</v>
      </c>
      <c r="C4489" t="s">
        <v>3142</v>
      </c>
      <c r="D4489" t="s">
        <v>3708</v>
      </c>
      <c r="E4489" t="s">
        <v>19</v>
      </c>
      <c r="F4489" t="s">
        <v>15104</v>
      </c>
      <c r="G4489" t="s">
        <v>15105</v>
      </c>
      <c r="H4489" s="1">
        <v>18679</v>
      </c>
      <c r="I4489" t="s">
        <v>5601</v>
      </c>
    </row>
    <row r="4490" spans="1:9" x14ac:dyDescent="0.3">
      <c r="A4490">
        <v>4489</v>
      </c>
      <c r="B4490" t="s">
        <v>15106</v>
      </c>
      <c r="C4490" t="s">
        <v>422</v>
      </c>
      <c r="D4490" t="s">
        <v>5669</v>
      </c>
      <c r="E4490" t="s">
        <v>19</v>
      </c>
      <c r="F4490" t="s">
        <v>15107</v>
      </c>
      <c r="G4490">
        <v>9669517268</v>
      </c>
      <c r="H4490" s="1">
        <v>18773</v>
      </c>
      <c r="I4490" t="s">
        <v>2007</v>
      </c>
    </row>
    <row r="4491" spans="1:9" x14ac:dyDescent="0.3">
      <c r="A4491">
        <v>4490</v>
      </c>
      <c r="B4491" t="s">
        <v>15108</v>
      </c>
      <c r="C4491" t="s">
        <v>565</v>
      </c>
      <c r="D4491" t="s">
        <v>1978</v>
      </c>
      <c r="E4491" t="s">
        <v>12</v>
      </c>
      <c r="F4491" t="s">
        <v>15109</v>
      </c>
      <c r="G4491" t="s">
        <v>15110</v>
      </c>
      <c r="H4491" s="1">
        <v>16749</v>
      </c>
      <c r="I4491" t="s">
        <v>1313</v>
      </c>
    </row>
    <row r="4492" spans="1:9" x14ac:dyDescent="0.3">
      <c r="A4492">
        <v>4491</v>
      </c>
      <c r="B4492" t="s">
        <v>15111</v>
      </c>
      <c r="C4492" t="s">
        <v>8939</v>
      </c>
      <c r="D4492" t="s">
        <v>3823</v>
      </c>
      <c r="E4492" t="s">
        <v>12</v>
      </c>
      <c r="F4492" t="s">
        <v>15112</v>
      </c>
      <c r="G4492" t="s">
        <v>15113</v>
      </c>
      <c r="H4492" s="1">
        <v>2827</v>
      </c>
      <c r="I4492" t="s">
        <v>3048</v>
      </c>
    </row>
    <row r="4493" spans="1:9" x14ac:dyDescent="0.3">
      <c r="A4493">
        <v>4492</v>
      </c>
      <c r="B4493" t="s">
        <v>15114</v>
      </c>
      <c r="C4493" t="s">
        <v>5345</v>
      </c>
      <c r="D4493" t="s">
        <v>822</v>
      </c>
      <c r="E4493" t="s">
        <v>12</v>
      </c>
      <c r="F4493" t="s">
        <v>15115</v>
      </c>
      <c r="G4493">
        <v>2744411859</v>
      </c>
      <c r="H4493" s="1">
        <v>33791</v>
      </c>
      <c r="I4493" t="s">
        <v>3833</v>
      </c>
    </row>
    <row r="4494" spans="1:9" x14ac:dyDescent="0.3">
      <c r="A4494">
        <v>4493</v>
      </c>
      <c r="B4494" t="s">
        <v>15116</v>
      </c>
      <c r="C4494" t="s">
        <v>4769</v>
      </c>
      <c r="D4494" t="s">
        <v>11204</v>
      </c>
      <c r="E4494" t="s">
        <v>19</v>
      </c>
      <c r="F4494" t="s">
        <v>15117</v>
      </c>
      <c r="G4494" t="s">
        <v>15118</v>
      </c>
      <c r="H4494" s="1">
        <v>19086</v>
      </c>
      <c r="I4494" t="s">
        <v>1157</v>
      </c>
    </row>
    <row r="4495" spans="1:9" x14ac:dyDescent="0.3">
      <c r="A4495">
        <v>4494</v>
      </c>
      <c r="B4495" t="s">
        <v>15119</v>
      </c>
      <c r="C4495" t="s">
        <v>1703</v>
      </c>
      <c r="D4495" t="s">
        <v>2467</v>
      </c>
      <c r="E4495" t="s">
        <v>12</v>
      </c>
      <c r="F4495" t="s">
        <v>15120</v>
      </c>
      <c r="G4495">
        <v>9692773576</v>
      </c>
      <c r="H4495" s="1">
        <v>22684</v>
      </c>
      <c r="I4495" t="s">
        <v>2369</v>
      </c>
    </row>
    <row r="4496" spans="1:9" x14ac:dyDescent="0.3">
      <c r="A4496">
        <v>4495</v>
      </c>
      <c r="B4496" t="s">
        <v>15121</v>
      </c>
      <c r="C4496" t="s">
        <v>4846</v>
      </c>
      <c r="D4496" t="s">
        <v>4162</v>
      </c>
      <c r="E4496" t="s">
        <v>12</v>
      </c>
      <c r="F4496" t="s">
        <v>15122</v>
      </c>
      <c r="G4496" t="s">
        <v>15123</v>
      </c>
      <c r="H4496" s="1">
        <v>4476</v>
      </c>
      <c r="I4496" t="s">
        <v>977</v>
      </c>
    </row>
    <row r="4497" spans="1:9" x14ac:dyDescent="0.3">
      <c r="A4497">
        <v>4496</v>
      </c>
      <c r="B4497" t="s">
        <v>15124</v>
      </c>
      <c r="C4497" t="s">
        <v>2898</v>
      </c>
      <c r="D4497" t="s">
        <v>5765</v>
      </c>
      <c r="E4497" t="s">
        <v>19</v>
      </c>
      <c r="F4497" t="s">
        <v>15125</v>
      </c>
      <c r="G4497">
        <v>5087249260</v>
      </c>
      <c r="H4497" s="1">
        <v>42024</v>
      </c>
      <c r="I4497" t="s">
        <v>4710</v>
      </c>
    </row>
    <row r="4498" spans="1:9" x14ac:dyDescent="0.3">
      <c r="A4498">
        <v>4497</v>
      </c>
      <c r="B4498" t="s">
        <v>15126</v>
      </c>
      <c r="C4498" t="s">
        <v>8583</v>
      </c>
      <c r="D4498" t="s">
        <v>3835</v>
      </c>
      <c r="E4498" t="s">
        <v>12</v>
      </c>
      <c r="F4498" t="s">
        <v>15127</v>
      </c>
      <c r="G4498" t="s">
        <v>15128</v>
      </c>
      <c r="H4498" s="1">
        <v>24971</v>
      </c>
      <c r="I4498" t="s">
        <v>8464</v>
      </c>
    </row>
    <row r="4499" spans="1:9" x14ac:dyDescent="0.3">
      <c r="A4499">
        <v>4498</v>
      </c>
      <c r="B4499" t="s">
        <v>15129</v>
      </c>
      <c r="C4499" t="s">
        <v>3113</v>
      </c>
      <c r="D4499" t="s">
        <v>1050</v>
      </c>
      <c r="E4499" t="s">
        <v>12</v>
      </c>
      <c r="F4499" t="s">
        <v>15130</v>
      </c>
      <c r="G4499" t="s">
        <v>15131</v>
      </c>
      <c r="H4499" s="1">
        <v>36596</v>
      </c>
      <c r="I4499" t="s">
        <v>5123</v>
      </c>
    </row>
    <row r="4500" spans="1:9" x14ac:dyDescent="0.3">
      <c r="A4500">
        <v>4499</v>
      </c>
      <c r="B4500" t="s">
        <v>15132</v>
      </c>
      <c r="C4500" t="s">
        <v>381</v>
      </c>
      <c r="D4500" t="s">
        <v>535</v>
      </c>
      <c r="E4500" t="s">
        <v>19</v>
      </c>
      <c r="F4500" t="s">
        <v>15133</v>
      </c>
      <c r="G4500" t="s">
        <v>15134</v>
      </c>
      <c r="H4500" s="1">
        <v>8439</v>
      </c>
      <c r="I4500" t="s">
        <v>5566</v>
      </c>
    </row>
    <row r="4501" spans="1:9" x14ac:dyDescent="0.3">
      <c r="A4501">
        <v>4500</v>
      </c>
      <c r="B4501" t="s">
        <v>15135</v>
      </c>
      <c r="C4501" t="s">
        <v>2757</v>
      </c>
      <c r="D4501" t="s">
        <v>1797</v>
      </c>
      <c r="E4501" t="s">
        <v>19</v>
      </c>
      <c r="F4501" t="s">
        <v>15136</v>
      </c>
      <c r="G4501">
        <f>1-725-684-883</f>
        <v>-2291</v>
      </c>
      <c r="H4501" s="1">
        <v>7771</v>
      </c>
      <c r="I4501" t="s">
        <v>1582</v>
      </c>
    </row>
    <row r="4502" spans="1:9" x14ac:dyDescent="0.3">
      <c r="A4502">
        <v>4501</v>
      </c>
      <c r="B4502" t="s">
        <v>15137</v>
      </c>
      <c r="C4502" t="s">
        <v>10539</v>
      </c>
      <c r="D4502" t="s">
        <v>1585</v>
      </c>
      <c r="E4502" t="s">
        <v>12</v>
      </c>
      <c r="F4502" t="s">
        <v>15138</v>
      </c>
      <c r="G4502" t="s">
        <v>15139</v>
      </c>
      <c r="H4502" s="1">
        <v>22309</v>
      </c>
      <c r="I4502" t="s">
        <v>1569</v>
      </c>
    </row>
    <row r="4503" spans="1:9" x14ac:dyDescent="0.3">
      <c r="A4503">
        <v>4502</v>
      </c>
      <c r="B4503" t="s">
        <v>15140</v>
      </c>
      <c r="C4503" t="s">
        <v>993</v>
      </c>
      <c r="D4503" t="s">
        <v>4558</v>
      </c>
      <c r="E4503" t="s">
        <v>12</v>
      </c>
      <c r="F4503" t="s">
        <v>15141</v>
      </c>
      <c r="G4503" t="s">
        <v>15142</v>
      </c>
      <c r="H4503" s="1">
        <v>40590</v>
      </c>
      <c r="I4503" t="s">
        <v>2545</v>
      </c>
    </row>
    <row r="4504" spans="1:9" x14ac:dyDescent="0.3">
      <c r="A4504">
        <v>4503</v>
      </c>
      <c r="B4504" t="s">
        <v>15143</v>
      </c>
      <c r="C4504" t="s">
        <v>3784</v>
      </c>
      <c r="D4504" t="s">
        <v>9896</v>
      </c>
      <c r="E4504" t="s">
        <v>19</v>
      </c>
      <c r="F4504" t="s">
        <v>15144</v>
      </c>
      <c r="G4504" t="s">
        <v>15145</v>
      </c>
      <c r="H4504" s="1">
        <v>37013</v>
      </c>
      <c r="I4504" t="s">
        <v>22</v>
      </c>
    </row>
    <row r="4505" spans="1:9" x14ac:dyDescent="0.3">
      <c r="A4505">
        <v>4504</v>
      </c>
      <c r="B4505" t="s">
        <v>15146</v>
      </c>
      <c r="C4505" t="s">
        <v>4122</v>
      </c>
      <c r="D4505" t="s">
        <v>3525</v>
      </c>
      <c r="E4505" t="s">
        <v>19</v>
      </c>
      <c r="F4505" t="s">
        <v>15147</v>
      </c>
      <c r="G4505" t="s">
        <v>15148</v>
      </c>
      <c r="H4505" s="1">
        <v>40119</v>
      </c>
      <c r="I4505" t="s">
        <v>3434</v>
      </c>
    </row>
    <row r="4506" spans="1:9" x14ac:dyDescent="0.3">
      <c r="A4506">
        <v>4505</v>
      </c>
      <c r="B4506" t="s">
        <v>15149</v>
      </c>
      <c r="C4506" t="s">
        <v>5845</v>
      </c>
      <c r="D4506" t="s">
        <v>9290</v>
      </c>
      <c r="E4506" t="s">
        <v>19</v>
      </c>
      <c r="F4506" t="s">
        <v>15150</v>
      </c>
      <c r="G4506">
        <v>9560522297</v>
      </c>
      <c r="H4506" s="1">
        <v>30134</v>
      </c>
      <c r="I4506" t="s">
        <v>2341</v>
      </c>
    </row>
    <row r="4507" spans="1:9" x14ac:dyDescent="0.3">
      <c r="A4507">
        <v>4506</v>
      </c>
      <c r="B4507" t="s">
        <v>15151</v>
      </c>
      <c r="C4507" t="s">
        <v>5134</v>
      </c>
      <c r="D4507" t="s">
        <v>6316</v>
      </c>
      <c r="E4507" t="s">
        <v>19</v>
      </c>
      <c r="F4507" t="s">
        <v>15152</v>
      </c>
      <c r="G4507" t="s">
        <v>15153</v>
      </c>
      <c r="H4507" s="1">
        <v>29022</v>
      </c>
      <c r="I4507" t="s">
        <v>1371</v>
      </c>
    </row>
    <row r="4508" spans="1:9" x14ac:dyDescent="0.3">
      <c r="A4508">
        <v>4507</v>
      </c>
      <c r="B4508" t="s">
        <v>15154</v>
      </c>
      <c r="C4508" t="s">
        <v>4437</v>
      </c>
      <c r="D4508" t="s">
        <v>4381</v>
      </c>
      <c r="E4508" t="s">
        <v>12</v>
      </c>
      <c r="F4508" t="s">
        <v>15155</v>
      </c>
      <c r="G4508" t="s">
        <v>15156</v>
      </c>
      <c r="H4508" s="1">
        <v>10640</v>
      </c>
      <c r="I4508" t="s">
        <v>1558</v>
      </c>
    </row>
    <row r="4509" spans="1:9" x14ac:dyDescent="0.3">
      <c r="A4509">
        <v>4508</v>
      </c>
      <c r="B4509" t="s">
        <v>15157</v>
      </c>
      <c r="C4509" t="s">
        <v>3514</v>
      </c>
      <c r="D4509" t="s">
        <v>11062</v>
      </c>
      <c r="E4509" t="s">
        <v>12</v>
      </c>
      <c r="F4509" t="s">
        <v>15158</v>
      </c>
      <c r="G4509" t="s">
        <v>15159</v>
      </c>
      <c r="H4509" s="1">
        <v>34896</v>
      </c>
      <c r="I4509" t="s">
        <v>685</v>
      </c>
    </row>
    <row r="4510" spans="1:9" x14ac:dyDescent="0.3">
      <c r="A4510">
        <v>4509</v>
      </c>
      <c r="B4510" t="s">
        <v>15160</v>
      </c>
      <c r="C4510" t="s">
        <v>7227</v>
      </c>
      <c r="D4510" t="s">
        <v>82</v>
      </c>
      <c r="E4510" t="s">
        <v>19</v>
      </c>
      <c r="F4510" t="s">
        <v>15161</v>
      </c>
      <c r="G4510" t="s">
        <v>15162</v>
      </c>
      <c r="H4510" s="1">
        <v>4585</v>
      </c>
      <c r="I4510" t="s">
        <v>3395</v>
      </c>
    </row>
    <row r="4511" spans="1:9" x14ac:dyDescent="0.3">
      <c r="A4511">
        <v>4510</v>
      </c>
      <c r="B4511" t="s">
        <v>15163</v>
      </c>
      <c r="C4511" t="s">
        <v>577</v>
      </c>
      <c r="D4511" t="s">
        <v>1901</v>
      </c>
      <c r="E4511" t="s">
        <v>12</v>
      </c>
      <c r="F4511" t="s">
        <v>15164</v>
      </c>
      <c r="G4511" t="s">
        <v>15165</v>
      </c>
      <c r="H4511" s="1">
        <v>25655</v>
      </c>
      <c r="I4511" t="s">
        <v>2045</v>
      </c>
    </row>
    <row r="4512" spans="1:9" x14ac:dyDescent="0.3">
      <c r="A4512">
        <v>4511</v>
      </c>
      <c r="B4512" t="s">
        <v>15166</v>
      </c>
      <c r="C4512" t="s">
        <v>11021</v>
      </c>
      <c r="D4512" t="s">
        <v>4668</v>
      </c>
      <c r="E4512" t="s">
        <v>12</v>
      </c>
      <c r="F4512" t="s">
        <v>15167</v>
      </c>
      <c r="G4512" t="s">
        <v>15168</v>
      </c>
      <c r="H4512" s="1">
        <v>35605</v>
      </c>
      <c r="I4512" t="s">
        <v>2172</v>
      </c>
    </row>
    <row r="4513" spans="1:9" x14ac:dyDescent="0.3">
      <c r="A4513">
        <v>4512</v>
      </c>
      <c r="B4513" t="s">
        <v>15169</v>
      </c>
      <c r="C4513" t="s">
        <v>1248</v>
      </c>
      <c r="D4513" t="s">
        <v>1451</v>
      </c>
      <c r="E4513" t="s">
        <v>12</v>
      </c>
      <c r="F4513" t="s">
        <v>15170</v>
      </c>
      <c r="G4513" t="s">
        <v>15171</v>
      </c>
      <c r="H4513" s="1">
        <v>19384</v>
      </c>
      <c r="I4513" t="s">
        <v>3735</v>
      </c>
    </row>
    <row r="4514" spans="1:9" x14ac:dyDescent="0.3">
      <c r="A4514">
        <v>4513</v>
      </c>
      <c r="B4514" t="s">
        <v>15172</v>
      </c>
      <c r="C4514" t="s">
        <v>108</v>
      </c>
      <c r="D4514" t="s">
        <v>4140</v>
      </c>
      <c r="E4514" t="s">
        <v>12</v>
      </c>
      <c r="F4514" t="s">
        <v>15173</v>
      </c>
      <c r="G4514">
        <v>3428839268</v>
      </c>
      <c r="H4514" s="1">
        <v>3005</v>
      </c>
      <c r="I4514" t="s">
        <v>1883</v>
      </c>
    </row>
    <row r="4515" spans="1:9" x14ac:dyDescent="0.3">
      <c r="A4515">
        <v>4514</v>
      </c>
      <c r="B4515" t="s">
        <v>15174</v>
      </c>
      <c r="C4515" t="s">
        <v>2299</v>
      </c>
      <c r="D4515" t="s">
        <v>4668</v>
      </c>
      <c r="E4515" t="s">
        <v>19</v>
      </c>
      <c r="F4515" t="s">
        <v>15175</v>
      </c>
      <c r="G4515">
        <f>1-169-745-5458</f>
        <v>-6371</v>
      </c>
      <c r="H4515" s="1">
        <v>25261</v>
      </c>
      <c r="I4515" t="s">
        <v>117</v>
      </c>
    </row>
    <row r="4516" spans="1:9" x14ac:dyDescent="0.3">
      <c r="A4516">
        <v>4515</v>
      </c>
      <c r="B4516" t="s">
        <v>15176</v>
      </c>
      <c r="C4516" t="s">
        <v>1643</v>
      </c>
      <c r="D4516" t="s">
        <v>6960</v>
      </c>
      <c r="E4516" t="s">
        <v>12</v>
      </c>
      <c r="F4516" t="s">
        <v>15177</v>
      </c>
      <c r="G4516" t="s">
        <v>15178</v>
      </c>
      <c r="H4516" s="1">
        <v>15908</v>
      </c>
      <c r="I4516" t="s">
        <v>1128</v>
      </c>
    </row>
    <row r="4517" spans="1:9" x14ac:dyDescent="0.3">
      <c r="A4517">
        <v>4516</v>
      </c>
      <c r="B4517" t="s">
        <v>15179</v>
      </c>
      <c r="C4517" t="s">
        <v>1987</v>
      </c>
      <c r="D4517" t="s">
        <v>2216</v>
      </c>
      <c r="E4517" t="s">
        <v>19</v>
      </c>
      <c r="F4517" t="s">
        <v>15180</v>
      </c>
      <c r="G4517" t="s">
        <v>15181</v>
      </c>
      <c r="H4517" s="1">
        <v>38569</v>
      </c>
      <c r="I4517" t="s">
        <v>22</v>
      </c>
    </row>
    <row r="4518" spans="1:9" x14ac:dyDescent="0.3">
      <c r="A4518">
        <v>4517</v>
      </c>
      <c r="B4518" t="s">
        <v>15182</v>
      </c>
      <c r="C4518" t="s">
        <v>2187</v>
      </c>
      <c r="D4518" t="s">
        <v>2424</v>
      </c>
      <c r="E4518" t="s">
        <v>19</v>
      </c>
      <c r="F4518" t="s">
        <v>15183</v>
      </c>
      <c r="G4518" t="s">
        <v>15184</v>
      </c>
      <c r="H4518" s="1">
        <v>40710</v>
      </c>
      <c r="I4518" t="s">
        <v>1361</v>
      </c>
    </row>
    <row r="4519" spans="1:9" x14ac:dyDescent="0.3">
      <c r="A4519">
        <v>4518</v>
      </c>
      <c r="B4519" t="s">
        <v>15185</v>
      </c>
      <c r="C4519" t="s">
        <v>5134</v>
      </c>
      <c r="D4519" t="s">
        <v>2446</v>
      </c>
      <c r="E4519" t="s">
        <v>19</v>
      </c>
      <c r="F4519" t="s">
        <v>15186</v>
      </c>
      <c r="G4519" t="s">
        <v>15187</v>
      </c>
      <c r="H4519" s="1">
        <v>26962</v>
      </c>
      <c r="I4519" t="s">
        <v>2536</v>
      </c>
    </row>
    <row r="4520" spans="1:9" x14ac:dyDescent="0.3">
      <c r="A4520">
        <v>4519</v>
      </c>
      <c r="B4520" t="s">
        <v>15188</v>
      </c>
      <c r="C4520" t="s">
        <v>1896</v>
      </c>
      <c r="D4520" t="s">
        <v>617</v>
      </c>
      <c r="E4520" t="s">
        <v>12</v>
      </c>
      <c r="F4520" t="s">
        <v>15189</v>
      </c>
      <c r="G4520" t="s">
        <v>15190</v>
      </c>
      <c r="H4520" s="1">
        <v>39705</v>
      </c>
      <c r="I4520" t="s">
        <v>4046</v>
      </c>
    </row>
    <row r="4521" spans="1:9" x14ac:dyDescent="0.3">
      <c r="A4521">
        <v>4520</v>
      </c>
      <c r="B4521" t="s">
        <v>15191</v>
      </c>
      <c r="C4521" t="s">
        <v>4331</v>
      </c>
      <c r="D4521" t="s">
        <v>310</v>
      </c>
      <c r="E4521" t="s">
        <v>12</v>
      </c>
      <c r="F4521" t="s">
        <v>15192</v>
      </c>
      <c r="G4521" t="s">
        <v>15193</v>
      </c>
      <c r="H4521" s="1">
        <v>30829</v>
      </c>
      <c r="I4521" t="s">
        <v>3347</v>
      </c>
    </row>
    <row r="4522" spans="1:9" x14ac:dyDescent="0.3">
      <c r="A4522">
        <v>4521</v>
      </c>
      <c r="B4522" t="s">
        <v>15194</v>
      </c>
      <c r="C4522" t="s">
        <v>3476</v>
      </c>
      <c r="D4522" t="s">
        <v>3457</v>
      </c>
      <c r="E4522" t="s">
        <v>12</v>
      </c>
      <c r="F4522" t="s">
        <v>15195</v>
      </c>
      <c r="G4522" t="s">
        <v>15196</v>
      </c>
      <c r="H4522" s="1">
        <v>35766</v>
      </c>
      <c r="I4522" t="s">
        <v>2977</v>
      </c>
    </row>
    <row r="4523" spans="1:9" x14ac:dyDescent="0.3">
      <c r="A4523">
        <v>4522</v>
      </c>
      <c r="B4523" t="s">
        <v>15197</v>
      </c>
      <c r="C4523" t="s">
        <v>501</v>
      </c>
      <c r="D4523" t="s">
        <v>6117</v>
      </c>
      <c r="E4523" t="s">
        <v>12</v>
      </c>
      <c r="F4523" t="s">
        <v>15198</v>
      </c>
      <c r="G4523" t="s">
        <v>15199</v>
      </c>
      <c r="H4523" s="1">
        <v>26796</v>
      </c>
      <c r="I4523" t="s">
        <v>4688</v>
      </c>
    </row>
    <row r="4524" spans="1:9" x14ac:dyDescent="0.3">
      <c r="A4524">
        <v>4523</v>
      </c>
      <c r="B4524" t="s">
        <v>15200</v>
      </c>
      <c r="C4524" t="s">
        <v>4970</v>
      </c>
      <c r="D4524" t="s">
        <v>4913</v>
      </c>
      <c r="E4524" t="s">
        <v>12</v>
      </c>
      <c r="F4524" t="s">
        <v>15201</v>
      </c>
      <c r="G4524" t="s">
        <v>15202</v>
      </c>
      <c r="H4524" s="1">
        <v>35721</v>
      </c>
      <c r="I4524" t="s">
        <v>6452</v>
      </c>
    </row>
    <row r="4525" spans="1:9" x14ac:dyDescent="0.3">
      <c r="A4525">
        <v>4524</v>
      </c>
      <c r="B4525" s="2" t="s">
        <v>15203</v>
      </c>
      <c r="C4525" t="s">
        <v>4418</v>
      </c>
      <c r="D4525" t="s">
        <v>4632</v>
      </c>
      <c r="E4525" t="s">
        <v>12</v>
      </c>
      <c r="F4525" t="s">
        <v>15204</v>
      </c>
      <c r="G4525" t="s">
        <v>15205</v>
      </c>
      <c r="H4525" s="1">
        <v>5043</v>
      </c>
      <c r="I4525" t="s">
        <v>13721</v>
      </c>
    </row>
    <row r="4526" spans="1:9" x14ac:dyDescent="0.3">
      <c r="A4526">
        <v>4525</v>
      </c>
      <c r="B4526" t="s">
        <v>15206</v>
      </c>
      <c r="C4526" t="s">
        <v>1944</v>
      </c>
      <c r="D4526" t="s">
        <v>1782</v>
      </c>
      <c r="E4526" t="s">
        <v>12</v>
      </c>
      <c r="F4526" t="s">
        <v>15207</v>
      </c>
      <c r="G4526" t="s">
        <v>15208</v>
      </c>
      <c r="H4526" s="1">
        <v>2343</v>
      </c>
      <c r="I4526" t="s">
        <v>2213</v>
      </c>
    </row>
    <row r="4527" spans="1:9" x14ac:dyDescent="0.3">
      <c r="A4527">
        <v>4526</v>
      </c>
      <c r="B4527" t="s">
        <v>15209</v>
      </c>
      <c r="C4527" t="s">
        <v>2204</v>
      </c>
      <c r="D4527" t="s">
        <v>2137</v>
      </c>
      <c r="E4527" t="s">
        <v>19</v>
      </c>
      <c r="F4527" t="s">
        <v>15210</v>
      </c>
      <c r="G4527" t="s">
        <v>15211</v>
      </c>
      <c r="H4527" s="1">
        <v>33497</v>
      </c>
      <c r="I4527" t="s">
        <v>117</v>
      </c>
    </row>
    <row r="4528" spans="1:9" x14ac:dyDescent="0.3">
      <c r="A4528">
        <v>4527</v>
      </c>
      <c r="B4528" t="s">
        <v>15212</v>
      </c>
      <c r="C4528" t="s">
        <v>1740</v>
      </c>
      <c r="D4528" t="s">
        <v>451</v>
      </c>
      <c r="E4528" t="s">
        <v>12</v>
      </c>
      <c r="F4528" t="s">
        <v>15213</v>
      </c>
      <c r="G4528" t="s">
        <v>15214</v>
      </c>
      <c r="H4528" s="1">
        <v>15130</v>
      </c>
      <c r="I4528" t="s">
        <v>1623</v>
      </c>
    </row>
    <row r="4529" spans="1:9" x14ac:dyDescent="0.3">
      <c r="A4529">
        <v>4528</v>
      </c>
      <c r="B4529" t="s">
        <v>15215</v>
      </c>
      <c r="C4529" t="s">
        <v>1445</v>
      </c>
      <c r="D4529" t="s">
        <v>1272</v>
      </c>
      <c r="E4529" t="s">
        <v>12</v>
      </c>
      <c r="F4529" t="s">
        <v>15216</v>
      </c>
      <c r="G4529" t="s">
        <v>15217</v>
      </c>
      <c r="H4529" s="1">
        <v>32826</v>
      </c>
      <c r="I4529" t="s">
        <v>478</v>
      </c>
    </row>
    <row r="4530" spans="1:9" x14ac:dyDescent="0.3">
      <c r="A4530">
        <v>4529</v>
      </c>
      <c r="B4530" t="s">
        <v>15218</v>
      </c>
      <c r="C4530" t="s">
        <v>5328</v>
      </c>
      <c r="D4530" t="s">
        <v>6650</v>
      </c>
      <c r="E4530" t="s">
        <v>19</v>
      </c>
      <c r="F4530" t="s">
        <v>15219</v>
      </c>
      <c r="G4530" t="s">
        <v>15220</v>
      </c>
      <c r="H4530" s="1">
        <v>38413</v>
      </c>
      <c r="I4530" t="s">
        <v>808</v>
      </c>
    </row>
    <row r="4531" spans="1:9" x14ac:dyDescent="0.3">
      <c r="A4531">
        <v>4530</v>
      </c>
      <c r="B4531" t="s">
        <v>15221</v>
      </c>
      <c r="C4531" t="s">
        <v>2727</v>
      </c>
      <c r="D4531" t="s">
        <v>10130</v>
      </c>
      <c r="E4531" t="s">
        <v>12</v>
      </c>
      <c r="F4531" t="s">
        <v>15222</v>
      </c>
      <c r="G4531" t="s">
        <v>15223</v>
      </c>
      <c r="H4531" s="1">
        <v>18163</v>
      </c>
      <c r="I4531" t="s">
        <v>7637</v>
      </c>
    </row>
    <row r="4532" spans="1:9" x14ac:dyDescent="0.3">
      <c r="A4532">
        <v>4531</v>
      </c>
      <c r="B4532" t="s">
        <v>15224</v>
      </c>
      <c r="C4532" t="s">
        <v>1729</v>
      </c>
      <c r="D4532" t="s">
        <v>5254</v>
      </c>
      <c r="E4532" t="s">
        <v>19</v>
      </c>
      <c r="F4532" t="s">
        <v>15225</v>
      </c>
      <c r="G4532" t="s">
        <v>15226</v>
      </c>
      <c r="H4532" s="1">
        <v>21880</v>
      </c>
      <c r="I4532" t="s">
        <v>4101</v>
      </c>
    </row>
    <row r="4533" spans="1:9" x14ac:dyDescent="0.3">
      <c r="A4533">
        <v>4532</v>
      </c>
      <c r="B4533" t="s">
        <v>15227</v>
      </c>
      <c r="C4533" t="s">
        <v>3935</v>
      </c>
      <c r="D4533" t="s">
        <v>188</v>
      </c>
      <c r="E4533" t="s">
        <v>19</v>
      </c>
      <c r="F4533" t="s">
        <v>15228</v>
      </c>
      <c r="G4533" t="s">
        <v>15229</v>
      </c>
      <c r="H4533" s="1">
        <v>43188</v>
      </c>
      <c r="I4533" t="s">
        <v>2316</v>
      </c>
    </row>
    <row r="4534" spans="1:9" x14ac:dyDescent="0.3">
      <c r="A4534">
        <v>4533</v>
      </c>
      <c r="B4534" t="s">
        <v>15230</v>
      </c>
      <c r="C4534" t="s">
        <v>2589</v>
      </c>
      <c r="D4534" t="s">
        <v>7037</v>
      </c>
      <c r="E4534" t="s">
        <v>12</v>
      </c>
      <c r="F4534" t="s">
        <v>15231</v>
      </c>
      <c r="G4534" t="s">
        <v>15232</v>
      </c>
      <c r="H4534" s="1">
        <v>2424</v>
      </c>
      <c r="I4534" t="s">
        <v>1991</v>
      </c>
    </row>
    <row r="4535" spans="1:9" x14ac:dyDescent="0.3">
      <c r="A4535">
        <v>4534</v>
      </c>
      <c r="B4535" t="s">
        <v>15233</v>
      </c>
      <c r="C4535" t="s">
        <v>102</v>
      </c>
      <c r="D4535" t="s">
        <v>338</v>
      </c>
      <c r="E4535" t="s">
        <v>12</v>
      </c>
      <c r="F4535" t="s">
        <v>15234</v>
      </c>
      <c r="G4535" t="s">
        <v>15235</v>
      </c>
      <c r="H4535" s="1">
        <v>13825</v>
      </c>
      <c r="I4535" t="s">
        <v>2858</v>
      </c>
    </row>
    <row r="4536" spans="1:9" x14ac:dyDescent="0.3">
      <c r="A4536">
        <v>4535</v>
      </c>
      <c r="B4536" t="s">
        <v>15236</v>
      </c>
      <c r="C4536" t="s">
        <v>9538</v>
      </c>
      <c r="D4536" t="s">
        <v>1782</v>
      </c>
      <c r="E4536" t="s">
        <v>19</v>
      </c>
      <c r="F4536" t="s">
        <v>15237</v>
      </c>
      <c r="G4536" t="s">
        <v>15238</v>
      </c>
      <c r="H4536" s="1">
        <v>9168</v>
      </c>
      <c r="I4536" t="s">
        <v>2256</v>
      </c>
    </row>
    <row r="4537" spans="1:9" x14ac:dyDescent="0.3">
      <c r="A4537">
        <v>4536</v>
      </c>
      <c r="B4537" t="s">
        <v>15239</v>
      </c>
      <c r="C4537" t="s">
        <v>6250</v>
      </c>
      <c r="D4537" t="s">
        <v>3189</v>
      </c>
      <c r="E4537" t="s">
        <v>19</v>
      </c>
      <c r="F4537" t="s">
        <v>15240</v>
      </c>
      <c r="G4537" t="s">
        <v>15241</v>
      </c>
      <c r="H4537" s="1">
        <v>24877</v>
      </c>
      <c r="I4537" t="s">
        <v>5166</v>
      </c>
    </row>
    <row r="4538" spans="1:9" x14ac:dyDescent="0.3">
      <c r="A4538">
        <v>4537</v>
      </c>
      <c r="B4538" t="s">
        <v>15242</v>
      </c>
      <c r="C4538" t="s">
        <v>1584</v>
      </c>
      <c r="D4538" t="s">
        <v>1055</v>
      </c>
      <c r="E4538" t="s">
        <v>12</v>
      </c>
      <c r="F4538" t="s">
        <v>15243</v>
      </c>
      <c r="G4538" t="s">
        <v>15244</v>
      </c>
      <c r="H4538" s="1">
        <v>10915</v>
      </c>
      <c r="I4538" t="s">
        <v>741</v>
      </c>
    </row>
    <row r="4539" spans="1:9" x14ac:dyDescent="0.3">
      <c r="A4539">
        <v>4538</v>
      </c>
      <c r="B4539" t="s">
        <v>15245</v>
      </c>
      <c r="C4539" t="s">
        <v>3290</v>
      </c>
      <c r="D4539" t="s">
        <v>6870</v>
      </c>
      <c r="E4539" t="s">
        <v>19</v>
      </c>
      <c r="F4539" t="s">
        <v>15246</v>
      </c>
      <c r="G4539">
        <v>9033961930</v>
      </c>
      <c r="H4539" s="1">
        <v>23452</v>
      </c>
      <c r="I4539" t="s">
        <v>581</v>
      </c>
    </row>
    <row r="4540" spans="1:9" x14ac:dyDescent="0.3">
      <c r="A4540">
        <v>4539</v>
      </c>
      <c r="B4540" t="s">
        <v>15247</v>
      </c>
      <c r="C4540" t="s">
        <v>2889</v>
      </c>
      <c r="D4540" t="s">
        <v>1185</v>
      </c>
      <c r="E4540" t="s">
        <v>19</v>
      </c>
      <c r="F4540" t="s">
        <v>15248</v>
      </c>
      <c r="G4540" t="s">
        <v>15249</v>
      </c>
      <c r="H4540" s="1">
        <v>28423</v>
      </c>
      <c r="I4540" t="s">
        <v>2870</v>
      </c>
    </row>
    <row r="4541" spans="1:9" x14ac:dyDescent="0.3">
      <c r="A4541">
        <v>4540</v>
      </c>
      <c r="B4541" t="s">
        <v>15250</v>
      </c>
      <c r="C4541" t="s">
        <v>3401</v>
      </c>
      <c r="D4541" t="s">
        <v>1638</v>
      </c>
      <c r="E4541" t="s">
        <v>12</v>
      </c>
      <c r="F4541" t="s">
        <v>15251</v>
      </c>
      <c r="G4541">
        <v>8046320853</v>
      </c>
      <c r="H4541" s="1">
        <v>32054</v>
      </c>
      <c r="I4541" t="s">
        <v>5024</v>
      </c>
    </row>
    <row r="4542" spans="1:9" x14ac:dyDescent="0.3">
      <c r="A4542">
        <v>4541</v>
      </c>
      <c r="B4542" t="s">
        <v>15252</v>
      </c>
      <c r="C4542" t="s">
        <v>3018</v>
      </c>
      <c r="D4542" t="s">
        <v>1735</v>
      </c>
      <c r="E4542" t="s">
        <v>12</v>
      </c>
      <c r="F4542" t="s">
        <v>15253</v>
      </c>
      <c r="G4542">
        <v>2482250614</v>
      </c>
      <c r="H4542" s="1">
        <v>17052</v>
      </c>
      <c r="I4542" t="s">
        <v>548</v>
      </c>
    </row>
    <row r="4543" spans="1:9" x14ac:dyDescent="0.3">
      <c r="A4543">
        <v>4542</v>
      </c>
      <c r="B4543" t="s">
        <v>15254</v>
      </c>
      <c r="C4543" t="s">
        <v>1506</v>
      </c>
      <c r="D4543" t="s">
        <v>2603</v>
      </c>
      <c r="E4543" t="s">
        <v>19</v>
      </c>
      <c r="F4543" t="s">
        <v>15255</v>
      </c>
      <c r="G4543" t="s">
        <v>15256</v>
      </c>
      <c r="H4543" s="1">
        <v>19953</v>
      </c>
      <c r="I4543" t="s">
        <v>1938</v>
      </c>
    </row>
    <row r="4544" spans="1:9" x14ac:dyDescent="0.3">
      <c r="A4544">
        <v>4543</v>
      </c>
      <c r="B4544" t="s">
        <v>15257</v>
      </c>
      <c r="C4544" t="s">
        <v>3562</v>
      </c>
      <c r="D4544" t="s">
        <v>1753</v>
      </c>
      <c r="E4544" t="s">
        <v>12</v>
      </c>
      <c r="F4544" t="s">
        <v>15258</v>
      </c>
      <c r="G4544" t="s">
        <v>15259</v>
      </c>
      <c r="H4544" s="1">
        <v>39513</v>
      </c>
      <c r="I4544" t="s">
        <v>1013</v>
      </c>
    </row>
    <row r="4545" spans="1:9" x14ac:dyDescent="0.3">
      <c r="A4545">
        <v>4544</v>
      </c>
      <c r="B4545" t="s">
        <v>15260</v>
      </c>
      <c r="C4545" t="s">
        <v>3471</v>
      </c>
      <c r="D4545" t="s">
        <v>2411</v>
      </c>
      <c r="E4545" t="s">
        <v>19</v>
      </c>
      <c r="F4545" t="s">
        <v>15261</v>
      </c>
      <c r="G4545" t="s">
        <v>15262</v>
      </c>
      <c r="H4545" s="1">
        <v>29071</v>
      </c>
      <c r="I4545" t="s">
        <v>1922</v>
      </c>
    </row>
    <row r="4546" spans="1:9" x14ac:dyDescent="0.3">
      <c r="A4546">
        <v>4545</v>
      </c>
      <c r="B4546" t="s">
        <v>15263</v>
      </c>
      <c r="C4546" t="s">
        <v>1015</v>
      </c>
      <c r="D4546" t="s">
        <v>6097</v>
      </c>
      <c r="E4546" t="s">
        <v>12</v>
      </c>
      <c r="F4546" t="s">
        <v>15264</v>
      </c>
      <c r="G4546" t="s">
        <v>15265</v>
      </c>
      <c r="H4546" s="1">
        <v>26656</v>
      </c>
      <c r="I4546" t="s">
        <v>746</v>
      </c>
    </row>
    <row r="4547" spans="1:9" x14ac:dyDescent="0.3">
      <c r="A4547">
        <v>4546</v>
      </c>
      <c r="B4547" t="s">
        <v>15266</v>
      </c>
      <c r="C4547" t="s">
        <v>63</v>
      </c>
      <c r="D4547" t="s">
        <v>6298</v>
      </c>
      <c r="E4547" t="s">
        <v>12</v>
      </c>
      <c r="F4547" t="s">
        <v>15267</v>
      </c>
      <c r="G4547" t="s">
        <v>15268</v>
      </c>
      <c r="H4547" s="1">
        <v>26110</v>
      </c>
      <c r="I4547" t="s">
        <v>1013</v>
      </c>
    </row>
    <row r="4548" spans="1:9" x14ac:dyDescent="0.3">
      <c r="A4548">
        <v>4547</v>
      </c>
      <c r="B4548" t="s">
        <v>15269</v>
      </c>
      <c r="C4548" t="s">
        <v>5062</v>
      </c>
      <c r="D4548" t="s">
        <v>3481</v>
      </c>
      <c r="E4548" t="s">
        <v>19</v>
      </c>
      <c r="F4548" t="s">
        <v>15270</v>
      </c>
      <c r="G4548">
        <v>2588460237</v>
      </c>
      <c r="H4548" s="1">
        <v>34061</v>
      </c>
      <c r="I4548" t="s">
        <v>789</v>
      </c>
    </row>
    <row r="4549" spans="1:9" x14ac:dyDescent="0.3">
      <c r="A4549">
        <v>4548</v>
      </c>
      <c r="B4549" t="s">
        <v>15271</v>
      </c>
      <c r="C4549" t="s">
        <v>3401</v>
      </c>
      <c r="D4549" t="s">
        <v>3925</v>
      </c>
      <c r="E4549" t="s">
        <v>19</v>
      </c>
      <c r="F4549" t="s">
        <v>15272</v>
      </c>
      <c r="G4549" t="s">
        <v>15273</v>
      </c>
      <c r="H4549" s="1">
        <v>23349</v>
      </c>
      <c r="I4549" t="s">
        <v>5759</v>
      </c>
    </row>
    <row r="4550" spans="1:9" x14ac:dyDescent="0.3">
      <c r="A4550">
        <v>4549</v>
      </c>
      <c r="B4550" t="s">
        <v>15274</v>
      </c>
      <c r="C4550" t="s">
        <v>2882</v>
      </c>
      <c r="D4550" t="s">
        <v>3936</v>
      </c>
      <c r="E4550" t="s">
        <v>19</v>
      </c>
      <c r="F4550" t="s">
        <v>15275</v>
      </c>
      <c r="G4550" t="s">
        <v>15276</v>
      </c>
      <c r="H4550" s="1">
        <v>3553</v>
      </c>
      <c r="I4550" t="s">
        <v>569</v>
      </c>
    </row>
    <row r="4551" spans="1:9" x14ac:dyDescent="0.3">
      <c r="A4551">
        <v>4550</v>
      </c>
      <c r="B4551" t="s">
        <v>15277</v>
      </c>
      <c r="C4551" t="s">
        <v>779</v>
      </c>
      <c r="D4551" t="s">
        <v>161</v>
      </c>
      <c r="E4551" t="s">
        <v>19</v>
      </c>
      <c r="F4551" t="s">
        <v>15278</v>
      </c>
      <c r="G4551" t="s">
        <v>15279</v>
      </c>
      <c r="H4551" s="1">
        <v>24839</v>
      </c>
      <c r="I4551" t="s">
        <v>972</v>
      </c>
    </row>
    <row r="4552" spans="1:9" x14ac:dyDescent="0.3">
      <c r="A4552">
        <v>4551</v>
      </c>
      <c r="B4552" t="s">
        <v>15280</v>
      </c>
      <c r="C4552" t="s">
        <v>5979</v>
      </c>
      <c r="D4552" t="s">
        <v>10917</v>
      </c>
      <c r="E4552" t="s">
        <v>19</v>
      </c>
      <c r="F4552" t="s">
        <v>15281</v>
      </c>
      <c r="G4552" t="s">
        <v>15282</v>
      </c>
      <c r="H4552" s="1">
        <v>31709</v>
      </c>
      <c r="I4552" t="s">
        <v>3885</v>
      </c>
    </row>
    <row r="4553" spans="1:9" x14ac:dyDescent="0.3">
      <c r="A4553">
        <v>4552</v>
      </c>
      <c r="B4553" t="s">
        <v>15283</v>
      </c>
      <c r="C4553" t="s">
        <v>779</v>
      </c>
      <c r="D4553" t="s">
        <v>14860</v>
      </c>
      <c r="E4553" t="s">
        <v>19</v>
      </c>
      <c r="F4553" t="s">
        <v>15284</v>
      </c>
      <c r="G4553" t="s">
        <v>15285</v>
      </c>
      <c r="H4553" s="1">
        <v>4116</v>
      </c>
      <c r="I4553" t="s">
        <v>1515</v>
      </c>
    </row>
    <row r="4554" spans="1:9" x14ac:dyDescent="0.3">
      <c r="A4554">
        <v>4553</v>
      </c>
      <c r="B4554" t="s">
        <v>15286</v>
      </c>
      <c r="C4554" t="s">
        <v>46</v>
      </c>
      <c r="D4554" t="s">
        <v>4913</v>
      </c>
      <c r="E4554" t="s">
        <v>19</v>
      </c>
      <c r="F4554" t="s">
        <v>15287</v>
      </c>
      <c r="G4554" t="s">
        <v>15288</v>
      </c>
      <c r="H4554" s="1">
        <v>16325</v>
      </c>
      <c r="I4554" t="s">
        <v>2500</v>
      </c>
    </row>
    <row r="4555" spans="1:9" x14ac:dyDescent="0.3">
      <c r="A4555">
        <v>4554</v>
      </c>
      <c r="B4555" t="s">
        <v>15289</v>
      </c>
      <c r="C4555" t="s">
        <v>7068</v>
      </c>
      <c r="D4555" t="s">
        <v>11520</v>
      </c>
      <c r="E4555" t="s">
        <v>12</v>
      </c>
      <c r="F4555" t="s">
        <v>15290</v>
      </c>
      <c r="G4555" t="s">
        <v>15291</v>
      </c>
      <c r="H4555" s="1">
        <v>43014</v>
      </c>
      <c r="I4555" t="s">
        <v>152</v>
      </c>
    </row>
    <row r="4556" spans="1:9" x14ac:dyDescent="0.3">
      <c r="A4556">
        <v>4555</v>
      </c>
      <c r="B4556" t="s">
        <v>15292</v>
      </c>
      <c r="C4556" t="s">
        <v>75</v>
      </c>
      <c r="D4556" t="s">
        <v>3521</v>
      </c>
      <c r="E4556" t="s">
        <v>12</v>
      </c>
      <c r="F4556" t="s">
        <v>15293</v>
      </c>
      <c r="G4556" t="s">
        <v>15294</v>
      </c>
      <c r="H4556" s="1">
        <v>16044</v>
      </c>
      <c r="I4556" t="s">
        <v>8428</v>
      </c>
    </row>
    <row r="4557" spans="1:9" x14ac:dyDescent="0.3">
      <c r="A4557">
        <v>4556</v>
      </c>
      <c r="B4557" t="s">
        <v>15295</v>
      </c>
      <c r="C4557" t="s">
        <v>4623</v>
      </c>
      <c r="D4557" t="s">
        <v>15296</v>
      </c>
      <c r="E4557" t="s">
        <v>19</v>
      </c>
      <c r="F4557" t="s">
        <v>15297</v>
      </c>
      <c r="G4557">
        <f>1-733-710-85</f>
        <v>-1527</v>
      </c>
      <c r="H4557" s="1">
        <v>10325</v>
      </c>
      <c r="I4557" t="s">
        <v>1025</v>
      </c>
    </row>
    <row r="4558" spans="1:9" x14ac:dyDescent="0.3">
      <c r="A4558">
        <v>4557</v>
      </c>
      <c r="B4558" t="s">
        <v>15298</v>
      </c>
      <c r="C4558" t="s">
        <v>303</v>
      </c>
      <c r="D4558" t="s">
        <v>4869</v>
      </c>
      <c r="E4558" t="s">
        <v>12</v>
      </c>
      <c r="F4558" t="s">
        <v>15299</v>
      </c>
      <c r="G4558" t="s">
        <v>15300</v>
      </c>
      <c r="H4558" s="1">
        <v>19705</v>
      </c>
      <c r="I4558" t="s">
        <v>1908</v>
      </c>
    </row>
    <row r="4559" spans="1:9" x14ac:dyDescent="0.3">
      <c r="A4559">
        <v>4558</v>
      </c>
      <c r="B4559" t="s">
        <v>15301</v>
      </c>
      <c r="C4559" t="s">
        <v>4086</v>
      </c>
      <c r="D4559" t="s">
        <v>1501</v>
      </c>
      <c r="E4559" t="s">
        <v>12</v>
      </c>
      <c r="F4559" t="s">
        <v>15302</v>
      </c>
      <c r="G4559" t="s">
        <v>15303</v>
      </c>
      <c r="H4559" s="1">
        <v>11022</v>
      </c>
      <c r="I4559" t="s">
        <v>8277</v>
      </c>
    </row>
    <row r="4560" spans="1:9" x14ac:dyDescent="0.3">
      <c r="A4560">
        <v>4559</v>
      </c>
      <c r="B4560" t="s">
        <v>15304</v>
      </c>
      <c r="C4560" t="s">
        <v>926</v>
      </c>
      <c r="D4560" t="s">
        <v>3862</v>
      </c>
      <c r="E4560" t="s">
        <v>12</v>
      </c>
      <c r="F4560" t="s">
        <v>15305</v>
      </c>
      <c r="G4560" t="s">
        <v>15306</v>
      </c>
      <c r="H4560" s="1">
        <v>14660</v>
      </c>
      <c r="I4560" t="s">
        <v>7637</v>
      </c>
    </row>
    <row r="4561" spans="1:9" x14ac:dyDescent="0.3">
      <c r="A4561">
        <v>4560</v>
      </c>
      <c r="B4561" t="s">
        <v>15307</v>
      </c>
      <c r="C4561" t="s">
        <v>559</v>
      </c>
      <c r="D4561" t="s">
        <v>4721</v>
      </c>
      <c r="E4561" t="s">
        <v>12</v>
      </c>
      <c r="F4561" t="s">
        <v>15308</v>
      </c>
      <c r="G4561" t="s">
        <v>15309</v>
      </c>
      <c r="H4561" s="1">
        <v>9661</v>
      </c>
      <c r="I4561" t="s">
        <v>4042</v>
      </c>
    </row>
    <row r="4562" spans="1:9" x14ac:dyDescent="0.3">
      <c r="A4562">
        <v>4561</v>
      </c>
      <c r="B4562" t="s">
        <v>15310</v>
      </c>
      <c r="C4562" t="s">
        <v>8115</v>
      </c>
      <c r="D4562" t="s">
        <v>2048</v>
      </c>
      <c r="E4562" t="s">
        <v>12</v>
      </c>
      <c r="F4562" t="s">
        <v>15311</v>
      </c>
      <c r="G4562" t="s">
        <v>15312</v>
      </c>
      <c r="H4562" s="1">
        <v>7361</v>
      </c>
      <c r="I4562" t="s">
        <v>4413</v>
      </c>
    </row>
    <row r="4563" spans="1:9" x14ac:dyDescent="0.3">
      <c r="A4563">
        <v>4562</v>
      </c>
      <c r="B4563" t="s">
        <v>15313</v>
      </c>
      <c r="C4563" t="s">
        <v>798</v>
      </c>
      <c r="D4563" t="s">
        <v>1852</v>
      </c>
      <c r="E4563" t="s">
        <v>19</v>
      </c>
      <c r="F4563" t="s">
        <v>15314</v>
      </c>
      <c r="G4563">
        <v>5074754630</v>
      </c>
      <c r="H4563" s="1">
        <v>24593</v>
      </c>
      <c r="I4563" t="s">
        <v>5875</v>
      </c>
    </row>
    <row r="4564" spans="1:9" x14ac:dyDescent="0.3">
      <c r="A4564">
        <v>4563</v>
      </c>
      <c r="B4564" t="s">
        <v>15315</v>
      </c>
      <c r="C4564" t="s">
        <v>1346</v>
      </c>
      <c r="D4564" t="s">
        <v>1446</v>
      </c>
      <c r="E4564" t="s">
        <v>12</v>
      </c>
      <c r="F4564" t="s">
        <v>15316</v>
      </c>
      <c r="G4564" t="s">
        <v>15317</v>
      </c>
      <c r="H4564" s="1">
        <v>44686</v>
      </c>
      <c r="I4564" t="s">
        <v>38</v>
      </c>
    </row>
    <row r="4565" spans="1:9" x14ac:dyDescent="0.3">
      <c r="A4565">
        <v>4564</v>
      </c>
      <c r="B4565" t="s">
        <v>15318</v>
      </c>
      <c r="C4565" t="s">
        <v>3641</v>
      </c>
      <c r="D4565" t="s">
        <v>2299</v>
      </c>
      <c r="E4565" t="s">
        <v>19</v>
      </c>
      <c r="F4565" t="s">
        <v>15319</v>
      </c>
      <c r="G4565" t="s">
        <v>15320</v>
      </c>
      <c r="H4565" s="1">
        <v>6392</v>
      </c>
      <c r="I4565" t="s">
        <v>2683</v>
      </c>
    </row>
    <row r="4566" spans="1:9" x14ac:dyDescent="0.3">
      <c r="A4566">
        <v>4565</v>
      </c>
      <c r="B4566" t="s">
        <v>15321</v>
      </c>
      <c r="C4566" t="s">
        <v>1357</v>
      </c>
      <c r="D4566" t="s">
        <v>5665</v>
      </c>
      <c r="E4566" t="s">
        <v>19</v>
      </c>
      <c r="F4566" t="s">
        <v>15322</v>
      </c>
      <c r="G4566" t="s">
        <v>15323</v>
      </c>
      <c r="H4566" s="1">
        <v>8677</v>
      </c>
      <c r="I4566" t="s">
        <v>2045</v>
      </c>
    </row>
    <row r="4567" spans="1:9" x14ac:dyDescent="0.3">
      <c r="A4567">
        <v>4566</v>
      </c>
      <c r="B4567" t="s">
        <v>15324</v>
      </c>
      <c r="C4567" t="s">
        <v>183</v>
      </c>
      <c r="D4567" t="s">
        <v>6117</v>
      </c>
      <c r="E4567" t="s">
        <v>19</v>
      </c>
      <c r="F4567" t="s">
        <v>15325</v>
      </c>
      <c r="G4567" t="s">
        <v>15326</v>
      </c>
      <c r="H4567" s="1">
        <v>43542</v>
      </c>
      <c r="I4567" t="s">
        <v>900</v>
      </c>
    </row>
    <row r="4568" spans="1:9" x14ac:dyDescent="0.3">
      <c r="A4568">
        <v>4567</v>
      </c>
      <c r="B4568" t="s">
        <v>15327</v>
      </c>
      <c r="C4568" t="s">
        <v>1232</v>
      </c>
      <c r="D4568" t="s">
        <v>10130</v>
      </c>
      <c r="E4568" t="s">
        <v>19</v>
      </c>
      <c r="F4568" t="s">
        <v>15328</v>
      </c>
      <c r="G4568" t="s">
        <v>15329</v>
      </c>
      <c r="H4568" s="1">
        <v>24194</v>
      </c>
      <c r="I4568" t="s">
        <v>4323</v>
      </c>
    </row>
    <row r="4569" spans="1:9" x14ac:dyDescent="0.3">
      <c r="A4569">
        <v>4568</v>
      </c>
      <c r="B4569" t="s">
        <v>15330</v>
      </c>
      <c r="C4569" t="s">
        <v>1506</v>
      </c>
      <c r="D4569" t="s">
        <v>7645</v>
      </c>
      <c r="E4569" t="s">
        <v>19</v>
      </c>
      <c r="F4569" t="s">
        <v>15331</v>
      </c>
      <c r="G4569" t="s">
        <v>15332</v>
      </c>
      <c r="H4569" s="1">
        <v>35326</v>
      </c>
      <c r="I4569" t="s">
        <v>373</v>
      </c>
    </row>
    <row r="4570" spans="1:9" x14ac:dyDescent="0.3">
      <c r="A4570">
        <v>4569</v>
      </c>
      <c r="B4570" s="2" t="s">
        <v>15333</v>
      </c>
      <c r="C4570" t="s">
        <v>337</v>
      </c>
      <c r="D4570" t="s">
        <v>1401</v>
      </c>
      <c r="E4570" t="s">
        <v>19</v>
      </c>
      <c r="F4570" t="s">
        <v>15334</v>
      </c>
      <c r="G4570" t="s">
        <v>15335</v>
      </c>
      <c r="H4570" s="1">
        <v>38839</v>
      </c>
      <c r="I4570" t="s">
        <v>7474</v>
      </c>
    </row>
    <row r="4571" spans="1:9" x14ac:dyDescent="0.3">
      <c r="A4571">
        <v>4570</v>
      </c>
      <c r="B4571" t="s">
        <v>15336</v>
      </c>
      <c r="C4571" t="s">
        <v>1993</v>
      </c>
      <c r="D4571" t="s">
        <v>1994</v>
      </c>
      <c r="E4571" t="s">
        <v>19</v>
      </c>
      <c r="F4571" t="s">
        <v>15337</v>
      </c>
      <c r="G4571" t="s">
        <v>15338</v>
      </c>
      <c r="H4571" s="1">
        <v>26937</v>
      </c>
      <c r="I4571" t="s">
        <v>7586</v>
      </c>
    </row>
    <row r="4572" spans="1:9" x14ac:dyDescent="0.3">
      <c r="A4572">
        <v>4571</v>
      </c>
      <c r="B4572" t="s">
        <v>15339</v>
      </c>
      <c r="C4572" t="s">
        <v>5613</v>
      </c>
      <c r="D4572" t="s">
        <v>6579</v>
      </c>
      <c r="E4572" t="s">
        <v>12</v>
      </c>
      <c r="F4572" t="s">
        <v>15340</v>
      </c>
      <c r="G4572" t="s">
        <v>15341</v>
      </c>
      <c r="H4572" s="1">
        <v>42387</v>
      </c>
      <c r="I4572" t="s">
        <v>1396</v>
      </c>
    </row>
    <row r="4573" spans="1:9" x14ac:dyDescent="0.3">
      <c r="A4573">
        <v>4572</v>
      </c>
      <c r="B4573" t="s">
        <v>15342</v>
      </c>
      <c r="C4573" t="s">
        <v>2991</v>
      </c>
      <c r="D4573" t="s">
        <v>2590</v>
      </c>
      <c r="E4573" t="s">
        <v>19</v>
      </c>
      <c r="F4573" t="s">
        <v>15343</v>
      </c>
      <c r="G4573" t="s">
        <v>15344</v>
      </c>
      <c r="H4573" s="1">
        <v>38021</v>
      </c>
      <c r="I4573" t="s">
        <v>1225</v>
      </c>
    </row>
    <row r="4574" spans="1:9" x14ac:dyDescent="0.3">
      <c r="A4574">
        <v>4573</v>
      </c>
      <c r="B4574" t="s">
        <v>15345</v>
      </c>
      <c r="C4574" t="s">
        <v>2039</v>
      </c>
      <c r="D4574" t="s">
        <v>2009</v>
      </c>
      <c r="E4574" t="s">
        <v>19</v>
      </c>
      <c r="F4574" t="s">
        <v>15346</v>
      </c>
      <c r="G4574" t="s">
        <v>15347</v>
      </c>
      <c r="H4574" s="1">
        <v>30864</v>
      </c>
      <c r="I4574" t="s">
        <v>1547</v>
      </c>
    </row>
    <row r="4575" spans="1:9" x14ac:dyDescent="0.3">
      <c r="A4575">
        <v>4574</v>
      </c>
      <c r="B4575" t="s">
        <v>15348</v>
      </c>
      <c r="C4575" t="s">
        <v>753</v>
      </c>
      <c r="D4575" t="s">
        <v>662</v>
      </c>
      <c r="E4575" t="s">
        <v>19</v>
      </c>
      <c r="F4575" t="s">
        <v>15349</v>
      </c>
      <c r="G4575" t="s">
        <v>15350</v>
      </c>
      <c r="H4575" s="1">
        <v>26961</v>
      </c>
      <c r="I4575" t="s">
        <v>2237</v>
      </c>
    </row>
    <row r="4576" spans="1:9" x14ac:dyDescent="0.3">
      <c r="A4576">
        <v>4575</v>
      </c>
      <c r="B4576" t="s">
        <v>15351</v>
      </c>
      <c r="C4576" t="s">
        <v>422</v>
      </c>
      <c r="D4576" t="s">
        <v>3875</v>
      </c>
      <c r="E4576" t="s">
        <v>19</v>
      </c>
      <c r="F4576" t="s">
        <v>15352</v>
      </c>
      <c r="G4576" t="s">
        <v>15353</v>
      </c>
      <c r="H4576" s="1">
        <v>40978</v>
      </c>
      <c r="I4576" t="s">
        <v>3933</v>
      </c>
    </row>
    <row r="4577" spans="1:9" x14ac:dyDescent="0.3">
      <c r="A4577">
        <v>4576</v>
      </c>
      <c r="B4577" t="s">
        <v>15354</v>
      </c>
      <c r="C4577" t="s">
        <v>2481</v>
      </c>
      <c r="D4577" t="s">
        <v>6889</v>
      </c>
      <c r="E4577" t="s">
        <v>19</v>
      </c>
      <c r="F4577" t="s">
        <v>15355</v>
      </c>
      <c r="G4577" t="s">
        <v>15356</v>
      </c>
      <c r="H4577" s="1">
        <v>40053</v>
      </c>
      <c r="I4577" t="s">
        <v>1123</v>
      </c>
    </row>
    <row r="4578" spans="1:9" x14ac:dyDescent="0.3">
      <c r="A4578">
        <v>4577</v>
      </c>
      <c r="B4578" t="s">
        <v>15357</v>
      </c>
      <c r="C4578" t="s">
        <v>4359</v>
      </c>
      <c r="D4578" t="s">
        <v>6024</v>
      </c>
      <c r="E4578" t="s">
        <v>12</v>
      </c>
      <c r="F4578" t="s">
        <v>15358</v>
      </c>
      <c r="G4578" t="s">
        <v>15359</v>
      </c>
      <c r="H4578" s="1">
        <v>39060</v>
      </c>
      <c r="I4578" t="s">
        <v>6939</v>
      </c>
    </row>
    <row r="4579" spans="1:9" x14ac:dyDescent="0.3">
      <c r="A4579">
        <v>4578</v>
      </c>
      <c r="B4579" t="s">
        <v>15360</v>
      </c>
      <c r="C4579" t="s">
        <v>221</v>
      </c>
      <c r="D4579" t="s">
        <v>8823</v>
      </c>
      <c r="E4579" t="s">
        <v>12</v>
      </c>
      <c r="F4579" t="s">
        <v>15361</v>
      </c>
      <c r="G4579" t="s">
        <v>15362</v>
      </c>
      <c r="H4579" s="1">
        <v>24910</v>
      </c>
      <c r="I4579" t="s">
        <v>7561</v>
      </c>
    </row>
    <row r="4580" spans="1:9" x14ac:dyDescent="0.3">
      <c r="A4580">
        <v>4579</v>
      </c>
      <c r="B4580" t="s">
        <v>15363</v>
      </c>
      <c r="C4580" t="s">
        <v>1111</v>
      </c>
      <c r="D4580" t="s">
        <v>2590</v>
      </c>
      <c r="E4580" t="s">
        <v>19</v>
      </c>
      <c r="F4580" t="s">
        <v>15364</v>
      </c>
      <c r="G4580" t="s">
        <v>15365</v>
      </c>
      <c r="H4580" s="1">
        <v>38660</v>
      </c>
      <c r="I4580" t="s">
        <v>2208</v>
      </c>
    </row>
    <row r="4581" spans="1:9" x14ac:dyDescent="0.3">
      <c r="A4581">
        <v>4580</v>
      </c>
      <c r="B4581" t="s">
        <v>15366</v>
      </c>
      <c r="C4581" t="s">
        <v>1015</v>
      </c>
      <c r="D4581" t="s">
        <v>1254</v>
      </c>
      <c r="E4581" t="s">
        <v>19</v>
      </c>
      <c r="F4581" t="s">
        <v>15367</v>
      </c>
      <c r="G4581" t="s">
        <v>15368</v>
      </c>
      <c r="H4581" s="1">
        <v>39586</v>
      </c>
      <c r="I4581" t="s">
        <v>755</v>
      </c>
    </row>
    <row r="4582" spans="1:9" x14ac:dyDescent="0.3">
      <c r="A4582">
        <v>4581</v>
      </c>
      <c r="B4582" t="s">
        <v>15369</v>
      </c>
      <c r="C4582" t="s">
        <v>1966</v>
      </c>
      <c r="D4582" t="s">
        <v>7144</v>
      </c>
      <c r="E4582" t="s">
        <v>19</v>
      </c>
      <c r="F4582" t="s">
        <v>15370</v>
      </c>
      <c r="G4582" t="s">
        <v>15371</v>
      </c>
      <c r="H4582" s="1">
        <v>43167</v>
      </c>
      <c r="I4582" t="s">
        <v>2414</v>
      </c>
    </row>
    <row r="4583" spans="1:9" x14ac:dyDescent="0.3">
      <c r="A4583">
        <v>4582</v>
      </c>
      <c r="B4583" t="s">
        <v>15372</v>
      </c>
      <c r="C4583" t="s">
        <v>565</v>
      </c>
      <c r="D4583" t="s">
        <v>5349</v>
      </c>
      <c r="E4583" t="s">
        <v>19</v>
      </c>
      <c r="F4583" t="s">
        <v>15373</v>
      </c>
      <c r="G4583" t="s">
        <v>15374</v>
      </c>
      <c r="H4583" s="1">
        <v>3301</v>
      </c>
      <c r="I4583" t="s">
        <v>510</v>
      </c>
    </row>
    <row r="4584" spans="1:9" x14ac:dyDescent="0.3">
      <c r="A4584">
        <v>4583</v>
      </c>
      <c r="B4584" t="s">
        <v>15375</v>
      </c>
      <c r="C4584" t="s">
        <v>4464</v>
      </c>
      <c r="D4584" t="s">
        <v>4241</v>
      </c>
      <c r="E4584" t="s">
        <v>12</v>
      </c>
      <c r="F4584" t="s">
        <v>15376</v>
      </c>
      <c r="G4584" t="s">
        <v>15377</v>
      </c>
      <c r="H4584" s="1">
        <v>23860</v>
      </c>
      <c r="I4584" t="s">
        <v>587</v>
      </c>
    </row>
    <row r="4585" spans="1:9" x14ac:dyDescent="0.3">
      <c r="A4585">
        <v>4584</v>
      </c>
      <c r="B4585" t="s">
        <v>15378</v>
      </c>
      <c r="C4585" t="s">
        <v>4582</v>
      </c>
      <c r="D4585" t="s">
        <v>6412</v>
      </c>
      <c r="E4585" t="s">
        <v>12</v>
      </c>
      <c r="F4585" t="s">
        <v>15379</v>
      </c>
      <c r="G4585">
        <f>1-611-253-6472</f>
        <v>-7335</v>
      </c>
      <c r="H4585" s="1">
        <v>41974</v>
      </c>
      <c r="I4585" t="s">
        <v>4458</v>
      </c>
    </row>
    <row r="4586" spans="1:9" x14ac:dyDescent="0.3">
      <c r="A4586">
        <v>4585</v>
      </c>
      <c r="B4586" t="s">
        <v>15380</v>
      </c>
      <c r="C4586" t="s">
        <v>309</v>
      </c>
      <c r="D4586" t="s">
        <v>1768</v>
      </c>
      <c r="E4586" t="s">
        <v>19</v>
      </c>
      <c r="F4586" t="s">
        <v>15381</v>
      </c>
      <c r="G4586" t="s">
        <v>15382</v>
      </c>
      <c r="H4586" s="1">
        <v>17146</v>
      </c>
      <c r="I4586" t="s">
        <v>2545</v>
      </c>
    </row>
    <row r="4587" spans="1:9" x14ac:dyDescent="0.3">
      <c r="A4587">
        <v>4586</v>
      </c>
      <c r="B4587" t="s">
        <v>15383</v>
      </c>
      <c r="C4587" t="s">
        <v>3601</v>
      </c>
      <c r="D4587" t="s">
        <v>172</v>
      </c>
      <c r="E4587" t="s">
        <v>12</v>
      </c>
      <c r="F4587" t="s">
        <v>15384</v>
      </c>
      <c r="G4587" t="s">
        <v>15385</v>
      </c>
      <c r="H4587" s="1">
        <v>35573</v>
      </c>
      <c r="I4587" t="s">
        <v>1168</v>
      </c>
    </row>
    <row r="4588" spans="1:9" x14ac:dyDescent="0.3">
      <c r="A4588">
        <v>4587</v>
      </c>
      <c r="B4588" t="s">
        <v>15386</v>
      </c>
      <c r="C4588" t="s">
        <v>3801</v>
      </c>
      <c r="D4588" t="s">
        <v>6845</v>
      </c>
      <c r="E4588" t="s">
        <v>12</v>
      </c>
      <c r="F4588" t="s">
        <v>15387</v>
      </c>
      <c r="G4588" t="s">
        <v>15388</v>
      </c>
      <c r="H4588" s="1">
        <v>21252</v>
      </c>
      <c r="I4588" t="s">
        <v>1904</v>
      </c>
    </row>
    <row r="4589" spans="1:9" x14ac:dyDescent="0.3">
      <c r="A4589">
        <v>4588</v>
      </c>
      <c r="B4589" t="s">
        <v>15389</v>
      </c>
      <c r="C4589" t="s">
        <v>1955</v>
      </c>
      <c r="D4589" t="s">
        <v>7005</v>
      </c>
      <c r="E4589" t="s">
        <v>12</v>
      </c>
      <c r="F4589" t="s">
        <v>15390</v>
      </c>
      <c r="G4589" t="s">
        <v>15391</v>
      </c>
      <c r="H4589" s="1">
        <v>22081</v>
      </c>
      <c r="I4589" t="s">
        <v>4073</v>
      </c>
    </row>
    <row r="4590" spans="1:9" x14ac:dyDescent="0.3">
      <c r="A4590">
        <v>4589</v>
      </c>
      <c r="B4590" t="s">
        <v>15392</v>
      </c>
      <c r="C4590" t="s">
        <v>5345</v>
      </c>
      <c r="D4590" t="s">
        <v>628</v>
      </c>
      <c r="E4590" t="s">
        <v>19</v>
      </c>
      <c r="F4590" t="s">
        <v>15393</v>
      </c>
      <c r="G4590" t="s">
        <v>15394</v>
      </c>
      <c r="H4590" s="1">
        <v>4618</v>
      </c>
      <c r="I4590" t="s">
        <v>2714</v>
      </c>
    </row>
    <row r="4591" spans="1:9" x14ac:dyDescent="0.3">
      <c r="A4591">
        <v>4590</v>
      </c>
      <c r="B4591" t="s">
        <v>15395</v>
      </c>
      <c r="C4591" t="s">
        <v>4600</v>
      </c>
      <c r="D4591" t="s">
        <v>399</v>
      </c>
      <c r="E4591" t="s">
        <v>19</v>
      </c>
      <c r="F4591" t="s">
        <v>15396</v>
      </c>
      <c r="G4591" t="s">
        <v>15397</v>
      </c>
      <c r="H4591" s="1">
        <v>40465</v>
      </c>
      <c r="I4591" t="s">
        <v>4598</v>
      </c>
    </row>
    <row r="4592" spans="1:9" x14ac:dyDescent="0.3">
      <c r="A4592">
        <v>4591</v>
      </c>
      <c r="B4592" t="s">
        <v>15398</v>
      </c>
      <c r="C4592" t="s">
        <v>2324</v>
      </c>
      <c r="D4592" t="s">
        <v>4320</v>
      </c>
      <c r="E4592" t="s">
        <v>19</v>
      </c>
      <c r="F4592" t="s">
        <v>15399</v>
      </c>
      <c r="G4592">
        <v>9726827560</v>
      </c>
      <c r="H4592" s="1">
        <v>12822</v>
      </c>
      <c r="I4592" t="s">
        <v>7637</v>
      </c>
    </row>
    <row r="4593" spans="1:9" x14ac:dyDescent="0.3">
      <c r="A4593">
        <v>4592</v>
      </c>
      <c r="B4593" t="s">
        <v>15400</v>
      </c>
      <c r="C4593" t="s">
        <v>2053</v>
      </c>
      <c r="D4593" t="s">
        <v>2775</v>
      </c>
      <c r="E4593" t="s">
        <v>12</v>
      </c>
      <c r="F4593" t="s">
        <v>15401</v>
      </c>
      <c r="G4593" t="s">
        <v>15402</v>
      </c>
      <c r="H4593" s="1">
        <v>18375</v>
      </c>
      <c r="I4593" t="s">
        <v>3430</v>
      </c>
    </row>
    <row r="4594" spans="1:9" x14ac:dyDescent="0.3">
      <c r="A4594">
        <v>4593</v>
      </c>
      <c r="B4594" t="s">
        <v>15403</v>
      </c>
      <c r="C4594" t="s">
        <v>3299</v>
      </c>
      <c r="D4594" t="s">
        <v>3001</v>
      </c>
      <c r="E4594" t="s">
        <v>12</v>
      </c>
      <c r="F4594" t="s">
        <v>15404</v>
      </c>
      <c r="G4594" t="s">
        <v>15405</v>
      </c>
      <c r="H4594" s="1">
        <v>22883</v>
      </c>
      <c r="I4594" t="s">
        <v>1844</v>
      </c>
    </row>
    <row r="4595" spans="1:9" x14ac:dyDescent="0.3">
      <c r="A4595">
        <v>4594</v>
      </c>
      <c r="B4595" t="s">
        <v>15406</v>
      </c>
      <c r="C4595" t="s">
        <v>52</v>
      </c>
      <c r="D4595" t="s">
        <v>411</v>
      </c>
      <c r="E4595" t="s">
        <v>12</v>
      </c>
      <c r="F4595" t="s">
        <v>15407</v>
      </c>
      <c r="G4595" t="s">
        <v>15408</v>
      </c>
      <c r="H4595" s="1">
        <v>29301</v>
      </c>
      <c r="I4595" t="s">
        <v>1219</v>
      </c>
    </row>
    <row r="4596" spans="1:9" x14ac:dyDescent="0.3">
      <c r="A4596">
        <v>4595</v>
      </c>
      <c r="B4596" t="s">
        <v>15409</v>
      </c>
      <c r="C4596" t="s">
        <v>1445</v>
      </c>
      <c r="D4596" t="s">
        <v>1566</v>
      </c>
      <c r="E4596" t="s">
        <v>19</v>
      </c>
      <c r="F4596" t="s">
        <v>15410</v>
      </c>
      <c r="G4596" t="s">
        <v>15411</v>
      </c>
      <c r="H4596" s="1">
        <v>2692</v>
      </c>
      <c r="I4596" t="s">
        <v>3160</v>
      </c>
    </row>
    <row r="4597" spans="1:9" x14ac:dyDescent="0.3">
      <c r="A4597">
        <v>4596</v>
      </c>
      <c r="B4597" t="s">
        <v>15412</v>
      </c>
      <c r="C4597" t="s">
        <v>732</v>
      </c>
      <c r="D4597" t="s">
        <v>1966</v>
      </c>
      <c r="E4597" t="s">
        <v>19</v>
      </c>
      <c r="F4597" t="s">
        <v>15413</v>
      </c>
      <c r="G4597" t="s">
        <v>15414</v>
      </c>
      <c r="H4597" s="1">
        <v>40071</v>
      </c>
      <c r="I4597" t="s">
        <v>2942</v>
      </c>
    </row>
    <row r="4598" spans="1:9" x14ac:dyDescent="0.3">
      <c r="A4598">
        <v>4597</v>
      </c>
      <c r="B4598" t="s">
        <v>15415</v>
      </c>
      <c r="C4598" t="s">
        <v>3410</v>
      </c>
      <c r="D4598" t="s">
        <v>4558</v>
      </c>
      <c r="E4598" t="s">
        <v>19</v>
      </c>
      <c r="F4598" t="s">
        <v>15416</v>
      </c>
      <c r="G4598" t="s">
        <v>15417</v>
      </c>
      <c r="H4598" s="1">
        <v>30290</v>
      </c>
      <c r="I4598" t="s">
        <v>930</v>
      </c>
    </row>
    <row r="4599" spans="1:9" x14ac:dyDescent="0.3">
      <c r="A4599">
        <v>4598</v>
      </c>
      <c r="B4599" t="s">
        <v>15418</v>
      </c>
      <c r="C4599" t="s">
        <v>1143</v>
      </c>
      <c r="D4599" t="s">
        <v>5186</v>
      </c>
      <c r="E4599" t="s">
        <v>12</v>
      </c>
      <c r="F4599" t="s">
        <v>15419</v>
      </c>
      <c r="G4599">
        <f>1-100-851-7308</f>
        <v>-8258</v>
      </c>
      <c r="H4599" s="1">
        <v>34249</v>
      </c>
      <c r="I4599" t="s">
        <v>977</v>
      </c>
    </row>
    <row r="4600" spans="1:9" x14ac:dyDescent="0.3">
      <c r="A4600">
        <v>4599</v>
      </c>
      <c r="B4600" t="s">
        <v>15420</v>
      </c>
      <c r="C4600" t="s">
        <v>142</v>
      </c>
      <c r="D4600" t="s">
        <v>5669</v>
      </c>
      <c r="E4600" t="s">
        <v>12</v>
      </c>
      <c r="F4600" t="s">
        <v>15421</v>
      </c>
      <c r="G4600">
        <f>1-438-155-924</f>
        <v>-1516</v>
      </c>
      <c r="H4600" s="1">
        <v>22583</v>
      </c>
      <c r="I4600" t="s">
        <v>284</v>
      </c>
    </row>
    <row r="4601" spans="1:9" x14ac:dyDescent="0.3">
      <c r="A4601">
        <v>4600</v>
      </c>
      <c r="B4601" t="s">
        <v>15422</v>
      </c>
      <c r="C4601" t="s">
        <v>8115</v>
      </c>
      <c r="D4601" t="s">
        <v>5665</v>
      </c>
      <c r="E4601" t="s">
        <v>19</v>
      </c>
      <c r="F4601" t="s">
        <v>15423</v>
      </c>
      <c r="G4601" t="s">
        <v>15424</v>
      </c>
      <c r="H4601" s="1">
        <v>6138</v>
      </c>
      <c r="I4601" t="s">
        <v>1701</v>
      </c>
    </row>
    <row r="4602" spans="1:9" x14ac:dyDescent="0.3">
      <c r="A4602">
        <v>4601</v>
      </c>
      <c r="B4602" t="s">
        <v>15425</v>
      </c>
      <c r="C4602" t="s">
        <v>2979</v>
      </c>
      <c r="D4602" t="s">
        <v>9881</v>
      </c>
      <c r="E4602" t="s">
        <v>12</v>
      </c>
      <c r="F4602" t="s">
        <v>15426</v>
      </c>
      <c r="G4602">
        <f>1-252-383-895</f>
        <v>-1529</v>
      </c>
      <c r="H4602" s="1">
        <v>22476</v>
      </c>
      <c r="I4602" t="s">
        <v>2843</v>
      </c>
    </row>
    <row r="4603" spans="1:9" x14ac:dyDescent="0.3">
      <c r="A4603">
        <v>4602</v>
      </c>
      <c r="B4603" t="s">
        <v>15427</v>
      </c>
      <c r="C4603" t="s">
        <v>2032</v>
      </c>
      <c r="D4603" t="s">
        <v>922</v>
      </c>
      <c r="E4603" t="s">
        <v>19</v>
      </c>
      <c r="F4603" t="s">
        <v>15428</v>
      </c>
      <c r="G4603" t="s">
        <v>15429</v>
      </c>
      <c r="H4603" s="1">
        <v>14342</v>
      </c>
      <c r="I4603" t="s">
        <v>1177</v>
      </c>
    </row>
    <row r="4604" spans="1:9" x14ac:dyDescent="0.3">
      <c r="A4604">
        <v>4603</v>
      </c>
      <c r="B4604" t="s">
        <v>15430</v>
      </c>
      <c r="C4604" t="s">
        <v>840</v>
      </c>
      <c r="D4604" t="s">
        <v>2446</v>
      </c>
      <c r="E4604" t="s">
        <v>12</v>
      </c>
      <c r="F4604" t="s">
        <v>15431</v>
      </c>
      <c r="G4604" t="s">
        <v>15432</v>
      </c>
      <c r="H4604" s="1">
        <v>7132</v>
      </c>
      <c r="I4604" t="s">
        <v>8679</v>
      </c>
    </row>
    <row r="4605" spans="1:9" x14ac:dyDescent="0.3">
      <c r="A4605">
        <v>4604</v>
      </c>
      <c r="B4605" t="s">
        <v>15433</v>
      </c>
      <c r="C4605" t="s">
        <v>2450</v>
      </c>
      <c r="D4605" t="s">
        <v>2706</v>
      </c>
      <c r="E4605" t="s">
        <v>19</v>
      </c>
      <c r="F4605" t="s">
        <v>15434</v>
      </c>
      <c r="G4605" t="s">
        <v>15435</v>
      </c>
      <c r="H4605" s="1">
        <v>21891</v>
      </c>
      <c r="I4605" t="s">
        <v>1504</v>
      </c>
    </row>
    <row r="4606" spans="1:9" x14ac:dyDescent="0.3">
      <c r="A4606">
        <v>4605</v>
      </c>
      <c r="B4606" t="s">
        <v>15436</v>
      </c>
      <c r="C4606" t="s">
        <v>2164</v>
      </c>
      <c r="D4606" t="s">
        <v>1979</v>
      </c>
      <c r="E4606" t="s">
        <v>19</v>
      </c>
      <c r="F4606" t="s">
        <v>15437</v>
      </c>
      <c r="G4606" t="s">
        <v>15438</v>
      </c>
      <c r="H4606" s="1">
        <v>24273</v>
      </c>
      <c r="I4606" t="s">
        <v>61</v>
      </c>
    </row>
    <row r="4607" spans="1:9" x14ac:dyDescent="0.3">
      <c r="A4607">
        <v>4606</v>
      </c>
      <c r="B4607" t="s">
        <v>15439</v>
      </c>
      <c r="C4607" t="s">
        <v>2233</v>
      </c>
      <c r="D4607" t="s">
        <v>883</v>
      </c>
      <c r="E4607" t="s">
        <v>12</v>
      </c>
      <c r="F4607" t="s">
        <v>15440</v>
      </c>
      <c r="G4607" t="s">
        <v>15441</v>
      </c>
      <c r="H4607" s="1">
        <v>6030</v>
      </c>
      <c r="I4607" t="s">
        <v>3071</v>
      </c>
    </row>
    <row r="4608" spans="1:9" x14ac:dyDescent="0.3">
      <c r="A4608">
        <v>4607</v>
      </c>
      <c r="B4608" t="s">
        <v>15442</v>
      </c>
      <c r="C4608" t="s">
        <v>2876</v>
      </c>
      <c r="D4608" t="s">
        <v>82</v>
      </c>
      <c r="E4608" t="s">
        <v>12</v>
      </c>
      <c r="F4608" t="s">
        <v>15443</v>
      </c>
      <c r="G4608" t="s">
        <v>15444</v>
      </c>
      <c r="H4608" s="1">
        <v>20014</v>
      </c>
      <c r="I4608" t="s">
        <v>1083</v>
      </c>
    </row>
    <row r="4609" spans="1:9" x14ac:dyDescent="0.3">
      <c r="A4609">
        <v>4608</v>
      </c>
      <c r="B4609" t="s">
        <v>15445</v>
      </c>
      <c r="C4609" t="s">
        <v>2996</v>
      </c>
      <c r="D4609" t="s">
        <v>2320</v>
      </c>
      <c r="E4609" t="s">
        <v>12</v>
      </c>
      <c r="F4609" t="s">
        <v>15446</v>
      </c>
      <c r="G4609" t="s">
        <v>15447</v>
      </c>
      <c r="H4609" s="1">
        <v>8909</v>
      </c>
      <c r="I4609" t="s">
        <v>12637</v>
      </c>
    </row>
    <row r="4610" spans="1:9" x14ac:dyDescent="0.3">
      <c r="A4610">
        <v>4609</v>
      </c>
      <c r="B4610" t="s">
        <v>15448</v>
      </c>
      <c r="C4610" t="s">
        <v>2731</v>
      </c>
      <c r="D4610" t="s">
        <v>4751</v>
      </c>
      <c r="E4610" t="s">
        <v>12</v>
      </c>
      <c r="F4610" t="s">
        <v>15449</v>
      </c>
      <c r="G4610" t="s">
        <v>15450</v>
      </c>
      <c r="H4610" s="1">
        <v>6581</v>
      </c>
      <c r="I4610" t="s">
        <v>5548</v>
      </c>
    </row>
    <row r="4611" spans="1:9" x14ac:dyDescent="0.3">
      <c r="A4611">
        <v>4610</v>
      </c>
      <c r="B4611" t="s">
        <v>15451</v>
      </c>
      <c r="C4611" t="s">
        <v>171</v>
      </c>
      <c r="D4611" t="s">
        <v>7116</v>
      </c>
      <c r="E4611" t="s">
        <v>12</v>
      </c>
      <c r="F4611" t="s">
        <v>15452</v>
      </c>
      <c r="G4611" t="s">
        <v>15453</v>
      </c>
      <c r="H4611" s="1">
        <v>33893</v>
      </c>
      <c r="I4611" t="s">
        <v>6268</v>
      </c>
    </row>
    <row r="4612" spans="1:9" x14ac:dyDescent="0.3">
      <c r="A4612">
        <v>4611</v>
      </c>
      <c r="B4612" t="s">
        <v>15454</v>
      </c>
      <c r="C4612" t="s">
        <v>3290</v>
      </c>
      <c r="D4612" t="s">
        <v>2075</v>
      </c>
      <c r="E4612" t="s">
        <v>12</v>
      </c>
      <c r="F4612" t="s">
        <v>15455</v>
      </c>
      <c r="G4612" t="s">
        <v>15456</v>
      </c>
      <c r="H4612" s="1">
        <v>27831</v>
      </c>
      <c r="I4612" t="s">
        <v>614</v>
      </c>
    </row>
    <row r="4613" spans="1:9" x14ac:dyDescent="0.3">
      <c r="A4613">
        <v>4612</v>
      </c>
      <c r="B4613" t="s">
        <v>15457</v>
      </c>
      <c r="C4613" t="s">
        <v>398</v>
      </c>
      <c r="D4613" t="s">
        <v>927</v>
      </c>
      <c r="E4613" t="s">
        <v>19</v>
      </c>
      <c r="F4613" t="s">
        <v>15458</v>
      </c>
      <c r="G4613" t="s">
        <v>15459</v>
      </c>
      <c r="H4613" s="1">
        <v>33727</v>
      </c>
      <c r="I4613" t="s">
        <v>7466</v>
      </c>
    </row>
    <row r="4614" spans="1:9" x14ac:dyDescent="0.3">
      <c r="A4614">
        <v>4613</v>
      </c>
      <c r="B4614" t="s">
        <v>15460</v>
      </c>
      <c r="C4614" t="s">
        <v>428</v>
      </c>
      <c r="D4614" t="s">
        <v>9258</v>
      </c>
      <c r="E4614" t="s">
        <v>12</v>
      </c>
      <c r="F4614" t="s">
        <v>15461</v>
      </c>
      <c r="G4614" t="s">
        <v>15462</v>
      </c>
      <c r="H4614" s="1">
        <v>42505</v>
      </c>
      <c r="I4614" t="s">
        <v>6219</v>
      </c>
    </row>
    <row r="4615" spans="1:9" x14ac:dyDescent="0.3">
      <c r="A4615">
        <v>4614</v>
      </c>
      <c r="B4615" t="s">
        <v>15463</v>
      </c>
      <c r="C4615" t="s">
        <v>10539</v>
      </c>
      <c r="D4615" t="s">
        <v>5186</v>
      </c>
      <c r="E4615" t="s">
        <v>12</v>
      </c>
      <c r="F4615" t="s">
        <v>15464</v>
      </c>
      <c r="G4615">
        <v>2909364539</v>
      </c>
      <c r="H4615" s="1">
        <v>43961</v>
      </c>
      <c r="I4615" t="s">
        <v>1198</v>
      </c>
    </row>
    <row r="4616" spans="1:9" x14ac:dyDescent="0.3">
      <c r="A4616">
        <v>4615</v>
      </c>
      <c r="B4616" t="s">
        <v>15465</v>
      </c>
      <c r="C4616" t="s">
        <v>948</v>
      </c>
      <c r="D4616" t="s">
        <v>4913</v>
      </c>
      <c r="E4616" t="s">
        <v>12</v>
      </c>
      <c r="F4616" t="s">
        <v>15466</v>
      </c>
      <c r="G4616" t="s">
        <v>15467</v>
      </c>
      <c r="H4616" s="1">
        <v>20980</v>
      </c>
      <c r="I4616" t="s">
        <v>1114</v>
      </c>
    </row>
    <row r="4617" spans="1:9" x14ac:dyDescent="0.3">
      <c r="A4617">
        <v>4616</v>
      </c>
      <c r="B4617" t="s">
        <v>15468</v>
      </c>
      <c r="C4617" t="s">
        <v>3142</v>
      </c>
      <c r="D4617" t="s">
        <v>2156</v>
      </c>
      <c r="E4617" t="s">
        <v>12</v>
      </c>
      <c r="F4617" t="s">
        <v>15469</v>
      </c>
      <c r="G4617" t="s">
        <v>15470</v>
      </c>
      <c r="H4617" s="1">
        <v>21438</v>
      </c>
      <c r="I4617" t="s">
        <v>2213</v>
      </c>
    </row>
    <row r="4618" spans="1:9" x14ac:dyDescent="0.3">
      <c r="A4618">
        <v>4617</v>
      </c>
      <c r="B4618" t="s">
        <v>15471</v>
      </c>
      <c r="C4618" t="s">
        <v>942</v>
      </c>
      <c r="D4618" t="s">
        <v>3963</v>
      </c>
      <c r="E4618" t="s">
        <v>19</v>
      </c>
      <c r="F4618" t="s">
        <v>15472</v>
      </c>
      <c r="G4618" t="s">
        <v>15473</v>
      </c>
      <c r="H4618" s="1">
        <v>37457</v>
      </c>
      <c r="I4618" t="s">
        <v>1109</v>
      </c>
    </row>
    <row r="4619" spans="1:9" x14ac:dyDescent="0.3">
      <c r="A4619">
        <v>4618</v>
      </c>
      <c r="B4619" t="s">
        <v>15474</v>
      </c>
      <c r="C4619" t="s">
        <v>2615</v>
      </c>
      <c r="D4619" t="s">
        <v>4430</v>
      </c>
      <c r="E4619" t="s">
        <v>19</v>
      </c>
      <c r="F4619" t="s">
        <v>15475</v>
      </c>
      <c r="G4619" t="s">
        <v>15476</v>
      </c>
      <c r="H4619" s="1">
        <v>21471</v>
      </c>
      <c r="I4619" t="s">
        <v>7213</v>
      </c>
    </row>
    <row r="4620" spans="1:9" x14ac:dyDescent="0.3">
      <c r="A4620">
        <v>4619</v>
      </c>
      <c r="B4620" t="s">
        <v>15477</v>
      </c>
      <c r="C4620" t="s">
        <v>1050</v>
      </c>
      <c r="D4620" t="s">
        <v>8440</v>
      </c>
      <c r="E4620" t="s">
        <v>12</v>
      </c>
      <c r="F4620" t="s">
        <v>15478</v>
      </c>
      <c r="G4620" t="s">
        <v>15479</v>
      </c>
      <c r="H4620" s="1">
        <v>6244</v>
      </c>
      <c r="I4620" t="s">
        <v>5802</v>
      </c>
    </row>
    <row r="4621" spans="1:9" x14ac:dyDescent="0.3">
      <c r="A4621">
        <v>4620</v>
      </c>
      <c r="B4621" t="s">
        <v>15480</v>
      </c>
      <c r="C4621" t="s">
        <v>2441</v>
      </c>
      <c r="D4621" t="s">
        <v>2017</v>
      </c>
      <c r="E4621" t="s">
        <v>19</v>
      </c>
      <c r="F4621" t="s">
        <v>15481</v>
      </c>
      <c r="G4621" t="s">
        <v>15482</v>
      </c>
      <c r="H4621" s="1">
        <v>18468</v>
      </c>
      <c r="I4621" t="s">
        <v>619</v>
      </c>
    </row>
    <row r="4622" spans="1:9" x14ac:dyDescent="0.3">
      <c r="A4622">
        <v>4621</v>
      </c>
      <c r="B4622" t="s">
        <v>15483</v>
      </c>
      <c r="C4622" t="s">
        <v>7177</v>
      </c>
      <c r="D4622" t="s">
        <v>2741</v>
      </c>
      <c r="E4622" t="s">
        <v>19</v>
      </c>
      <c r="F4622" t="s">
        <v>15484</v>
      </c>
      <c r="G4622" t="s">
        <v>15485</v>
      </c>
      <c r="H4622" s="1">
        <v>22230</v>
      </c>
      <c r="I4622" t="s">
        <v>4607</v>
      </c>
    </row>
    <row r="4623" spans="1:9" x14ac:dyDescent="0.3">
      <c r="A4623">
        <v>4622</v>
      </c>
      <c r="B4623" t="s">
        <v>15486</v>
      </c>
      <c r="C4623" t="s">
        <v>7068</v>
      </c>
      <c r="D4623" t="s">
        <v>2039</v>
      </c>
      <c r="E4623" t="s">
        <v>12</v>
      </c>
      <c r="F4623" t="s">
        <v>15487</v>
      </c>
      <c r="G4623" t="s">
        <v>15488</v>
      </c>
      <c r="H4623" s="1">
        <v>41786</v>
      </c>
      <c r="I4623" t="s">
        <v>5643</v>
      </c>
    </row>
    <row r="4624" spans="1:9" x14ac:dyDescent="0.3">
      <c r="A4624">
        <v>4623</v>
      </c>
      <c r="B4624" t="s">
        <v>15489</v>
      </c>
      <c r="C4624" t="s">
        <v>4649</v>
      </c>
      <c r="D4624" t="s">
        <v>269</v>
      </c>
      <c r="E4624" t="s">
        <v>19</v>
      </c>
      <c r="F4624" t="s">
        <v>15490</v>
      </c>
      <c r="G4624" t="s">
        <v>15491</v>
      </c>
      <c r="H4624" s="1">
        <v>12811</v>
      </c>
      <c r="I4624" t="s">
        <v>5334</v>
      </c>
    </row>
    <row r="4625" spans="1:9" x14ac:dyDescent="0.3">
      <c r="A4625">
        <v>4624</v>
      </c>
      <c r="B4625" t="s">
        <v>15492</v>
      </c>
      <c r="C4625" t="s">
        <v>2574</v>
      </c>
      <c r="D4625" t="s">
        <v>5310</v>
      </c>
      <c r="E4625" t="s">
        <v>19</v>
      </c>
      <c r="F4625" t="s">
        <v>15493</v>
      </c>
      <c r="G4625" t="s">
        <v>15494</v>
      </c>
      <c r="H4625" s="1">
        <v>41893</v>
      </c>
      <c r="I4625" t="s">
        <v>1464</v>
      </c>
    </row>
    <row r="4626" spans="1:9" x14ac:dyDescent="0.3">
      <c r="A4626">
        <v>4625</v>
      </c>
      <c r="B4626" t="s">
        <v>15495</v>
      </c>
      <c r="C4626" t="s">
        <v>119</v>
      </c>
      <c r="D4626" t="s">
        <v>2141</v>
      </c>
      <c r="E4626" t="s">
        <v>12</v>
      </c>
      <c r="F4626" t="s">
        <v>15496</v>
      </c>
      <c r="G4626" t="s">
        <v>15497</v>
      </c>
      <c r="H4626" s="1">
        <v>24028</v>
      </c>
      <c r="I4626" t="s">
        <v>3817</v>
      </c>
    </row>
    <row r="4627" spans="1:9" x14ac:dyDescent="0.3">
      <c r="A4627">
        <v>4626</v>
      </c>
      <c r="B4627" t="s">
        <v>15498</v>
      </c>
      <c r="C4627" t="s">
        <v>2239</v>
      </c>
      <c r="D4627" t="s">
        <v>14086</v>
      </c>
      <c r="E4627" t="s">
        <v>12</v>
      </c>
      <c r="F4627" t="s">
        <v>15499</v>
      </c>
      <c r="G4627" t="s">
        <v>15500</v>
      </c>
      <c r="H4627" s="1">
        <v>28422</v>
      </c>
      <c r="I4627" t="s">
        <v>4688</v>
      </c>
    </row>
    <row r="4628" spans="1:9" x14ac:dyDescent="0.3">
      <c r="A4628">
        <v>4627</v>
      </c>
      <c r="B4628" t="s">
        <v>15501</v>
      </c>
      <c r="C4628" t="s">
        <v>3343</v>
      </c>
      <c r="D4628" t="s">
        <v>2548</v>
      </c>
      <c r="E4628" t="s">
        <v>12</v>
      </c>
      <c r="F4628" t="s">
        <v>15502</v>
      </c>
      <c r="G4628" t="s">
        <v>15503</v>
      </c>
      <c r="H4628" s="1">
        <v>41315</v>
      </c>
      <c r="I4628" t="s">
        <v>273</v>
      </c>
    </row>
    <row r="4629" spans="1:9" x14ac:dyDescent="0.3">
      <c r="A4629">
        <v>4628</v>
      </c>
      <c r="B4629" t="s">
        <v>15504</v>
      </c>
      <c r="C4629" t="s">
        <v>1703</v>
      </c>
      <c r="D4629" t="s">
        <v>2771</v>
      </c>
      <c r="E4629" t="s">
        <v>19</v>
      </c>
      <c r="F4629" t="s">
        <v>15505</v>
      </c>
      <c r="G4629">
        <v>9177881136</v>
      </c>
      <c r="H4629" s="1">
        <v>31931</v>
      </c>
      <c r="I4629" t="s">
        <v>2391</v>
      </c>
    </row>
    <row r="4630" spans="1:9" x14ac:dyDescent="0.3">
      <c r="A4630">
        <v>4629</v>
      </c>
      <c r="B4630" t="s">
        <v>15506</v>
      </c>
      <c r="C4630" t="s">
        <v>1305</v>
      </c>
      <c r="D4630" t="s">
        <v>1715</v>
      </c>
      <c r="E4630" t="s">
        <v>19</v>
      </c>
      <c r="F4630" t="s">
        <v>15507</v>
      </c>
      <c r="G4630" t="s">
        <v>15508</v>
      </c>
      <c r="H4630" s="1">
        <v>37496</v>
      </c>
      <c r="I4630" t="s">
        <v>865</v>
      </c>
    </row>
    <row r="4631" spans="1:9" x14ac:dyDescent="0.3">
      <c r="A4631">
        <v>4630</v>
      </c>
      <c r="B4631" t="s">
        <v>15509</v>
      </c>
      <c r="C4631" t="s">
        <v>46</v>
      </c>
      <c r="D4631" t="s">
        <v>5497</v>
      </c>
      <c r="E4631" t="s">
        <v>12</v>
      </c>
      <c r="F4631" t="s">
        <v>15510</v>
      </c>
      <c r="G4631">
        <v>7674630927</v>
      </c>
      <c r="H4631" s="1">
        <v>15949</v>
      </c>
      <c r="I4631" t="s">
        <v>865</v>
      </c>
    </row>
    <row r="4632" spans="1:9" x14ac:dyDescent="0.3">
      <c r="A4632">
        <v>4631</v>
      </c>
      <c r="B4632" t="s">
        <v>15511</v>
      </c>
      <c r="C4632" t="s">
        <v>303</v>
      </c>
      <c r="D4632" t="s">
        <v>3767</v>
      </c>
      <c r="E4632" t="s">
        <v>19</v>
      </c>
      <c r="F4632" t="s">
        <v>15512</v>
      </c>
      <c r="G4632" t="s">
        <v>15513</v>
      </c>
      <c r="H4632" s="1">
        <v>36789</v>
      </c>
      <c r="I4632" t="s">
        <v>4046</v>
      </c>
    </row>
    <row r="4633" spans="1:9" x14ac:dyDescent="0.3">
      <c r="A4633">
        <v>4632</v>
      </c>
      <c r="B4633" t="s">
        <v>15514</v>
      </c>
      <c r="C4633" t="s">
        <v>4623</v>
      </c>
      <c r="D4633" t="s">
        <v>792</v>
      </c>
      <c r="E4633" t="s">
        <v>19</v>
      </c>
      <c r="F4633" t="s">
        <v>15515</v>
      </c>
      <c r="G4633" t="s">
        <v>15516</v>
      </c>
      <c r="H4633" s="1">
        <v>30858</v>
      </c>
      <c r="I4633" t="s">
        <v>1582</v>
      </c>
    </row>
    <row r="4634" spans="1:9" x14ac:dyDescent="0.3">
      <c r="A4634">
        <v>4633</v>
      </c>
      <c r="B4634" t="s">
        <v>15517</v>
      </c>
      <c r="C4634" t="s">
        <v>2984</v>
      </c>
      <c r="D4634" t="s">
        <v>2096</v>
      </c>
      <c r="E4634" t="s">
        <v>12</v>
      </c>
      <c r="F4634" t="s">
        <v>15518</v>
      </c>
      <c r="G4634" t="s">
        <v>15519</v>
      </c>
      <c r="H4634" s="1">
        <v>24065</v>
      </c>
      <c r="I4634" t="s">
        <v>997</v>
      </c>
    </row>
    <row r="4635" spans="1:9" x14ac:dyDescent="0.3">
      <c r="A4635">
        <v>4634</v>
      </c>
      <c r="B4635" t="s">
        <v>15520</v>
      </c>
      <c r="C4635" t="s">
        <v>5613</v>
      </c>
      <c r="D4635" t="s">
        <v>617</v>
      </c>
      <c r="E4635" t="s">
        <v>19</v>
      </c>
      <c r="F4635" t="s">
        <v>15521</v>
      </c>
      <c r="G4635" t="s">
        <v>15522</v>
      </c>
      <c r="H4635" s="1">
        <v>2716</v>
      </c>
      <c r="I4635" t="s">
        <v>2798</v>
      </c>
    </row>
    <row r="4636" spans="1:9" x14ac:dyDescent="0.3">
      <c r="A4636">
        <v>4635</v>
      </c>
      <c r="B4636" t="s">
        <v>15523</v>
      </c>
      <c r="C4636" t="s">
        <v>639</v>
      </c>
      <c r="D4636" t="s">
        <v>7144</v>
      </c>
      <c r="E4636" t="s">
        <v>19</v>
      </c>
      <c r="F4636" t="s">
        <v>15524</v>
      </c>
      <c r="G4636" t="s">
        <v>15525</v>
      </c>
      <c r="H4636" s="1">
        <v>25227</v>
      </c>
      <c r="I4636" t="s">
        <v>1515</v>
      </c>
    </row>
    <row r="4637" spans="1:9" x14ac:dyDescent="0.3">
      <c r="A4637">
        <v>4636</v>
      </c>
      <c r="B4637" t="s">
        <v>15526</v>
      </c>
      <c r="C4637" t="s">
        <v>4004</v>
      </c>
      <c r="D4637" t="s">
        <v>109</v>
      </c>
      <c r="E4637" t="s">
        <v>12</v>
      </c>
      <c r="F4637" t="s">
        <v>15527</v>
      </c>
      <c r="G4637" t="s">
        <v>15528</v>
      </c>
      <c r="H4637" s="1">
        <v>18990</v>
      </c>
      <c r="I4637" t="s">
        <v>163</v>
      </c>
    </row>
    <row r="4638" spans="1:9" x14ac:dyDescent="0.3">
      <c r="A4638">
        <v>4637</v>
      </c>
      <c r="B4638" t="s">
        <v>15529</v>
      </c>
      <c r="C4638" t="s">
        <v>539</v>
      </c>
      <c r="D4638" t="s">
        <v>959</v>
      </c>
      <c r="E4638" t="s">
        <v>12</v>
      </c>
      <c r="F4638" t="s">
        <v>15530</v>
      </c>
      <c r="G4638" t="s">
        <v>15531</v>
      </c>
      <c r="H4638" s="1">
        <v>28462</v>
      </c>
      <c r="I4638" t="s">
        <v>1037</v>
      </c>
    </row>
    <row r="4639" spans="1:9" x14ac:dyDescent="0.3">
      <c r="A4639">
        <v>4638</v>
      </c>
      <c r="B4639" t="s">
        <v>15532</v>
      </c>
      <c r="C4639" t="s">
        <v>29</v>
      </c>
      <c r="D4639" t="s">
        <v>3097</v>
      </c>
      <c r="E4639" t="s">
        <v>19</v>
      </c>
      <c r="F4639" t="s">
        <v>15533</v>
      </c>
      <c r="G4639">
        <v>3329007685</v>
      </c>
      <c r="H4639" s="1">
        <v>42701</v>
      </c>
      <c r="I4639" t="s">
        <v>1095</v>
      </c>
    </row>
    <row r="4640" spans="1:9" x14ac:dyDescent="0.3">
      <c r="A4640">
        <v>4639</v>
      </c>
      <c r="B4640" t="s">
        <v>15534</v>
      </c>
      <c r="C4640" t="s">
        <v>1414</v>
      </c>
      <c r="D4640" t="s">
        <v>9562</v>
      </c>
      <c r="E4640" t="s">
        <v>19</v>
      </c>
      <c r="F4640" t="s">
        <v>15535</v>
      </c>
      <c r="G4640" t="s">
        <v>15536</v>
      </c>
      <c r="H4640" s="1">
        <v>38201</v>
      </c>
      <c r="I4640" t="s">
        <v>1326</v>
      </c>
    </row>
    <row r="4641" spans="1:9" x14ac:dyDescent="0.3">
      <c r="A4641">
        <v>4640</v>
      </c>
      <c r="B4641" t="s">
        <v>15537</v>
      </c>
      <c r="C4641" t="s">
        <v>3313</v>
      </c>
      <c r="D4641" t="s">
        <v>469</v>
      </c>
      <c r="E4641" t="s">
        <v>12</v>
      </c>
      <c r="F4641" t="s">
        <v>15538</v>
      </c>
      <c r="G4641" t="s">
        <v>15539</v>
      </c>
      <c r="H4641" s="1">
        <v>43318</v>
      </c>
      <c r="I4641" t="s">
        <v>4177</v>
      </c>
    </row>
    <row r="4642" spans="1:9" x14ac:dyDescent="0.3">
      <c r="A4642">
        <v>4641</v>
      </c>
      <c r="B4642" t="s">
        <v>15540</v>
      </c>
      <c r="C4642" t="s">
        <v>840</v>
      </c>
      <c r="D4642" t="s">
        <v>2353</v>
      </c>
      <c r="E4642" t="s">
        <v>19</v>
      </c>
      <c r="F4642" t="s">
        <v>15541</v>
      </c>
      <c r="G4642">
        <v>9729472382</v>
      </c>
      <c r="H4642" s="1">
        <v>2373</v>
      </c>
      <c r="I4642" t="s">
        <v>2460</v>
      </c>
    </row>
    <row r="4643" spans="1:9" x14ac:dyDescent="0.3">
      <c r="A4643">
        <v>4642</v>
      </c>
      <c r="B4643" t="s">
        <v>15542</v>
      </c>
      <c r="C4643" t="s">
        <v>6043</v>
      </c>
      <c r="D4643" t="s">
        <v>2528</v>
      </c>
      <c r="E4643" t="s">
        <v>12</v>
      </c>
      <c r="F4643" t="s">
        <v>15543</v>
      </c>
      <c r="G4643" t="s">
        <v>15544</v>
      </c>
      <c r="H4643" s="1">
        <v>26842</v>
      </c>
      <c r="I4643" t="s">
        <v>2094</v>
      </c>
    </row>
    <row r="4644" spans="1:9" x14ac:dyDescent="0.3">
      <c r="A4644">
        <v>4643</v>
      </c>
      <c r="B4644" t="s">
        <v>15545</v>
      </c>
      <c r="C4644" t="s">
        <v>398</v>
      </c>
      <c r="D4644" t="s">
        <v>1813</v>
      </c>
      <c r="E4644" t="s">
        <v>12</v>
      </c>
      <c r="F4644" t="s">
        <v>15546</v>
      </c>
      <c r="G4644" t="s">
        <v>15547</v>
      </c>
      <c r="H4644" s="1">
        <v>27927</v>
      </c>
      <c r="I4644" t="s">
        <v>290</v>
      </c>
    </row>
    <row r="4645" spans="1:9" x14ac:dyDescent="0.3">
      <c r="A4645">
        <v>4644</v>
      </c>
      <c r="B4645" t="s">
        <v>15548</v>
      </c>
      <c r="C4645" t="s">
        <v>4932</v>
      </c>
      <c r="D4645" t="s">
        <v>1282</v>
      </c>
      <c r="E4645" t="s">
        <v>12</v>
      </c>
      <c r="F4645" t="s">
        <v>15549</v>
      </c>
      <c r="G4645" t="s">
        <v>15550</v>
      </c>
      <c r="H4645" s="1">
        <v>18790</v>
      </c>
      <c r="I4645" t="s">
        <v>2193</v>
      </c>
    </row>
    <row r="4646" spans="1:9" x14ac:dyDescent="0.3">
      <c r="A4646">
        <v>4645</v>
      </c>
      <c r="B4646" t="s">
        <v>15551</v>
      </c>
      <c r="C4646" t="s">
        <v>3197</v>
      </c>
      <c r="D4646" t="s">
        <v>5041</v>
      </c>
      <c r="E4646" t="s">
        <v>19</v>
      </c>
      <c r="F4646" t="s">
        <v>15552</v>
      </c>
      <c r="G4646" t="s">
        <v>15553</v>
      </c>
      <c r="H4646" s="1">
        <v>32206</v>
      </c>
      <c r="I4646" t="s">
        <v>4394</v>
      </c>
    </row>
    <row r="4647" spans="1:9" x14ac:dyDescent="0.3">
      <c r="A4647">
        <v>4646</v>
      </c>
      <c r="B4647" t="s">
        <v>15554</v>
      </c>
      <c r="C4647" t="s">
        <v>4819</v>
      </c>
      <c r="D4647" t="s">
        <v>4182</v>
      </c>
      <c r="E4647" t="s">
        <v>19</v>
      </c>
      <c r="F4647" t="s">
        <v>15555</v>
      </c>
      <c r="G4647" t="s">
        <v>15556</v>
      </c>
      <c r="H4647" s="1">
        <v>32968</v>
      </c>
      <c r="I4647" t="s">
        <v>273</v>
      </c>
    </row>
    <row r="4648" spans="1:9" x14ac:dyDescent="0.3">
      <c r="A4648">
        <v>4647</v>
      </c>
      <c r="B4648" t="s">
        <v>15557</v>
      </c>
      <c r="C4648" t="s">
        <v>1777</v>
      </c>
      <c r="D4648" t="s">
        <v>2894</v>
      </c>
      <c r="E4648" t="s">
        <v>12</v>
      </c>
      <c r="F4648" t="s">
        <v>15558</v>
      </c>
      <c r="G4648" t="s">
        <v>15559</v>
      </c>
      <c r="H4648" s="1">
        <v>29866</v>
      </c>
      <c r="I4648" t="s">
        <v>6467</v>
      </c>
    </row>
    <row r="4649" spans="1:9" x14ac:dyDescent="0.3">
      <c r="A4649">
        <v>4648</v>
      </c>
      <c r="B4649" t="s">
        <v>15560</v>
      </c>
      <c r="C4649" t="s">
        <v>3476</v>
      </c>
      <c r="D4649" t="s">
        <v>2216</v>
      </c>
      <c r="E4649" t="s">
        <v>12</v>
      </c>
      <c r="F4649" t="s">
        <v>15561</v>
      </c>
      <c r="G4649" t="s">
        <v>15562</v>
      </c>
      <c r="H4649" s="1">
        <v>3016</v>
      </c>
      <c r="I4649" t="s">
        <v>1089</v>
      </c>
    </row>
    <row r="4650" spans="1:9" x14ac:dyDescent="0.3">
      <c r="A4650">
        <v>4649</v>
      </c>
      <c r="B4650" t="s">
        <v>15563</v>
      </c>
      <c r="C4650" t="s">
        <v>1091</v>
      </c>
      <c r="D4650" t="s">
        <v>1523</v>
      </c>
      <c r="E4650" t="s">
        <v>19</v>
      </c>
      <c r="F4650" t="s">
        <v>15564</v>
      </c>
      <c r="G4650" t="s">
        <v>15565</v>
      </c>
      <c r="H4650" s="1">
        <v>36535</v>
      </c>
      <c r="I4650" t="s">
        <v>1454</v>
      </c>
    </row>
    <row r="4651" spans="1:9" x14ac:dyDescent="0.3">
      <c r="A4651">
        <v>4650</v>
      </c>
      <c r="B4651" t="s">
        <v>15566</v>
      </c>
      <c r="C4651" t="s">
        <v>8583</v>
      </c>
      <c r="D4651" t="s">
        <v>1869</v>
      </c>
      <c r="E4651" t="s">
        <v>19</v>
      </c>
      <c r="F4651" t="s">
        <v>15567</v>
      </c>
      <c r="G4651" t="s">
        <v>15568</v>
      </c>
      <c r="H4651" s="1">
        <v>18760</v>
      </c>
      <c r="I4651" t="s">
        <v>920</v>
      </c>
    </row>
    <row r="4652" spans="1:9" x14ac:dyDescent="0.3">
      <c r="A4652">
        <v>4651</v>
      </c>
      <c r="B4652" t="s">
        <v>15569</v>
      </c>
      <c r="C4652" t="s">
        <v>4970</v>
      </c>
      <c r="D4652" t="s">
        <v>2075</v>
      </c>
      <c r="E4652" t="s">
        <v>12</v>
      </c>
      <c r="F4652" t="s">
        <v>15570</v>
      </c>
      <c r="G4652">
        <v>5504220442</v>
      </c>
      <c r="H4652" s="1">
        <v>21882</v>
      </c>
      <c r="I4652" t="s">
        <v>73</v>
      </c>
    </row>
    <row r="4653" spans="1:9" x14ac:dyDescent="0.3">
      <c r="A4653">
        <v>4652</v>
      </c>
      <c r="B4653" t="s">
        <v>15571</v>
      </c>
      <c r="C4653" t="s">
        <v>4575</v>
      </c>
      <c r="D4653" t="s">
        <v>3915</v>
      </c>
      <c r="E4653" t="s">
        <v>12</v>
      </c>
      <c r="F4653" t="s">
        <v>15572</v>
      </c>
      <c r="G4653" t="s">
        <v>15573</v>
      </c>
      <c r="H4653" s="1">
        <v>44100</v>
      </c>
      <c r="I4653" t="s">
        <v>5148</v>
      </c>
    </row>
    <row r="4654" spans="1:9" x14ac:dyDescent="0.3">
      <c r="A4654">
        <v>4653</v>
      </c>
      <c r="B4654" t="s">
        <v>15574</v>
      </c>
      <c r="C4654" t="s">
        <v>3343</v>
      </c>
      <c r="D4654" t="s">
        <v>3067</v>
      </c>
      <c r="E4654" t="s">
        <v>12</v>
      </c>
      <c r="F4654" t="s">
        <v>15575</v>
      </c>
      <c r="G4654">
        <v>2658527422</v>
      </c>
      <c r="H4654" s="1">
        <v>30426</v>
      </c>
      <c r="I4654" t="s">
        <v>2624</v>
      </c>
    </row>
    <row r="4655" spans="1:9" x14ac:dyDescent="0.3">
      <c r="A4655">
        <v>4654</v>
      </c>
      <c r="B4655" t="s">
        <v>15576</v>
      </c>
      <c r="C4655" t="s">
        <v>4649</v>
      </c>
      <c r="D4655" t="s">
        <v>126</v>
      </c>
      <c r="E4655" t="s">
        <v>19</v>
      </c>
      <c r="F4655" t="s">
        <v>15577</v>
      </c>
      <c r="G4655" t="s">
        <v>15578</v>
      </c>
      <c r="H4655" s="1">
        <v>9659</v>
      </c>
      <c r="I4655" t="s">
        <v>6268</v>
      </c>
    </row>
    <row r="4656" spans="1:9" x14ac:dyDescent="0.3">
      <c r="A4656">
        <v>4655</v>
      </c>
      <c r="B4656" t="s">
        <v>15579</v>
      </c>
      <c r="C4656" t="s">
        <v>4541</v>
      </c>
      <c r="D4656" t="s">
        <v>4632</v>
      </c>
      <c r="E4656" t="s">
        <v>12</v>
      </c>
      <c r="F4656" t="s">
        <v>15580</v>
      </c>
      <c r="G4656" t="s">
        <v>15581</v>
      </c>
      <c r="H4656" s="1">
        <v>19914</v>
      </c>
      <c r="I4656" t="s">
        <v>10154</v>
      </c>
    </row>
    <row r="4657" spans="1:9" x14ac:dyDescent="0.3">
      <c r="A4657">
        <v>4656</v>
      </c>
      <c r="B4657" t="s">
        <v>15582</v>
      </c>
      <c r="C4657" t="s">
        <v>1363</v>
      </c>
      <c r="D4657" t="s">
        <v>7265</v>
      </c>
      <c r="E4657" t="s">
        <v>19</v>
      </c>
      <c r="F4657" t="s">
        <v>15583</v>
      </c>
      <c r="G4657" t="s">
        <v>15584</v>
      </c>
      <c r="H4657" s="1">
        <v>17614</v>
      </c>
      <c r="I4657" t="s">
        <v>7665</v>
      </c>
    </row>
    <row r="4658" spans="1:9" x14ac:dyDescent="0.3">
      <c r="A4658">
        <v>4657</v>
      </c>
      <c r="B4658" t="s">
        <v>15585</v>
      </c>
      <c r="C4658" t="s">
        <v>3352</v>
      </c>
      <c r="D4658" t="s">
        <v>13626</v>
      </c>
      <c r="E4658" t="s">
        <v>19</v>
      </c>
      <c r="F4658" t="s">
        <v>15586</v>
      </c>
      <c r="G4658" t="s">
        <v>15587</v>
      </c>
      <c r="H4658" s="1">
        <v>31220</v>
      </c>
      <c r="I4658" t="s">
        <v>493</v>
      </c>
    </row>
    <row r="4659" spans="1:9" x14ac:dyDescent="0.3">
      <c r="A4659">
        <v>4658</v>
      </c>
      <c r="B4659" t="s">
        <v>15588</v>
      </c>
      <c r="C4659" t="s">
        <v>165</v>
      </c>
      <c r="D4659" t="s">
        <v>3868</v>
      </c>
      <c r="E4659" t="s">
        <v>19</v>
      </c>
      <c r="F4659" t="s">
        <v>15589</v>
      </c>
      <c r="G4659">
        <v>3886801216</v>
      </c>
      <c r="H4659" s="1">
        <v>34794</v>
      </c>
      <c r="I4659" t="s">
        <v>1789</v>
      </c>
    </row>
    <row r="4660" spans="1:9" x14ac:dyDescent="0.3">
      <c r="A4660">
        <v>4659</v>
      </c>
      <c r="B4660" t="s">
        <v>15590</v>
      </c>
      <c r="C4660" t="s">
        <v>5865</v>
      </c>
      <c r="D4660" t="s">
        <v>12105</v>
      </c>
      <c r="E4660" t="s">
        <v>12</v>
      </c>
      <c r="F4660" t="s">
        <v>15591</v>
      </c>
      <c r="G4660" t="s">
        <v>15592</v>
      </c>
      <c r="H4660" s="1">
        <v>38307</v>
      </c>
      <c r="I4660" t="s">
        <v>1459</v>
      </c>
    </row>
    <row r="4661" spans="1:9" x14ac:dyDescent="0.3">
      <c r="A4661">
        <v>4660</v>
      </c>
      <c r="B4661" t="s">
        <v>15593</v>
      </c>
      <c r="C4661" t="s">
        <v>171</v>
      </c>
      <c r="D4661" t="s">
        <v>7976</v>
      </c>
      <c r="E4661" t="s">
        <v>19</v>
      </c>
      <c r="F4661" t="s">
        <v>15594</v>
      </c>
      <c r="G4661" t="s">
        <v>15595</v>
      </c>
      <c r="H4661" s="1">
        <v>12448</v>
      </c>
      <c r="I4661" t="s">
        <v>96</v>
      </c>
    </row>
    <row r="4662" spans="1:9" x14ac:dyDescent="0.3">
      <c r="A4662">
        <v>4661</v>
      </c>
      <c r="B4662" t="s">
        <v>15596</v>
      </c>
      <c r="C4662" t="s">
        <v>2984</v>
      </c>
      <c r="D4662" t="s">
        <v>8440</v>
      </c>
      <c r="E4662" t="s">
        <v>19</v>
      </c>
      <c r="F4662" t="s">
        <v>15597</v>
      </c>
      <c r="G4662">
        <v>1966305113</v>
      </c>
      <c r="H4662" s="1">
        <v>27546</v>
      </c>
      <c r="I4662" t="s">
        <v>2306</v>
      </c>
    </row>
    <row r="4663" spans="1:9" x14ac:dyDescent="0.3">
      <c r="A4663">
        <v>4662</v>
      </c>
      <c r="B4663" t="s">
        <v>15598</v>
      </c>
      <c r="C4663" t="s">
        <v>1605</v>
      </c>
      <c r="D4663" t="s">
        <v>4873</v>
      </c>
      <c r="E4663" t="s">
        <v>12</v>
      </c>
      <c r="F4663" t="s">
        <v>15599</v>
      </c>
      <c r="G4663" t="s">
        <v>15600</v>
      </c>
      <c r="H4663" s="1">
        <v>4262</v>
      </c>
      <c r="I4663" t="s">
        <v>5791</v>
      </c>
    </row>
    <row r="4664" spans="1:9" x14ac:dyDescent="0.3">
      <c r="A4664">
        <v>4663</v>
      </c>
      <c r="B4664" t="s">
        <v>15601</v>
      </c>
      <c r="C4664" t="s">
        <v>4623</v>
      </c>
      <c r="D4664" t="s">
        <v>2923</v>
      </c>
      <c r="E4664" t="s">
        <v>12</v>
      </c>
      <c r="F4664" t="s">
        <v>15602</v>
      </c>
      <c r="G4664" t="s">
        <v>15603</v>
      </c>
      <c r="H4664" s="1">
        <v>22545</v>
      </c>
      <c r="I4664" t="s">
        <v>3933</v>
      </c>
    </row>
    <row r="4665" spans="1:9" x14ac:dyDescent="0.3">
      <c r="A4665">
        <v>4664</v>
      </c>
      <c r="B4665" t="s">
        <v>15604</v>
      </c>
      <c r="C4665" t="s">
        <v>4570</v>
      </c>
      <c r="D4665" t="s">
        <v>1346</v>
      </c>
      <c r="E4665" t="s">
        <v>19</v>
      </c>
      <c r="F4665" t="s">
        <v>15605</v>
      </c>
      <c r="G4665">
        <v>3217716480</v>
      </c>
      <c r="H4665" s="1">
        <v>39392</v>
      </c>
      <c r="I4665" t="s">
        <v>2094</v>
      </c>
    </row>
    <row r="4666" spans="1:9" x14ac:dyDescent="0.3">
      <c r="A4666">
        <v>4665</v>
      </c>
      <c r="B4666" t="s">
        <v>15606</v>
      </c>
      <c r="C4666" t="s">
        <v>10872</v>
      </c>
      <c r="D4666" t="s">
        <v>193</v>
      </c>
      <c r="E4666" t="s">
        <v>12</v>
      </c>
      <c r="F4666" t="s">
        <v>15607</v>
      </c>
      <c r="G4666" t="s">
        <v>15608</v>
      </c>
      <c r="H4666" s="1">
        <v>25736</v>
      </c>
      <c r="I4666" t="s">
        <v>158</v>
      </c>
    </row>
    <row r="4667" spans="1:9" x14ac:dyDescent="0.3">
      <c r="A4667">
        <v>4666</v>
      </c>
      <c r="B4667" t="s">
        <v>15609</v>
      </c>
      <c r="C4667" t="s">
        <v>1896</v>
      </c>
      <c r="D4667" t="s">
        <v>1480</v>
      </c>
      <c r="E4667" t="s">
        <v>19</v>
      </c>
      <c r="F4667" t="s">
        <v>15610</v>
      </c>
      <c r="G4667" t="s">
        <v>15611</v>
      </c>
      <c r="H4667" s="1">
        <v>33742</v>
      </c>
      <c r="I4667" t="s">
        <v>5166</v>
      </c>
    </row>
    <row r="4668" spans="1:9" x14ac:dyDescent="0.3">
      <c r="A4668">
        <v>4667</v>
      </c>
      <c r="B4668" t="s">
        <v>15612</v>
      </c>
      <c r="C4668" t="s">
        <v>1955</v>
      </c>
      <c r="D4668" t="s">
        <v>1772</v>
      </c>
      <c r="E4668" t="s">
        <v>19</v>
      </c>
      <c r="F4668" t="s">
        <v>15613</v>
      </c>
      <c r="G4668" t="s">
        <v>15614</v>
      </c>
      <c r="H4668" s="1">
        <v>23704</v>
      </c>
      <c r="I4668" t="s">
        <v>8428</v>
      </c>
    </row>
    <row r="4669" spans="1:9" x14ac:dyDescent="0.3">
      <c r="A4669">
        <v>4668</v>
      </c>
      <c r="B4669" t="s">
        <v>15615</v>
      </c>
      <c r="C4669" t="s">
        <v>2811</v>
      </c>
      <c r="D4669" t="s">
        <v>1106</v>
      </c>
      <c r="E4669" t="s">
        <v>12</v>
      </c>
      <c r="F4669" t="s">
        <v>15616</v>
      </c>
      <c r="G4669" t="s">
        <v>15617</v>
      </c>
      <c r="H4669" s="1">
        <v>12491</v>
      </c>
      <c r="I4669" t="s">
        <v>5123</v>
      </c>
    </row>
    <row r="4670" spans="1:9" x14ac:dyDescent="0.3">
      <c r="A4670">
        <v>4669</v>
      </c>
      <c r="B4670" t="s">
        <v>15618</v>
      </c>
      <c r="C4670" t="s">
        <v>5845</v>
      </c>
      <c r="D4670" t="s">
        <v>1935</v>
      </c>
      <c r="E4670" t="s">
        <v>12</v>
      </c>
      <c r="F4670" t="s">
        <v>15619</v>
      </c>
      <c r="G4670" t="s">
        <v>15620</v>
      </c>
      <c r="H4670" s="1">
        <v>12881</v>
      </c>
      <c r="I4670" t="s">
        <v>3173</v>
      </c>
    </row>
    <row r="4671" spans="1:9" x14ac:dyDescent="0.3">
      <c r="A4671">
        <v>4670</v>
      </c>
      <c r="B4671" t="s">
        <v>15621</v>
      </c>
      <c r="C4671" t="s">
        <v>2298</v>
      </c>
      <c r="D4671" t="s">
        <v>2234</v>
      </c>
      <c r="E4671" t="s">
        <v>12</v>
      </c>
      <c r="F4671" t="s">
        <v>15622</v>
      </c>
      <c r="G4671" t="s">
        <v>15623</v>
      </c>
      <c r="H4671" s="1">
        <v>9219</v>
      </c>
      <c r="I4671" t="s">
        <v>7083</v>
      </c>
    </row>
    <row r="4672" spans="1:9" x14ac:dyDescent="0.3">
      <c r="A4672">
        <v>4671</v>
      </c>
      <c r="B4672" t="s">
        <v>15624</v>
      </c>
      <c r="C4672" t="s">
        <v>5783</v>
      </c>
      <c r="D4672" t="s">
        <v>7649</v>
      </c>
      <c r="E4672" t="s">
        <v>12</v>
      </c>
      <c r="F4672" t="s">
        <v>15625</v>
      </c>
      <c r="G4672" t="s">
        <v>15626</v>
      </c>
      <c r="H4672" s="1">
        <v>36948</v>
      </c>
      <c r="I4672" t="s">
        <v>2915</v>
      </c>
    </row>
    <row r="4673" spans="1:9" x14ac:dyDescent="0.3">
      <c r="A4673">
        <v>4672</v>
      </c>
      <c r="B4673" t="s">
        <v>15627</v>
      </c>
      <c r="C4673" t="s">
        <v>160</v>
      </c>
      <c r="D4673" t="s">
        <v>7144</v>
      </c>
      <c r="E4673" t="s">
        <v>19</v>
      </c>
      <c r="F4673" t="s">
        <v>15628</v>
      </c>
      <c r="G4673" t="s">
        <v>15629</v>
      </c>
      <c r="H4673" s="1">
        <v>2855</v>
      </c>
      <c r="I4673" t="s">
        <v>1258</v>
      </c>
    </row>
    <row r="4674" spans="1:9" x14ac:dyDescent="0.3">
      <c r="A4674">
        <v>4673</v>
      </c>
      <c r="B4674" t="s">
        <v>15630</v>
      </c>
      <c r="C4674" t="s">
        <v>35</v>
      </c>
      <c r="D4674" t="s">
        <v>8823</v>
      </c>
      <c r="E4674" t="s">
        <v>12</v>
      </c>
      <c r="F4674" t="s">
        <v>15631</v>
      </c>
      <c r="G4674">
        <f>1-537-265-9586</f>
        <v>-10387</v>
      </c>
      <c r="H4674" s="1">
        <v>9137</v>
      </c>
      <c r="I4674" t="s">
        <v>1236</v>
      </c>
    </row>
    <row r="4675" spans="1:9" x14ac:dyDescent="0.3">
      <c r="A4675">
        <v>4674</v>
      </c>
      <c r="B4675" t="s">
        <v>15632</v>
      </c>
      <c r="C4675" t="s">
        <v>791</v>
      </c>
      <c r="D4675" t="s">
        <v>4263</v>
      </c>
      <c r="E4675" t="s">
        <v>12</v>
      </c>
      <c r="F4675" t="s">
        <v>15633</v>
      </c>
      <c r="G4675" t="s">
        <v>15634</v>
      </c>
      <c r="H4675" s="1">
        <v>41588</v>
      </c>
      <c r="I4675" t="s">
        <v>1128</v>
      </c>
    </row>
    <row r="4676" spans="1:9" x14ac:dyDescent="0.3">
      <c r="A4676">
        <v>4675</v>
      </c>
      <c r="B4676" t="s">
        <v>15635</v>
      </c>
      <c r="C4676" t="s">
        <v>3018</v>
      </c>
      <c r="D4676" t="s">
        <v>11516</v>
      </c>
      <c r="E4676" t="s">
        <v>19</v>
      </c>
      <c r="F4676" t="s">
        <v>15636</v>
      </c>
      <c r="G4676" t="s">
        <v>15637</v>
      </c>
      <c r="H4676" s="1">
        <v>40128</v>
      </c>
      <c r="I4676" t="s">
        <v>5719</v>
      </c>
    </row>
    <row r="4677" spans="1:9" x14ac:dyDescent="0.3">
      <c r="A4677">
        <v>4676</v>
      </c>
      <c r="B4677" t="s">
        <v>15638</v>
      </c>
      <c r="C4677" t="s">
        <v>209</v>
      </c>
      <c r="D4677" t="s">
        <v>2932</v>
      </c>
      <c r="E4677" t="s">
        <v>12</v>
      </c>
      <c r="F4677" t="s">
        <v>15639</v>
      </c>
      <c r="G4677" t="s">
        <v>15640</v>
      </c>
      <c r="H4677" s="1">
        <v>20145</v>
      </c>
      <c r="I4677" t="s">
        <v>1313</v>
      </c>
    </row>
    <row r="4678" spans="1:9" x14ac:dyDescent="0.3">
      <c r="A4678">
        <v>4677</v>
      </c>
      <c r="B4678" t="s">
        <v>15641</v>
      </c>
      <c r="C4678" t="s">
        <v>5062</v>
      </c>
      <c r="D4678" t="s">
        <v>1205</v>
      </c>
      <c r="E4678" t="s">
        <v>12</v>
      </c>
      <c r="F4678" t="s">
        <v>15642</v>
      </c>
      <c r="G4678" t="s">
        <v>15643</v>
      </c>
      <c r="H4678" s="1">
        <v>39571</v>
      </c>
      <c r="I4678" t="s">
        <v>1236</v>
      </c>
    </row>
    <row r="4679" spans="1:9" x14ac:dyDescent="0.3">
      <c r="A4679">
        <v>4678</v>
      </c>
      <c r="B4679" t="s">
        <v>15644</v>
      </c>
      <c r="C4679" t="s">
        <v>3679</v>
      </c>
      <c r="D4679" t="s">
        <v>8267</v>
      </c>
      <c r="E4679" t="s">
        <v>19</v>
      </c>
      <c r="F4679" t="s">
        <v>15645</v>
      </c>
      <c r="G4679" t="s">
        <v>15646</v>
      </c>
      <c r="H4679" s="1">
        <v>33497</v>
      </c>
      <c r="I4679" t="s">
        <v>55</v>
      </c>
    </row>
    <row r="4680" spans="1:9" x14ac:dyDescent="0.3">
      <c r="A4680">
        <v>4679</v>
      </c>
      <c r="B4680" t="s">
        <v>15647</v>
      </c>
      <c r="C4680" t="s">
        <v>4518</v>
      </c>
      <c r="D4680" t="s">
        <v>8087</v>
      </c>
      <c r="E4680" t="s">
        <v>19</v>
      </c>
      <c r="F4680" t="s">
        <v>15648</v>
      </c>
      <c r="G4680" t="s">
        <v>15649</v>
      </c>
      <c r="H4680" s="1">
        <v>14525</v>
      </c>
      <c r="I4680" t="s">
        <v>3087</v>
      </c>
    </row>
    <row r="4681" spans="1:9" x14ac:dyDescent="0.3">
      <c r="A4681">
        <v>4680</v>
      </c>
      <c r="B4681" t="s">
        <v>15650</v>
      </c>
      <c r="C4681" t="s">
        <v>187</v>
      </c>
      <c r="D4681" t="s">
        <v>5116</v>
      </c>
      <c r="E4681" t="s">
        <v>19</v>
      </c>
      <c r="F4681" t="s">
        <v>15651</v>
      </c>
      <c r="G4681" t="s">
        <v>15652</v>
      </c>
      <c r="H4681" s="1">
        <v>3453</v>
      </c>
      <c r="I4681" t="s">
        <v>9335</v>
      </c>
    </row>
    <row r="4682" spans="1:9" x14ac:dyDescent="0.3">
      <c r="A4682">
        <v>4681</v>
      </c>
      <c r="B4682" t="s">
        <v>15653</v>
      </c>
      <c r="C4682" t="s">
        <v>226</v>
      </c>
      <c r="D4682" t="s">
        <v>11516</v>
      </c>
      <c r="E4682" t="s">
        <v>19</v>
      </c>
      <c r="F4682" t="s">
        <v>15654</v>
      </c>
      <c r="G4682" t="s">
        <v>15655</v>
      </c>
      <c r="H4682" s="1">
        <v>19897</v>
      </c>
      <c r="I4682" t="s">
        <v>5476</v>
      </c>
    </row>
    <row r="4683" spans="1:9" x14ac:dyDescent="0.3">
      <c r="A4683">
        <v>4682</v>
      </c>
      <c r="B4683" t="s">
        <v>15656</v>
      </c>
      <c r="C4683" t="s">
        <v>1517</v>
      </c>
      <c r="D4683" t="s">
        <v>4895</v>
      </c>
      <c r="E4683" t="s">
        <v>19</v>
      </c>
      <c r="F4683" t="s">
        <v>15657</v>
      </c>
      <c r="G4683">
        <f>1-5-161-4408</f>
        <v>-4573</v>
      </c>
      <c r="H4683" s="1">
        <v>11871</v>
      </c>
      <c r="I4683" t="s">
        <v>1141</v>
      </c>
    </row>
    <row r="4684" spans="1:9" x14ac:dyDescent="0.3">
      <c r="A4684">
        <v>4683</v>
      </c>
      <c r="B4684" t="s">
        <v>15658</v>
      </c>
      <c r="C4684" t="s">
        <v>6087</v>
      </c>
      <c r="D4684" t="s">
        <v>8392</v>
      </c>
      <c r="E4684" t="s">
        <v>19</v>
      </c>
      <c r="F4684" t="s">
        <v>15659</v>
      </c>
      <c r="G4684" t="s">
        <v>15660</v>
      </c>
      <c r="H4684" s="1">
        <v>14689</v>
      </c>
      <c r="I4684" t="s">
        <v>1074</v>
      </c>
    </row>
    <row r="4685" spans="1:9" x14ac:dyDescent="0.3">
      <c r="A4685">
        <v>4684</v>
      </c>
      <c r="B4685" t="s">
        <v>15661</v>
      </c>
      <c r="C4685" t="s">
        <v>628</v>
      </c>
      <c r="D4685" t="s">
        <v>393</v>
      </c>
      <c r="E4685" t="s">
        <v>19</v>
      </c>
      <c r="F4685" t="s">
        <v>15662</v>
      </c>
      <c r="G4685" t="s">
        <v>15663</v>
      </c>
      <c r="H4685" s="1">
        <v>39318</v>
      </c>
      <c r="I4685" t="s">
        <v>5137</v>
      </c>
    </row>
    <row r="4686" spans="1:9" x14ac:dyDescent="0.3">
      <c r="A4686">
        <v>4685</v>
      </c>
      <c r="B4686" t="s">
        <v>15664</v>
      </c>
      <c r="C4686" t="s">
        <v>3109</v>
      </c>
      <c r="D4686" t="s">
        <v>4216</v>
      </c>
      <c r="E4686" t="s">
        <v>19</v>
      </c>
      <c r="F4686" t="s">
        <v>15665</v>
      </c>
      <c r="G4686" t="s">
        <v>15666</v>
      </c>
      <c r="H4686" s="1">
        <v>28822</v>
      </c>
      <c r="I4686" t="s">
        <v>1493</v>
      </c>
    </row>
    <row r="4687" spans="1:9" x14ac:dyDescent="0.3">
      <c r="A4687">
        <v>4686</v>
      </c>
      <c r="B4687" t="s">
        <v>15667</v>
      </c>
      <c r="C4687" t="s">
        <v>6743</v>
      </c>
      <c r="D4687" t="s">
        <v>7862</v>
      </c>
      <c r="E4687" t="s">
        <v>12</v>
      </c>
      <c r="F4687" t="s">
        <v>15668</v>
      </c>
      <c r="G4687" t="s">
        <v>15669</v>
      </c>
      <c r="H4687" s="1">
        <v>29692</v>
      </c>
      <c r="I4687" t="s">
        <v>2960</v>
      </c>
    </row>
    <row r="4688" spans="1:9" x14ac:dyDescent="0.3">
      <c r="A4688">
        <v>4687</v>
      </c>
      <c r="B4688" t="s">
        <v>15670</v>
      </c>
      <c r="C4688" t="s">
        <v>1796</v>
      </c>
      <c r="D4688" t="s">
        <v>3023</v>
      </c>
      <c r="E4688" t="s">
        <v>19</v>
      </c>
      <c r="F4688" t="s">
        <v>15671</v>
      </c>
      <c r="G4688" t="s">
        <v>15672</v>
      </c>
      <c r="H4688" s="1">
        <v>39157</v>
      </c>
      <c r="I4688" t="s">
        <v>1066</v>
      </c>
    </row>
    <row r="4689" spans="1:9" x14ac:dyDescent="0.3">
      <c r="A4689">
        <v>4688</v>
      </c>
      <c r="B4689" t="s">
        <v>15673</v>
      </c>
      <c r="C4689" t="s">
        <v>4769</v>
      </c>
      <c r="D4689" t="s">
        <v>1956</v>
      </c>
      <c r="E4689" t="s">
        <v>12</v>
      </c>
      <c r="F4689" t="s">
        <v>15674</v>
      </c>
      <c r="G4689" t="s">
        <v>15675</v>
      </c>
      <c r="H4689" s="1">
        <v>27900</v>
      </c>
      <c r="I4689" t="s">
        <v>2739</v>
      </c>
    </row>
    <row r="4690" spans="1:9" x14ac:dyDescent="0.3">
      <c r="A4690">
        <v>4689</v>
      </c>
      <c r="B4690" t="s">
        <v>15676</v>
      </c>
      <c r="C4690" t="s">
        <v>1424</v>
      </c>
      <c r="D4690" t="s">
        <v>1644</v>
      </c>
      <c r="E4690" t="s">
        <v>19</v>
      </c>
      <c r="F4690" t="s">
        <v>15677</v>
      </c>
      <c r="G4690">
        <v>2417392330</v>
      </c>
      <c r="H4690" s="1">
        <v>44033</v>
      </c>
      <c r="I4690" t="s">
        <v>2444</v>
      </c>
    </row>
    <row r="4691" spans="1:9" x14ac:dyDescent="0.3">
      <c r="A4691">
        <v>4690</v>
      </c>
      <c r="B4691" t="s">
        <v>15678</v>
      </c>
      <c r="C4691" t="s">
        <v>2084</v>
      </c>
      <c r="D4691" t="s">
        <v>8017</v>
      </c>
      <c r="E4691" t="s">
        <v>19</v>
      </c>
      <c r="F4691" t="s">
        <v>15679</v>
      </c>
      <c r="G4691" t="s">
        <v>15680</v>
      </c>
      <c r="H4691" s="1">
        <v>18955</v>
      </c>
      <c r="I4691" t="s">
        <v>3735</v>
      </c>
    </row>
    <row r="4692" spans="1:9" x14ac:dyDescent="0.3">
      <c r="A4692">
        <v>4691</v>
      </c>
      <c r="B4692" t="s">
        <v>15681</v>
      </c>
      <c r="C4692" t="s">
        <v>1818</v>
      </c>
      <c r="D4692" t="s">
        <v>244</v>
      </c>
      <c r="E4692" t="s">
        <v>12</v>
      </c>
      <c r="F4692" t="s">
        <v>15682</v>
      </c>
      <c r="G4692" t="s">
        <v>15683</v>
      </c>
      <c r="H4692" s="1">
        <v>35456</v>
      </c>
      <c r="I4692" t="s">
        <v>3799</v>
      </c>
    </row>
    <row r="4693" spans="1:9" x14ac:dyDescent="0.3">
      <c r="A4693">
        <v>4692</v>
      </c>
      <c r="B4693" t="s">
        <v>15684</v>
      </c>
      <c r="C4693" t="s">
        <v>6376</v>
      </c>
      <c r="D4693" t="s">
        <v>4815</v>
      </c>
      <c r="E4693" t="s">
        <v>12</v>
      </c>
      <c r="F4693" t="s">
        <v>15685</v>
      </c>
      <c r="G4693" t="s">
        <v>15686</v>
      </c>
      <c r="H4693" s="1">
        <v>36343</v>
      </c>
      <c r="I4693" t="s">
        <v>2219</v>
      </c>
    </row>
    <row r="4694" spans="1:9" x14ac:dyDescent="0.3">
      <c r="A4694">
        <v>4693</v>
      </c>
      <c r="B4694" t="s">
        <v>15687</v>
      </c>
      <c r="C4694" t="s">
        <v>767</v>
      </c>
      <c r="D4694" t="s">
        <v>2629</v>
      </c>
      <c r="E4694" t="s">
        <v>12</v>
      </c>
      <c r="F4694" t="s">
        <v>15688</v>
      </c>
      <c r="G4694" t="s">
        <v>15689</v>
      </c>
      <c r="H4694" s="1">
        <v>37077</v>
      </c>
      <c r="I4694" t="s">
        <v>1751</v>
      </c>
    </row>
    <row r="4695" spans="1:9" x14ac:dyDescent="0.3">
      <c r="A4695">
        <v>4694</v>
      </c>
      <c r="B4695" t="s">
        <v>15690</v>
      </c>
      <c r="C4695" t="s">
        <v>6857</v>
      </c>
      <c r="D4695" t="s">
        <v>4216</v>
      </c>
      <c r="E4695" t="s">
        <v>12</v>
      </c>
      <c r="F4695" t="s">
        <v>15691</v>
      </c>
      <c r="G4695" t="s">
        <v>15692</v>
      </c>
      <c r="H4695" s="1">
        <v>39588</v>
      </c>
      <c r="I4695" t="s">
        <v>2880</v>
      </c>
    </row>
    <row r="4696" spans="1:9" x14ac:dyDescent="0.3">
      <c r="A4696">
        <v>4695</v>
      </c>
      <c r="B4696" t="s">
        <v>15693</v>
      </c>
      <c r="C4696" t="s">
        <v>1221</v>
      </c>
      <c r="D4696" t="s">
        <v>1227</v>
      </c>
      <c r="E4696" t="s">
        <v>12</v>
      </c>
      <c r="F4696" t="s">
        <v>15694</v>
      </c>
      <c r="G4696" t="s">
        <v>15695</v>
      </c>
      <c r="H4696" s="1">
        <v>16986</v>
      </c>
      <c r="I4696" t="s">
        <v>1588</v>
      </c>
    </row>
    <row r="4697" spans="1:9" x14ac:dyDescent="0.3">
      <c r="A4697">
        <v>4696</v>
      </c>
      <c r="B4697" t="s">
        <v>15696</v>
      </c>
      <c r="C4697" t="s">
        <v>1215</v>
      </c>
      <c r="D4697" t="s">
        <v>1446</v>
      </c>
      <c r="E4697" t="s">
        <v>19</v>
      </c>
      <c r="F4697" t="s">
        <v>15697</v>
      </c>
      <c r="G4697" t="s">
        <v>15698</v>
      </c>
      <c r="H4697" s="1">
        <v>38278</v>
      </c>
      <c r="I4697" t="s">
        <v>3395</v>
      </c>
    </row>
    <row r="4698" spans="1:9" x14ac:dyDescent="0.3">
      <c r="A4698">
        <v>4697</v>
      </c>
      <c r="B4698" t="s">
        <v>15699</v>
      </c>
      <c r="C4698" t="s">
        <v>518</v>
      </c>
      <c r="D4698" t="s">
        <v>76</v>
      </c>
      <c r="E4698" t="s">
        <v>19</v>
      </c>
      <c r="F4698" t="s">
        <v>15700</v>
      </c>
      <c r="G4698" t="s">
        <v>15701</v>
      </c>
      <c r="H4698" s="1">
        <v>36032</v>
      </c>
      <c r="I4698" t="s">
        <v>5763</v>
      </c>
    </row>
    <row r="4699" spans="1:9" x14ac:dyDescent="0.3">
      <c r="A4699">
        <v>4698</v>
      </c>
      <c r="B4699" t="s">
        <v>15702</v>
      </c>
      <c r="C4699" t="s">
        <v>341</v>
      </c>
      <c r="D4699" t="s">
        <v>4170</v>
      </c>
      <c r="E4699" t="s">
        <v>19</v>
      </c>
      <c r="F4699" t="s">
        <v>15703</v>
      </c>
      <c r="G4699" t="s">
        <v>15704</v>
      </c>
      <c r="H4699" s="1">
        <v>36317</v>
      </c>
      <c r="I4699" t="s">
        <v>746</v>
      </c>
    </row>
    <row r="4700" spans="1:9" x14ac:dyDescent="0.3">
      <c r="A4700">
        <v>4699</v>
      </c>
      <c r="B4700" t="s">
        <v>15705</v>
      </c>
      <c r="C4700" t="s">
        <v>4479</v>
      </c>
      <c r="D4700" t="s">
        <v>4654</v>
      </c>
      <c r="E4700" t="s">
        <v>19</v>
      </c>
      <c r="F4700" t="s">
        <v>15706</v>
      </c>
      <c r="G4700" t="s">
        <v>15707</v>
      </c>
      <c r="H4700" s="1">
        <v>16756</v>
      </c>
      <c r="I4700" t="s">
        <v>4635</v>
      </c>
    </row>
    <row r="4701" spans="1:9" x14ac:dyDescent="0.3">
      <c r="A4701">
        <v>4700</v>
      </c>
      <c r="B4701" t="s">
        <v>15708</v>
      </c>
      <c r="C4701" t="s">
        <v>699</v>
      </c>
      <c r="D4701" t="s">
        <v>4422</v>
      </c>
      <c r="E4701" t="s">
        <v>19</v>
      </c>
      <c r="F4701" t="s">
        <v>15709</v>
      </c>
      <c r="G4701" t="s">
        <v>15710</v>
      </c>
      <c r="H4701" s="1">
        <v>5436</v>
      </c>
      <c r="I4701" t="s">
        <v>730</v>
      </c>
    </row>
    <row r="4702" spans="1:9" x14ac:dyDescent="0.3">
      <c r="A4702">
        <v>4701</v>
      </c>
      <c r="B4702" t="s">
        <v>15711</v>
      </c>
      <c r="C4702" t="s">
        <v>1290</v>
      </c>
      <c r="D4702" t="s">
        <v>5586</v>
      </c>
      <c r="E4702" t="s">
        <v>19</v>
      </c>
      <c r="F4702" t="s">
        <v>15712</v>
      </c>
      <c r="G4702" t="s">
        <v>15713</v>
      </c>
      <c r="H4702" s="1">
        <v>39558</v>
      </c>
      <c r="I4702" t="s">
        <v>3757</v>
      </c>
    </row>
    <row r="4703" spans="1:9" x14ac:dyDescent="0.3">
      <c r="A4703">
        <v>4702</v>
      </c>
      <c r="B4703" t="s">
        <v>15714</v>
      </c>
      <c r="C4703" t="s">
        <v>3165</v>
      </c>
      <c r="D4703" t="s">
        <v>3356</v>
      </c>
      <c r="E4703" t="s">
        <v>12</v>
      </c>
      <c r="F4703" t="s">
        <v>15715</v>
      </c>
      <c r="G4703" t="s">
        <v>15716</v>
      </c>
      <c r="H4703" s="1">
        <v>28989</v>
      </c>
      <c r="I4703" t="s">
        <v>3534</v>
      </c>
    </row>
    <row r="4704" spans="1:9" x14ac:dyDescent="0.3">
      <c r="A4704">
        <v>4703</v>
      </c>
      <c r="B4704" t="s">
        <v>15717</v>
      </c>
      <c r="C4704" t="s">
        <v>1357</v>
      </c>
      <c r="D4704" t="s">
        <v>1441</v>
      </c>
      <c r="E4704" t="s">
        <v>12</v>
      </c>
      <c r="F4704" t="s">
        <v>15718</v>
      </c>
      <c r="G4704" t="s">
        <v>15719</v>
      </c>
      <c r="H4704" s="1">
        <v>15688</v>
      </c>
      <c r="I4704" t="s">
        <v>1188</v>
      </c>
    </row>
    <row r="4705" spans="1:9" x14ac:dyDescent="0.3">
      <c r="A4705">
        <v>4704</v>
      </c>
      <c r="B4705" t="s">
        <v>15720</v>
      </c>
      <c r="C4705" t="s">
        <v>3260</v>
      </c>
      <c r="D4705" t="s">
        <v>1518</v>
      </c>
      <c r="E4705" t="s">
        <v>19</v>
      </c>
      <c r="F4705" t="s">
        <v>15721</v>
      </c>
      <c r="G4705" t="s">
        <v>15722</v>
      </c>
      <c r="H4705" s="1">
        <v>35127</v>
      </c>
      <c r="I4705" t="s">
        <v>2231</v>
      </c>
    </row>
    <row r="4706" spans="1:9" x14ac:dyDescent="0.3">
      <c r="A4706">
        <v>4705</v>
      </c>
      <c r="B4706" t="s">
        <v>15723</v>
      </c>
      <c r="C4706" t="s">
        <v>4690</v>
      </c>
      <c r="D4706" t="s">
        <v>5526</v>
      </c>
      <c r="E4706" t="s">
        <v>19</v>
      </c>
      <c r="F4706" t="s">
        <v>15724</v>
      </c>
      <c r="G4706" t="s">
        <v>15725</v>
      </c>
      <c r="H4706" s="1">
        <v>13061</v>
      </c>
      <c r="I4706" t="s">
        <v>1785</v>
      </c>
    </row>
    <row r="4707" spans="1:9" x14ac:dyDescent="0.3">
      <c r="A4707">
        <v>4706</v>
      </c>
      <c r="B4707" t="s">
        <v>15726</v>
      </c>
      <c r="C4707" t="s">
        <v>171</v>
      </c>
      <c r="D4707" t="s">
        <v>3260</v>
      </c>
      <c r="E4707" t="s">
        <v>12</v>
      </c>
      <c r="F4707" t="s">
        <v>15727</v>
      </c>
      <c r="G4707" t="s">
        <v>15728</v>
      </c>
      <c r="H4707" s="1">
        <v>33682</v>
      </c>
      <c r="I4707" t="s">
        <v>431</v>
      </c>
    </row>
    <row r="4708" spans="1:9" x14ac:dyDescent="0.3">
      <c r="A4708">
        <v>4707</v>
      </c>
      <c r="B4708" t="s">
        <v>15729</v>
      </c>
      <c r="C4708" t="s">
        <v>3410</v>
      </c>
      <c r="D4708" t="s">
        <v>9715</v>
      </c>
      <c r="E4708" t="s">
        <v>19</v>
      </c>
      <c r="F4708" t="s">
        <v>15730</v>
      </c>
      <c r="G4708" t="s">
        <v>15731</v>
      </c>
      <c r="H4708" s="1">
        <v>20512</v>
      </c>
      <c r="I4708" t="s">
        <v>5763</v>
      </c>
    </row>
    <row r="4709" spans="1:9" x14ac:dyDescent="0.3">
      <c r="A4709">
        <v>4708</v>
      </c>
      <c r="B4709" t="s">
        <v>15732</v>
      </c>
      <c r="C4709" t="s">
        <v>5374</v>
      </c>
      <c r="D4709" t="s">
        <v>826</v>
      </c>
      <c r="E4709" t="s">
        <v>12</v>
      </c>
      <c r="F4709" t="s">
        <v>15733</v>
      </c>
      <c r="G4709" t="s">
        <v>15734</v>
      </c>
      <c r="H4709" s="1">
        <v>24799</v>
      </c>
      <c r="I4709" t="s">
        <v>3663</v>
      </c>
    </row>
    <row r="4710" spans="1:9" x14ac:dyDescent="0.3">
      <c r="A4710">
        <v>4709</v>
      </c>
      <c r="B4710" t="s">
        <v>15735</v>
      </c>
      <c r="C4710" t="s">
        <v>2922</v>
      </c>
      <c r="D4710" t="s">
        <v>1823</v>
      </c>
      <c r="E4710" t="s">
        <v>19</v>
      </c>
      <c r="F4710" t="s">
        <v>15736</v>
      </c>
      <c r="G4710" t="s">
        <v>15737</v>
      </c>
      <c r="H4710" s="1">
        <v>43948</v>
      </c>
      <c r="I4710" t="s">
        <v>3586</v>
      </c>
    </row>
    <row r="4711" spans="1:9" x14ac:dyDescent="0.3">
      <c r="A4711">
        <v>4710</v>
      </c>
      <c r="B4711" t="s">
        <v>15738</v>
      </c>
      <c r="C4711" t="s">
        <v>3050</v>
      </c>
      <c r="D4711" t="s">
        <v>9258</v>
      </c>
      <c r="E4711" t="s">
        <v>19</v>
      </c>
      <c r="F4711" t="s">
        <v>15739</v>
      </c>
      <c r="G4711" t="s">
        <v>15740</v>
      </c>
      <c r="H4711" s="1">
        <v>30554</v>
      </c>
      <c r="I4711" t="s">
        <v>2434</v>
      </c>
    </row>
    <row r="4712" spans="1:9" x14ac:dyDescent="0.3">
      <c r="A4712">
        <v>4711</v>
      </c>
      <c r="B4712" t="s">
        <v>15741</v>
      </c>
      <c r="C4712" t="s">
        <v>959</v>
      </c>
      <c r="D4712" t="s">
        <v>4227</v>
      </c>
      <c r="E4712" t="s">
        <v>19</v>
      </c>
      <c r="F4712" t="s">
        <v>15742</v>
      </c>
      <c r="G4712" t="s">
        <v>15743</v>
      </c>
      <c r="H4712" s="1">
        <v>5666</v>
      </c>
      <c r="I4712" t="s">
        <v>3107</v>
      </c>
    </row>
    <row r="4713" spans="1:9" x14ac:dyDescent="0.3">
      <c r="A4713">
        <v>4712</v>
      </c>
      <c r="B4713" t="s">
        <v>15744</v>
      </c>
      <c r="C4713" t="s">
        <v>1033</v>
      </c>
      <c r="D4713" t="s">
        <v>2462</v>
      </c>
      <c r="E4713" t="s">
        <v>12</v>
      </c>
      <c r="F4713" t="s">
        <v>15745</v>
      </c>
      <c r="G4713" t="s">
        <v>15746</v>
      </c>
      <c r="H4713" s="1">
        <v>12471</v>
      </c>
      <c r="I4713" t="s">
        <v>356</v>
      </c>
    </row>
    <row r="4714" spans="1:9" x14ac:dyDescent="0.3">
      <c r="A4714">
        <v>4713</v>
      </c>
      <c r="B4714" t="s">
        <v>15747</v>
      </c>
      <c r="C4714" t="s">
        <v>4690</v>
      </c>
      <c r="D4714" t="s">
        <v>2283</v>
      </c>
      <c r="E4714" t="s">
        <v>12</v>
      </c>
      <c r="F4714" t="s">
        <v>15748</v>
      </c>
      <c r="G4714" t="s">
        <v>15749</v>
      </c>
      <c r="H4714" s="1">
        <v>13965</v>
      </c>
      <c r="I4714" t="s">
        <v>4428</v>
      </c>
    </row>
    <row r="4715" spans="1:9" x14ac:dyDescent="0.3">
      <c r="A4715">
        <v>4714</v>
      </c>
      <c r="B4715" t="s">
        <v>15750</v>
      </c>
      <c r="C4715" t="s">
        <v>47</v>
      </c>
      <c r="D4715" t="s">
        <v>7037</v>
      </c>
      <c r="E4715" t="s">
        <v>19</v>
      </c>
      <c r="F4715" t="s">
        <v>15751</v>
      </c>
      <c r="G4715">
        <f>1-456-251-1261</f>
        <v>-1967</v>
      </c>
      <c r="H4715" s="1">
        <v>27853</v>
      </c>
      <c r="I4715" t="s">
        <v>1236</v>
      </c>
    </row>
    <row r="4716" spans="1:9" x14ac:dyDescent="0.3">
      <c r="A4716">
        <v>4715</v>
      </c>
      <c r="B4716" t="s">
        <v>15752</v>
      </c>
      <c r="C4716" t="s">
        <v>2488</v>
      </c>
      <c r="D4716" t="s">
        <v>6117</v>
      </c>
      <c r="E4716" t="s">
        <v>19</v>
      </c>
      <c r="F4716" t="s">
        <v>15753</v>
      </c>
      <c r="G4716" t="s">
        <v>15754</v>
      </c>
      <c r="H4716" s="1">
        <v>24983</v>
      </c>
      <c r="I4716" t="s">
        <v>789</v>
      </c>
    </row>
    <row r="4717" spans="1:9" x14ac:dyDescent="0.3">
      <c r="A4717">
        <v>4716</v>
      </c>
      <c r="B4717" t="s">
        <v>15755</v>
      </c>
      <c r="C4717" t="s">
        <v>398</v>
      </c>
      <c r="D4717" t="s">
        <v>3954</v>
      </c>
      <c r="E4717" t="s">
        <v>12</v>
      </c>
      <c r="F4717" t="s">
        <v>15756</v>
      </c>
      <c r="G4717" t="s">
        <v>15757</v>
      </c>
      <c r="H4717" s="1">
        <v>32268</v>
      </c>
      <c r="I4717" t="s">
        <v>1427</v>
      </c>
    </row>
    <row r="4718" spans="1:9" x14ac:dyDescent="0.3">
      <c r="A4718">
        <v>4717</v>
      </c>
      <c r="B4718" t="s">
        <v>15758</v>
      </c>
      <c r="C4718" t="s">
        <v>2579</v>
      </c>
      <c r="D4718" t="s">
        <v>76</v>
      </c>
      <c r="E4718" t="s">
        <v>19</v>
      </c>
      <c r="F4718" t="s">
        <v>15759</v>
      </c>
      <c r="G4718" t="s">
        <v>15760</v>
      </c>
      <c r="H4718" s="1">
        <v>13822</v>
      </c>
      <c r="I4718" t="s">
        <v>3841</v>
      </c>
    </row>
    <row r="4719" spans="1:9" x14ac:dyDescent="0.3">
      <c r="A4719">
        <v>4718</v>
      </c>
      <c r="B4719" t="s">
        <v>15761</v>
      </c>
      <c r="C4719" t="s">
        <v>6857</v>
      </c>
      <c r="D4719" t="s">
        <v>222</v>
      </c>
      <c r="E4719" t="s">
        <v>12</v>
      </c>
      <c r="F4719" t="s">
        <v>15762</v>
      </c>
      <c r="G4719" t="s">
        <v>15763</v>
      </c>
      <c r="H4719" s="1">
        <v>7410</v>
      </c>
      <c r="I4719" t="s">
        <v>4113</v>
      </c>
    </row>
    <row r="4720" spans="1:9" x14ac:dyDescent="0.3">
      <c r="A4720">
        <v>4719</v>
      </c>
      <c r="B4720" t="s">
        <v>15764</v>
      </c>
      <c r="C4720" t="s">
        <v>2221</v>
      </c>
      <c r="D4720" t="s">
        <v>4506</v>
      </c>
      <c r="E4720" t="s">
        <v>12</v>
      </c>
      <c r="F4720" t="s">
        <v>15765</v>
      </c>
      <c r="G4720" t="s">
        <v>15766</v>
      </c>
      <c r="H4720" s="1">
        <v>16907</v>
      </c>
      <c r="I4720" t="s">
        <v>1182</v>
      </c>
    </row>
    <row r="4721" spans="1:9" x14ac:dyDescent="0.3">
      <c r="A4721">
        <v>4720</v>
      </c>
      <c r="B4721" t="s">
        <v>15767</v>
      </c>
      <c r="C4721" t="s">
        <v>11250</v>
      </c>
      <c r="D4721" t="s">
        <v>1466</v>
      </c>
      <c r="E4721" t="s">
        <v>19</v>
      </c>
      <c r="F4721" t="s">
        <v>15768</v>
      </c>
      <c r="G4721">
        <v>9629710443</v>
      </c>
      <c r="H4721" s="1">
        <v>34639</v>
      </c>
      <c r="I4721" t="s">
        <v>1593</v>
      </c>
    </row>
    <row r="4722" spans="1:9" x14ac:dyDescent="0.3">
      <c r="A4722">
        <v>4721</v>
      </c>
      <c r="B4722" t="s">
        <v>15769</v>
      </c>
      <c r="C4722" t="s">
        <v>2151</v>
      </c>
      <c r="D4722" t="s">
        <v>4721</v>
      </c>
      <c r="E4722" t="s">
        <v>19</v>
      </c>
      <c r="F4722" t="s">
        <v>15770</v>
      </c>
      <c r="G4722" t="s">
        <v>15771</v>
      </c>
      <c r="H4722" s="1">
        <v>34482</v>
      </c>
      <c r="I4722" t="s">
        <v>1547</v>
      </c>
    </row>
    <row r="4723" spans="1:9" x14ac:dyDescent="0.3">
      <c r="A4723">
        <v>4722</v>
      </c>
      <c r="B4723" t="s">
        <v>15772</v>
      </c>
      <c r="C4723" t="s">
        <v>4080</v>
      </c>
      <c r="D4723" t="s">
        <v>1238</v>
      </c>
      <c r="E4723" t="s">
        <v>19</v>
      </c>
      <c r="F4723" t="s">
        <v>4480</v>
      </c>
      <c r="G4723" t="s">
        <v>15773</v>
      </c>
      <c r="H4723" s="1">
        <v>21041</v>
      </c>
      <c r="I4723" t="s">
        <v>6551</v>
      </c>
    </row>
    <row r="4724" spans="1:9" x14ac:dyDescent="0.3">
      <c r="A4724">
        <v>4723</v>
      </c>
      <c r="B4724" t="s">
        <v>15774</v>
      </c>
      <c r="C4724" t="s">
        <v>3476</v>
      </c>
      <c r="D4724" t="s">
        <v>3754</v>
      </c>
      <c r="E4724" t="s">
        <v>12</v>
      </c>
      <c r="F4724" t="s">
        <v>15775</v>
      </c>
      <c r="G4724" t="s">
        <v>15776</v>
      </c>
      <c r="H4724" s="1">
        <v>42319</v>
      </c>
      <c r="I4724" t="s">
        <v>1285</v>
      </c>
    </row>
    <row r="4725" spans="1:9" x14ac:dyDescent="0.3">
      <c r="A4725">
        <v>4724</v>
      </c>
      <c r="B4725" t="s">
        <v>15777</v>
      </c>
      <c r="C4725" t="s">
        <v>3700</v>
      </c>
      <c r="D4725" t="s">
        <v>9378</v>
      </c>
      <c r="E4725" t="s">
        <v>19</v>
      </c>
      <c r="F4725" t="s">
        <v>15778</v>
      </c>
      <c r="G4725" t="s">
        <v>15779</v>
      </c>
      <c r="H4725" s="1">
        <v>37709</v>
      </c>
      <c r="I4725" t="s">
        <v>1722</v>
      </c>
    </row>
    <row r="4726" spans="1:9" x14ac:dyDescent="0.3">
      <c r="A4726">
        <v>4725</v>
      </c>
      <c r="B4726" t="s">
        <v>15780</v>
      </c>
      <c r="C4726" t="s">
        <v>1724</v>
      </c>
      <c r="D4726" t="s">
        <v>98</v>
      </c>
      <c r="E4726" t="s">
        <v>19</v>
      </c>
      <c r="F4726" t="s">
        <v>15781</v>
      </c>
      <c r="G4726" t="s">
        <v>15782</v>
      </c>
      <c r="H4726" s="1">
        <v>24585</v>
      </c>
      <c r="I4726" t="s">
        <v>3682</v>
      </c>
    </row>
    <row r="4727" spans="1:9" x14ac:dyDescent="0.3">
      <c r="A4727">
        <v>4726</v>
      </c>
      <c r="B4727" t="s">
        <v>15783</v>
      </c>
      <c r="C4727" t="s">
        <v>1248</v>
      </c>
      <c r="D4727" t="s">
        <v>2411</v>
      </c>
      <c r="E4727" t="s">
        <v>19</v>
      </c>
      <c r="F4727" t="s">
        <v>15784</v>
      </c>
      <c r="G4727" t="s">
        <v>15785</v>
      </c>
      <c r="H4727" s="1">
        <v>26642</v>
      </c>
      <c r="I4727" t="s">
        <v>6504</v>
      </c>
    </row>
    <row r="4728" spans="1:9" x14ac:dyDescent="0.3">
      <c r="A4728">
        <v>4727</v>
      </c>
      <c r="B4728" t="s">
        <v>15786</v>
      </c>
      <c r="C4728" t="s">
        <v>4196</v>
      </c>
      <c r="D4728" t="s">
        <v>12991</v>
      </c>
      <c r="E4728" t="s">
        <v>19</v>
      </c>
      <c r="F4728" t="s">
        <v>15787</v>
      </c>
      <c r="G4728" t="s">
        <v>15788</v>
      </c>
      <c r="H4728" s="1">
        <v>5248</v>
      </c>
      <c r="I4728" t="s">
        <v>1889</v>
      </c>
    </row>
    <row r="4729" spans="1:9" x14ac:dyDescent="0.3">
      <c r="A4729">
        <v>4728</v>
      </c>
      <c r="B4729" t="s">
        <v>15789</v>
      </c>
      <c r="C4729" t="s">
        <v>959</v>
      </c>
      <c r="D4729" t="s">
        <v>109</v>
      </c>
      <c r="E4729" t="s">
        <v>12</v>
      </c>
      <c r="F4729" t="s">
        <v>15790</v>
      </c>
      <c r="G4729" t="s">
        <v>15791</v>
      </c>
      <c r="H4729" s="1">
        <v>13079</v>
      </c>
      <c r="I4729" t="s">
        <v>2208</v>
      </c>
    </row>
    <row r="4730" spans="1:9" x14ac:dyDescent="0.3">
      <c r="A4730">
        <v>4729</v>
      </c>
      <c r="B4730" t="s">
        <v>15792</v>
      </c>
      <c r="C4730" t="s">
        <v>226</v>
      </c>
      <c r="D4730" t="s">
        <v>5041</v>
      </c>
      <c r="E4730" t="s">
        <v>19</v>
      </c>
      <c r="F4730" t="s">
        <v>15793</v>
      </c>
      <c r="G4730" t="s">
        <v>15794</v>
      </c>
      <c r="H4730" s="1">
        <v>13107</v>
      </c>
      <c r="I4730" t="s">
        <v>1066</v>
      </c>
    </row>
    <row r="4731" spans="1:9" x14ac:dyDescent="0.3">
      <c r="A4731">
        <v>4730</v>
      </c>
      <c r="B4731" t="s">
        <v>15795</v>
      </c>
      <c r="C4731" t="s">
        <v>7823</v>
      </c>
      <c r="D4731" t="s">
        <v>2431</v>
      </c>
      <c r="E4731" t="s">
        <v>12</v>
      </c>
      <c r="F4731" t="s">
        <v>15796</v>
      </c>
      <c r="G4731" t="s">
        <v>15797</v>
      </c>
      <c r="H4731" s="1">
        <v>6147</v>
      </c>
      <c r="I4731" t="s">
        <v>1396</v>
      </c>
    </row>
    <row r="4732" spans="1:9" x14ac:dyDescent="0.3">
      <c r="A4732">
        <v>4731</v>
      </c>
      <c r="B4732" t="s">
        <v>15798</v>
      </c>
      <c r="C4732" t="s">
        <v>1565</v>
      </c>
      <c r="D4732" t="s">
        <v>36</v>
      </c>
      <c r="E4732" t="s">
        <v>19</v>
      </c>
      <c r="F4732" t="s">
        <v>15799</v>
      </c>
      <c r="G4732" t="s">
        <v>15800</v>
      </c>
      <c r="H4732" s="1">
        <v>19534</v>
      </c>
      <c r="I4732" t="s">
        <v>437</v>
      </c>
    </row>
    <row r="4733" spans="1:9" x14ac:dyDescent="0.3">
      <c r="A4733">
        <v>4732</v>
      </c>
      <c r="B4733" t="s">
        <v>15801</v>
      </c>
      <c r="C4733" t="s">
        <v>2303</v>
      </c>
      <c r="D4733" t="s">
        <v>3067</v>
      </c>
      <c r="E4733" t="s">
        <v>19</v>
      </c>
      <c r="F4733" t="s">
        <v>15802</v>
      </c>
      <c r="G4733">
        <v>1047832191</v>
      </c>
      <c r="H4733" s="1">
        <v>31466</v>
      </c>
      <c r="I4733" t="s">
        <v>619</v>
      </c>
    </row>
    <row r="4734" spans="1:9" x14ac:dyDescent="0.3">
      <c r="A4734">
        <v>4733</v>
      </c>
      <c r="B4734" t="s">
        <v>15803</v>
      </c>
      <c r="C4734" t="s">
        <v>1805</v>
      </c>
      <c r="D4734" t="s">
        <v>259</v>
      </c>
      <c r="E4734" t="s">
        <v>19</v>
      </c>
      <c r="F4734" t="s">
        <v>15804</v>
      </c>
      <c r="G4734" t="s">
        <v>15805</v>
      </c>
      <c r="H4734" s="1">
        <v>10193</v>
      </c>
      <c r="I4734" t="s">
        <v>5791</v>
      </c>
    </row>
    <row r="4735" spans="1:9" x14ac:dyDescent="0.3">
      <c r="A4735">
        <v>4734</v>
      </c>
      <c r="B4735" t="s">
        <v>15806</v>
      </c>
      <c r="C4735" t="s">
        <v>767</v>
      </c>
      <c r="D4735" t="s">
        <v>1347</v>
      </c>
      <c r="E4735" t="s">
        <v>12</v>
      </c>
      <c r="F4735" t="s">
        <v>15807</v>
      </c>
      <c r="G4735" t="s">
        <v>15808</v>
      </c>
      <c r="H4735" s="1">
        <v>6308</v>
      </c>
      <c r="I4735" t="s">
        <v>3323</v>
      </c>
    </row>
    <row r="4736" spans="1:9" x14ac:dyDescent="0.3">
      <c r="A4736">
        <v>4735</v>
      </c>
      <c r="B4736" t="s">
        <v>15809</v>
      </c>
      <c r="C4736" t="s">
        <v>392</v>
      </c>
      <c r="D4736" t="s">
        <v>2258</v>
      </c>
      <c r="E4736" t="s">
        <v>12</v>
      </c>
      <c r="F4736" t="s">
        <v>15810</v>
      </c>
      <c r="G4736" t="s">
        <v>15811</v>
      </c>
      <c r="H4736" s="1">
        <v>31941</v>
      </c>
      <c r="I4736" t="s">
        <v>90</v>
      </c>
    </row>
    <row r="4737" spans="1:9" x14ac:dyDescent="0.3">
      <c r="A4737">
        <v>4736</v>
      </c>
      <c r="B4737" t="s">
        <v>15812</v>
      </c>
      <c r="C4737" t="s">
        <v>7085</v>
      </c>
      <c r="D4737" t="s">
        <v>4592</v>
      </c>
      <c r="E4737" t="s">
        <v>12</v>
      </c>
      <c r="F4737" t="s">
        <v>15813</v>
      </c>
      <c r="G4737" t="s">
        <v>15814</v>
      </c>
      <c r="H4737" s="1">
        <v>19068</v>
      </c>
      <c r="I4737" t="s">
        <v>1493</v>
      </c>
    </row>
    <row r="4738" spans="1:9" x14ac:dyDescent="0.3">
      <c r="A4738">
        <v>4737</v>
      </c>
      <c r="B4738" t="s">
        <v>15815</v>
      </c>
      <c r="C4738" t="s">
        <v>5062</v>
      </c>
      <c r="D4738" t="s">
        <v>5296</v>
      </c>
      <c r="E4738" t="s">
        <v>12</v>
      </c>
      <c r="F4738" t="s">
        <v>15816</v>
      </c>
      <c r="G4738" t="s">
        <v>15817</v>
      </c>
      <c r="H4738" s="1">
        <v>43048</v>
      </c>
      <c r="I4738" t="s">
        <v>3004</v>
      </c>
    </row>
    <row r="4739" spans="1:9" x14ac:dyDescent="0.3">
      <c r="A4739">
        <v>4738</v>
      </c>
      <c r="B4739" t="s">
        <v>15818</v>
      </c>
      <c r="C4739" t="s">
        <v>3317</v>
      </c>
      <c r="D4739" t="s">
        <v>222</v>
      </c>
      <c r="E4739" t="s">
        <v>12</v>
      </c>
      <c r="F4739" t="s">
        <v>15819</v>
      </c>
      <c r="G4739" t="s">
        <v>15820</v>
      </c>
      <c r="H4739" s="1">
        <v>18521</v>
      </c>
      <c r="I4739" t="s">
        <v>3323</v>
      </c>
    </row>
    <row r="4740" spans="1:9" x14ac:dyDescent="0.3">
      <c r="A4740">
        <v>4739</v>
      </c>
      <c r="B4740" t="s">
        <v>15821</v>
      </c>
      <c r="C4740" t="s">
        <v>416</v>
      </c>
      <c r="D4740" t="s">
        <v>3898</v>
      </c>
      <c r="E4740" t="s">
        <v>19</v>
      </c>
      <c r="F4740" t="s">
        <v>15822</v>
      </c>
      <c r="G4740" t="s">
        <v>15823</v>
      </c>
      <c r="H4740" s="1">
        <v>10553</v>
      </c>
      <c r="I4740" t="s">
        <v>7711</v>
      </c>
    </row>
    <row r="4741" spans="1:9" x14ac:dyDescent="0.3">
      <c r="A4741">
        <v>4740</v>
      </c>
      <c r="B4741" t="s">
        <v>15824</v>
      </c>
      <c r="C4741" t="s">
        <v>1961</v>
      </c>
      <c r="D4741" t="s">
        <v>13530</v>
      </c>
      <c r="E4741" t="s">
        <v>12</v>
      </c>
      <c r="F4741" t="s">
        <v>15825</v>
      </c>
      <c r="G4741" t="s">
        <v>15826</v>
      </c>
      <c r="H4741" s="1">
        <v>44525</v>
      </c>
      <c r="I4741" t="s">
        <v>4354</v>
      </c>
    </row>
    <row r="4742" spans="1:9" x14ac:dyDescent="0.3">
      <c r="A4742">
        <v>4741</v>
      </c>
      <c r="B4742" t="s">
        <v>15827</v>
      </c>
      <c r="C4742" t="s">
        <v>989</v>
      </c>
      <c r="D4742" t="s">
        <v>490</v>
      </c>
      <c r="E4742" t="s">
        <v>12</v>
      </c>
      <c r="F4742" t="s">
        <v>15828</v>
      </c>
      <c r="G4742" t="s">
        <v>15829</v>
      </c>
      <c r="H4742" s="1">
        <v>8389</v>
      </c>
      <c r="I4742" t="s">
        <v>3038</v>
      </c>
    </row>
    <row r="4743" spans="1:9" x14ac:dyDescent="0.3">
      <c r="A4743">
        <v>4742</v>
      </c>
      <c r="B4743" t="s">
        <v>15830</v>
      </c>
      <c r="C4743" t="s">
        <v>462</v>
      </c>
      <c r="D4743" t="s">
        <v>2820</v>
      </c>
      <c r="E4743" t="s">
        <v>12</v>
      </c>
      <c r="F4743" t="s">
        <v>15831</v>
      </c>
      <c r="G4743" t="s">
        <v>15832</v>
      </c>
      <c r="H4743" s="1">
        <v>5435</v>
      </c>
      <c r="I4743" t="s">
        <v>3251</v>
      </c>
    </row>
    <row r="4744" spans="1:9" x14ac:dyDescent="0.3">
      <c r="A4744">
        <v>4743</v>
      </c>
      <c r="B4744" t="s">
        <v>15833</v>
      </c>
      <c r="C4744" t="s">
        <v>2221</v>
      </c>
      <c r="D4744" t="s">
        <v>878</v>
      </c>
      <c r="E4744" t="s">
        <v>12</v>
      </c>
      <c r="F4744" t="s">
        <v>15834</v>
      </c>
      <c r="G4744">
        <f>1-393-923-1183</f>
        <v>-2498</v>
      </c>
      <c r="H4744" s="1">
        <v>23178</v>
      </c>
      <c r="I4744" t="s">
        <v>5830</v>
      </c>
    </row>
    <row r="4745" spans="1:9" x14ac:dyDescent="0.3">
      <c r="A4745">
        <v>4744</v>
      </c>
      <c r="B4745" t="s">
        <v>15835</v>
      </c>
      <c r="C4745" t="s">
        <v>2641</v>
      </c>
      <c r="D4745" t="s">
        <v>4567</v>
      </c>
      <c r="E4745" t="s">
        <v>19</v>
      </c>
      <c r="F4745" t="s">
        <v>15836</v>
      </c>
      <c r="G4745" t="s">
        <v>15837</v>
      </c>
      <c r="H4745" s="1">
        <v>29369</v>
      </c>
      <c r="I4745" t="s">
        <v>1141</v>
      </c>
    </row>
    <row r="4746" spans="1:9" x14ac:dyDescent="0.3">
      <c r="A4746">
        <v>4745</v>
      </c>
      <c r="B4746" t="s">
        <v>15838</v>
      </c>
      <c r="C4746" t="s">
        <v>4510</v>
      </c>
      <c r="D4746" t="s">
        <v>2128</v>
      </c>
      <c r="E4746" t="s">
        <v>19</v>
      </c>
      <c r="F4746" t="s">
        <v>15839</v>
      </c>
      <c r="G4746" t="s">
        <v>15840</v>
      </c>
      <c r="H4746" s="1">
        <v>12927</v>
      </c>
      <c r="I4746" t="s">
        <v>860</v>
      </c>
    </row>
    <row r="4747" spans="1:9" x14ac:dyDescent="0.3">
      <c r="A4747">
        <v>4746</v>
      </c>
      <c r="B4747" t="s">
        <v>15841</v>
      </c>
      <c r="C4747" t="s">
        <v>2100</v>
      </c>
      <c r="D4747" t="s">
        <v>3154</v>
      </c>
      <c r="E4747" t="s">
        <v>19</v>
      </c>
      <c r="F4747" t="s">
        <v>15842</v>
      </c>
      <c r="G4747" t="s">
        <v>15843</v>
      </c>
      <c r="H4747" s="1">
        <v>17346</v>
      </c>
      <c r="I4747" t="s">
        <v>134</v>
      </c>
    </row>
    <row r="4748" spans="1:9" x14ac:dyDescent="0.3">
      <c r="A4748">
        <v>4747</v>
      </c>
      <c r="B4748" t="s">
        <v>15844</v>
      </c>
      <c r="C4748" t="s">
        <v>4591</v>
      </c>
      <c r="D4748" t="s">
        <v>9080</v>
      </c>
      <c r="E4748" t="s">
        <v>19</v>
      </c>
      <c r="F4748" t="s">
        <v>15845</v>
      </c>
      <c r="G4748" t="s">
        <v>15846</v>
      </c>
      <c r="H4748" s="1">
        <v>37700</v>
      </c>
      <c r="I4748" t="s">
        <v>1651</v>
      </c>
    </row>
    <row r="4749" spans="1:9" x14ac:dyDescent="0.3">
      <c r="A4749">
        <v>4748</v>
      </c>
      <c r="B4749" t="s">
        <v>15847</v>
      </c>
      <c r="C4749" t="s">
        <v>1301</v>
      </c>
      <c r="D4749" t="s">
        <v>2680</v>
      </c>
      <c r="E4749" t="s">
        <v>19</v>
      </c>
      <c r="F4749" t="s">
        <v>15848</v>
      </c>
      <c r="G4749" t="s">
        <v>15849</v>
      </c>
      <c r="H4749" s="1">
        <v>34996</v>
      </c>
      <c r="I4749" t="s">
        <v>1794</v>
      </c>
    </row>
    <row r="4750" spans="1:9" x14ac:dyDescent="0.3">
      <c r="A4750">
        <v>4749</v>
      </c>
      <c r="B4750" t="s">
        <v>15850</v>
      </c>
      <c r="C4750" t="s">
        <v>501</v>
      </c>
      <c r="D4750" t="s">
        <v>2795</v>
      </c>
      <c r="E4750" t="s">
        <v>12</v>
      </c>
      <c r="F4750" t="s">
        <v>15851</v>
      </c>
      <c r="G4750" t="s">
        <v>15852</v>
      </c>
      <c r="H4750" s="1">
        <v>30738</v>
      </c>
      <c r="I4750" t="s">
        <v>1280</v>
      </c>
    </row>
    <row r="4751" spans="1:9" x14ac:dyDescent="0.3">
      <c r="A4751">
        <v>4750</v>
      </c>
      <c r="B4751" t="s">
        <v>15853</v>
      </c>
      <c r="C4751" t="s">
        <v>2589</v>
      </c>
      <c r="D4751" t="s">
        <v>12299</v>
      </c>
      <c r="E4751" t="s">
        <v>12</v>
      </c>
      <c r="F4751" t="s">
        <v>15854</v>
      </c>
      <c r="G4751" t="s">
        <v>15855</v>
      </c>
      <c r="H4751" s="1">
        <v>19030</v>
      </c>
      <c r="I4751" t="s">
        <v>2087</v>
      </c>
    </row>
    <row r="4752" spans="1:9" x14ac:dyDescent="0.3">
      <c r="A4752">
        <v>4751</v>
      </c>
      <c r="B4752" t="s">
        <v>15856</v>
      </c>
      <c r="C4752" t="s">
        <v>1419</v>
      </c>
      <c r="D4752" t="s">
        <v>4523</v>
      </c>
      <c r="E4752" t="s">
        <v>12</v>
      </c>
      <c r="F4752" t="s">
        <v>15857</v>
      </c>
      <c r="G4752" t="s">
        <v>15858</v>
      </c>
      <c r="H4752" s="1">
        <v>15153</v>
      </c>
      <c r="I4752" t="s">
        <v>158</v>
      </c>
    </row>
    <row r="4753" spans="1:9" x14ac:dyDescent="0.3">
      <c r="A4753">
        <v>4752</v>
      </c>
      <c r="B4753" t="s">
        <v>15859</v>
      </c>
      <c r="C4753" t="s">
        <v>404</v>
      </c>
      <c r="D4753" t="s">
        <v>4377</v>
      </c>
      <c r="E4753" t="s">
        <v>19</v>
      </c>
      <c r="F4753" t="s">
        <v>15860</v>
      </c>
      <c r="G4753" t="s">
        <v>15861</v>
      </c>
      <c r="H4753" s="1">
        <v>19698</v>
      </c>
      <c r="I4753" t="s">
        <v>9767</v>
      </c>
    </row>
    <row r="4754" spans="1:9" x14ac:dyDescent="0.3">
      <c r="A4754">
        <v>4753</v>
      </c>
      <c r="B4754" t="s">
        <v>15862</v>
      </c>
      <c r="C4754" t="s">
        <v>11014</v>
      </c>
      <c r="D4754" t="s">
        <v>1683</v>
      </c>
      <c r="E4754" t="s">
        <v>19</v>
      </c>
      <c r="F4754" t="s">
        <v>15863</v>
      </c>
      <c r="G4754" t="s">
        <v>15864</v>
      </c>
      <c r="H4754" s="1">
        <v>9298</v>
      </c>
      <c r="I4754" t="s">
        <v>2051</v>
      </c>
    </row>
    <row r="4755" spans="1:9" x14ac:dyDescent="0.3">
      <c r="A4755">
        <v>4754</v>
      </c>
      <c r="B4755" t="s">
        <v>15865</v>
      </c>
      <c r="C4755" t="s">
        <v>5645</v>
      </c>
      <c r="D4755" t="s">
        <v>2528</v>
      </c>
      <c r="E4755" t="s">
        <v>12</v>
      </c>
      <c r="F4755" t="s">
        <v>15866</v>
      </c>
      <c r="G4755" t="s">
        <v>15867</v>
      </c>
      <c r="H4755" s="1">
        <v>32539</v>
      </c>
      <c r="I4755" t="s">
        <v>643</v>
      </c>
    </row>
    <row r="4756" spans="1:9" x14ac:dyDescent="0.3">
      <c r="A4756">
        <v>4755</v>
      </c>
      <c r="B4756" t="s">
        <v>15868</v>
      </c>
      <c r="C4756" t="s">
        <v>136</v>
      </c>
      <c r="D4756" t="s">
        <v>2511</v>
      </c>
      <c r="E4756" t="s">
        <v>19</v>
      </c>
      <c r="F4756" t="s">
        <v>15869</v>
      </c>
      <c r="G4756" t="s">
        <v>15870</v>
      </c>
      <c r="H4756" s="1">
        <v>35704</v>
      </c>
      <c r="I4756" t="s">
        <v>4513</v>
      </c>
    </row>
    <row r="4757" spans="1:9" x14ac:dyDescent="0.3">
      <c r="A4757">
        <v>4756</v>
      </c>
      <c r="B4757" t="s">
        <v>15871</v>
      </c>
      <c r="C4757" t="s">
        <v>711</v>
      </c>
      <c r="D4757" t="s">
        <v>584</v>
      </c>
      <c r="E4757" t="s">
        <v>12</v>
      </c>
      <c r="F4757" t="s">
        <v>15872</v>
      </c>
      <c r="G4757" t="s">
        <v>15873</v>
      </c>
      <c r="H4757" s="1">
        <v>15511</v>
      </c>
      <c r="I4757" t="s">
        <v>3682</v>
      </c>
    </row>
    <row r="4758" spans="1:9" x14ac:dyDescent="0.3">
      <c r="A4758">
        <v>4757</v>
      </c>
      <c r="B4758" t="s">
        <v>15874</v>
      </c>
      <c r="C4758" t="s">
        <v>176</v>
      </c>
      <c r="D4758" t="s">
        <v>3406</v>
      </c>
      <c r="E4758" t="s">
        <v>12</v>
      </c>
      <c r="F4758" t="s">
        <v>15875</v>
      </c>
      <c r="G4758" t="s">
        <v>15876</v>
      </c>
      <c r="H4758" s="1">
        <v>24604</v>
      </c>
      <c r="I4758" t="s">
        <v>4953</v>
      </c>
    </row>
    <row r="4759" spans="1:9" x14ac:dyDescent="0.3">
      <c r="A4759">
        <v>4758</v>
      </c>
      <c r="B4759" t="s">
        <v>15877</v>
      </c>
      <c r="C4759" t="s">
        <v>633</v>
      </c>
      <c r="D4759" t="s">
        <v>5692</v>
      </c>
      <c r="E4759" t="s">
        <v>12</v>
      </c>
      <c r="F4759" t="s">
        <v>15878</v>
      </c>
      <c r="G4759" t="s">
        <v>15879</v>
      </c>
      <c r="H4759" s="1">
        <v>3542</v>
      </c>
      <c r="I4759" t="s">
        <v>2769</v>
      </c>
    </row>
    <row r="4760" spans="1:9" x14ac:dyDescent="0.3">
      <c r="A4760">
        <v>4759</v>
      </c>
      <c r="B4760" t="s">
        <v>15880</v>
      </c>
      <c r="C4760" t="s">
        <v>816</v>
      </c>
      <c r="D4760" t="s">
        <v>883</v>
      </c>
      <c r="E4760" t="s">
        <v>19</v>
      </c>
      <c r="F4760" t="s">
        <v>15881</v>
      </c>
      <c r="G4760" t="s">
        <v>15882</v>
      </c>
      <c r="H4760" s="1">
        <v>35157</v>
      </c>
      <c r="I4760" t="s">
        <v>2444</v>
      </c>
    </row>
    <row r="4761" spans="1:9" x14ac:dyDescent="0.3">
      <c r="A4761">
        <v>4760</v>
      </c>
      <c r="B4761" t="s">
        <v>15883</v>
      </c>
      <c r="C4761" t="s">
        <v>6083</v>
      </c>
      <c r="D4761" t="s">
        <v>5224</v>
      </c>
      <c r="E4761" t="s">
        <v>12</v>
      </c>
      <c r="F4761" t="s">
        <v>15884</v>
      </c>
      <c r="G4761" t="s">
        <v>15885</v>
      </c>
      <c r="H4761" s="1">
        <v>39725</v>
      </c>
      <c r="I4761" t="s">
        <v>4607</v>
      </c>
    </row>
    <row r="4762" spans="1:9" x14ac:dyDescent="0.3">
      <c r="A4762">
        <v>4761</v>
      </c>
      <c r="B4762" t="s">
        <v>15886</v>
      </c>
      <c r="C4762" t="s">
        <v>1724</v>
      </c>
      <c r="D4762" t="s">
        <v>5912</v>
      </c>
      <c r="E4762" t="s">
        <v>12</v>
      </c>
      <c r="F4762" t="s">
        <v>15887</v>
      </c>
      <c r="G4762">
        <v>9819919401</v>
      </c>
      <c r="H4762" s="1">
        <v>32210</v>
      </c>
      <c r="I4762" t="s">
        <v>6354</v>
      </c>
    </row>
    <row r="4763" spans="1:9" x14ac:dyDescent="0.3">
      <c r="A4763">
        <v>4762</v>
      </c>
      <c r="B4763" t="s">
        <v>15888</v>
      </c>
      <c r="C4763" t="s">
        <v>326</v>
      </c>
      <c r="D4763" t="s">
        <v>14656</v>
      </c>
      <c r="E4763" t="s">
        <v>12</v>
      </c>
      <c r="F4763" t="s">
        <v>15889</v>
      </c>
      <c r="G4763" t="s">
        <v>15890</v>
      </c>
      <c r="H4763" s="1">
        <v>24553</v>
      </c>
      <c r="I4763" t="s">
        <v>1361</v>
      </c>
    </row>
    <row r="4764" spans="1:9" x14ac:dyDescent="0.3">
      <c r="A4764">
        <v>4763</v>
      </c>
      <c r="B4764" t="s">
        <v>15891</v>
      </c>
      <c r="C4764" t="s">
        <v>3562</v>
      </c>
      <c r="D4764" t="s">
        <v>5652</v>
      </c>
      <c r="E4764" t="s">
        <v>12</v>
      </c>
      <c r="F4764" t="s">
        <v>15892</v>
      </c>
      <c r="G4764" t="s">
        <v>15893</v>
      </c>
      <c r="H4764" s="1">
        <v>19669</v>
      </c>
      <c r="I4764" t="s">
        <v>90</v>
      </c>
    </row>
    <row r="4765" spans="1:9" x14ac:dyDescent="0.3">
      <c r="A4765">
        <v>4764</v>
      </c>
      <c r="B4765" t="s">
        <v>15894</v>
      </c>
      <c r="C4765" t="s">
        <v>8796</v>
      </c>
      <c r="D4765" t="s">
        <v>4587</v>
      </c>
      <c r="E4765" t="s">
        <v>12</v>
      </c>
      <c r="F4765" t="s">
        <v>15895</v>
      </c>
      <c r="G4765">
        <v>1490523868</v>
      </c>
      <c r="H4765" s="1">
        <v>39345</v>
      </c>
      <c r="I4765" t="s">
        <v>3425</v>
      </c>
    </row>
    <row r="4766" spans="1:9" x14ac:dyDescent="0.3">
      <c r="A4766">
        <v>4765</v>
      </c>
      <c r="B4766" t="s">
        <v>15896</v>
      </c>
      <c r="C4766" t="s">
        <v>1740</v>
      </c>
      <c r="D4766" t="s">
        <v>1523</v>
      </c>
      <c r="E4766" t="s">
        <v>12</v>
      </c>
      <c r="F4766" t="s">
        <v>15897</v>
      </c>
      <c r="G4766" t="s">
        <v>15898</v>
      </c>
      <c r="H4766" s="1">
        <v>34777</v>
      </c>
      <c r="I4766" t="s">
        <v>4564</v>
      </c>
    </row>
    <row r="4767" spans="1:9" x14ac:dyDescent="0.3">
      <c r="A4767">
        <v>4766</v>
      </c>
      <c r="B4767" t="s">
        <v>15899</v>
      </c>
      <c r="C4767" t="s">
        <v>2672</v>
      </c>
      <c r="D4767" t="s">
        <v>11062</v>
      </c>
      <c r="E4767" t="s">
        <v>12</v>
      </c>
      <c r="F4767" t="s">
        <v>15900</v>
      </c>
      <c r="G4767" t="s">
        <v>15901</v>
      </c>
      <c r="H4767" s="1">
        <v>33733</v>
      </c>
      <c r="I4767" t="s">
        <v>6551</v>
      </c>
    </row>
    <row r="4768" spans="1:9" x14ac:dyDescent="0.3">
      <c r="A4768">
        <v>4767</v>
      </c>
      <c r="B4768" t="s">
        <v>15902</v>
      </c>
      <c r="C4768" t="s">
        <v>2762</v>
      </c>
      <c r="D4768" t="s">
        <v>3123</v>
      </c>
      <c r="E4768" t="s">
        <v>12</v>
      </c>
      <c r="F4768" t="s">
        <v>15903</v>
      </c>
      <c r="G4768" t="s">
        <v>15904</v>
      </c>
      <c r="H4768" s="1">
        <v>19520</v>
      </c>
      <c r="I4768" t="s">
        <v>3654</v>
      </c>
    </row>
    <row r="4769" spans="1:9" x14ac:dyDescent="0.3">
      <c r="A4769">
        <v>4768</v>
      </c>
      <c r="B4769" t="s">
        <v>15905</v>
      </c>
      <c r="C4769" t="s">
        <v>2694</v>
      </c>
      <c r="D4769" t="s">
        <v>1102</v>
      </c>
      <c r="E4769" t="s">
        <v>19</v>
      </c>
      <c r="F4769" t="s">
        <v>15906</v>
      </c>
      <c r="G4769" t="s">
        <v>15907</v>
      </c>
      <c r="H4769" s="1">
        <v>30769</v>
      </c>
      <c r="I4769" t="s">
        <v>2002</v>
      </c>
    </row>
    <row r="4770" spans="1:9" x14ac:dyDescent="0.3">
      <c r="A4770">
        <v>4769</v>
      </c>
      <c r="B4770" t="s">
        <v>15908</v>
      </c>
      <c r="C4770" t="s">
        <v>1998</v>
      </c>
      <c r="D4770" t="s">
        <v>805</v>
      </c>
      <c r="E4770" t="s">
        <v>19</v>
      </c>
      <c r="F4770" t="s">
        <v>15909</v>
      </c>
      <c r="G4770" t="s">
        <v>15910</v>
      </c>
      <c r="H4770" s="1">
        <v>2691</v>
      </c>
      <c r="I4770" t="s">
        <v>426</v>
      </c>
    </row>
    <row r="4771" spans="1:9" x14ac:dyDescent="0.3">
      <c r="A4771">
        <v>4770</v>
      </c>
      <c r="B4771" t="s">
        <v>15911</v>
      </c>
      <c r="C4771" t="s">
        <v>3421</v>
      </c>
      <c r="D4771" t="s">
        <v>3184</v>
      </c>
      <c r="E4771" t="s">
        <v>19</v>
      </c>
      <c r="F4771" t="s">
        <v>15912</v>
      </c>
      <c r="G4771" t="s">
        <v>15913</v>
      </c>
      <c r="H4771" s="1">
        <v>43121</v>
      </c>
      <c r="I4771" t="s">
        <v>1109</v>
      </c>
    </row>
    <row r="4772" spans="1:9" x14ac:dyDescent="0.3">
      <c r="A4772">
        <v>4771</v>
      </c>
      <c r="B4772" t="s">
        <v>15914</v>
      </c>
      <c r="C4772" t="s">
        <v>3902</v>
      </c>
      <c r="D4772" t="s">
        <v>7522</v>
      </c>
      <c r="E4772" t="s">
        <v>12</v>
      </c>
      <c r="F4772" t="s">
        <v>15915</v>
      </c>
      <c r="G4772" t="s">
        <v>15916</v>
      </c>
      <c r="H4772" s="1">
        <v>31425</v>
      </c>
      <c r="I4772" t="s">
        <v>4394</v>
      </c>
    </row>
    <row r="4773" spans="1:9" x14ac:dyDescent="0.3">
      <c r="A4773">
        <v>4772</v>
      </c>
      <c r="B4773" t="s">
        <v>15917</v>
      </c>
      <c r="C4773" t="s">
        <v>4092</v>
      </c>
      <c r="D4773" t="s">
        <v>15918</v>
      </c>
      <c r="E4773" t="s">
        <v>19</v>
      </c>
      <c r="F4773" t="s">
        <v>15919</v>
      </c>
      <c r="G4773" t="s">
        <v>15920</v>
      </c>
      <c r="H4773" s="1">
        <v>16367</v>
      </c>
      <c r="I4773" t="s">
        <v>4194</v>
      </c>
    </row>
    <row r="4774" spans="1:9" x14ac:dyDescent="0.3">
      <c r="A4774">
        <v>4773</v>
      </c>
      <c r="B4774" t="s">
        <v>15921</v>
      </c>
      <c r="C4774" t="s">
        <v>2898</v>
      </c>
      <c r="D4774" t="s">
        <v>628</v>
      </c>
      <c r="E4774" t="s">
        <v>12</v>
      </c>
      <c r="F4774" t="s">
        <v>15922</v>
      </c>
      <c r="G4774" t="s">
        <v>15923</v>
      </c>
      <c r="H4774" s="1">
        <v>43166</v>
      </c>
      <c r="I4774" t="s">
        <v>2678</v>
      </c>
    </row>
    <row r="4775" spans="1:9" x14ac:dyDescent="0.3">
      <c r="A4775">
        <v>4774</v>
      </c>
      <c r="B4775" t="s">
        <v>15924</v>
      </c>
      <c r="C4775" t="s">
        <v>1209</v>
      </c>
      <c r="D4775" t="s">
        <v>1389</v>
      </c>
      <c r="E4775" t="s">
        <v>12</v>
      </c>
      <c r="F4775" t="s">
        <v>15925</v>
      </c>
      <c r="G4775" t="s">
        <v>15926</v>
      </c>
      <c r="H4775" s="1">
        <v>44288</v>
      </c>
      <c r="I4775" t="s">
        <v>2144</v>
      </c>
    </row>
    <row r="4776" spans="1:9" x14ac:dyDescent="0.3">
      <c r="A4776">
        <v>4775</v>
      </c>
      <c r="B4776" t="s">
        <v>15927</v>
      </c>
      <c r="C4776" t="s">
        <v>10539</v>
      </c>
      <c r="D4776" t="s">
        <v>12188</v>
      </c>
      <c r="E4776" t="s">
        <v>12</v>
      </c>
      <c r="F4776" t="s">
        <v>15928</v>
      </c>
      <c r="G4776" t="s">
        <v>15929</v>
      </c>
      <c r="H4776" s="1">
        <v>26715</v>
      </c>
      <c r="I4776" t="s">
        <v>2666</v>
      </c>
    </row>
    <row r="4777" spans="1:9" x14ac:dyDescent="0.3">
      <c r="A4777">
        <v>4776</v>
      </c>
      <c r="B4777" t="s">
        <v>15930</v>
      </c>
      <c r="C4777" t="s">
        <v>1993</v>
      </c>
      <c r="D4777" t="s">
        <v>2723</v>
      </c>
      <c r="E4777" t="s">
        <v>12</v>
      </c>
      <c r="F4777" t="s">
        <v>15931</v>
      </c>
      <c r="G4777" t="s">
        <v>15932</v>
      </c>
      <c r="H4777" s="1">
        <v>25035</v>
      </c>
      <c r="I4777" t="s">
        <v>1661</v>
      </c>
    </row>
    <row r="4778" spans="1:9" x14ac:dyDescent="0.3">
      <c r="A4778">
        <v>4777</v>
      </c>
      <c r="B4778" t="s">
        <v>15933</v>
      </c>
      <c r="C4778" t="s">
        <v>1033</v>
      </c>
      <c r="D4778" t="s">
        <v>7074</v>
      </c>
      <c r="E4778" t="s">
        <v>12</v>
      </c>
      <c r="F4778" t="s">
        <v>15934</v>
      </c>
      <c r="G4778" t="s">
        <v>15935</v>
      </c>
      <c r="H4778" s="1">
        <v>36558</v>
      </c>
      <c r="I4778" t="s">
        <v>820</v>
      </c>
    </row>
    <row r="4779" spans="1:9" x14ac:dyDescent="0.3">
      <c r="A4779">
        <v>4778</v>
      </c>
      <c r="B4779" t="s">
        <v>15936</v>
      </c>
      <c r="C4779" t="s">
        <v>2898</v>
      </c>
      <c r="D4779" t="s">
        <v>3936</v>
      </c>
      <c r="E4779" t="s">
        <v>12</v>
      </c>
      <c r="F4779" t="s">
        <v>15937</v>
      </c>
      <c r="G4779" t="s">
        <v>15938</v>
      </c>
      <c r="H4779" s="1">
        <v>29200</v>
      </c>
      <c r="I4779" t="s">
        <v>2734</v>
      </c>
    </row>
    <row r="4780" spans="1:9" x14ac:dyDescent="0.3">
      <c r="A4780">
        <v>4779</v>
      </c>
      <c r="B4780" t="s">
        <v>15939</v>
      </c>
      <c r="C4780" t="s">
        <v>2016</v>
      </c>
      <c r="D4780" t="s">
        <v>545</v>
      </c>
      <c r="E4780" t="s">
        <v>19</v>
      </c>
      <c r="F4780" t="s">
        <v>15940</v>
      </c>
      <c r="G4780" t="s">
        <v>15941</v>
      </c>
      <c r="H4780" s="1">
        <v>17405</v>
      </c>
      <c r="I4780" t="s">
        <v>7637</v>
      </c>
    </row>
    <row r="4781" spans="1:9" x14ac:dyDescent="0.3">
      <c r="A4781">
        <v>4780</v>
      </c>
      <c r="B4781" t="s">
        <v>15942</v>
      </c>
      <c r="C4781" t="s">
        <v>2298</v>
      </c>
      <c r="D4781" t="s">
        <v>600</v>
      </c>
      <c r="E4781" t="s">
        <v>19</v>
      </c>
      <c r="F4781" t="s">
        <v>15943</v>
      </c>
      <c r="G4781">
        <v>4897550056</v>
      </c>
      <c r="H4781" s="1">
        <v>31203</v>
      </c>
      <c r="I4781" t="s">
        <v>390</v>
      </c>
    </row>
    <row r="4782" spans="1:9" x14ac:dyDescent="0.3">
      <c r="A4782">
        <v>4781</v>
      </c>
      <c r="B4782" t="s">
        <v>15944</v>
      </c>
      <c r="C4782" t="s">
        <v>767</v>
      </c>
      <c r="D4782" t="s">
        <v>2672</v>
      </c>
      <c r="E4782" t="s">
        <v>19</v>
      </c>
      <c r="F4782" t="s">
        <v>15945</v>
      </c>
      <c r="G4782" t="s">
        <v>15946</v>
      </c>
      <c r="H4782" s="1">
        <v>24113</v>
      </c>
      <c r="I4782" t="s">
        <v>5763</v>
      </c>
    </row>
    <row r="4783" spans="1:9" x14ac:dyDescent="0.3">
      <c r="A4783">
        <v>4782</v>
      </c>
      <c r="B4783" t="s">
        <v>15947</v>
      </c>
      <c r="C4783" t="s">
        <v>3641</v>
      </c>
      <c r="D4783" t="s">
        <v>5906</v>
      </c>
      <c r="E4783" t="s">
        <v>12</v>
      </c>
      <c r="F4783" t="s">
        <v>15948</v>
      </c>
      <c r="G4783" t="s">
        <v>15949</v>
      </c>
      <c r="H4783" s="1">
        <v>8838</v>
      </c>
      <c r="I4783" t="s">
        <v>6441</v>
      </c>
    </row>
    <row r="4784" spans="1:9" x14ac:dyDescent="0.3">
      <c r="A4784">
        <v>4783</v>
      </c>
      <c r="B4784" t="s">
        <v>15950</v>
      </c>
      <c r="C4784" t="s">
        <v>2436</v>
      </c>
      <c r="D4784" t="s">
        <v>370</v>
      </c>
      <c r="E4784" t="s">
        <v>19</v>
      </c>
      <c r="F4784" t="s">
        <v>15951</v>
      </c>
      <c r="G4784" t="s">
        <v>15952</v>
      </c>
      <c r="H4784" s="1">
        <v>44273</v>
      </c>
      <c r="I4784" t="s">
        <v>356</v>
      </c>
    </row>
    <row r="4785" spans="1:9" x14ac:dyDescent="0.3">
      <c r="A4785">
        <v>4784</v>
      </c>
      <c r="B4785" t="s">
        <v>15953</v>
      </c>
      <c r="C4785" t="s">
        <v>4325</v>
      </c>
      <c r="D4785" t="s">
        <v>2594</v>
      </c>
      <c r="E4785" t="s">
        <v>19</v>
      </c>
      <c r="F4785" t="s">
        <v>15954</v>
      </c>
      <c r="G4785">
        <v>9763100806</v>
      </c>
      <c r="H4785" s="1">
        <v>5704</v>
      </c>
      <c r="I4785" t="s">
        <v>1313</v>
      </c>
    </row>
    <row r="4786" spans="1:9" x14ac:dyDescent="0.3">
      <c r="A4786">
        <v>4785</v>
      </c>
      <c r="B4786" t="s">
        <v>15955</v>
      </c>
      <c r="C4786" t="s">
        <v>5597</v>
      </c>
      <c r="D4786" t="s">
        <v>4558</v>
      </c>
      <c r="E4786" t="s">
        <v>12</v>
      </c>
      <c r="F4786" t="s">
        <v>15956</v>
      </c>
      <c r="G4786" t="s">
        <v>15957</v>
      </c>
      <c r="H4786" s="1">
        <v>16317</v>
      </c>
      <c r="I4786" t="s">
        <v>6219</v>
      </c>
    </row>
    <row r="4787" spans="1:9" x14ac:dyDescent="0.3">
      <c r="A4787">
        <v>4786</v>
      </c>
      <c r="B4787" t="s">
        <v>15958</v>
      </c>
      <c r="C4787" t="s">
        <v>2349</v>
      </c>
      <c r="D4787" t="s">
        <v>5598</v>
      </c>
      <c r="E4787" t="s">
        <v>19</v>
      </c>
      <c r="F4787" t="s">
        <v>15959</v>
      </c>
      <c r="G4787" t="s">
        <v>15960</v>
      </c>
      <c r="H4787" s="1">
        <v>13886</v>
      </c>
      <c r="I4787" t="s">
        <v>637</v>
      </c>
    </row>
    <row r="4788" spans="1:9" x14ac:dyDescent="0.3">
      <c r="A4788">
        <v>4787</v>
      </c>
      <c r="B4788" t="s">
        <v>15961</v>
      </c>
      <c r="C4788" t="s">
        <v>2420</v>
      </c>
      <c r="D4788" t="s">
        <v>15962</v>
      </c>
      <c r="E4788" t="s">
        <v>12</v>
      </c>
      <c r="F4788" t="s">
        <v>15963</v>
      </c>
      <c r="G4788" t="s">
        <v>15964</v>
      </c>
      <c r="H4788" s="1">
        <v>10960</v>
      </c>
      <c r="I4788" t="s">
        <v>2341</v>
      </c>
    </row>
    <row r="4789" spans="1:9" x14ac:dyDescent="0.3">
      <c r="A4789">
        <v>4788</v>
      </c>
      <c r="B4789" t="s">
        <v>15965</v>
      </c>
      <c r="C4789" t="s">
        <v>616</v>
      </c>
      <c r="D4789" t="s">
        <v>1126</v>
      </c>
      <c r="E4789" t="s">
        <v>19</v>
      </c>
      <c r="F4789" t="s">
        <v>15966</v>
      </c>
      <c r="G4789" t="s">
        <v>15967</v>
      </c>
      <c r="H4789" s="1">
        <v>34316</v>
      </c>
      <c r="I4789" t="s">
        <v>2213</v>
      </c>
    </row>
    <row r="4790" spans="1:9" x14ac:dyDescent="0.3">
      <c r="A4790">
        <v>4789</v>
      </c>
      <c r="B4790" t="s">
        <v>15968</v>
      </c>
      <c r="C4790" t="s">
        <v>326</v>
      </c>
      <c r="D4790" t="s">
        <v>2446</v>
      </c>
      <c r="E4790" t="s">
        <v>19</v>
      </c>
      <c r="F4790" t="s">
        <v>15969</v>
      </c>
      <c r="G4790" t="s">
        <v>15970</v>
      </c>
      <c r="H4790" s="1">
        <v>34830</v>
      </c>
      <c r="I4790" t="s">
        <v>2002</v>
      </c>
    </row>
    <row r="4791" spans="1:9" x14ac:dyDescent="0.3">
      <c r="A4791">
        <v>4790</v>
      </c>
      <c r="B4791" t="s">
        <v>15971</v>
      </c>
      <c r="C4791" t="s">
        <v>63</v>
      </c>
      <c r="D4791" t="s">
        <v>4468</v>
      </c>
      <c r="E4791" t="s">
        <v>12</v>
      </c>
      <c r="F4791" t="s">
        <v>15972</v>
      </c>
      <c r="G4791" t="s">
        <v>15973</v>
      </c>
      <c r="H4791" s="1">
        <v>28785</v>
      </c>
      <c r="I4791" t="s">
        <v>8020</v>
      </c>
    </row>
    <row r="4792" spans="1:9" x14ac:dyDescent="0.3">
      <c r="A4792">
        <v>4791</v>
      </c>
      <c r="B4792" t="s">
        <v>15974</v>
      </c>
      <c r="C4792" t="s">
        <v>57</v>
      </c>
      <c r="D4792" t="s">
        <v>238</v>
      </c>
      <c r="E4792" t="s">
        <v>19</v>
      </c>
      <c r="F4792" t="s">
        <v>15975</v>
      </c>
      <c r="G4792" t="s">
        <v>15976</v>
      </c>
      <c r="H4792" s="1">
        <v>34609</v>
      </c>
      <c r="I4792" t="s">
        <v>697</v>
      </c>
    </row>
    <row r="4793" spans="1:9" x14ac:dyDescent="0.3">
      <c r="A4793">
        <v>4792</v>
      </c>
      <c r="B4793" t="s">
        <v>15977</v>
      </c>
      <c r="C4793" t="s">
        <v>7468</v>
      </c>
      <c r="D4793" t="s">
        <v>2262</v>
      </c>
      <c r="E4793" t="s">
        <v>12</v>
      </c>
      <c r="F4793" t="s">
        <v>15978</v>
      </c>
      <c r="G4793" t="s">
        <v>15979</v>
      </c>
      <c r="H4793" s="1">
        <v>23359</v>
      </c>
      <c r="I4793" t="s">
        <v>1285</v>
      </c>
    </row>
    <row r="4794" spans="1:9" x14ac:dyDescent="0.3">
      <c r="A4794">
        <v>4793</v>
      </c>
      <c r="B4794" t="s">
        <v>15980</v>
      </c>
      <c r="C4794" t="s">
        <v>2371</v>
      </c>
      <c r="D4794" t="s">
        <v>2603</v>
      </c>
      <c r="E4794" t="s">
        <v>19</v>
      </c>
      <c r="F4794" t="s">
        <v>15981</v>
      </c>
      <c r="G4794" t="s">
        <v>15982</v>
      </c>
      <c r="H4794" s="1">
        <v>2744</v>
      </c>
      <c r="I4794" t="s">
        <v>522</v>
      </c>
    </row>
    <row r="4795" spans="1:9" x14ac:dyDescent="0.3">
      <c r="A4795">
        <v>4794</v>
      </c>
      <c r="B4795" t="s">
        <v>15983</v>
      </c>
      <c r="C4795" t="s">
        <v>4721</v>
      </c>
      <c r="D4795" t="s">
        <v>8768</v>
      </c>
      <c r="E4795" t="s">
        <v>12</v>
      </c>
      <c r="F4795" t="s">
        <v>15984</v>
      </c>
      <c r="G4795" t="s">
        <v>15985</v>
      </c>
      <c r="H4795" s="1">
        <v>19278</v>
      </c>
      <c r="I4795" t="s">
        <v>318</v>
      </c>
    </row>
    <row r="4796" spans="1:9" x14ac:dyDescent="0.3">
      <c r="A4796">
        <v>4795</v>
      </c>
      <c r="B4796" t="s">
        <v>15986</v>
      </c>
      <c r="C4796" t="s">
        <v>5597</v>
      </c>
      <c r="D4796" t="s">
        <v>872</v>
      </c>
      <c r="E4796" t="s">
        <v>19</v>
      </c>
      <c r="F4796" t="s">
        <v>15987</v>
      </c>
      <c r="G4796" t="s">
        <v>15988</v>
      </c>
      <c r="H4796" s="1">
        <v>36670</v>
      </c>
      <c r="I4796" t="s">
        <v>1959</v>
      </c>
    </row>
    <row r="4797" spans="1:9" x14ac:dyDescent="0.3">
      <c r="A4797">
        <v>4796</v>
      </c>
      <c r="B4797" t="s">
        <v>15989</v>
      </c>
      <c r="C4797" t="s">
        <v>1120</v>
      </c>
      <c r="D4797" t="s">
        <v>8323</v>
      </c>
      <c r="E4797" t="s">
        <v>12</v>
      </c>
      <c r="F4797" t="s">
        <v>15990</v>
      </c>
      <c r="G4797" t="s">
        <v>15991</v>
      </c>
      <c r="H4797" s="1">
        <v>29878</v>
      </c>
      <c r="I4797" t="s">
        <v>3177</v>
      </c>
    </row>
    <row r="4798" spans="1:9" x14ac:dyDescent="0.3">
      <c r="A4798">
        <v>4797</v>
      </c>
      <c r="B4798" s="2" t="s">
        <v>15992</v>
      </c>
      <c r="C4798" t="s">
        <v>5597</v>
      </c>
      <c r="D4798" t="s">
        <v>2266</v>
      </c>
      <c r="E4798" t="s">
        <v>19</v>
      </c>
      <c r="F4798" t="s">
        <v>15993</v>
      </c>
      <c r="G4798" t="s">
        <v>15994</v>
      </c>
      <c r="H4798" s="1">
        <v>12213</v>
      </c>
      <c r="I4798" t="s">
        <v>1844</v>
      </c>
    </row>
    <row r="4799" spans="1:9" x14ac:dyDescent="0.3">
      <c r="A4799">
        <v>4798</v>
      </c>
      <c r="B4799" t="s">
        <v>15995</v>
      </c>
      <c r="C4799" t="s">
        <v>5936</v>
      </c>
      <c r="D4799" t="s">
        <v>3767</v>
      </c>
      <c r="E4799" t="s">
        <v>19</v>
      </c>
      <c r="F4799" t="s">
        <v>15996</v>
      </c>
      <c r="G4799" t="s">
        <v>15997</v>
      </c>
      <c r="H4799" s="1">
        <v>26045</v>
      </c>
      <c r="I4799" t="s">
        <v>1756</v>
      </c>
    </row>
    <row r="4800" spans="1:9" x14ac:dyDescent="0.3">
      <c r="A4800">
        <v>4799</v>
      </c>
      <c r="B4800" t="s">
        <v>15998</v>
      </c>
      <c r="C4800" t="s">
        <v>6250</v>
      </c>
      <c r="D4800" t="s">
        <v>88</v>
      </c>
      <c r="E4800" t="s">
        <v>12</v>
      </c>
      <c r="F4800" t="s">
        <v>15999</v>
      </c>
      <c r="G4800" t="s">
        <v>16000</v>
      </c>
      <c r="H4800" s="1">
        <v>9041</v>
      </c>
      <c r="I4800" t="s">
        <v>27</v>
      </c>
    </row>
    <row r="4801" spans="1:9" x14ac:dyDescent="0.3">
      <c r="A4801">
        <v>4800</v>
      </c>
      <c r="B4801" t="s">
        <v>16001</v>
      </c>
      <c r="C4801" t="s">
        <v>1305</v>
      </c>
      <c r="D4801" t="s">
        <v>4024</v>
      </c>
      <c r="E4801" t="s">
        <v>19</v>
      </c>
      <c r="F4801" t="s">
        <v>16002</v>
      </c>
      <c r="G4801" t="s">
        <v>16003</v>
      </c>
      <c r="H4801" s="1">
        <v>14336</v>
      </c>
      <c r="I4801" t="s">
        <v>935</v>
      </c>
    </row>
    <row r="4802" spans="1:9" x14ac:dyDescent="0.3">
      <c r="A4802">
        <v>4801</v>
      </c>
      <c r="B4802" t="s">
        <v>16004</v>
      </c>
      <c r="C4802" t="s">
        <v>3551</v>
      </c>
      <c r="D4802" t="s">
        <v>12105</v>
      </c>
      <c r="E4802" t="s">
        <v>19</v>
      </c>
      <c r="F4802" t="s">
        <v>16005</v>
      </c>
      <c r="G4802" t="s">
        <v>16006</v>
      </c>
      <c r="H4802" s="1">
        <v>9927</v>
      </c>
      <c r="I4802" t="s">
        <v>4318</v>
      </c>
    </row>
    <row r="4803" spans="1:9" x14ac:dyDescent="0.3">
      <c r="A4803">
        <v>4802</v>
      </c>
      <c r="B4803" t="s">
        <v>16007</v>
      </c>
      <c r="C4803" t="s">
        <v>12261</v>
      </c>
      <c r="D4803" t="s">
        <v>1401</v>
      </c>
      <c r="E4803" t="s">
        <v>12</v>
      </c>
      <c r="F4803" t="s">
        <v>16008</v>
      </c>
      <c r="G4803" t="s">
        <v>16009</v>
      </c>
      <c r="H4803" s="1">
        <v>10916</v>
      </c>
      <c r="I4803" t="s">
        <v>8277</v>
      </c>
    </row>
    <row r="4804" spans="1:9" x14ac:dyDescent="0.3">
      <c r="A4804">
        <v>4803</v>
      </c>
      <c r="B4804" t="s">
        <v>16010</v>
      </c>
      <c r="C4804" t="s">
        <v>7015</v>
      </c>
      <c r="D4804" t="s">
        <v>3260</v>
      </c>
      <c r="E4804" t="s">
        <v>19</v>
      </c>
      <c r="F4804" t="s">
        <v>16011</v>
      </c>
      <c r="G4804" t="s">
        <v>16012</v>
      </c>
      <c r="H4804" s="1">
        <v>31984</v>
      </c>
      <c r="I4804" t="s">
        <v>1889</v>
      </c>
    </row>
    <row r="4805" spans="1:9" x14ac:dyDescent="0.3">
      <c r="A4805">
        <v>4804</v>
      </c>
      <c r="B4805" t="s">
        <v>16013</v>
      </c>
      <c r="C4805" t="s">
        <v>3887</v>
      </c>
      <c r="D4805" t="s">
        <v>2939</v>
      </c>
      <c r="E4805" t="s">
        <v>19</v>
      </c>
      <c r="F4805" t="s">
        <v>16014</v>
      </c>
      <c r="G4805" t="s">
        <v>16015</v>
      </c>
      <c r="H4805" s="1">
        <v>2703</v>
      </c>
      <c r="I4805" t="s">
        <v>637</v>
      </c>
    </row>
    <row r="4806" spans="1:9" x14ac:dyDescent="0.3">
      <c r="A4806">
        <v>4805</v>
      </c>
      <c r="B4806" t="s">
        <v>16016</v>
      </c>
      <c r="C4806" t="s">
        <v>2233</v>
      </c>
      <c r="D4806" t="s">
        <v>2672</v>
      </c>
      <c r="E4806" t="s">
        <v>12</v>
      </c>
      <c r="F4806" t="s">
        <v>16017</v>
      </c>
      <c r="G4806" t="s">
        <v>16018</v>
      </c>
      <c r="H4806" s="1">
        <v>12440</v>
      </c>
      <c r="I4806" t="s">
        <v>3636</v>
      </c>
    </row>
    <row r="4807" spans="1:9" x14ac:dyDescent="0.3">
      <c r="A4807">
        <v>4806</v>
      </c>
      <c r="B4807" t="s">
        <v>16019</v>
      </c>
      <c r="C4807" t="s">
        <v>3260</v>
      </c>
      <c r="D4807" t="s">
        <v>1165</v>
      </c>
      <c r="E4807" t="s">
        <v>12</v>
      </c>
      <c r="F4807" t="s">
        <v>16020</v>
      </c>
      <c r="G4807" t="s">
        <v>16021</v>
      </c>
      <c r="H4807" s="1">
        <v>43267</v>
      </c>
      <c r="I4807" t="s">
        <v>3251</v>
      </c>
    </row>
    <row r="4808" spans="1:9" x14ac:dyDescent="0.3">
      <c r="A4808">
        <v>4807</v>
      </c>
      <c r="B4808" t="s">
        <v>16022</v>
      </c>
      <c r="C4808" t="s">
        <v>3018</v>
      </c>
      <c r="D4808" t="s">
        <v>13530</v>
      </c>
      <c r="E4808" t="s">
        <v>12</v>
      </c>
      <c r="F4808" t="s">
        <v>16023</v>
      </c>
      <c r="G4808">
        <v>2926072677</v>
      </c>
      <c r="H4808" s="1">
        <v>28036</v>
      </c>
      <c r="I4808" t="s">
        <v>3933</v>
      </c>
    </row>
    <row r="4809" spans="1:9" x14ac:dyDescent="0.3">
      <c r="A4809">
        <v>4808</v>
      </c>
      <c r="B4809" t="s">
        <v>16024</v>
      </c>
      <c r="C4809" t="s">
        <v>7823</v>
      </c>
      <c r="D4809" t="s">
        <v>1512</v>
      </c>
      <c r="E4809" t="s">
        <v>12</v>
      </c>
      <c r="F4809" t="s">
        <v>16025</v>
      </c>
      <c r="G4809" t="s">
        <v>16026</v>
      </c>
      <c r="H4809" s="1">
        <v>21112</v>
      </c>
      <c r="I4809" t="s">
        <v>2678</v>
      </c>
    </row>
    <row r="4810" spans="1:9" x14ac:dyDescent="0.3">
      <c r="A4810">
        <v>4809</v>
      </c>
      <c r="B4810" t="s">
        <v>16027</v>
      </c>
      <c r="C4810" t="s">
        <v>5345</v>
      </c>
      <c r="D4810" t="s">
        <v>9670</v>
      </c>
      <c r="E4810" t="s">
        <v>19</v>
      </c>
      <c r="F4810" t="s">
        <v>16028</v>
      </c>
      <c r="G4810" t="s">
        <v>16029</v>
      </c>
      <c r="H4810" s="1">
        <v>20033</v>
      </c>
      <c r="I4810" t="s">
        <v>2131</v>
      </c>
    </row>
    <row r="4811" spans="1:9" x14ac:dyDescent="0.3">
      <c r="A4811">
        <v>4810</v>
      </c>
      <c r="B4811" t="s">
        <v>16030</v>
      </c>
      <c r="C4811" t="s">
        <v>8293</v>
      </c>
      <c r="D4811" t="s">
        <v>1550</v>
      </c>
      <c r="E4811" t="s">
        <v>19</v>
      </c>
      <c r="F4811" t="s">
        <v>16031</v>
      </c>
      <c r="G4811" t="s">
        <v>16032</v>
      </c>
      <c r="H4811" s="1">
        <v>41239</v>
      </c>
      <c r="I4811" t="s">
        <v>2347</v>
      </c>
    </row>
    <row r="4812" spans="1:9" x14ac:dyDescent="0.3">
      <c r="A4812">
        <v>4811</v>
      </c>
      <c r="B4812" t="s">
        <v>16033</v>
      </c>
      <c r="C4812" t="s">
        <v>524</v>
      </c>
      <c r="D4812" t="s">
        <v>1179</v>
      </c>
      <c r="E4812" t="s">
        <v>12</v>
      </c>
      <c r="F4812" t="s">
        <v>16034</v>
      </c>
      <c r="G4812" t="s">
        <v>16035</v>
      </c>
      <c r="H4812" s="1">
        <v>27174</v>
      </c>
      <c r="I4812" t="s">
        <v>7318</v>
      </c>
    </row>
    <row r="4813" spans="1:9" x14ac:dyDescent="0.3">
      <c r="A4813">
        <v>4812</v>
      </c>
      <c r="B4813" t="s">
        <v>16036</v>
      </c>
      <c r="C4813" t="s">
        <v>2506</v>
      </c>
      <c r="D4813" t="s">
        <v>2054</v>
      </c>
      <c r="E4813" t="s">
        <v>19</v>
      </c>
      <c r="F4813" t="s">
        <v>16037</v>
      </c>
      <c r="G4813" t="s">
        <v>16038</v>
      </c>
      <c r="H4813" s="1">
        <v>35582</v>
      </c>
      <c r="I4813" t="s">
        <v>5337</v>
      </c>
    </row>
    <row r="4814" spans="1:9" x14ac:dyDescent="0.3">
      <c r="A4814">
        <v>4813</v>
      </c>
      <c r="B4814" t="s">
        <v>16039</v>
      </c>
      <c r="C4814" t="s">
        <v>3421</v>
      </c>
      <c r="D4814" t="s">
        <v>2750</v>
      </c>
      <c r="E4814" t="s">
        <v>19</v>
      </c>
      <c r="F4814" t="s">
        <v>16040</v>
      </c>
      <c r="G4814" t="s">
        <v>16041</v>
      </c>
      <c r="H4814" s="1">
        <v>11690</v>
      </c>
      <c r="I4814" t="s">
        <v>2960</v>
      </c>
    </row>
    <row r="4815" spans="1:9" x14ac:dyDescent="0.3">
      <c r="A4815">
        <v>4814</v>
      </c>
      <c r="B4815" t="s">
        <v>16042</v>
      </c>
      <c r="C4815" t="s">
        <v>4962</v>
      </c>
      <c r="D4815" t="s">
        <v>4241</v>
      </c>
      <c r="E4815" t="s">
        <v>12</v>
      </c>
      <c r="F4815" t="s">
        <v>16043</v>
      </c>
      <c r="G4815" t="s">
        <v>16044</v>
      </c>
      <c r="H4815" s="1">
        <v>29116</v>
      </c>
      <c r="I4815" t="s">
        <v>5299</v>
      </c>
    </row>
    <row r="4816" spans="1:9" x14ac:dyDescent="0.3">
      <c r="A4816">
        <v>4815</v>
      </c>
      <c r="B4816" t="s">
        <v>16045</v>
      </c>
      <c r="C4816" t="s">
        <v>6232</v>
      </c>
      <c r="D4816" t="s">
        <v>7550</v>
      </c>
      <c r="E4816" t="s">
        <v>12</v>
      </c>
      <c r="F4816" t="s">
        <v>16046</v>
      </c>
      <c r="G4816" t="s">
        <v>16047</v>
      </c>
      <c r="H4816" s="1">
        <v>34915</v>
      </c>
      <c r="I4816" t="s">
        <v>2454</v>
      </c>
    </row>
    <row r="4817" spans="1:9" x14ac:dyDescent="0.3">
      <c r="A4817">
        <v>4816</v>
      </c>
      <c r="B4817" t="s">
        <v>16048</v>
      </c>
      <c r="C4817" t="s">
        <v>3999</v>
      </c>
      <c r="D4817" t="s">
        <v>166</v>
      </c>
      <c r="E4817" t="s">
        <v>12</v>
      </c>
      <c r="F4817" t="s">
        <v>16049</v>
      </c>
      <c r="G4817" t="s">
        <v>16050</v>
      </c>
      <c r="H4817" s="1">
        <v>29229</v>
      </c>
      <c r="I4817" t="s">
        <v>3038</v>
      </c>
    </row>
    <row r="4818" spans="1:9" x14ac:dyDescent="0.3">
      <c r="A4818">
        <v>4817</v>
      </c>
      <c r="B4818" t="s">
        <v>16051</v>
      </c>
      <c r="C4818" t="s">
        <v>10872</v>
      </c>
      <c r="D4818" t="s">
        <v>5986</v>
      </c>
      <c r="E4818" t="s">
        <v>19</v>
      </c>
      <c r="F4818" t="s">
        <v>16052</v>
      </c>
      <c r="G4818" t="s">
        <v>16053</v>
      </c>
      <c r="H4818" s="1">
        <v>32374</v>
      </c>
      <c r="I4818" t="s">
        <v>1614</v>
      </c>
    </row>
    <row r="4819" spans="1:9" x14ac:dyDescent="0.3">
      <c r="A4819">
        <v>4818</v>
      </c>
      <c r="B4819" t="s">
        <v>16054</v>
      </c>
      <c r="C4819" t="s">
        <v>2481</v>
      </c>
      <c r="D4819" t="s">
        <v>10370</v>
      </c>
      <c r="E4819" t="s">
        <v>12</v>
      </c>
      <c r="F4819" t="s">
        <v>16055</v>
      </c>
      <c r="G4819" t="s">
        <v>16056</v>
      </c>
      <c r="H4819" s="1">
        <v>37180</v>
      </c>
      <c r="I4819" t="s">
        <v>2149</v>
      </c>
    </row>
    <row r="4820" spans="1:9" x14ac:dyDescent="0.3">
      <c r="A4820">
        <v>4819</v>
      </c>
      <c r="B4820" t="s">
        <v>16057</v>
      </c>
      <c r="C4820" t="s">
        <v>1818</v>
      </c>
      <c r="D4820" t="s">
        <v>8168</v>
      </c>
      <c r="E4820" t="s">
        <v>12</v>
      </c>
      <c r="F4820" t="s">
        <v>16058</v>
      </c>
      <c r="G4820" t="s">
        <v>16059</v>
      </c>
      <c r="H4820" s="1">
        <v>2819</v>
      </c>
      <c r="I4820" t="s">
        <v>2915</v>
      </c>
    </row>
    <row r="4821" spans="1:9" x14ac:dyDescent="0.3">
      <c r="A4821">
        <v>4820</v>
      </c>
      <c r="B4821" t="s">
        <v>16060</v>
      </c>
      <c r="C4821" t="s">
        <v>6232</v>
      </c>
      <c r="D4821" t="s">
        <v>6316</v>
      </c>
      <c r="E4821" t="s">
        <v>12</v>
      </c>
      <c r="F4821" t="s">
        <v>16061</v>
      </c>
      <c r="G4821" t="s">
        <v>16062</v>
      </c>
      <c r="H4821" s="1">
        <v>30628</v>
      </c>
      <c r="I4821" t="s">
        <v>13894</v>
      </c>
    </row>
    <row r="4822" spans="1:9" x14ac:dyDescent="0.3">
      <c r="A4822">
        <v>4821</v>
      </c>
      <c r="B4822" t="s">
        <v>16063</v>
      </c>
      <c r="C4822" t="s">
        <v>1164</v>
      </c>
      <c r="D4822" t="s">
        <v>423</v>
      </c>
      <c r="E4822" t="s">
        <v>19</v>
      </c>
      <c r="F4822" t="s">
        <v>16064</v>
      </c>
      <c r="G4822" t="s">
        <v>16065</v>
      </c>
      <c r="H4822" s="1">
        <v>11230</v>
      </c>
      <c r="I4822" t="s">
        <v>3213</v>
      </c>
    </row>
    <row r="4823" spans="1:9" x14ac:dyDescent="0.3">
      <c r="A4823">
        <v>4822</v>
      </c>
      <c r="B4823" t="s">
        <v>16066</v>
      </c>
      <c r="C4823" t="s">
        <v>171</v>
      </c>
      <c r="D4823" t="s">
        <v>6660</v>
      </c>
      <c r="E4823" t="s">
        <v>19</v>
      </c>
      <c r="F4823" t="s">
        <v>16067</v>
      </c>
      <c r="G4823" t="s">
        <v>16068</v>
      </c>
      <c r="H4823" s="1">
        <v>37734</v>
      </c>
      <c r="I4823" t="s">
        <v>12637</v>
      </c>
    </row>
    <row r="4824" spans="1:9" x14ac:dyDescent="0.3">
      <c r="A4824">
        <v>4823</v>
      </c>
      <c r="B4824" t="s">
        <v>16069</v>
      </c>
      <c r="C4824" t="s">
        <v>2506</v>
      </c>
      <c r="D4824" t="s">
        <v>893</v>
      </c>
      <c r="E4824" t="s">
        <v>12</v>
      </c>
      <c r="F4824" t="s">
        <v>16070</v>
      </c>
      <c r="G4824" t="s">
        <v>16071</v>
      </c>
      <c r="H4824" s="1">
        <v>18881</v>
      </c>
      <c r="I4824" t="s">
        <v>721</v>
      </c>
    </row>
    <row r="4825" spans="1:9" x14ac:dyDescent="0.3">
      <c r="A4825">
        <v>4824</v>
      </c>
      <c r="B4825" t="s">
        <v>16072</v>
      </c>
      <c r="C4825" t="s">
        <v>1021</v>
      </c>
      <c r="D4825" t="s">
        <v>4039</v>
      </c>
      <c r="E4825" t="s">
        <v>12</v>
      </c>
      <c r="F4825" t="s">
        <v>16073</v>
      </c>
      <c r="G4825">
        <v>6782660994</v>
      </c>
      <c r="H4825" s="1">
        <v>34611</v>
      </c>
      <c r="I4825" t="s">
        <v>1141</v>
      </c>
    </row>
    <row r="4826" spans="1:9" x14ac:dyDescent="0.3">
      <c r="A4826">
        <v>4825</v>
      </c>
      <c r="B4826" t="s">
        <v>16074</v>
      </c>
      <c r="C4826" t="s">
        <v>2538</v>
      </c>
      <c r="D4826" t="s">
        <v>2245</v>
      </c>
      <c r="E4826" t="s">
        <v>12</v>
      </c>
      <c r="F4826" t="s">
        <v>16075</v>
      </c>
      <c r="G4826" t="s">
        <v>16076</v>
      </c>
      <c r="H4826" s="1">
        <v>3507</v>
      </c>
      <c r="I4826" t="s">
        <v>478</v>
      </c>
    </row>
    <row r="4827" spans="1:9" x14ac:dyDescent="0.3">
      <c r="A4827">
        <v>4826</v>
      </c>
      <c r="B4827" t="s">
        <v>16077</v>
      </c>
      <c r="C4827" t="s">
        <v>2827</v>
      </c>
      <c r="D4827" t="s">
        <v>10782</v>
      </c>
      <c r="E4827" t="s">
        <v>12</v>
      </c>
      <c r="F4827" t="s">
        <v>16078</v>
      </c>
      <c r="G4827" t="s">
        <v>16079</v>
      </c>
      <c r="H4827" s="1">
        <v>18483</v>
      </c>
      <c r="I4827" t="s">
        <v>2149</v>
      </c>
    </row>
    <row r="4828" spans="1:9" x14ac:dyDescent="0.3">
      <c r="A4828">
        <v>4827</v>
      </c>
      <c r="B4828" t="s">
        <v>16080</v>
      </c>
      <c r="C4828" t="s">
        <v>1787</v>
      </c>
      <c r="D4828" t="s">
        <v>2112</v>
      </c>
      <c r="E4828" t="s">
        <v>19</v>
      </c>
      <c r="F4828" t="s">
        <v>16081</v>
      </c>
      <c r="G4828" t="s">
        <v>16082</v>
      </c>
      <c r="H4828" s="1">
        <v>23163</v>
      </c>
      <c r="I4828" t="s">
        <v>755</v>
      </c>
    </row>
    <row r="4829" spans="1:9" x14ac:dyDescent="0.3">
      <c r="A4829">
        <v>4828</v>
      </c>
      <c r="B4829" t="s">
        <v>16083</v>
      </c>
      <c r="C4829" t="s">
        <v>6396</v>
      </c>
      <c r="D4829" t="s">
        <v>5062</v>
      </c>
      <c r="E4829" t="s">
        <v>12</v>
      </c>
      <c r="F4829" t="s">
        <v>16084</v>
      </c>
      <c r="G4829" t="s">
        <v>16085</v>
      </c>
      <c r="H4829" s="1">
        <v>18830</v>
      </c>
      <c r="I4829" t="s">
        <v>3430</v>
      </c>
    </row>
    <row r="4830" spans="1:9" x14ac:dyDescent="0.3">
      <c r="A4830">
        <v>4829</v>
      </c>
      <c r="B4830" t="s">
        <v>16086</v>
      </c>
      <c r="C4830" t="s">
        <v>1111</v>
      </c>
      <c r="D4830" t="s">
        <v>4601</v>
      </c>
      <c r="E4830" t="s">
        <v>19</v>
      </c>
      <c r="F4830" t="s">
        <v>16087</v>
      </c>
      <c r="G4830">
        <f>1-398-819-3724</f>
        <v>-4940</v>
      </c>
      <c r="H4830" s="1">
        <v>40181</v>
      </c>
      <c r="I4830" t="s">
        <v>5909</v>
      </c>
    </row>
    <row r="4831" spans="1:9" x14ac:dyDescent="0.3">
      <c r="A4831">
        <v>4830</v>
      </c>
      <c r="B4831" s="2" t="s">
        <v>16088</v>
      </c>
      <c r="C4831" t="s">
        <v>5493</v>
      </c>
      <c r="D4831" t="s">
        <v>2160</v>
      </c>
      <c r="E4831" t="s">
        <v>19</v>
      </c>
      <c r="F4831" t="s">
        <v>16089</v>
      </c>
      <c r="G4831">
        <v>6757252688</v>
      </c>
      <c r="H4831" s="1">
        <v>40504</v>
      </c>
      <c r="I4831" t="s">
        <v>6720</v>
      </c>
    </row>
    <row r="4832" spans="1:9" x14ac:dyDescent="0.3">
      <c r="A4832">
        <v>4831</v>
      </c>
      <c r="B4832" t="s">
        <v>16090</v>
      </c>
      <c r="C4832" t="s">
        <v>40</v>
      </c>
      <c r="D4832" t="s">
        <v>1576</v>
      </c>
      <c r="E4832" t="s">
        <v>12</v>
      </c>
      <c r="F4832" t="s">
        <v>16091</v>
      </c>
      <c r="G4832" t="s">
        <v>16092</v>
      </c>
      <c r="H4832" s="1">
        <v>29167</v>
      </c>
      <c r="I4832" t="s">
        <v>2536</v>
      </c>
    </row>
    <row r="4833" spans="1:9" x14ac:dyDescent="0.3">
      <c r="A4833">
        <v>4832</v>
      </c>
      <c r="B4833" t="s">
        <v>16093</v>
      </c>
      <c r="C4833" t="s">
        <v>1787</v>
      </c>
      <c r="D4833" t="s">
        <v>2706</v>
      </c>
      <c r="E4833" t="s">
        <v>12</v>
      </c>
      <c r="F4833" t="s">
        <v>16094</v>
      </c>
      <c r="G4833" t="s">
        <v>16095</v>
      </c>
      <c r="H4833" s="1">
        <v>26780</v>
      </c>
      <c r="I4833" t="s">
        <v>2500</v>
      </c>
    </row>
    <row r="4834" spans="1:9" x14ac:dyDescent="0.3">
      <c r="A4834">
        <v>4833</v>
      </c>
      <c r="B4834" t="s">
        <v>16096</v>
      </c>
      <c r="C4834" t="s">
        <v>2303</v>
      </c>
      <c r="D4834" t="s">
        <v>954</v>
      </c>
      <c r="E4834" t="s">
        <v>19</v>
      </c>
      <c r="F4834" t="s">
        <v>16097</v>
      </c>
      <c r="G4834" t="s">
        <v>16098</v>
      </c>
      <c r="H4834" s="1">
        <v>42935</v>
      </c>
      <c r="I4834" t="s">
        <v>3786</v>
      </c>
    </row>
    <row r="4835" spans="1:9" x14ac:dyDescent="0.3">
      <c r="A4835">
        <v>4834</v>
      </c>
      <c r="B4835" t="s">
        <v>16099</v>
      </c>
      <c r="C4835" t="s">
        <v>2450</v>
      </c>
      <c r="D4835" t="s">
        <v>4654</v>
      </c>
      <c r="E4835" t="s">
        <v>12</v>
      </c>
      <c r="F4835" t="s">
        <v>16100</v>
      </c>
      <c r="G4835" t="s">
        <v>16101</v>
      </c>
      <c r="H4835" s="1">
        <v>25984</v>
      </c>
      <c r="I4835" t="s">
        <v>2725</v>
      </c>
    </row>
    <row r="4836" spans="1:9" x14ac:dyDescent="0.3">
      <c r="A4836">
        <v>4835</v>
      </c>
      <c r="B4836" t="s">
        <v>16102</v>
      </c>
      <c r="C4836" t="s">
        <v>2967</v>
      </c>
      <c r="D4836" t="s">
        <v>405</v>
      </c>
      <c r="E4836" t="s">
        <v>12</v>
      </c>
      <c r="F4836" t="s">
        <v>16103</v>
      </c>
      <c r="G4836" t="s">
        <v>16104</v>
      </c>
      <c r="H4836" s="1">
        <v>43703</v>
      </c>
      <c r="I4836" t="s">
        <v>414</v>
      </c>
    </row>
    <row r="4837" spans="1:9" x14ac:dyDescent="0.3">
      <c r="A4837">
        <v>4836</v>
      </c>
      <c r="B4837" t="s">
        <v>16105</v>
      </c>
      <c r="C4837" t="s">
        <v>2384</v>
      </c>
      <c r="D4837" t="s">
        <v>822</v>
      </c>
      <c r="E4837" t="s">
        <v>12</v>
      </c>
      <c r="F4837" t="s">
        <v>16106</v>
      </c>
      <c r="G4837" t="s">
        <v>16107</v>
      </c>
      <c r="H4837" s="1">
        <v>16270</v>
      </c>
      <c r="I4837" t="s">
        <v>3323</v>
      </c>
    </row>
    <row r="4838" spans="1:9" x14ac:dyDescent="0.3">
      <c r="A4838">
        <v>4837</v>
      </c>
      <c r="B4838" t="s">
        <v>16108</v>
      </c>
      <c r="C4838" t="s">
        <v>1143</v>
      </c>
      <c r="D4838" t="s">
        <v>6870</v>
      </c>
      <c r="E4838" t="s">
        <v>12</v>
      </c>
      <c r="F4838" t="s">
        <v>16109</v>
      </c>
      <c r="G4838" t="s">
        <v>16110</v>
      </c>
      <c r="H4838" s="1">
        <v>12282</v>
      </c>
      <c r="I4838" t="s">
        <v>1738</v>
      </c>
    </row>
    <row r="4839" spans="1:9" x14ac:dyDescent="0.3">
      <c r="A4839">
        <v>4838</v>
      </c>
      <c r="B4839" t="s">
        <v>16111</v>
      </c>
      <c r="C4839" t="s">
        <v>10</v>
      </c>
      <c r="D4839" t="s">
        <v>4103</v>
      </c>
      <c r="E4839" t="s">
        <v>12</v>
      </c>
      <c r="F4839" t="s">
        <v>16112</v>
      </c>
      <c r="G4839" t="s">
        <v>16113</v>
      </c>
      <c r="H4839" s="1">
        <v>41403</v>
      </c>
      <c r="I4839" t="s">
        <v>4607</v>
      </c>
    </row>
    <row r="4840" spans="1:9" x14ac:dyDescent="0.3">
      <c r="A4840">
        <v>4839</v>
      </c>
      <c r="B4840" t="s">
        <v>16114</v>
      </c>
      <c r="C4840" t="s">
        <v>2378</v>
      </c>
      <c r="D4840" t="s">
        <v>594</v>
      </c>
      <c r="E4840" t="s">
        <v>12</v>
      </c>
      <c r="F4840" t="s">
        <v>16115</v>
      </c>
      <c r="G4840">
        <v>8278661428</v>
      </c>
      <c r="H4840" s="1">
        <v>7468</v>
      </c>
      <c r="I4840" t="s">
        <v>972</v>
      </c>
    </row>
    <row r="4841" spans="1:9" x14ac:dyDescent="0.3">
      <c r="A4841">
        <v>4840</v>
      </c>
      <c r="B4841" t="s">
        <v>16116</v>
      </c>
      <c r="C4841" t="s">
        <v>125</v>
      </c>
      <c r="D4841" t="s">
        <v>6931</v>
      </c>
      <c r="E4841" t="s">
        <v>12</v>
      </c>
      <c r="F4841" t="s">
        <v>16117</v>
      </c>
      <c r="G4841" t="s">
        <v>16118</v>
      </c>
      <c r="H4841" s="1">
        <v>3502</v>
      </c>
      <c r="I4841" t="s">
        <v>6174</v>
      </c>
    </row>
    <row r="4842" spans="1:9" x14ac:dyDescent="0.3">
      <c r="A4842">
        <v>4841</v>
      </c>
      <c r="B4842" t="s">
        <v>16119</v>
      </c>
      <c r="C4842" t="s">
        <v>5685</v>
      </c>
      <c r="D4842" t="s">
        <v>6532</v>
      </c>
      <c r="E4842" t="s">
        <v>12</v>
      </c>
      <c r="F4842" t="s">
        <v>16120</v>
      </c>
      <c r="G4842" t="s">
        <v>16121</v>
      </c>
      <c r="H4842" s="1">
        <v>13497</v>
      </c>
      <c r="I4842" t="s">
        <v>1288</v>
      </c>
    </row>
    <row r="4843" spans="1:9" x14ac:dyDescent="0.3">
      <c r="A4843">
        <v>4842</v>
      </c>
      <c r="B4843" t="s">
        <v>16122</v>
      </c>
      <c r="C4843" t="s">
        <v>1419</v>
      </c>
      <c r="D4843" t="s">
        <v>2899</v>
      </c>
      <c r="E4843" t="s">
        <v>19</v>
      </c>
      <c r="F4843" t="s">
        <v>16123</v>
      </c>
      <c r="G4843" t="s">
        <v>16124</v>
      </c>
      <c r="H4843" s="1">
        <v>14766</v>
      </c>
      <c r="I4843" t="s">
        <v>597</v>
      </c>
    </row>
    <row r="4844" spans="1:9" x14ac:dyDescent="0.3">
      <c r="A4844">
        <v>4843</v>
      </c>
      <c r="B4844" t="s">
        <v>16125</v>
      </c>
      <c r="C4844" t="s">
        <v>1003</v>
      </c>
      <c r="D4844" t="s">
        <v>984</v>
      </c>
      <c r="E4844" t="s">
        <v>19</v>
      </c>
      <c r="F4844" t="s">
        <v>16126</v>
      </c>
      <c r="G4844" t="s">
        <v>16127</v>
      </c>
      <c r="H4844" s="1">
        <v>6073</v>
      </c>
      <c r="I4844" t="s">
        <v>592</v>
      </c>
    </row>
    <row r="4845" spans="1:9" x14ac:dyDescent="0.3">
      <c r="A4845">
        <v>4844</v>
      </c>
      <c r="B4845" t="s">
        <v>16128</v>
      </c>
      <c r="C4845" t="s">
        <v>5398</v>
      </c>
      <c r="D4845" t="s">
        <v>1165</v>
      </c>
      <c r="E4845" t="s">
        <v>12</v>
      </c>
      <c r="F4845" t="s">
        <v>16129</v>
      </c>
      <c r="G4845" t="s">
        <v>16130</v>
      </c>
      <c r="H4845" s="1">
        <v>28007</v>
      </c>
      <c r="I4845" t="s">
        <v>553</v>
      </c>
    </row>
    <row r="4846" spans="1:9" x14ac:dyDescent="0.3">
      <c r="A4846">
        <v>4845</v>
      </c>
      <c r="B4846" t="s">
        <v>16131</v>
      </c>
      <c r="C4846" t="s">
        <v>1429</v>
      </c>
      <c r="D4846" t="s">
        <v>6159</v>
      </c>
      <c r="E4846" t="s">
        <v>12</v>
      </c>
      <c r="F4846" t="s">
        <v>16132</v>
      </c>
      <c r="G4846" t="s">
        <v>16133</v>
      </c>
      <c r="H4846" s="1">
        <v>13621</v>
      </c>
      <c r="I4846" t="s">
        <v>7637</v>
      </c>
    </row>
    <row r="4847" spans="1:9" x14ac:dyDescent="0.3">
      <c r="A4847">
        <v>4846</v>
      </c>
      <c r="B4847" t="s">
        <v>16134</v>
      </c>
      <c r="C4847" t="s">
        <v>5410</v>
      </c>
      <c r="D4847" t="s">
        <v>3129</v>
      </c>
      <c r="E4847" t="s">
        <v>12</v>
      </c>
      <c r="F4847" t="s">
        <v>16135</v>
      </c>
      <c r="G4847" t="s">
        <v>16136</v>
      </c>
      <c r="H4847" s="1">
        <v>35245</v>
      </c>
      <c r="I4847" t="s">
        <v>997</v>
      </c>
    </row>
    <row r="4848" spans="1:9" x14ac:dyDescent="0.3">
      <c r="A4848">
        <v>4847</v>
      </c>
      <c r="B4848" s="2" t="s">
        <v>16137</v>
      </c>
      <c r="C4848" t="s">
        <v>1097</v>
      </c>
      <c r="D4848" t="s">
        <v>9562</v>
      </c>
      <c r="E4848" t="s">
        <v>19</v>
      </c>
      <c r="F4848" t="s">
        <v>16138</v>
      </c>
      <c r="G4848" t="s">
        <v>16139</v>
      </c>
      <c r="H4848" s="1">
        <v>2602</v>
      </c>
      <c r="I4848" t="s">
        <v>2569</v>
      </c>
    </row>
    <row r="4849" spans="1:9" x14ac:dyDescent="0.3">
      <c r="A4849">
        <v>4848</v>
      </c>
      <c r="B4849" t="s">
        <v>16140</v>
      </c>
      <c r="C4849" t="s">
        <v>6131</v>
      </c>
      <c r="D4849" t="s">
        <v>9378</v>
      </c>
      <c r="E4849" t="s">
        <v>12</v>
      </c>
      <c r="F4849" t="s">
        <v>16141</v>
      </c>
      <c r="G4849" t="s">
        <v>16142</v>
      </c>
      <c r="H4849" s="1">
        <v>28136</v>
      </c>
      <c r="I4849" t="s">
        <v>2359</v>
      </c>
    </row>
    <row r="4850" spans="1:9" x14ac:dyDescent="0.3">
      <c r="A4850">
        <v>4849</v>
      </c>
      <c r="B4850" t="s">
        <v>16143</v>
      </c>
      <c r="C4850" t="s">
        <v>75</v>
      </c>
      <c r="D4850" t="s">
        <v>3045</v>
      </c>
      <c r="E4850" t="s">
        <v>19</v>
      </c>
      <c r="F4850" t="s">
        <v>16144</v>
      </c>
      <c r="G4850" t="s">
        <v>16145</v>
      </c>
      <c r="H4850" s="1">
        <v>37513</v>
      </c>
      <c r="I4850" t="s">
        <v>335</v>
      </c>
    </row>
    <row r="4851" spans="1:9" x14ac:dyDescent="0.3">
      <c r="A4851">
        <v>4850</v>
      </c>
      <c r="B4851" t="s">
        <v>16146</v>
      </c>
      <c r="C4851" t="s">
        <v>672</v>
      </c>
      <c r="D4851" t="s">
        <v>578</v>
      </c>
      <c r="E4851" t="s">
        <v>12</v>
      </c>
      <c r="F4851" t="s">
        <v>16147</v>
      </c>
      <c r="G4851" t="s">
        <v>16148</v>
      </c>
      <c r="H4851" s="1">
        <v>24684</v>
      </c>
      <c r="I4851" t="s">
        <v>7721</v>
      </c>
    </row>
    <row r="4852" spans="1:9" x14ac:dyDescent="0.3">
      <c r="A4852">
        <v>4851</v>
      </c>
      <c r="B4852" t="s">
        <v>16149</v>
      </c>
      <c r="C4852" t="s">
        <v>4311</v>
      </c>
      <c r="D4852" t="s">
        <v>8470</v>
      </c>
      <c r="E4852" t="s">
        <v>12</v>
      </c>
      <c r="F4852" t="s">
        <v>16150</v>
      </c>
      <c r="G4852" t="s">
        <v>16151</v>
      </c>
      <c r="H4852" s="1">
        <v>7954</v>
      </c>
      <c r="I4852" t="s">
        <v>4350</v>
      </c>
    </row>
    <row r="4853" spans="1:9" x14ac:dyDescent="0.3">
      <c r="A4853">
        <v>4852</v>
      </c>
      <c r="B4853" t="s">
        <v>16152</v>
      </c>
      <c r="C4853" t="s">
        <v>8939</v>
      </c>
      <c r="D4853" t="s">
        <v>841</v>
      </c>
      <c r="E4853" t="s">
        <v>19</v>
      </c>
      <c r="F4853" t="s">
        <v>16153</v>
      </c>
      <c r="G4853" t="s">
        <v>16154</v>
      </c>
      <c r="H4853" s="1">
        <v>34043</v>
      </c>
      <c r="I4853" t="s">
        <v>6467</v>
      </c>
    </row>
    <row r="4854" spans="1:9" x14ac:dyDescent="0.3">
      <c r="A4854">
        <v>4853</v>
      </c>
      <c r="B4854" t="s">
        <v>16155</v>
      </c>
      <c r="C4854" t="s">
        <v>11243</v>
      </c>
      <c r="D4854" t="s">
        <v>81</v>
      </c>
      <c r="E4854" t="s">
        <v>12</v>
      </c>
      <c r="F4854" t="s">
        <v>16156</v>
      </c>
      <c r="G4854" t="s">
        <v>16157</v>
      </c>
      <c r="H4854" s="1">
        <v>41026</v>
      </c>
      <c r="I4854" t="s">
        <v>96</v>
      </c>
    </row>
    <row r="4855" spans="1:9" x14ac:dyDescent="0.3">
      <c r="A4855">
        <v>4854</v>
      </c>
      <c r="B4855" t="s">
        <v>16158</v>
      </c>
      <c r="C4855" t="s">
        <v>7161</v>
      </c>
      <c r="D4855" t="s">
        <v>5426</v>
      </c>
      <c r="E4855" t="s">
        <v>19</v>
      </c>
      <c r="F4855" t="s">
        <v>16159</v>
      </c>
      <c r="G4855" t="s">
        <v>16160</v>
      </c>
      <c r="H4855" s="1">
        <v>25935</v>
      </c>
      <c r="I4855" t="s">
        <v>1322</v>
      </c>
    </row>
    <row r="4856" spans="1:9" x14ac:dyDescent="0.3">
      <c r="A4856">
        <v>4855</v>
      </c>
      <c r="B4856" t="s">
        <v>16161</v>
      </c>
      <c r="C4856" t="s">
        <v>5006</v>
      </c>
      <c r="D4856" t="s">
        <v>1022</v>
      </c>
      <c r="E4856" t="s">
        <v>19</v>
      </c>
      <c r="F4856" t="s">
        <v>16162</v>
      </c>
      <c r="G4856" t="s">
        <v>16163</v>
      </c>
      <c r="H4856" s="1">
        <v>30733</v>
      </c>
      <c r="I4856" t="s">
        <v>2341</v>
      </c>
    </row>
    <row r="4857" spans="1:9" x14ac:dyDescent="0.3">
      <c r="A4857">
        <v>4856</v>
      </c>
      <c r="B4857" t="s">
        <v>16164</v>
      </c>
      <c r="C4857" t="s">
        <v>926</v>
      </c>
      <c r="D4857" t="s">
        <v>2690</v>
      </c>
      <c r="E4857" t="s">
        <v>19</v>
      </c>
      <c r="F4857" t="s">
        <v>16165</v>
      </c>
      <c r="G4857" t="s">
        <v>16166</v>
      </c>
      <c r="H4857" s="1">
        <v>23816</v>
      </c>
      <c r="I4857" t="s">
        <v>1751</v>
      </c>
    </row>
    <row r="4858" spans="1:9" x14ac:dyDescent="0.3">
      <c r="A4858">
        <v>4857</v>
      </c>
      <c r="B4858" t="s">
        <v>16167</v>
      </c>
      <c r="C4858" t="s">
        <v>2889</v>
      </c>
      <c r="D4858" t="s">
        <v>11140</v>
      </c>
      <c r="E4858" t="s">
        <v>12</v>
      </c>
      <c r="F4858" t="s">
        <v>16168</v>
      </c>
      <c r="G4858" t="s">
        <v>16169</v>
      </c>
      <c r="H4858" s="1">
        <v>16110</v>
      </c>
      <c r="I4858" t="s">
        <v>482</v>
      </c>
    </row>
    <row r="4859" spans="1:9" x14ac:dyDescent="0.3">
      <c r="A4859">
        <v>4858</v>
      </c>
      <c r="B4859" t="s">
        <v>16170</v>
      </c>
      <c r="C4859" t="s">
        <v>687</v>
      </c>
      <c r="D4859" t="s">
        <v>4182</v>
      </c>
      <c r="E4859" t="s">
        <v>12</v>
      </c>
      <c r="F4859" t="s">
        <v>16171</v>
      </c>
      <c r="G4859" t="s">
        <v>16172</v>
      </c>
      <c r="H4859" s="1">
        <v>8923</v>
      </c>
      <c r="I4859" t="s">
        <v>2251</v>
      </c>
    </row>
    <row r="4860" spans="1:9" x14ac:dyDescent="0.3">
      <c r="A4860">
        <v>4859</v>
      </c>
      <c r="B4860" t="s">
        <v>16173</v>
      </c>
      <c r="C4860" t="s">
        <v>994</v>
      </c>
      <c r="D4860" t="s">
        <v>5120</v>
      </c>
      <c r="E4860" t="s">
        <v>12</v>
      </c>
      <c r="F4860" t="s">
        <v>16174</v>
      </c>
      <c r="G4860" t="s">
        <v>16175</v>
      </c>
      <c r="H4860" s="1">
        <v>28581</v>
      </c>
      <c r="I4860" t="s">
        <v>4953</v>
      </c>
    </row>
    <row r="4861" spans="1:9" x14ac:dyDescent="0.3">
      <c r="A4861">
        <v>4860</v>
      </c>
      <c r="B4861" t="s">
        <v>16176</v>
      </c>
      <c r="C4861" t="s">
        <v>7334</v>
      </c>
      <c r="D4861" t="s">
        <v>2590</v>
      </c>
      <c r="E4861" t="s">
        <v>12</v>
      </c>
      <c r="F4861" t="s">
        <v>16177</v>
      </c>
      <c r="G4861" t="s">
        <v>16178</v>
      </c>
      <c r="H4861" s="1">
        <v>9988</v>
      </c>
      <c r="I4861" t="s">
        <v>7637</v>
      </c>
    </row>
    <row r="4862" spans="1:9" x14ac:dyDescent="0.3">
      <c r="A4862">
        <v>4861</v>
      </c>
      <c r="B4862" t="s">
        <v>16179</v>
      </c>
      <c r="C4862" t="s">
        <v>6396</v>
      </c>
      <c r="D4862" t="s">
        <v>5254</v>
      </c>
      <c r="E4862" t="s">
        <v>12</v>
      </c>
      <c r="F4862" t="s">
        <v>16180</v>
      </c>
      <c r="G4862" t="s">
        <v>16181</v>
      </c>
      <c r="H4862" s="1">
        <v>13015</v>
      </c>
      <c r="I4862" t="s">
        <v>3195</v>
      </c>
    </row>
    <row r="4863" spans="1:9" x14ac:dyDescent="0.3">
      <c r="A4863">
        <v>4862</v>
      </c>
      <c r="B4863" t="s">
        <v>16182</v>
      </c>
      <c r="C4863" t="s">
        <v>3081</v>
      </c>
      <c r="D4863" t="s">
        <v>4831</v>
      </c>
      <c r="E4863" t="s">
        <v>19</v>
      </c>
      <c r="F4863" t="s">
        <v>16183</v>
      </c>
      <c r="G4863" t="s">
        <v>16184</v>
      </c>
      <c r="H4863" s="1">
        <v>35926</v>
      </c>
      <c r="I4863" t="s">
        <v>2256</v>
      </c>
    </row>
    <row r="4864" spans="1:9" x14ac:dyDescent="0.3">
      <c r="A4864">
        <v>4863</v>
      </c>
      <c r="B4864" t="s">
        <v>16185</v>
      </c>
      <c r="C4864" t="s">
        <v>1389</v>
      </c>
      <c r="D4864" t="s">
        <v>1378</v>
      </c>
      <c r="E4864" t="s">
        <v>12</v>
      </c>
      <c r="F4864" t="s">
        <v>16186</v>
      </c>
      <c r="G4864" t="s">
        <v>16187</v>
      </c>
      <c r="H4864" s="1">
        <v>32647</v>
      </c>
      <c r="I4864" t="s">
        <v>1258</v>
      </c>
    </row>
    <row r="4865" spans="1:9" x14ac:dyDescent="0.3">
      <c r="A4865">
        <v>4864</v>
      </c>
      <c r="B4865" t="s">
        <v>16188</v>
      </c>
      <c r="C4865" t="s">
        <v>2446</v>
      </c>
      <c r="D4865" t="s">
        <v>14086</v>
      </c>
      <c r="E4865" t="s">
        <v>12</v>
      </c>
      <c r="F4865" t="s">
        <v>16189</v>
      </c>
      <c r="G4865" t="s">
        <v>16190</v>
      </c>
      <c r="H4865" s="1">
        <v>27077</v>
      </c>
      <c r="I4865" t="s">
        <v>1031</v>
      </c>
    </row>
    <row r="4866" spans="1:9" x14ac:dyDescent="0.3">
      <c r="A4866">
        <v>4865</v>
      </c>
      <c r="B4866" t="s">
        <v>16191</v>
      </c>
      <c r="C4866" t="s">
        <v>9538</v>
      </c>
      <c r="D4866" t="s">
        <v>1928</v>
      </c>
      <c r="E4866" t="s">
        <v>19</v>
      </c>
      <c r="F4866" t="s">
        <v>16192</v>
      </c>
      <c r="G4866" t="s">
        <v>16193</v>
      </c>
      <c r="H4866" s="1">
        <v>33630</v>
      </c>
      <c r="I4866" t="s">
        <v>2057</v>
      </c>
    </row>
    <row r="4867" spans="1:9" x14ac:dyDescent="0.3">
      <c r="A4867">
        <v>4866</v>
      </c>
      <c r="B4867" t="s">
        <v>16194</v>
      </c>
      <c r="C4867" t="s">
        <v>2547</v>
      </c>
      <c r="D4867" t="s">
        <v>922</v>
      </c>
      <c r="E4867" t="s">
        <v>12</v>
      </c>
      <c r="F4867" t="s">
        <v>16195</v>
      </c>
      <c r="G4867" t="s">
        <v>16196</v>
      </c>
      <c r="H4867" s="1">
        <v>39748</v>
      </c>
      <c r="I4867" t="s">
        <v>2474</v>
      </c>
    </row>
    <row r="4868" spans="1:9" x14ac:dyDescent="0.3">
      <c r="A4868">
        <v>4867</v>
      </c>
      <c r="B4868" t="s">
        <v>16197</v>
      </c>
      <c r="C4868" t="s">
        <v>2689</v>
      </c>
      <c r="D4868" t="s">
        <v>3329</v>
      </c>
      <c r="E4868" t="s">
        <v>12</v>
      </c>
      <c r="F4868" t="s">
        <v>16198</v>
      </c>
      <c r="G4868" t="s">
        <v>16199</v>
      </c>
      <c r="H4868" s="1">
        <v>17078</v>
      </c>
      <c r="I4868" t="s">
        <v>2536</v>
      </c>
    </row>
    <row r="4869" spans="1:9" x14ac:dyDescent="0.3">
      <c r="A4869">
        <v>4868</v>
      </c>
      <c r="B4869" t="s">
        <v>16200</v>
      </c>
      <c r="C4869" t="s">
        <v>571</v>
      </c>
      <c r="D4869" t="s">
        <v>3668</v>
      </c>
      <c r="E4869" t="s">
        <v>12</v>
      </c>
      <c r="F4869" t="s">
        <v>16201</v>
      </c>
      <c r="G4869" t="s">
        <v>16202</v>
      </c>
      <c r="H4869" s="1">
        <v>17010</v>
      </c>
      <c r="I4869" t="s">
        <v>1313</v>
      </c>
    </row>
    <row r="4870" spans="1:9" x14ac:dyDescent="0.3">
      <c r="A4870">
        <v>4869</v>
      </c>
      <c r="B4870" t="s">
        <v>16203</v>
      </c>
      <c r="C4870" t="s">
        <v>3006</v>
      </c>
      <c r="D4870" t="s">
        <v>651</v>
      </c>
      <c r="E4870" t="s">
        <v>12</v>
      </c>
      <c r="F4870" t="s">
        <v>16204</v>
      </c>
      <c r="G4870" t="s">
        <v>16205</v>
      </c>
      <c r="H4870" s="1">
        <v>24694</v>
      </c>
      <c r="I4870" t="s">
        <v>2251</v>
      </c>
    </row>
    <row r="4871" spans="1:9" x14ac:dyDescent="0.3">
      <c r="A4871">
        <v>4870</v>
      </c>
      <c r="B4871" t="s">
        <v>16206</v>
      </c>
      <c r="C4871" t="s">
        <v>3109</v>
      </c>
      <c r="D4871" t="s">
        <v>578</v>
      </c>
      <c r="E4871" t="s">
        <v>12</v>
      </c>
      <c r="F4871" t="s">
        <v>16207</v>
      </c>
      <c r="G4871">
        <v>979472640</v>
      </c>
      <c r="H4871" s="1">
        <v>37434</v>
      </c>
      <c r="I4871" t="s">
        <v>2078</v>
      </c>
    </row>
    <row r="4872" spans="1:9" x14ac:dyDescent="0.3">
      <c r="A4872">
        <v>4871</v>
      </c>
      <c r="B4872" t="s">
        <v>16208</v>
      </c>
      <c r="C4872" t="s">
        <v>17</v>
      </c>
      <c r="D4872" t="s">
        <v>3642</v>
      </c>
      <c r="E4872" t="s">
        <v>12</v>
      </c>
      <c r="F4872" t="s">
        <v>16209</v>
      </c>
      <c r="G4872" t="s">
        <v>16210</v>
      </c>
      <c r="H4872" s="1">
        <v>41669</v>
      </c>
      <c r="I4872" t="s">
        <v>4280</v>
      </c>
    </row>
    <row r="4873" spans="1:9" x14ac:dyDescent="0.3">
      <c r="A4873">
        <v>4872</v>
      </c>
      <c r="B4873" t="s">
        <v>16211</v>
      </c>
      <c r="C4873" t="s">
        <v>3142</v>
      </c>
      <c r="D4873" t="s">
        <v>4619</v>
      </c>
      <c r="E4873" t="s">
        <v>12</v>
      </c>
      <c r="F4873" t="s">
        <v>16212</v>
      </c>
      <c r="G4873" t="s">
        <v>16213</v>
      </c>
      <c r="H4873" s="1">
        <v>16875</v>
      </c>
      <c r="I4873" t="s">
        <v>1816</v>
      </c>
    </row>
    <row r="4874" spans="1:9" x14ac:dyDescent="0.3">
      <c r="A4874">
        <v>4873</v>
      </c>
      <c r="B4874" t="s">
        <v>16214</v>
      </c>
      <c r="C4874" t="s">
        <v>3184</v>
      </c>
      <c r="D4874" t="s">
        <v>5526</v>
      </c>
      <c r="E4874" t="s">
        <v>19</v>
      </c>
      <c r="F4874" t="s">
        <v>16215</v>
      </c>
      <c r="G4874" t="s">
        <v>16216</v>
      </c>
      <c r="H4874" s="1">
        <v>15283</v>
      </c>
      <c r="I4874" t="s">
        <v>4194</v>
      </c>
    </row>
    <row r="4875" spans="1:9" x14ac:dyDescent="0.3">
      <c r="A4875">
        <v>4874</v>
      </c>
      <c r="B4875" t="s">
        <v>16217</v>
      </c>
      <c r="C4875" t="s">
        <v>2151</v>
      </c>
      <c r="D4875" t="s">
        <v>12105</v>
      </c>
      <c r="E4875" t="s">
        <v>19</v>
      </c>
      <c r="F4875" t="s">
        <v>16218</v>
      </c>
      <c r="G4875" t="s">
        <v>16219</v>
      </c>
      <c r="H4875" s="1">
        <v>8920</v>
      </c>
      <c r="I4875" t="s">
        <v>4829</v>
      </c>
    </row>
    <row r="4876" spans="1:9" x14ac:dyDescent="0.3">
      <c r="A4876">
        <v>4875</v>
      </c>
      <c r="B4876" t="s">
        <v>16220</v>
      </c>
      <c r="C4876" t="s">
        <v>7177</v>
      </c>
      <c r="D4876" t="s">
        <v>2284</v>
      </c>
      <c r="E4876" t="s">
        <v>12</v>
      </c>
      <c r="F4876" t="s">
        <v>16221</v>
      </c>
      <c r="G4876" t="s">
        <v>16222</v>
      </c>
      <c r="H4876" s="1">
        <v>43915</v>
      </c>
      <c r="I4876" t="s">
        <v>1019</v>
      </c>
    </row>
    <row r="4877" spans="1:9" x14ac:dyDescent="0.3">
      <c r="A4877">
        <v>4876</v>
      </c>
      <c r="B4877" t="s">
        <v>16223</v>
      </c>
      <c r="C4877" t="s">
        <v>2547</v>
      </c>
      <c r="D4877" t="s">
        <v>6298</v>
      </c>
      <c r="E4877" t="s">
        <v>12</v>
      </c>
      <c r="F4877" t="s">
        <v>16224</v>
      </c>
      <c r="G4877" t="s">
        <v>16225</v>
      </c>
      <c r="H4877" s="1">
        <v>28861</v>
      </c>
      <c r="I4877" t="s">
        <v>2624</v>
      </c>
    </row>
    <row r="4878" spans="1:9" x14ac:dyDescent="0.3">
      <c r="A4878">
        <v>4877</v>
      </c>
      <c r="B4878" t="s">
        <v>16226</v>
      </c>
      <c r="C4878" t="s">
        <v>1164</v>
      </c>
      <c r="D4878" t="s">
        <v>1255</v>
      </c>
      <c r="E4878" t="s">
        <v>19</v>
      </c>
      <c r="F4878" t="s">
        <v>16227</v>
      </c>
      <c r="G4878" t="s">
        <v>16228</v>
      </c>
      <c r="H4878" s="1">
        <v>31844</v>
      </c>
      <c r="I4878" t="s">
        <v>2765</v>
      </c>
    </row>
    <row r="4879" spans="1:9" x14ac:dyDescent="0.3">
      <c r="A4879">
        <v>4878</v>
      </c>
      <c r="B4879" t="s">
        <v>16229</v>
      </c>
      <c r="C4879" t="s">
        <v>2393</v>
      </c>
      <c r="D4879" t="s">
        <v>6931</v>
      </c>
      <c r="E4879" t="s">
        <v>12</v>
      </c>
      <c r="F4879" t="s">
        <v>16230</v>
      </c>
      <c r="G4879" t="s">
        <v>16231</v>
      </c>
      <c r="H4879" s="1">
        <v>16606</v>
      </c>
      <c r="I4879" t="s">
        <v>1037</v>
      </c>
    </row>
    <row r="4880" spans="1:9" x14ac:dyDescent="0.3">
      <c r="A4880">
        <v>4879</v>
      </c>
      <c r="B4880" t="s">
        <v>16232</v>
      </c>
      <c r="C4880" t="s">
        <v>1865</v>
      </c>
      <c r="D4880" t="s">
        <v>3486</v>
      </c>
      <c r="E4880" t="s">
        <v>19</v>
      </c>
      <c r="F4880" t="s">
        <v>16233</v>
      </c>
      <c r="G4880" t="s">
        <v>16234</v>
      </c>
      <c r="H4880" s="1">
        <v>37829</v>
      </c>
      <c r="I4880" t="s">
        <v>10154</v>
      </c>
    </row>
    <row r="4881" spans="1:9" x14ac:dyDescent="0.3">
      <c r="A4881">
        <v>4880</v>
      </c>
      <c r="B4881" t="s">
        <v>16235</v>
      </c>
      <c r="C4881" t="s">
        <v>1120</v>
      </c>
      <c r="D4881" t="s">
        <v>4344</v>
      </c>
      <c r="E4881" t="s">
        <v>19</v>
      </c>
      <c r="F4881" t="s">
        <v>16236</v>
      </c>
      <c r="G4881" t="s">
        <v>16237</v>
      </c>
      <c r="H4881" s="1">
        <v>5678</v>
      </c>
      <c r="I4881" t="s">
        <v>581</v>
      </c>
    </row>
    <row r="4882" spans="1:9" x14ac:dyDescent="0.3">
      <c r="A4882">
        <v>4881</v>
      </c>
      <c r="B4882" t="s">
        <v>16238</v>
      </c>
      <c r="C4882" t="s">
        <v>2393</v>
      </c>
      <c r="D4882" t="s">
        <v>4657</v>
      </c>
      <c r="E4882" t="s">
        <v>19</v>
      </c>
      <c r="F4882" t="s">
        <v>16239</v>
      </c>
      <c r="G4882" t="s">
        <v>16240</v>
      </c>
      <c r="H4882" s="1">
        <v>43863</v>
      </c>
      <c r="I4882" t="s">
        <v>2347</v>
      </c>
    </row>
    <row r="4883" spans="1:9" x14ac:dyDescent="0.3">
      <c r="A4883">
        <v>4882</v>
      </c>
      <c r="B4883" t="s">
        <v>16241</v>
      </c>
      <c r="C4883" t="s">
        <v>13677</v>
      </c>
      <c r="D4883" t="s">
        <v>10583</v>
      </c>
      <c r="E4883" t="s">
        <v>19</v>
      </c>
      <c r="F4883" t="s">
        <v>16242</v>
      </c>
      <c r="G4883">
        <v>7076176846</v>
      </c>
      <c r="H4883" s="1">
        <v>41638</v>
      </c>
      <c r="I4883" t="s">
        <v>1464</v>
      </c>
    </row>
    <row r="4884" spans="1:9" x14ac:dyDescent="0.3">
      <c r="A4884">
        <v>4883</v>
      </c>
      <c r="B4884" t="s">
        <v>16243</v>
      </c>
      <c r="C4884" t="s">
        <v>2060</v>
      </c>
      <c r="D4884" t="s">
        <v>4107</v>
      </c>
      <c r="E4884" t="s">
        <v>12</v>
      </c>
      <c r="F4884" t="s">
        <v>16244</v>
      </c>
      <c r="G4884" t="s">
        <v>16245</v>
      </c>
      <c r="H4884" s="1">
        <v>22916</v>
      </c>
      <c r="I4884" t="s">
        <v>5123</v>
      </c>
    </row>
    <row r="4885" spans="1:9" x14ac:dyDescent="0.3">
      <c r="A4885">
        <v>4884</v>
      </c>
      <c r="B4885" t="s">
        <v>16246</v>
      </c>
      <c r="C4885" t="s">
        <v>11371</v>
      </c>
      <c r="D4885" t="s">
        <v>3830</v>
      </c>
      <c r="E4885" t="s">
        <v>19</v>
      </c>
      <c r="F4885" t="s">
        <v>16247</v>
      </c>
      <c r="G4885">
        <f>1-983-553-628</f>
        <v>-2163</v>
      </c>
      <c r="H4885" s="1">
        <v>40851</v>
      </c>
      <c r="I4885" t="s">
        <v>900</v>
      </c>
    </row>
    <row r="4886" spans="1:9" x14ac:dyDescent="0.3">
      <c r="A4886">
        <v>4885</v>
      </c>
      <c r="B4886" t="s">
        <v>16248</v>
      </c>
      <c r="C4886" t="s">
        <v>3150</v>
      </c>
      <c r="D4886" t="s">
        <v>1539</v>
      </c>
      <c r="E4886" t="s">
        <v>19</v>
      </c>
      <c r="F4886" t="s">
        <v>16249</v>
      </c>
      <c r="G4886" t="s">
        <v>16250</v>
      </c>
      <c r="H4886" s="1">
        <v>24200</v>
      </c>
      <c r="I4886" t="s">
        <v>7949</v>
      </c>
    </row>
    <row r="4887" spans="1:9" x14ac:dyDescent="0.3">
      <c r="A4887">
        <v>4886</v>
      </c>
      <c r="B4887" t="s">
        <v>16251</v>
      </c>
      <c r="C4887" t="s">
        <v>1625</v>
      </c>
      <c r="D4887" t="s">
        <v>2560</v>
      </c>
      <c r="E4887" t="s">
        <v>12</v>
      </c>
      <c r="F4887" t="s">
        <v>16252</v>
      </c>
      <c r="G4887" t="s">
        <v>16253</v>
      </c>
      <c r="H4887" s="1">
        <v>40106</v>
      </c>
      <c r="I4887" t="s">
        <v>1031</v>
      </c>
    </row>
    <row r="4888" spans="1:9" x14ac:dyDescent="0.3">
      <c r="A4888">
        <v>4887</v>
      </c>
      <c r="B4888" t="s">
        <v>16254</v>
      </c>
      <c r="C4888" t="s">
        <v>8583</v>
      </c>
      <c r="D4888" t="s">
        <v>6281</v>
      </c>
      <c r="E4888" t="s">
        <v>12</v>
      </c>
      <c r="F4888" t="s">
        <v>16255</v>
      </c>
      <c r="G4888" t="s">
        <v>16256</v>
      </c>
      <c r="H4888" s="1">
        <v>11815</v>
      </c>
      <c r="I4888" t="s">
        <v>7408</v>
      </c>
    </row>
    <row r="4889" spans="1:9" x14ac:dyDescent="0.3">
      <c r="A4889">
        <v>4888</v>
      </c>
      <c r="B4889" t="s">
        <v>16257</v>
      </c>
      <c r="C4889" t="s">
        <v>856</v>
      </c>
      <c r="D4889" t="s">
        <v>1352</v>
      </c>
      <c r="E4889" t="s">
        <v>19</v>
      </c>
      <c r="F4889" t="s">
        <v>16258</v>
      </c>
      <c r="G4889" t="s">
        <v>16259</v>
      </c>
      <c r="H4889" s="1">
        <v>33950</v>
      </c>
      <c r="I4889" t="s">
        <v>2414</v>
      </c>
    </row>
    <row r="4890" spans="1:9" x14ac:dyDescent="0.3">
      <c r="A4890">
        <v>4889</v>
      </c>
      <c r="B4890" t="s">
        <v>16260</v>
      </c>
      <c r="C4890" t="s">
        <v>1944</v>
      </c>
      <c r="D4890" t="s">
        <v>2009</v>
      </c>
      <c r="E4890" t="s">
        <v>19</v>
      </c>
      <c r="F4890" t="s">
        <v>16261</v>
      </c>
      <c r="G4890" t="s">
        <v>16262</v>
      </c>
      <c r="H4890" s="1">
        <v>17606</v>
      </c>
      <c r="I4890" t="s">
        <v>2087</v>
      </c>
    </row>
    <row r="4891" spans="1:9" x14ac:dyDescent="0.3">
      <c r="A4891">
        <v>4890</v>
      </c>
      <c r="B4891" t="s">
        <v>16263</v>
      </c>
      <c r="C4891" t="s">
        <v>5768</v>
      </c>
      <c r="D4891" t="s">
        <v>1530</v>
      </c>
      <c r="E4891" t="s">
        <v>12</v>
      </c>
      <c r="F4891" t="s">
        <v>16264</v>
      </c>
      <c r="G4891" t="s">
        <v>16265</v>
      </c>
      <c r="H4891" s="1">
        <v>41719</v>
      </c>
      <c r="I4891" t="s">
        <v>1213</v>
      </c>
    </row>
    <row r="4892" spans="1:9" x14ac:dyDescent="0.3">
      <c r="A4892">
        <v>4891</v>
      </c>
      <c r="B4892" t="s">
        <v>16266</v>
      </c>
      <c r="C4892" t="s">
        <v>8939</v>
      </c>
      <c r="D4892" t="s">
        <v>8323</v>
      </c>
      <c r="E4892" t="s">
        <v>19</v>
      </c>
      <c r="F4892" t="s">
        <v>16267</v>
      </c>
      <c r="G4892" t="s">
        <v>16268</v>
      </c>
      <c r="H4892" s="1">
        <v>36452</v>
      </c>
      <c r="I4892" t="s">
        <v>5725</v>
      </c>
    </row>
    <row r="4893" spans="1:9" x14ac:dyDescent="0.3">
      <c r="A4893">
        <v>4892</v>
      </c>
      <c r="B4893" t="s">
        <v>16269</v>
      </c>
      <c r="C4893" t="s">
        <v>1885</v>
      </c>
      <c r="D4893" t="s">
        <v>5702</v>
      </c>
      <c r="E4893" t="s">
        <v>12</v>
      </c>
      <c r="F4893" t="s">
        <v>16270</v>
      </c>
      <c r="G4893" t="s">
        <v>16271</v>
      </c>
      <c r="H4893" s="1">
        <v>39540</v>
      </c>
      <c r="I4893" t="s">
        <v>1366</v>
      </c>
    </row>
    <row r="4894" spans="1:9" x14ac:dyDescent="0.3">
      <c r="A4894">
        <v>4893</v>
      </c>
      <c r="B4894" t="s">
        <v>16272</v>
      </c>
      <c r="C4894" t="s">
        <v>4570</v>
      </c>
      <c r="D4894" t="s">
        <v>4527</v>
      </c>
      <c r="E4894" t="s">
        <v>12</v>
      </c>
      <c r="F4894" t="s">
        <v>16273</v>
      </c>
      <c r="G4894" t="s">
        <v>16274</v>
      </c>
      <c r="H4894" s="1">
        <v>20907</v>
      </c>
      <c r="I4894" t="s">
        <v>85</v>
      </c>
    </row>
    <row r="4895" spans="1:9" x14ac:dyDescent="0.3">
      <c r="A4895">
        <v>4894</v>
      </c>
      <c r="B4895" t="s">
        <v>16275</v>
      </c>
      <c r="C4895" t="s">
        <v>2749</v>
      </c>
      <c r="D4895" t="s">
        <v>11516</v>
      </c>
      <c r="E4895" t="s">
        <v>12</v>
      </c>
      <c r="F4895" t="s">
        <v>16276</v>
      </c>
      <c r="G4895" t="s">
        <v>16277</v>
      </c>
      <c r="H4895" s="1">
        <v>42621</v>
      </c>
      <c r="I4895" t="s">
        <v>8020</v>
      </c>
    </row>
    <row r="4896" spans="1:9" x14ac:dyDescent="0.3">
      <c r="A4896">
        <v>4895</v>
      </c>
      <c r="B4896" t="s">
        <v>16278</v>
      </c>
      <c r="C4896" t="s">
        <v>705</v>
      </c>
      <c r="D4896" t="s">
        <v>3067</v>
      </c>
      <c r="E4896" t="s">
        <v>12</v>
      </c>
      <c r="F4896" t="s">
        <v>16279</v>
      </c>
      <c r="G4896" t="s">
        <v>16280</v>
      </c>
      <c r="H4896" s="1">
        <v>37630</v>
      </c>
      <c r="I4896" t="s">
        <v>1623</v>
      </c>
    </row>
    <row r="4897" spans="1:9" x14ac:dyDescent="0.3">
      <c r="A4897">
        <v>4896</v>
      </c>
      <c r="B4897" t="s">
        <v>16281</v>
      </c>
      <c r="C4897" t="s">
        <v>1260</v>
      </c>
      <c r="D4897" t="s">
        <v>10917</v>
      </c>
      <c r="E4897" t="s">
        <v>12</v>
      </c>
      <c r="F4897" t="s">
        <v>16282</v>
      </c>
      <c r="G4897" t="s">
        <v>16283</v>
      </c>
      <c r="H4897" s="1">
        <v>24506</v>
      </c>
      <c r="I4897" t="s">
        <v>1258</v>
      </c>
    </row>
    <row r="4898" spans="1:9" x14ac:dyDescent="0.3">
      <c r="A4898">
        <v>4897</v>
      </c>
      <c r="B4898" t="s">
        <v>16284</v>
      </c>
      <c r="C4898" t="s">
        <v>11760</v>
      </c>
      <c r="D4898" t="s">
        <v>2952</v>
      </c>
      <c r="E4898" t="s">
        <v>12</v>
      </c>
      <c r="F4898" t="s">
        <v>16285</v>
      </c>
      <c r="G4898" t="s">
        <v>16286</v>
      </c>
      <c r="H4898" s="1">
        <v>35996</v>
      </c>
      <c r="I4898" t="s">
        <v>478</v>
      </c>
    </row>
    <row r="4899" spans="1:9" x14ac:dyDescent="0.3">
      <c r="A4899">
        <v>4898</v>
      </c>
      <c r="B4899" t="s">
        <v>16287</v>
      </c>
      <c r="C4899" t="s">
        <v>5593</v>
      </c>
      <c r="D4899" t="s">
        <v>1634</v>
      </c>
      <c r="E4899" t="s">
        <v>19</v>
      </c>
      <c r="F4899" t="s">
        <v>16288</v>
      </c>
      <c r="G4899" t="s">
        <v>16289</v>
      </c>
      <c r="H4899" s="1">
        <v>34757</v>
      </c>
      <c r="I4899" t="s">
        <v>4165</v>
      </c>
    </row>
    <row r="4900" spans="1:9" x14ac:dyDescent="0.3">
      <c r="A4900">
        <v>4899</v>
      </c>
      <c r="B4900" t="s">
        <v>16290</v>
      </c>
      <c r="C4900" t="s">
        <v>2749</v>
      </c>
      <c r="D4900" t="s">
        <v>1740</v>
      </c>
      <c r="E4900" t="s">
        <v>12</v>
      </c>
      <c r="F4900" t="s">
        <v>16291</v>
      </c>
      <c r="G4900" t="s">
        <v>16292</v>
      </c>
      <c r="H4900" s="1">
        <v>40509</v>
      </c>
      <c r="I4900" t="s">
        <v>14096</v>
      </c>
    </row>
    <row r="4901" spans="1:9" x14ac:dyDescent="0.3">
      <c r="A4901">
        <v>4900</v>
      </c>
      <c r="B4901" t="s">
        <v>16293</v>
      </c>
      <c r="C4901" t="s">
        <v>979</v>
      </c>
      <c r="D4901" t="s">
        <v>1649</v>
      </c>
      <c r="E4901" t="s">
        <v>12</v>
      </c>
      <c r="F4901" t="s">
        <v>16294</v>
      </c>
      <c r="G4901" t="s">
        <v>16295</v>
      </c>
      <c r="H4901" s="1">
        <v>30287</v>
      </c>
      <c r="I4901" t="s">
        <v>100</v>
      </c>
    </row>
    <row r="4902" spans="1:9" x14ac:dyDescent="0.3">
      <c r="A4902">
        <v>4901</v>
      </c>
      <c r="B4902" t="s">
        <v>16296</v>
      </c>
      <c r="C4902" t="s">
        <v>2889</v>
      </c>
      <c r="D4902" t="s">
        <v>1772</v>
      </c>
      <c r="E4902" t="s">
        <v>12</v>
      </c>
      <c r="F4902" t="s">
        <v>16297</v>
      </c>
      <c r="G4902" t="s">
        <v>16298</v>
      </c>
      <c r="H4902" s="1">
        <v>35509</v>
      </c>
      <c r="I4902" t="s">
        <v>2397</v>
      </c>
    </row>
    <row r="4903" spans="1:9" x14ac:dyDescent="0.3">
      <c r="A4903">
        <v>4902</v>
      </c>
      <c r="B4903" t="s">
        <v>16299</v>
      </c>
      <c r="C4903" t="s">
        <v>3317</v>
      </c>
      <c r="D4903" t="s">
        <v>5744</v>
      </c>
      <c r="E4903" t="s">
        <v>19</v>
      </c>
      <c r="F4903" t="s">
        <v>16300</v>
      </c>
      <c r="G4903" t="s">
        <v>16301</v>
      </c>
      <c r="H4903" s="1">
        <v>37418</v>
      </c>
      <c r="I4903" t="s">
        <v>1225</v>
      </c>
    </row>
    <row r="4904" spans="1:9" x14ac:dyDescent="0.3">
      <c r="A4904">
        <v>4903</v>
      </c>
      <c r="B4904" t="s">
        <v>16302</v>
      </c>
      <c r="C4904" t="s">
        <v>926</v>
      </c>
      <c r="D4904" t="s">
        <v>4086</v>
      </c>
      <c r="E4904" t="s">
        <v>19</v>
      </c>
      <c r="F4904" t="s">
        <v>16303</v>
      </c>
      <c r="G4904" t="s">
        <v>16304</v>
      </c>
      <c r="H4904" s="1">
        <v>36441</v>
      </c>
      <c r="I4904" t="s">
        <v>224</v>
      </c>
    </row>
    <row r="4905" spans="1:9" x14ac:dyDescent="0.3">
      <c r="A4905">
        <v>4904</v>
      </c>
      <c r="B4905" t="s">
        <v>16305</v>
      </c>
      <c r="C4905" t="s">
        <v>4491</v>
      </c>
      <c r="D4905" t="s">
        <v>572</v>
      </c>
      <c r="E4905" t="s">
        <v>19</v>
      </c>
      <c r="F4905" t="s">
        <v>16306</v>
      </c>
      <c r="G4905" t="s">
        <v>16307</v>
      </c>
      <c r="H4905" s="1">
        <v>43629</v>
      </c>
      <c r="I4905" t="s">
        <v>1371</v>
      </c>
    </row>
    <row r="4906" spans="1:9" x14ac:dyDescent="0.3">
      <c r="A4906">
        <v>4905</v>
      </c>
      <c r="B4906" t="s">
        <v>16308</v>
      </c>
      <c r="C4906" t="s">
        <v>2962</v>
      </c>
      <c r="D4906" t="s">
        <v>2939</v>
      </c>
      <c r="E4906" t="s">
        <v>12</v>
      </c>
      <c r="F4906" t="s">
        <v>16309</v>
      </c>
      <c r="G4906" t="s">
        <v>16310</v>
      </c>
      <c r="H4906" s="1">
        <v>37310</v>
      </c>
      <c r="I4906" t="s">
        <v>977</v>
      </c>
    </row>
    <row r="4907" spans="1:9" x14ac:dyDescent="0.3">
      <c r="A4907">
        <v>4906</v>
      </c>
      <c r="B4907" t="s">
        <v>16311</v>
      </c>
      <c r="C4907" t="s">
        <v>1388</v>
      </c>
      <c r="D4907" t="s">
        <v>287</v>
      </c>
      <c r="E4907" t="s">
        <v>19</v>
      </c>
      <c r="F4907" t="s">
        <v>16312</v>
      </c>
      <c r="G4907" t="s">
        <v>16313</v>
      </c>
      <c r="H4907" s="1">
        <v>16012</v>
      </c>
      <c r="I4907" t="s">
        <v>982</v>
      </c>
    </row>
    <row r="4908" spans="1:9" x14ac:dyDescent="0.3">
      <c r="A4908">
        <v>4907</v>
      </c>
      <c r="B4908" t="s">
        <v>16314</v>
      </c>
      <c r="C4908" t="s">
        <v>2378</v>
      </c>
      <c r="D4908" t="s">
        <v>451</v>
      </c>
      <c r="E4908" t="s">
        <v>19</v>
      </c>
      <c r="F4908" t="s">
        <v>4528</v>
      </c>
      <c r="G4908" t="s">
        <v>16315</v>
      </c>
      <c r="H4908" s="1">
        <v>17091</v>
      </c>
      <c r="I4908" t="s">
        <v>2237</v>
      </c>
    </row>
    <row r="4909" spans="1:9" x14ac:dyDescent="0.3">
      <c r="A4909">
        <v>4908</v>
      </c>
      <c r="B4909" t="s">
        <v>16316</v>
      </c>
      <c r="C4909" t="s">
        <v>1827</v>
      </c>
      <c r="D4909" t="s">
        <v>2437</v>
      </c>
      <c r="E4909" t="s">
        <v>12</v>
      </c>
      <c r="F4909" t="s">
        <v>16317</v>
      </c>
      <c r="G4909">
        <v>6884113291</v>
      </c>
      <c r="H4909" s="1">
        <v>10673</v>
      </c>
      <c r="I4909" t="s">
        <v>3107</v>
      </c>
    </row>
    <row r="4910" spans="1:9" x14ac:dyDescent="0.3">
      <c r="A4910">
        <v>4909</v>
      </c>
      <c r="B4910" t="s">
        <v>16318</v>
      </c>
      <c r="C4910" t="s">
        <v>198</v>
      </c>
      <c r="D4910" t="s">
        <v>9848</v>
      </c>
      <c r="E4910" t="s">
        <v>19</v>
      </c>
      <c r="F4910" t="s">
        <v>16319</v>
      </c>
      <c r="G4910" t="s">
        <v>16320</v>
      </c>
      <c r="H4910" s="1">
        <v>33011</v>
      </c>
      <c r="I4910" t="s">
        <v>1061</v>
      </c>
    </row>
    <row r="4911" spans="1:9" x14ac:dyDescent="0.3">
      <c r="A4911">
        <v>4910</v>
      </c>
      <c r="B4911" t="s">
        <v>16321</v>
      </c>
      <c r="C4911" t="s">
        <v>2292</v>
      </c>
      <c r="D4911" t="s">
        <v>9562</v>
      </c>
      <c r="E4911" t="s">
        <v>12</v>
      </c>
      <c r="F4911" t="s">
        <v>16322</v>
      </c>
      <c r="G4911" t="s">
        <v>16323</v>
      </c>
      <c r="H4911" s="1">
        <v>9794</v>
      </c>
      <c r="I4911" t="s">
        <v>1588</v>
      </c>
    </row>
    <row r="4912" spans="1:9" x14ac:dyDescent="0.3">
      <c r="A4912">
        <v>4911</v>
      </c>
      <c r="B4912" t="s">
        <v>16324</v>
      </c>
      <c r="C4912" t="s">
        <v>309</v>
      </c>
      <c r="D4912" t="s">
        <v>6515</v>
      </c>
      <c r="E4912" t="s">
        <v>12</v>
      </c>
      <c r="F4912" t="s">
        <v>16325</v>
      </c>
      <c r="G4912" t="s">
        <v>16326</v>
      </c>
      <c r="H4912" s="1">
        <v>20202</v>
      </c>
      <c r="I4912" t="s">
        <v>2213</v>
      </c>
    </row>
    <row r="4913" spans="1:9" x14ac:dyDescent="0.3">
      <c r="A4913">
        <v>4912</v>
      </c>
      <c r="B4913" t="s">
        <v>16327</v>
      </c>
      <c r="C4913" t="s">
        <v>75</v>
      </c>
      <c r="D4913" t="s">
        <v>188</v>
      </c>
      <c r="E4913" t="s">
        <v>12</v>
      </c>
      <c r="F4913" t="s">
        <v>16328</v>
      </c>
      <c r="G4913" t="s">
        <v>16329</v>
      </c>
      <c r="H4913" s="1">
        <v>23602</v>
      </c>
      <c r="I4913" t="s">
        <v>1443</v>
      </c>
    </row>
    <row r="4914" spans="1:9" x14ac:dyDescent="0.3">
      <c r="A4914">
        <v>4913</v>
      </c>
      <c r="B4914" t="s">
        <v>16330</v>
      </c>
      <c r="C4914" t="s">
        <v>47</v>
      </c>
      <c r="D4914" t="s">
        <v>3526</v>
      </c>
      <c r="E4914" t="s">
        <v>19</v>
      </c>
      <c r="F4914" t="s">
        <v>16331</v>
      </c>
      <c r="G4914" t="s">
        <v>16332</v>
      </c>
      <c r="H4914" s="1">
        <v>35037</v>
      </c>
      <c r="I4914" t="s">
        <v>414</v>
      </c>
    </row>
    <row r="4915" spans="1:9" x14ac:dyDescent="0.3">
      <c r="A4915">
        <v>4914</v>
      </c>
      <c r="B4915" t="s">
        <v>16333</v>
      </c>
      <c r="C4915" t="s">
        <v>611</v>
      </c>
      <c r="D4915" t="s">
        <v>6532</v>
      </c>
      <c r="E4915" t="s">
        <v>12</v>
      </c>
      <c r="F4915" t="s">
        <v>16334</v>
      </c>
      <c r="G4915" t="s">
        <v>16335</v>
      </c>
      <c r="H4915" s="1">
        <v>7757</v>
      </c>
      <c r="I4915" t="s">
        <v>930</v>
      </c>
    </row>
    <row r="4916" spans="1:9" x14ac:dyDescent="0.3">
      <c r="A4916">
        <v>4915</v>
      </c>
      <c r="B4916" t="s">
        <v>16336</v>
      </c>
      <c r="C4916" t="s">
        <v>810</v>
      </c>
      <c r="D4916" t="s">
        <v>1791</v>
      </c>
      <c r="E4916" t="s">
        <v>12</v>
      </c>
      <c r="F4916" t="s">
        <v>16337</v>
      </c>
      <c r="G4916" t="s">
        <v>16338</v>
      </c>
      <c r="H4916" s="1">
        <v>3208</v>
      </c>
      <c r="I4916" t="s">
        <v>920</v>
      </c>
    </row>
    <row r="4917" spans="1:9" x14ac:dyDescent="0.3">
      <c r="A4917">
        <v>4916</v>
      </c>
      <c r="B4917" t="s">
        <v>16339</v>
      </c>
      <c r="C4917" t="s">
        <v>209</v>
      </c>
      <c r="D4917" t="s">
        <v>1272</v>
      </c>
      <c r="E4917" t="s">
        <v>12</v>
      </c>
      <c r="F4917" t="s">
        <v>16340</v>
      </c>
      <c r="G4917">
        <v>3501972174</v>
      </c>
      <c r="H4917" s="1">
        <v>38827</v>
      </c>
      <c r="I4917" t="s">
        <v>3682</v>
      </c>
    </row>
    <row r="4918" spans="1:9" x14ac:dyDescent="0.3">
      <c r="A4918">
        <v>4917</v>
      </c>
      <c r="B4918" t="s">
        <v>16341</v>
      </c>
      <c r="C4918" t="s">
        <v>12261</v>
      </c>
      <c r="D4918" t="s">
        <v>3589</v>
      </c>
      <c r="E4918" t="s">
        <v>19</v>
      </c>
      <c r="F4918" t="s">
        <v>16342</v>
      </c>
      <c r="G4918" t="s">
        <v>16343</v>
      </c>
      <c r="H4918" s="1">
        <v>21472</v>
      </c>
      <c r="I4918" t="s">
        <v>5759</v>
      </c>
    </row>
    <row r="4919" spans="1:9" x14ac:dyDescent="0.3">
      <c r="A4919">
        <v>4918</v>
      </c>
      <c r="B4919" t="s">
        <v>16344</v>
      </c>
      <c r="C4919" t="s">
        <v>496</v>
      </c>
      <c r="D4919" t="s">
        <v>11524</v>
      </c>
      <c r="E4919" t="s">
        <v>19</v>
      </c>
      <c r="F4919" t="s">
        <v>16345</v>
      </c>
      <c r="G4919" t="s">
        <v>16346</v>
      </c>
      <c r="H4919" s="1">
        <v>5073</v>
      </c>
      <c r="I4919" t="s">
        <v>709</v>
      </c>
    </row>
    <row r="4920" spans="1:9" x14ac:dyDescent="0.3">
      <c r="A4920">
        <v>4919</v>
      </c>
      <c r="B4920" t="s">
        <v>16347</v>
      </c>
      <c r="C4920" t="s">
        <v>1033</v>
      </c>
      <c r="D4920" t="s">
        <v>4227</v>
      </c>
      <c r="E4920" t="s">
        <v>19</v>
      </c>
      <c r="F4920" t="s">
        <v>16348</v>
      </c>
      <c r="G4920" t="s">
        <v>16349</v>
      </c>
      <c r="H4920" s="1">
        <v>28439</v>
      </c>
      <c r="I4920" t="s">
        <v>318</v>
      </c>
    </row>
    <row r="4921" spans="1:9" x14ac:dyDescent="0.3">
      <c r="A4921">
        <v>4920</v>
      </c>
      <c r="B4921" t="s">
        <v>16350</v>
      </c>
      <c r="C4921" t="s">
        <v>375</v>
      </c>
      <c r="D4921" t="s">
        <v>4476</v>
      </c>
      <c r="E4921" t="s">
        <v>19</v>
      </c>
      <c r="F4921" t="s">
        <v>16351</v>
      </c>
      <c r="G4921" t="s">
        <v>16352</v>
      </c>
      <c r="H4921" s="1">
        <v>39425</v>
      </c>
      <c r="I4921" t="s">
        <v>3534</v>
      </c>
    </row>
    <row r="4922" spans="1:9" x14ac:dyDescent="0.3">
      <c r="A4922">
        <v>4921</v>
      </c>
      <c r="B4922" t="s">
        <v>16353</v>
      </c>
      <c r="C4922" t="s">
        <v>4325</v>
      </c>
      <c r="D4922" t="s">
        <v>2442</v>
      </c>
      <c r="E4922" t="s">
        <v>12</v>
      </c>
      <c r="F4922" t="s">
        <v>16354</v>
      </c>
      <c r="G4922" t="s">
        <v>16355</v>
      </c>
      <c r="H4922" s="1">
        <v>19018</v>
      </c>
      <c r="I4922" t="s">
        <v>697</v>
      </c>
    </row>
    <row r="4923" spans="1:9" x14ac:dyDescent="0.3">
      <c r="A4923">
        <v>4922</v>
      </c>
      <c r="B4923" t="s">
        <v>16356</v>
      </c>
      <c r="C4923" t="s">
        <v>2515</v>
      </c>
      <c r="D4923" t="s">
        <v>4167</v>
      </c>
      <c r="E4923" t="s">
        <v>19</v>
      </c>
      <c r="F4923" t="s">
        <v>16357</v>
      </c>
      <c r="G4923" t="s">
        <v>16358</v>
      </c>
      <c r="H4923" s="1">
        <v>31123</v>
      </c>
      <c r="I4923" t="s">
        <v>1588</v>
      </c>
    </row>
    <row r="4924" spans="1:9" x14ac:dyDescent="0.3">
      <c r="A4924">
        <v>4923</v>
      </c>
      <c r="B4924" t="s">
        <v>16359</v>
      </c>
      <c r="C4924" t="s">
        <v>495</v>
      </c>
      <c r="D4924" t="s">
        <v>10032</v>
      </c>
      <c r="E4924" t="s">
        <v>19</v>
      </c>
      <c r="F4924" t="s">
        <v>16360</v>
      </c>
      <c r="G4924" t="s">
        <v>16361</v>
      </c>
      <c r="H4924" s="1">
        <v>10796</v>
      </c>
      <c r="I4924" t="s">
        <v>2610</v>
      </c>
    </row>
    <row r="4925" spans="1:9" x14ac:dyDescent="0.3">
      <c r="A4925">
        <v>4924</v>
      </c>
      <c r="B4925" t="s">
        <v>16362</v>
      </c>
      <c r="C4925" t="s">
        <v>2811</v>
      </c>
      <c r="D4925" t="s">
        <v>6764</v>
      </c>
      <c r="E4925" t="s">
        <v>19</v>
      </c>
      <c r="F4925" t="s">
        <v>16363</v>
      </c>
      <c r="G4925" t="s">
        <v>16364</v>
      </c>
      <c r="H4925" s="1">
        <v>2697</v>
      </c>
      <c r="I4925" t="s">
        <v>7025</v>
      </c>
    </row>
    <row r="4926" spans="1:9" x14ac:dyDescent="0.3">
      <c r="A4926">
        <v>4925</v>
      </c>
      <c r="B4926" t="s">
        <v>16365</v>
      </c>
      <c r="C4926" t="s">
        <v>1987</v>
      </c>
      <c r="D4926" t="s">
        <v>2065</v>
      </c>
      <c r="E4926" t="s">
        <v>19</v>
      </c>
      <c r="F4926" t="s">
        <v>16366</v>
      </c>
      <c r="G4926">
        <v>5249003384</v>
      </c>
      <c r="H4926" s="1">
        <v>37836</v>
      </c>
      <c r="I4926" t="s">
        <v>180</v>
      </c>
    </row>
    <row r="4927" spans="1:9" x14ac:dyDescent="0.3">
      <c r="A4927">
        <v>4926</v>
      </c>
      <c r="B4927" t="s">
        <v>16367</v>
      </c>
      <c r="C4927" t="s">
        <v>3113</v>
      </c>
      <c r="D4927" t="s">
        <v>4363</v>
      </c>
      <c r="E4927" t="s">
        <v>12</v>
      </c>
      <c r="F4927" t="s">
        <v>16368</v>
      </c>
      <c r="G4927" t="s">
        <v>16369</v>
      </c>
      <c r="H4927" s="1">
        <v>36377</v>
      </c>
      <c r="I4927" t="s">
        <v>3231</v>
      </c>
    </row>
    <row r="4928" spans="1:9" x14ac:dyDescent="0.3">
      <c r="A4928">
        <v>4927</v>
      </c>
      <c r="B4928" t="s">
        <v>16370</v>
      </c>
      <c r="C4928" t="s">
        <v>369</v>
      </c>
      <c r="D4928" t="s">
        <v>1210</v>
      </c>
      <c r="E4928" t="s">
        <v>19</v>
      </c>
      <c r="F4928" t="s">
        <v>16371</v>
      </c>
      <c r="G4928" t="s">
        <v>16372</v>
      </c>
      <c r="H4928" s="1">
        <v>7376</v>
      </c>
      <c r="I4928" t="s">
        <v>1031</v>
      </c>
    </row>
    <row r="4929" spans="1:9" x14ac:dyDescent="0.3">
      <c r="A4929">
        <v>4928</v>
      </c>
      <c r="B4929" t="s">
        <v>16373</v>
      </c>
      <c r="C4929" t="s">
        <v>87</v>
      </c>
      <c r="D4929" t="s">
        <v>1935</v>
      </c>
      <c r="E4929" t="s">
        <v>19</v>
      </c>
      <c r="F4929" t="s">
        <v>16374</v>
      </c>
      <c r="G4929">
        <v>5648658503</v>
      </c>
      <c r="H4929" s="1">
        <v>11202</v>
      </c>
      <c r="I4929" t="s">
        <v>3605</v>
      </c>
    </row>
    <row r="4930" spans="1:9" x14ac:dyDescent="0.3">
      <c r="A4930">
        <v>4929</v>
      </c>
      <c r="B4930" t="s">
        <v>16375</v>
      </c>
      <c r="C4930" t="s">
        <v>4623</v>
      </c>
      <c r="D4930" t="s">
        <v>8440</v>
      </c>
      <c r="E4930" t="s">
        <v>12</v>
      </c>
      <c r="F4930" t="s">
        <v>16376</v>
      </c>
      <c r="G4930" t="s">
        <v>16377</v>
      </c>
      <c r="H4930" s="1">
        <v>36059</v>
      </c>
      <c r="I4930" t="s">
        <v>6441</v>
      </c>
    </row>
    <row r="4931" spans="1:9" x14ac:dyDescent="0.3">
      <c r="A4931">
        <v>4930</v>
      </c>
      <c r="B4931" t="s">
        <v>16378</v>
      </c>
      <c r="C4931" t="s">
        <v>10872</v>
      </c>
      <c r="D4931" t="s">
        <v>8961</v>
      </c>
      <c r="E4931" t="s">
        <v>19</v>
      </c>
      <c r="F4931" t="s">
        <v>16379</v>
      </c>
      <c r="G4931" t="s">
        <v>16380</v>
      </c>
      <c r="H4931" s="1">
        <v>30349</v>
      </c>
      <c r="I4931" t="s">
        <v>1193</v>
      </c>
    </row>
    <row r="4932" spans="1:9" x14ac:dyDescent="0.3">
      <c r="A4932">
        <v>4931</v>
      </c>
      <c r="B4932" t="s">
        <v>16381</v>
      </c>
      <c r="C4932" t="s">
        <v>2898</v>
      </c>
      <c r="D4932" t="s">
        <v>5869</v>
      </c>
      <c r="E4932" t="s">
        <v>19</v>
      </c>
      <c r="F4932" t="s">
        <v>16382</v>
      </c>
      <c r="G4932" t="s">
        <v>16383</v>
      </c>
      <c r="H4932" s="1">
        <v>31035</v>
      </c>
      <c r="I4932" t="s">
        <v>5337</v>
      </c>
    </row>
    <row r="4933" spans="1:9" x14ac:dyDescent="0.3">
      <c r="A4933">
        <v>4932</v>
      </c>
      <c r="B4933" t="s">
        <v>16384</v>
      </c>
      <c r="C4933" t="s">
        <v>4495</v>
      </c>
      <c r="D4933" t="s">
        <v>2284</v>
      </c>
      <c r="E4933" t="s">
        <v>12</v>
      </c>
      <c r="F4933" t="s">
        <v>16385</v>
      </c>
      <c r="G4933" t="s">
        <v>16386</v>
      </c>
      <c r="H4933" s="1">
        <v>31551</v>
      </c>
      <c r="I4933" t="s">
        <v>4165</v>
      </c>
    </row>
    <row r="4934" spans="1:9" x14ac:dyDescent="0.3">
      <c r="A4934">
        <v>4933</v>
      </c>
      <c r="B4934" t="s">
        <v>16387</v>
      </c>
      <c r="C4934" t="s">
        <v>2780</v>
      </c>
      <c r="D4934" t="s">
        <v>11679</v>
      </c>
      <c r="E4934" t="s">
        <v>19</v>
      </c>
      <c r="F4934" t="s">
        <v>16388</v>
      </c>
      <c r="G4934" t="s">
        <v>16389</v>
      </c>
      <c r="H4934" s="1">
        <v>33394</v>
      </c>
      <c r="I4934" t="s">
        <v>3309</v>
      </c>
    </row>
    <row r="4935" spans="1:9" x14ac:dyDescent="0.3">
      <c r="A4935">
        <v>4934</v>
      </c>
      <c r="B4935" t="s">
        <v>16390</v>
      </c>
      <c r="C4935" t="s">
        <v>2441</v>
      </c>
      <c r="D4935" t="s">
        <v>188</v>
      </c>
      <c r="E4935" t="s">
        <v>19</v>
      </c>
      <c r="F4935" t="s">
        <v>16391</v>
      </c>
      <c r="G4935" t="s">
        <v>16392</v>
      </c>
      <c r="H4935" s="1">
        <v>28752</v>
      </c>
      <c r="I4935" t="s">
        <v>2256</v>
      </c>
    </row>
    <row r="4936" spans="1:9" x14ac:dyDescent="0.3">
      <c r="A4936">
        <v>4935</v>
      </c>
      <c r="B4936" t="s">
        <v>16393</v>
      </c>
      <c r="C4936" t="s">
        <v>114</v>
      </c>
      <c r="D4936" t="s">
        <v>672</v>
      </c>
      <c r="E4936" t="s">
        <v>12</v>
      </c>
      <c r="F4936" t="s">
        <v>16394</v>
      </c>
      <c r="G4936" t="s">
        <v>16395</v>
      </c>
      <c r="H4936" s="1">
        <v>37955</v>
      </c>
      <c r="I4936" t="s">
        <v>697</v>
      </c>
    </row>
    <row r="4937" spans="1:9" x14ac:dyDescent="0.3">
      <c r="A4937">
        <v>4936</v>
      </c>
      <c r="B4937" t="s">
        <v>16396</v>
      </c>
      <c r="C4937" t="s">
        <v>3892</v>
      </c>
      <c r="D4937" t="s">
        <v>10778</v>
      </c>
      <c r="E4937" t="s">
        <v>19</v>
      </c>
      <c r="F4937" t="s">
        <v>16397</v>
      </c>
      <c r="G4937" t="s">
        <v>16398</v>
      </c>
      <c r="H4937" s="1">
        <v>40148</v>
      </c>
      <c r="I4937" t="s">
        <v>1855</v>
      </c>
    </row>
    <row r="4938" spans="1:9" x14ac:dyDescent="0.3">
      <c r="A4938">
        <v>4937</v>
      </c>
      <c r="B4938" t="s">
        <v>16399</v>
      </c>
      <c r="C4938" t="s">
        <v>11243</v>
      </c>
      <c r="D4938" t="s">
        <v>2462</v>
      </c>
      <c r="E4938" t="s">
        <v>19</v>
      </c>
      <c r="F4938" t="s">
        <v>16400</v>
      </c>
      <c r="G4938" t="s">
        <v>16401</v>
      </c>
      <c r="H4938" s="1">
        <v>28199</v>
      </c>
      <c r="I4938" t="s">
        <v>38</v>
      </c>
    </row>
    <row r="4939" spans="1:9" x14ac:dyDescent="0.3">
      <c r="A4939">
        <v>4938</v>
      </c>
      <c r="B4939" t="s">
        <v>16402</v>
      </c>
      <c r="C4939" t="s">
        <v>3753</v>
      </c>
      <c r="D4939" t="s">
        <v>338</v>
      </c>
      <c r="E4939" t="s">
        <v>12</v>
      </c>
      <c r="F4939" t="s">
        <v>16403</v>
      </c>
      <c r="G4939">
        <v>1459096170</v>
      </c>
      <c r="H4939" s="1">
        <v>32583</v>
      </c>
      <c r="I4939" t="s">
        <v>6979</v>
      </c>
    </row>
    <row r="4940" spans="1:9" x14ac:dyDescent="0.3">
      <c r="A4940">
        <v>4939</v>
      </c>
      <c r="B4940" t="s">
        <v>16404</v>
      </c>
      <c r="C4940" t="s">
        <v>3753</v>
      </c>
      <c r="D4940" t="s">
        <v>4721</v>
      </c>
      <c r="E4940" t="s">
        <v>19</v>
      </c>
      <c r="F4940" t="s">
        <v>16405</v>
      </c>
      <c r="G4940" t="s">
        <v>16406</v>
      </c>
      <c r="H4940" s="1">
        <v>38872</v>
      </c>
      <c r="I4940" t="s">
        <v>854</v>
      </c>
    </row>
    <row r="4941" spans="1:9" x14ac:dyDescent="0.3">
      <c r="A4941">
        <v>4940</v>
      </c>
      <c r="B4941" t="s">
        <v>16407</v>
      </c>
      <c r="C4941" t="s">
        <v>4575</v>
      </c>
      <c r="D4941" t="s">
        <v>4734</v>
      </c>
      <c r="E4941" t="s">
        <v>19</v>
      </c>
      <c r="F4941" t="s">
        <v>16408</v>
      </c>
      <c r="G4941" t="s">
        <v>16409</v>
      </c>
      <c r="H4941" s="1">
        <v>18399</v>
      </c>
      <c r="I4941" t="s">
        <v>6561</v>
      </c>
    </row>
    <row r="4942" spans="1:9" x14ac:dyDescent="0.3">
      <c r="A4942">
        <v>4941</v>
      </c>
      <c r="B4942" t="s">
        <v>16410</v>
      </c>
      <c r="C4942" t="s">
        <v>92</v>
      </c>
      <c r="D4942" t="s">
        <v>1638</v>
      </c>
      <c r="E4942" t="s">
        <v>12</v>
      </c>
      <c r="F4942" t="s">
        <v>16411</v>
      </c>
      <c r="G4942" t="s">
        <v>16412</v>
      </c>
      <c r="H4942" s="1">
        <v>17866</v>
      </c>
      <c r="I4942" t="s">
        <v>1309</v>
      </c>
    </row>
    <row r="4943" spans="1:9" x14ac:dyDescent="0.3">
      <c r="A4943">
        <v>4942</v>
      </c>
      <c r="B4943" t="s">
        <v>16413</v>
      </c>
      <c r="C4943" t="s">
        <v>2292</v>
      </c>
      <c r="D4943" t="s">
        <v>4668</v>
      </c>
      <c r="E4943" t="s">
        <v>19</v>
      </c>
      <c r="F4943" t="s">
        <v>16414</v>
      </c>
      <c r="G4943" t="s">
        <v>16415</v>
      </c>
      <c r="H4943" s="1">
        <v>24860</v>
      </c>
      <c r="I4943" t="s">
        <v>27</v>
      </c>
    </row>
    <row r="4944" spans="1:9" x14ac:dyDescent="0.3">
      <c r="A4944">
        <v>4943</v>
      </c>
      <c r="B4944" t="s">
        <v>16416</v>
      </c>
      <c r="C4944" t="s">
        <v>5410</v>
      </c>
      <c r="D4944" t="s">
        <v>4811</v>
      </c>
      <c r="E4944" t="s">
        <v>12</v>
      </c>
      <c r="F4944" t="s">
        <v>16417</v>
      </c>
      <c r="G4944" t="s">
        <v>16418</v>
      </c>
      <c r="H4944" s="1">
        <v>16151</v>
      </c>
      <c r="I4944" t="s">
        <v>1066</v>
      </c>
    </row>
    <row r="4945" spans="1:9" x14ac:dyDescent="0.3">
      <c r="A4945">
        <v>4944</v>
      </c>
      <c r="B4945" t="s">
        <v>16419</v>
      </c>
      <c r="C4945" t="s">
        <v>6396</v>
      </c>
      <c r="D4945" t="s">
        <v>3237</v>
      </c>
      <c r="E4945" t="s">
        <v>19</v>
      </c>
      <c r="F4945" t="s">
        <v>16420</v>
      </c>
      <c r="G4945" t="s">
        <v>16421</v>
      </c>
      <c r="H4945" s="1">
        <v>3754</v>
      </c>
      <c r="I4945" t="s">
        <v>8464</v>
      </c>
    </row>
    <row r="4946" spans="1:9" x14ac:dyDescent="0.3">
      <c r="A4946">
        <v>4945</v>
      </c>
      <c r="B4946" t="s">
        <v>16422</v>
      </c>
      <c r="C4946" t="s">
        <v>5305</v>
      </c>
      <c r="D4946" t="s">
        <v>2745</v>
      </c>
      <c r="E4946" t="s">
        <v>19</v>
      </c>
      <c r="F4946" t="s">
        <v>16423</v>
      </c>
      <c r="G4946" t="s">
        <v>16424</v>
      </c>
      <c r="H4946" s="1">
        <v>23821</v>
      </c>
      <c r="I4946" t="s">
        <v>2714</v>
      </c>
    </row>
    <row r="4947" spans="1:9" x14ac:dyDescent="0.3">
      <c r="A4947">
        <v>4946</v>
      </c>
      <c r="B4947" t="s">
        <v>16425</v>
      </c>
      <c r="C4947" t="s">
        <v>4362</v>
      </c>
      <c r="D4947" t="s">
        <v>1049</v>
      </c>
      <c r="E4947" t="s">
        <v>19</v>
      </c>
      <c r="F4947" t="s">
        <v>16426</v>
      </c>
      <c r="G4947" t="s">
        <v>16427</v>
      </c>
      <c r="H4947" s="1">
        <v>29859</v>
      </c>
      <c r="I4947" t="s">
        <v>14096</v>
      </c>
    </row>
    <row r="4948" spans="1:9" x14ac:dyDescent="0.3">
      <c r="A4948">
        <v>4947</v>
      </c>
      <c r="B4948" t="s">
        <v>16428</v>
      </c>
      <c r="C4948" t="s">
        <v>337</v>
      </c>
      <c r="D4948" t="s">
        <v>434</v>
      </c>
      <c r="E4948" t="s">
        <v>12</v>
      </c>
      <c r="F4948" t="s">
        <v>16429</v>
      </c>
      <c r="G4948" t="s">
        <v>16430</v>
      </c>
      <c r="H4948" s="1">
        <v>20803</v>
      </c>
      <c r="I4948" t="s">
        <v>7586</v>
      </c>
    </row>
    <row r="4949" spans="1:9" x14ac:dyDescent="0.3">
      <c r="A4949">
        <v>4948</v>
      </c>
      <c r="B4949" t="s">
        <v>16431</v>
      </c>
      <c r="C4949" t="s">
        <v>534</v>
      </c>
      <c r="D4949" t="s">
        <v>11215</v>
      </c>
      <c r="E4949" t="s">
        <v>19</v>
      </c>
      <c r="F4949" t="s">
        <v>16432</v>
      </c>
      <c r="G4949" t="s">
        <v>16433</v>
      </c>
      <c r="H4949" s="1">
        <v>8439</v>
      </c>
      <c r="I4949" t="s">
        <v>4677</v>
      </c>
    </row>
    <row r="4950" spans="1:9" x14ac:dyDescent="0.3">
      <c r="A4950">
        <v>4949</v>
      </c>
      <c r="B4950" t="s">
        <v>16434</v>
      </c>
      <c r="C4950" t="s">
        <v>650</v>
      </c>
      <c r="D4950" t="s">
        <v>1227</v>
      </c>
      <c r="E4950" t="s">
        <v>12</v>
      </c>
      <c r="F4950" t="s">
        <v>16435</v>
      </c>
      <c r="G4950" t="s">
        <v>16436</v>
      </c>
      <c r="H4950" s="1">
        <v>13408</v>
      </c>
      <c r="I4950" t="s">
        <v>2223</v>
      </c>
    </row>
    <row r="4951" spans="1:9" x14ac:dyDescent="0.3">
      <c r="A4951">
        <v>4950</v>
      </c>
      <c r="B4951" t="s">
        <v>16437</v>
      </c>
      <c r="C4951" t="s">
        <v>456</v>
      </c>
      <c r="D4951" t="s">
        <v>545</v>
      </c>
      <c r="E4951" t="s">
        <v>12</v>
      </c>
      <c r="F4951" t="s">
        <v>16438</v>
      </c>
      <c r="G4951" t="s">
        <v>16439</v>
      </c>
      <c r="H4951" s="1">
        <v>15694</v>
      </c>
      <c r="I4951" t="s">
        <v>1177</v>
      </c>
    </row>
    <row r="4952" spans="1:9" x14ac:dyDescent="0.3">
      <c r="A4952">
        <v>4951</v>
      </c>
      <c r="B4952" t="s">
        <v>16440</v>
      </c>
      <c r="C4952" t="s">
        <v>5979</v>
      </c>
      <c r="D4952" t="s">
        <v>6501</v>
      </c>
      <c r="E4952" t="s">
        <v>12</v>
      </c>
      <c r="F4952" t="s">
        <v>16441</v>
      </c>
      <c r="G4952" t="s">
        <v>16442</v>
      </c>
      <c r="H4952" s="1">
        <v>39300</v>
      </c>
      <c r="I4952" t="s">
        <v>6504</v>
      </c>
    </row>
    <row r="4953" spans="1:9" x14ac:dyDescent="0.3">
      <c r="A4953">
        <v>4952</v>
      </c>
      <c r="B4953" t="s">
        <v>16443</v>
      </c>
      <c r="C4953" t="s">
        <v>3184</v>
      </c>
      <c r="D4953" t="s">
        <v>3771</v>
      </c>
      <c r="E4953" t="s">
        <v>12</v>
      </c>
      <c r="F4953" t="s">
        <v>16444</v>
      </c>
      <c r="G4953" t="s">
        <v>16445</v>
      </c>
      <c r="H4953" s="1">
        <v>22019</v>
      </c>
      <c r="I4953" t="s">
        <v>466</v>
      </c>
    </row>
    <row r="4954" spans="1:9" x14ac:dyDescent="0.3">
      <c r="A4954">
        <v>4953</v>
      </c>
      <c r="B4954" t="s">
        <v>16446</v>
      </c>
      <c r="C4954" t="s">
        <v>6396</v>
      </c>
      <c r="D4954" t="s">
        <v>3767</v>
      </c>
      <c r="E4954" t="s">
        <v>12</v>
      </c>
      <c r="F4954" t="s">
        <v>16447</v>
      </c>
      <c r="G4954" t="s">
        <v>16448</v>
      </c>
      <c r="H4954" s="1">
        <v>32641</v>
      </c>
      <c r="I4954" t="s">
        <v>3029</v>
      </c>
    </row>
    <row r="4955" spans="1:9" x14ac:dyDescent="0.3">
      <c r="A4955">
        <v>4954</v>
      </c>
      <c r="B4955" t="s">
        <v>16449</v>
      </c>
      <c r="C4955" t="s">
        <v>5345</v>
      </c>
      <c r="D4955" t="s">
        <v>1512</v>
      </c>
      <c r="E4955" t="s">
        <v>19</v>
      </c>
      <c r="F4955" t="s">
        <v>16450</v>
      </c>
      <c r="G4955" t="s">
        <v>16451</v>
      </c>
      <c r="H4955" s="1">
        <v>28503</v>
      </c>
      <c r="I4955" t="s">
        <v>284</v>
      </c>
    </row>
    <row r="4956" spans="1:9" x14ac:dyDescent="0.3">
      <c r="A4956">
        <v>4955</v>
      </c>
      <c r="B4956" t="s">
        <v>16452</v>
      </c>
      <c r="C4956" t="s">
        <v>2456</v>
      </c>
      <c r="D4956" t="s">
        <v>4385</v>
      </c>
      <c r="E4956" t="s">
        <v>12</v>
      </c>
      <c r="F4956" t="s">
        <v>16453</v>
      </c>
      <c r="G4956">
        <v>6910608851</v>
      </c>
      <c r="H4956" s="1">
        <v>4186</v>
      </c>
      <c r="I4956" t="s">
        <v>2364</v>
      </c>
    </row>
    <row r="4957" spans="1:9" x14ac:dyDescent="0.3">
      <c r="A4957">
        <v>4956</v>
      </c>
      <c r="B4957" t="s">
        <v>16454</v>
      </c>
      <c r="C4957" t="s">
        <v>4518</v>
      </c>
      <c r="D4957" t="s">
        <v>36</v>
      </c>
      <c r="E4957" t="s">
        <v>19</v>
      </c>
      <c r="F4957" t="s">
        <v>16455</v>
      </c>
      <c r="G4957" t="s">
        <v>16456</v>
      </c>
      <c r="H4957" s="1">
        <v>35441</v>
      </c>
      <c r="I4957" t="s">
        <v>4564</v>
      </c>
    </row>
    <row r="4958" spans="1:9" x14ac:dyDescent="0.3">
      <c r="A4958">
        <v>4957</v>
      </c>
      <c r="B4958" t="s">
        <v>16457</v>
      </c>
      <c r="C4958" t="s">
        <v>4418</v>
      </c>
      <c r="D4958" t="s">
        <v>2160</v>
      </c>
      <c r="E4958" t="s">
        <v>12</v>
      </c>
      <c r="F4958" t="s">
        <v>16458</v>
      </c>
      <c r="G4958" t="s">
        <v>16459</v>
      </c>
      <c r="H4958" s="1">
        <v>28561</v>
      </c>
      <c r="I4958" t="s">
        <v>637</v>
      </c>
    </row>
    <row r="4959" spans="1:9" x14ac:dyDescent="0.3">
      <c r="A4959">
        <v>4958</v>
      </c>
      <c r="B4959" t="s">
        <v>16460</v>
      </c>
      <c r="C4959" t="s">
        <v>1295</v>
      </c>
      <c r="D4959" t="s">
        <v>6092</v>
      </c>
      <c r="E4959" t="s">
        <v>12</v>
      </c>
      <c r="F4959" t="s">
        <v>16461</v>
      </c>
      <c r="G4959" t="s">
        <v>16462</v>
      </c>
      <c r="H4959" s="1">
        <v>25312</v>
      </c>
      <c r="I4959" t="s">
        <v>5227</v>
      </c>
    </row>
    <row r="4960" spans="1:9" x14ac:dyDescent="0.3">
      <c r="A4960">
        <v>4959</v>
      </c>
      <c r="B4960" t="s">
        <v>16463</v>
      </c>
      <c r="C4960" t="s">
        <v>7900</v>
      </c>
      <c r="D4960" t="s">
        <v>2932</v>
      </c>
      <c r="E4960" t="s">
        <v>12</v>
      </c>
      <c r="F4960" t="s">
        <v>16464</v>
      </c>
      <c r="G4960" t="s">
        <v>16465</v>
      </c>
      <c r="H4960" s="1">
        <v>2896</v>
      </c>
      <c r="I4960" t="s">
        <v>7721</v>
      </c>
    </row>
    <row r="4961" spans="1:9" x14ac:dyDescent="0.3">
      <c r="A4961">
        <v>4960</v>
      </c>
      <c r="B4961" t="s">
        <v>16466</v>
      </c>
      <c r="C4961" t="s">
        <v>3401</v>
      </c>
      <c r="D4961" t="s">
        <v>8519</v>
      </c>
      <c r="E4961" t="s">
        <v>12</v>
      </c>
      <c r="F4961" t="s">
        <v>16467</v>
      </c>
      <c r="G4961" t="s">
        <v>16468</v>
      </c>
      <c r="H4961" s="1">
        <v>23011</v>
      </c>
      <c r="I4961" t="s">
        <v>6245</v>
      </c>
    </row>
    <row r="4962" spans="1:9" x14ac:dyDescent="0.3">
      <c r="A4962">
        <v>4961</v>
      </c>
      <c r="B4962" t="s">
        <v>16469</v>
      </c>
      <c r="C4962" t="s">
        <v>3999</v>
      </c>
      <c r="D4962" t="s">
        <v>13017</v>
      </c>
      <c r="E4962" t="s">
        <v>19</v>
      </c>
      <c r="F4962" t="s">
        <v>16470</v>
      </c>
      <c r="G4962" t="s">
        <v>16471</v>
      </c>
      <c r="H4962" s="1">
        <v>39405</v>
      </c>
      <c r="I4962" t="s">
        <v>3430</v>
      </c>
    </row>
    <row r="4963" spans="1:9" x14ac:dyDescent="0.3">
      <c r="A4963">
        <v>4962</v>
      </c>
      <c r="B4963" t="s">
        <v>16472</v>
      </c>
      <c r="C4963" t="s">
        <v>462</v>
      </c>
      <c r="D4963" t="s">
        <v>4986</v>
      </c>
      <c r="E4963" t="s">
        <v>12</v>
      </c>
      <c r="F4963" t="s">
        <v>16473</v>
      </c>
      <c r="G4963" t="s">
        <v>16474</v>
      </c>
      <c r="H4963" s="1">
        <v>36683</v>
      </c>
      <c r="I4963" t="s">
        <v>6535</v>
      </c>
    </row>
    <row r="4964" spans="1:9" x14ac:dyDescent="0.3">
      <c r="A4964">
        <v>4963</v>
      </c>
      <c r="B4964" t="s">
        <v>16475</v>
      </c>
      <c r="C4964" t="s">
        <v>555</v>
      </c>
      <c r="D4964" t="s">
        <v>2574</v>
      </c>
      <c r="E4964" t="s">
        <v>19</v>
      </c>
      <c r="F4964" t="s">
        <v>16476</v>
      </c>
      <c r="G4964" t="s">
        <v>16477</v>
      </c>
      <c r="H4964" s="1">
        <v>25106</v>
      </c>
      <c r="I4964" t="s">
        <v>5166</v>
      </c>
    </row>
    <row r="4965" spans="1:9" x14ac:dyDescent="0.3">
      <c r="A4965">
        <v>4964</v>
      </c>
      <c r="B4965" t="s">
        <v>16478</v>
      </c>
      <c r="C4965" t="s">
        <v>3401</v>
      </c>
      <c r="D4965" t="s">
        <v>3063</v>
      </c>
      <c r="E4965" t="s">
        <v>19</v>
      </c>
      <c r="F4965" t="s">
        <v>16479</v>
      </c>
      <c r="G4965" t="s">
        <v>16480</v>
      </c>
      <c r="H4965" s="1">
        <v>18852</v>
      </c>
      <c r="I4965" t="s">
        <v>6551</v>
      </c>
    </row>
    <row r="4966" spans="1:9" x14ac:dyDescent="0.3">
      <c r="A4966">
        <v>4965</v>
      </c>
      <c r="B4966" t="s">
        <v>16481</v>
      </c>
      <c r="C4966" t="s">
        <v>2075</v>
      </c>
      <c r="D4966" t="s">
        <v>2899</v>
      </c>
      <c r="E4966" t="s">
        <v>12</v>
      </c>
      <c r="F4966" t="s">
        <v>16482</v>
      </c>
      <c r="G4966" t="s">
        <v>16483</v>
      </c>
      <c r="H4966" s="1">
        <v>35836</v>
      </c>
      <c r="I4966" t="s">
        <v>8041</v>
      </c>
    </row>
    <row r="4967" spans="1:9" x14ac:dyDescent="0.3">
      <c r="A4967">
        <v>4966</v>
      </c>
      <c r="B4967" t="s">
        <v>16484</v>
      </c>
      <c r="C4967" t="s">
        <v>3273</v>
      </c>
      <c r="D4967" t="s">
        <v>3248</v>
      </c>
      <c r="E4967" t="s">
        <v>12</v>
      </c>
      <c r="F4967" t="s">
        <v>16485</v>
      </c>
      <c r="G4967" t="s">
        <v>16486</v>
      </c>
      <c r="H4967" s="1">
        <v>15906</v>
      </c>
      <c r="I4967" t="s">
        <v>2296</v>
      </c>
    </row>
    <row r="4968" spans="1:9" x14ac:dyDescent="0.3">
      <c r="A4968">
        <v>4967</v>
      </c>
      <c r="B4968" t="s">
        <v>16487</v>
      </c>
      <c r="C4968" t="s">
        <v>2122</v>
      </c>
      <c r="D4968" t="s">
        <v>485</v>
      </c>
      <c r="E4968" t="s">
        <v>19</v>
      </c>
      <c r="F4968" t="s">
        <v>16488</v>
      </c>
      <c r="G4968" t="s">
        <v>16489</v>
      </c>
      <c r="H4968" s="1">
        <v>12573</v>
      </c>
      <c r="I4968" t="s">
        <v>9767</v>
      </c>
    </row>
    <row r="4969" spans="1:9" x14ac:dyDescent="0.3">
      <c r="A4969">
        <v>4968</v>
      </c>
      <c r="B4969" t="s">
        <v>16490</v>
      </c>
      <c r="C4969" t="s">
        <v>6950</v>
      </c>
      <c r="D4969" t="s">
        <v>12087</v>
      </c>
      <c r="E4969" t="s">
        <v>12</v>
      </c>
      <c r="F4969" t="s">
        <v>16491</v>
      </c>
      <c r="G4969" t="s">
        <v>16492</v>
      </c>
      <c r="H4969" s="1">
        <v>3694</v>
      </c>
      <c r="I4969" t="s">
        <v>3654</v>
      </c>
    </row>
    <row r="4970" spans="1:9" x14ac:dyDescent="0.3">
      <c r="A4970">
        <v>4969</v>
      </c>
      <c r="B4970" t="s">
        <v>16493</v>
      </c>
      <c r="C4970" t="s">
        <v>259</v>
      </c>
      <c r="D4970" t="s">
        <v>7420</v>
      </c>
      <c r="E4970" t="s">
        <v>19</v>
      </c>
      <c r="F4970" t="s">
        <v>16494</v>
      </c>
      <c r="G4970" t="s">
        <v>16495</v>
      </c>
      <c r="H4970" s="1">
        <v>10736</v>
      </c>
      <c r="I4970" t="s">
        <v>10154</v>
      </c>
    </row>
    <row r="4971" spans="1:9" x14ac:dyDescent="0.3">
      <c r="A4971">
        <v>4970</v>
      </c>
      <c r="B4971" t="s">
        <v>16496</v>
      </c>
      <c r="C4971" t="s">
        <v>1409</v>
      </c>
      <c r="D4971" t="s">
        <v>1022</v>
      </c>
      <c r="E4971" t="s">
        <v>12</v>
      </c>
      <c r="F4971" t="s">
        <v>16497</v>
      </c>
      <c r="G4971" t="s">
        <v>16498</v>
      </c>
      <c r="H4971" s="1">
        <v>10530</v>
      </c>
      <c r="I4971" t="s">
        <v>6452</v>
      </c>
    </row>
    <row r="4972" spans="1:9" x14ac:dyDescent="0.3">
      <c r="A4972">
        <v>4971</v>
      </c>
      <c r="B4972" t="s">
        <v>16499</v>
      </c>
      <c r="C4972" t="s">
        <v>3317</v>
      </c>
      <c r="D4972" t="s">
        <v>3397</v>
      </c>
      <c r="E4972" t="s">
        <v>12</v>
      </c>
      <c r="F4972" t="s">
        <v>16500</v>
      </c>
      <c r="G4972" t="s">
        <v>16501</v>
      </c>
      <c r="H4972" s="1">
        <v>16650</v>
      </c>
      <c r="I4972" t="s">
        <v>3121</v>
      </c>
    </row>
    <row r="4973" spans="1:9" x14ac:dyDescent="0.3">
      <c r="A4973">
        <v>4972</v>
      </c>
      <c r="B4973" t="s">
        <v>16502</v>
      </c>
      <c r="C4973" t="s">
        <v>1456</v>
      </c>
      <c r="D4973" t="s">
        <v>30</v>
      </c>
      <c r="E4973" t="s">
        <v>12</v>
      </c>
      <c r="F4973" t="s">
        <v>16503</v>
      </c>
      <c r="G4973" t="s">
        <v>16504</v>
      </c>
      <c r="H4973" s="1">
        <v>39326</v>
      </c>
      <c r="I4973" t="s">
        <v>2714</v>
      </c>
    </row>
    <row r="4974" spans="1:9" x14ac:dyDescent="0.3">
      <c r="A4974">
        <v>4973</v>
      </c>
      <c r="B4974" t="s">
        <v>16505</v>
      </c>
      <c r="C4974" t="s">
        <v>628</v>
      </c>
      <c r="D4974" t="s">
        <v>388</v>
      </c>
      <c r="E4974" t="s">
        <v>12</v>
      </c>
      <c r="F4974" t="s">
        <v>16506</v>
      </c>
      <c r="G4974" t="s">
        <v>16507</v>
      </c>
      <c r="H4974" s="1">
        <v>11604</v>
      </c>
      <c r="I4974" t="s">
        <v>765</v>
      </c>
    </row>
    <row r="4975" spans="1:9" x14ac:dyDescent="0.3">
      <c r="A4975">
        <v>4974</v>
      </c>
      <c r="B4975" t="s">
        <v>16508</v>
      </c>
      <c r="C4975" t="s">
        <v>1190</v>
      </c>
      <c r="D4975" t="s">
        <v>5092</v>
      </c>
      <c r="E4975" t="s">
        <v>19</v>
      </c>
      <c r="F4975" t="s">
        <v>16509</v>
      </c>
      <c r="G4975" t="s">
        <v>16510</v>
      </c>
      <c r="H4975" s="1">
        <v>21354</v>
      </c>
      <c r="I4975" t="s">
        <v>3694</v>
      </c>
    </row>
    <row r="4976" spans="1:9" x14ac:dyDescent="0.3">
      <c r="A4976">
        <v>4975</v>
      </c>
      <c r="B4976" t="s">
        <v>16511</v>
      </c>
      <c r="C4976" t="s">
        <v>10539</v>
      </c>
      <c r="D4976" t="s">
        <v>954</v>
      </c>
      <c r="E4976" t="s">
        <v>19</v>
      </c>
      <c r="F4976" t="s">
        <v>16512</v>
      </c>
      <c r="G4976" t="s">
        <v>16513</v>
      </c>
      <c r="H4976" s="1">
        <v>16700</v>
      </c>
      <c r="I4976" t="s">
        <v>3841</v>
      </c>
    </row>
    <row r="4977" spans="1:9" x14ac:dyDescent="0.3">
      <c r="A4977">
        <v>4976</v>
      </c>
      <c r="B4977" t="s">
        <v>16514</v>
      </c>
      <c r="C4977" t="s">
        <v>3712</v>
      </c>
      <c r="D4977" t="s">
        <v>1880</v>
      </c>
      <c r="E4977" t="s">
        <v>12</v>
      </c>
      <c r="F4977" t="s">
        <v>16515</v>
      </c>
      <c r="G4977" t="s">
        <v>16516</v>
      </c>
      <c r="H4977" s="1">
        <v>32772</v>
      </c>
      <c r="I4977" t="s">
        <v>1151</v>
      </c>
    </row>
    <row r="4978" spans="1:9" x14ac:dyDescent="0.3">
      <c r="A4978">
        <v>4977</v>
      </c>
      <c r="B4978" t="s">
        <v>16517</v>
      </c>
      <c r="C4978" t="s">
        <v>621</v>
      </c>
      <c r="D4978" t="s">
        <v>2096</v>
      </c>
      <c r="E4978" t="s">
        <v>19</v>
      </c>
      <c r="F4978" t="s">
        <v>16518</v>
      </c>
      <c r="G4978" t="s">
        <v>16519</v>
      </c>
      <c r="H4978" s="1">
        <v>27687</v>
      </c>
      <c r="I4978" t="s">
        <v>5401</v>
      </c>
    </row>
    <row r="4979" spans="1:9" x14ac:dyDescent="0.3">
      <c r="A4979">
        <v>4978</v>
      </c>
      <c r="B4979" t="s">
        <v>16520</v>
      </c>
      <c r="C4979" t="s">
        <v>677</v>
      </c>
      <c r="D4979" t="s">
        <v>2575</v>
      </c>
      <c r="E4979" t="s">
        <v>19</v>
      </c>
      <c r="F4979" t="s">
        <v>16521</v>
      </c>
      <c r="G4979">
        <v>2794313513</v>
      </c>
      <c r="H4979" s="1">
        <v>43912</v>
      </c>
      <c r="I4979" t="s">
        <v>6535</v>
      </c>
    </row>
    <row r="4980" spans="1:9" x14ac:dyDescent="0.3">
      <c r="A4980">
        <v>4979</v>
      </c>
      <c r="B4980" t="s">
        <v>16522</v>
      </c>
      <c r="C4980" t="s">
        <v>2338</v>
      </c>
      <c r="D4980" t="s">
        <v>6990</v>
      </c>
      <c r="E4980" t="s">
        <v>19</v>
      </c>
      <c r="F4980" t="s">
        <v>16523</v>
      </c>
      <c r="G4980" t="s">
        <v>16524</v>
      </c>
      <c r="H4980" s="1">
        <v>19463</v>
      </c>
      <c r="I4980" t="s">
        <v>2251</v>
      </c>
    </row>
    <row r="4981" spans="1:9" x14ac:dyDescent="0.3">
      <c r="A4981">
        <v>4980</v>
      </c>
      <c r="B4981" t="s">
        <v>16525</v>
      </c>
      <c r="C4981" t="s">
        <v>555</v>
      </c>
      <c r="D4981" t="s">
        <v>1667</v>
      </c>
      <c r="E4981" t="s">
        <v>12</v>
      </c>
      <c r="F4981" t="s">
        <v>16526</v>
      </c>
      <c r="G4981">
        <v>84720213</v>
      </c>
      <c r="H4981" s="1">
        <v>13945</v>
      </c>
      <c r="I4981" t="s">
        <v>1123</v>
      </c>
    </row>
    <row r="4982" spans="1:9" x14ac:dyDescent="0.3">
      <c r="A4982">
        <v>4981</v>
      </c>
      <c r="B4982" t="s">
        <v>16527</v>
      </c>
      <c r="C4982" t="s">
        <v>1271</v>
      </c>
      <c r="D4982" t="s">
        <v>2939</v>
      </c>
      <c r="E4982" t="s">
        <v>12</v>
      </c>
      <c r="F4982" t="s">
        <v>16528</v>
      </c>
      <c r="G4982" t="s">
        <v>16529</v>
      </c>
      <c r="H4982" s="1">
        <v>33107</v>
      </c>
      <c r="I4982" t="s">
        <v>4775</v>
      </c>
    </row>
    <row r="4983" spans="1:9" x14ac:dyDescent="0.3">
      <c r="A4983">
        <v>4982</v>
      </c>
      <c r="B4983" t="s">
        <v>16530</v>
      </c>
      <c r="C4983" t="s">
        <v>2515</v>
      </c>
      <c r="D4983" t="s">
        <v>887</v>
      </c>
      <c r="E4983" t="s">
        <v>19</v>
      </c>
      <c r="F4983" t="s">
        <v>16531</v>
      </c>
      <c r="G4983" t="s">
        <v>16532</v>
      </c>
      <c r="H4983" s="1">
        <v>44531</v>
      </c>
      <c r="I4983" t="s">
        <v>1141</v>
      </c>
    </row>
    <row r="4984" spans="1:9" x14ac:dyDescent="0.3">
      <c r="A4984">
        <v>4983</v>
      </c>
      <c r="B4984" t="s">
        <v>16533</v>
      </c>
      <c r="C4984" t="s">
        <v>2456</v>
      </c>
      <c r="D4984" t="s">
        <v>14656</v>
      </c>
      <c r="E4984" t="s">
        <v>12</v>
      </c>
      <c r="F4984" t="s">
        <v>16534</v>
      </c>
      <c r="G4984" t="s">
        <v>16535</v>
      </c>
      <c r="H4984" s="1">
        <v>37891</v>
      </c>
      <c r="I4984" t="s">
        <v>3323</v>
      </c>
    </row>
    <row r="4985" spans="1:9" x14ac:dyDescent="0.3">
      <c r="A4985">
        <v>4984</v>
      </c>
      <c r="B4985" t="s">
        <v>16536</v>
      </c>
      <c r="C4985" t="s">
        <v>182</v>
      </c>
      <c r="D4985" t="s">
        <v>3547</v>
      </c>
      <c r="E4985" t="s">
        <v>12</v>
      </c>
      <c r="F4985" t="s">
        <v>16537</v>
      </c>
      <c r="G4985" t="s">
        <v>16538</v>
      </c>
      <c r="H4985" s="1">
        <v>19061</v>
      </c>
      <c r="I4985" t="s">
        <v>5123</v>
      </c>
    </row>
    <row r="4986" spans="1:9" x14ac:dyDescent="0.3">
      <c r="A4986">
        <v>4985</v>
      </c>
      <c r="B4986" t="s">
        <v>16539</v>
      </c>
      <c r="C4986" t="s">
        <v>243</v>
      </c>
      <c r="D4986" t="s">
        <v>2180</v>
      </c>
      <c r="E4986" t="s">
        <v>19</v>
      </c>
      <c r="F4986" t="s">
        <v>16540</v>
      </c>
      <c r="G4986" t="s">
        <v>16541</v>
      </c>
      <c r="H4986" s="1">
        <v>40856</v>
      </c>
      <c r="I4986" t="s">
        <v>324</v>
      </c>
    </row>
    <row r="4987" spans="1:9" x14ac:dyDescent="0.3">
      <c r="A4987">
        <v>4986</v>
      </c>
      <c r="B4987" t="s">
        <v>16542</v>
      </c>
      <c r="C4987" t="s">
        <v>3935</v>
      </c>
      <c r="D4987" t="s">
        <v>1341</v>
      </c>
      <c r="E4987" t="s">
        <v>19</v>
      </c>
      <c r="F4987" t="s">
        <v>16543</v>
      </c>
      <c r="G4987">
        <v>4229005741</v>
      </c>
      <c r="H4987" s="1">
        <v>33443</v>
      </c>
      <c r="I4987" t="s">
        <v>2306</v>
      </c>
    </row>
    <row r="4988" spans="1:9" x14ac:dyDescent="0.3">
      <c r="A4988">
        <v>4987</v>
      </c>
      <c r="B4988" t="s">
        <v>16544</v>
      </c>
      <c r="C4988" t="s">
        <v>3010</v>
      </c>
      <c r="D4988" t="s">
        <v>1772</v>
      </c>
      <c r="E4988" t="s">
        <v>12</v>
      </c>
      <c r="F4988" t="s">
        <v>16545</v>
      </c>
      <c r="G4988" t="s">
        <v>16546</v>
      </c>
      <c r="H4988" s="1">
        <v>8808</v>
      </c>
      <c r="I4988" t="s">
        <v>6939</v>
      </c>
    </row>
    <row r="4989" spans="1:9" x14ac:dyDescent="0.3">
      <c r="A4989">
        <v>4988</v>
      </c>
      <c r="B4989" t="s">
        <v>16547</v>
      </c>
      <c r="C4989" t="s">
        <v>352</v>
      </c>
      <c r="D4989" t="s">
        <v>2411</v>
      </c>
      <c r="E4989" t="s">
        <v>19</v>
      </c>
      <c r="F4989" t="s">
        <v>16548</v>
      </c>
      <c r="G4989" t="s">
        <v>16549</v>
      </c>
      <c r="H4989" s="1">
        <v>16405</v>
      </c>
      <c r="I4989" t="s">
        <v>951</v>
      </c>
    </row>
    <row r="4990" spans="1:9" x14ac:dyDescent="0.3">
      <c r="A4990">
        <v>4989</v>
      </c>
      <c r="B4990" t="s">
        <v>16550</v>
      </c>
      <c r="C4990" t="s">
        <v>4080</v>
      </c>
      <c r="D4990" t="s">
        <v>2917</v>
      </c>
      <c r="E4990" t="s">
        <v>19</v>
      </c>
      <c r="F4990" t="s">
        <v>16551</v>
      </c>
      <c r="G4990">
        <v>397497530</v>
      </c>
      <c r="H4990" s="1">
        <v>40383</v>
      </c>
      <c r="I4990" t="s">
        <v>1151</v>
      </c>
    </row>
    <row r="4991" spans="1:9" x14ac:dyDescent="0.3">
      <c r="A4991">
        <v>4990</v>
      </c>
      <c r="B4991" t="s">
        <v>16552</v>
      </c>
      <c r="C4991" t="s">
        <v>656</v>
      </c>
      <c r="D4991" t="s">
        <v>7022</v>
      </c>
      <c r="E4991" t="s">
        <v>19</v>
      </c>
      <c r="F4991" t="s">
        <v>16553</v>
      </c>
      <c r="G4991" t="s">
        <v>16554</v>
      </c>
      <c r="H4991" s="1">
        <v>24195</v>
      </c>
      <c r="I4991" t="s">
        <v>537</v>
      </c>
    </row>
    <row r="4992" spans="1:9" x14ac:dyDescent="0.3">
      <c r="A4992">
        <v>4991</v>
      </c>
      <c r="B4992" t="s">
        <v>16555</v>
      </c>
      <c r="C4992" t="s">
        <v>7900</v>
      </c>
      <c r="D4992" t="s">
        <v>3277</v>
      </c>
      <c r="E4992" t="s">
        <v>19</v>
      </c>
      <c r="F4992" t="s">
        <v>16556</v>
      </c>
      <c r="G4992" t="s">
        <v>16557</v>
      </c>
      <c r="H4992" s="1">
        <v>23217</v>
      </c>
      <c r="I4992" t="s">
        <v>5334</v>
      </c>
    </row>
    <row r="4993" spans="1:9" x14ac:dyDescent="0.3">
      <c r="A4993">
        <v>4992</v>
      </c>
      <c r="B4993" t="s">
        <v>16558</v>
      </c>
      <c r="C4993" t="s">
        <v>2527</v>
      </c>
      <c r="D4993" t="s">
        <v>1626</v>
      </c>
      <c r="E4993" t="s">
        <v>19</v>
      </c>
      <c r="F4993" t="s">
        <v>16559</v>
      </c>
      <c r="G4993" t="s">
        <v>16560</v>
      </c>
      <c r="H4993" s="1">
        <v>32024</v>
      </c>
      <c r="I4993" t="s">
        <v>1520</v>
      </c>
    </row>
    <row r="4994" spans="1:9" x14ac:dyDescent="0.3">
      <c r="A4994">
        <v>4993</v>
      </c>
      <c r="B4994" t="s">
        <v>16561</v>
      </c>
      <c r="C4994" t="s">
        <v>994</v>
      </c>
      <c r="D4994" t="s">
        <v>1571</v>
      </c>
      <c r="E4994" t="s">
        <v>12</v>
      </c>
      <c r="F4994" t="s">
        <v>16562</v>
      </c>
      <c r="G4994" t="s">
        <v>16563</v>
      </c>
      <c r="H4994" s="1">
        <v>17564</v>
      </c>
      <c r="I4994" t="s">
        <v>4318</v>
      </c>
    </row>
    <row r="4995" spans="1:9" x14ac:dyDescent="0.3">
      <c r="A4995">
        <v>4994</v>
      </c>
      <c r="B4995" t="s">
        <v>16564</v>
      </c>
      <c r="C4995" t="s">
        <v>534</v>
      </c>
      <c r="D4995" t="s">
        <v>3593</v>
      </c>
      <c r="E4995" t="s">
        <v>19</v>
      </c>
      <c r="F4995" t="s">
        <v>16565</v>
      </c>
      <c r="G4995" t="s">
        <v>16566</v>
      </c>
      <c r="H4995" s="1">
        <v>40712</v>
      </c>
      <c r="I4995" t="s">
        <v>27</v>
      </c>
    </row>
    <row r="4996" spans="1:9" x14ac:dyDescent="0.3">
      <c r="A4996">
        <v>4995</v>
      </c>
      <c r="B4996" t="s">
        <v>16567</v>
      </c>
      <c r="C4996" t="s">
        <v>3696</v>
      </c>
      <c r="D4996" t="s">
        <v>5266</v>
      </c>
      <c r="E4996" t="s">
        <v>19</v>
      </c>
      <c r="F4996" t="s">
        <v>16568</v>
      </c>
      <c r="G4996" t="s">
        <v>16569</v>
      </c>
      <c r="H4996" s="1">
        <v>4157</v>
      </c>
      <c r="I4996" t="s">
        <v>257</v>
      </c>
    </row>
    <row r="4997" spans="1:9" x14ac:dyDescent="0.3">
      <c r="A4997">
        <v>4996</v>
      </c>
      <c r="B4997" t="s">
        <v>16570</v>
      </c>
      <c r="C4997" t="s">
        <v>3050</v>
      </c>
      <c r="D4997" t="s">
        <v>892</v>
      </c>
      <c r="E4997" t="s">
        <v>12</v>
      </c>
      <c r="F4997" t="s">
        <v>16571</v>
      </c>
      <c r="G4997" t="s">
        <v>16572</v>
      </c>
      <c r="H4997" s="1">
        <v>38325</v>
      </c>
      <c r="I4997" t="s">
        <v>3917</v>
      </c>
    </row>
    <row r="4998" spans="1:9" x14ac:dyDescent="0.3">
      <c r="A4998">
        <v>4997</v>
      </c>
      <c r="B4998" t="s">
        <v>16573</v>
      </c>
      <c r="C4998" t="s">
        <v>1891</v>
      </c>
      <c r="D4998" t="s">
        <v>677</v>
      </c>
      <c r="E4998" t="s">
        <v>12</v>
      </c>
      <c r="F4998" t="s">
        <v>16574</v>
      </c>
      <c r="G4998" t="s">
        <v>16575</v>
      </c>
      <c r="H4998" s="1">
        <v>11110</v>
      </c>
      <c r="I4998" t="s">
        <v>4046</v>
      </c>
    </row>
    <row r="4999" spans="1:9" x14ac:dyDescent="0.3">
      <c r="A4999">
        <v>4998</v>
      </c>
      <c r="B4999" t="s">
        <v>16576</v>
      </c>
      <c r="C4999" t="s">
        <v>687</v>
      </c>
      <c r="D4999" t="s">
        <v>3045</v>
      </c>
      <c r="E4999" t="s">
        <v>19</v>
      </c>
      <c r="F4999" t="s">
        <v>16577</v>
      </c>
      <c r="G4999" t="s">
        <v>16578</v>
      </c>
      <c r="H4999" s="1">
        <v>18730</v>
      </c>
      <c r="I4999" t="s">
        <v>5476</v>
      </c>
    </row>
    <row r="5000" spans="1:9" x14ac:dyDescent="0.3">
      <c r="A5000">
        <v>4999</v>
      </c>
      <c r="B5000" t="s">
        <v>16579</v>
      </c>
      <c r="C5000" t="s">
        <v>3299</v>
      </c>
      <c r="D5000" t="s">
        <v>16580</v>
      </c>
      <c r="E5000" t="s">
        <v>19</v>
      </c>
      <c r="F5000" t="s">
        <v>16581</v>
      </c>
      <c r="G5000" t="s">
        <v>16582</v>
      </c>
      <c r="H5000" s="1">
        <v>2782</v>
      </c>
      <c r="I5000" t="s">
        <v>50</v>
      </c>
    </row>
    <row r="5001" spans="1:9" x14ac:dyDescent="0.3">
      <c r="A5001">
        <v>5000</v>
      </c>
      <c r="B5001" s="2" t="s">
        <v>16583</v>
      </c>
      <c r="C5001" t="s">
        <v>1897</v>
      </c>
      <c r="D5001" t="s">
        <v>7359</v>
      </c>
      <c r="E5001" t="s">
        <v>12</v>
      </c>
      <c r="F5001" t="s">
        <v>16584</v>
      </c>
      <c r="G5001" t="s">
        <v>16585</v>
      </c>
      <c r="H5001" s="1">
        <v>17622</v>
      </c>
      <c r="I5001" t="s">
        <v>3126</v>
      </c>
    </row>
    <row r="5002" spans="1:9" x14ac:dyDescent="0.3">
      <c r="A5002">
        <v>5001</v>
      </c>
      <c r="B5002" t="s">
        <v>16586</v>
      </c>
      <c r="C5002" t="s">
        <v>5768</v>
      </c>
      <c r="D5002" t="s">
        <v>1282</v>
      </c>
      <c r="E5002" t="s">
        <v>12</v>
      </c>
      <c r="F5002" t="s">
        <v>16587</v>
      </c>
      <c r="G5002" t="s">
        <v>16588</v>
      </c>
      <c r="H5002" s="1">
        <v>26395</v>
      </c>
      <c r="I5002" t="s">
        <v>7474</v>
      </c>
    </row>
    <row r="5003" spans="1:9" x14ac:dyDescent="0.3">
      <c r="A5003">
        <v>5002</v>
      </c>
      <c r="B5003" t="s">
        <v>16589</v>
      </c>
      <c r="C5003" t="s">
        <v>4403</v>
      </c>
      <c r="D5003" t="s">
        <v>1378</v>
      </c>
      <c r="E5003" t="s">
        <v>19</v>
      </c>
      <c r="F5003" t="s">
        <v>16590</v>
      </c>
      <c r="G5003" t="s">
        <v>16591</v>
      </c>
      <c r="H5003" s="1">
        <v>35770</v>
      </c>
      <c r="I5003" t="s">
        <v>3404</v>
      </c>
    </row>
    <row r="5004" spans="1:9" x14ac:dyDescent="0.3">
      <c r="A5004">
        <v>5003</v>
      </c>
      <c r="B5004" t="s">
        <v>16592</v>
      </c>
      <c r="C5004" t="s">
        <v>3273</v>
      </c>
      <c r="D5004" t="s">
        <v>2702</v>
      </c>
      <c r="E5004" t="s">
        <v>12</v>
      </c>
      <c r="F5004" t="s">
        <v>16593</v>
      </c>
      <c r="G5004" t="s">
        <v>16594</v>
      </c>
      <c r="H5004" s="1">
        <v>32392</v>
      </c>
      <c r="I5004" t="s">
        <v>3430</v>
      </c>
    </row>
    <row r="5005" spans="1:9" x14ac:dyDescent="0.3">
      <c r="A5005">
        <v>5004</v>
      </c>
      <c r="B5005" t="s">
        <v>16595</v>
      </c>
      <c r="C5005" t="s">
        <v>462</v>
      </c>
      <c r="D5005" t="s">
        <v>5220</v>
      </c>
      <c r="E5005" t="s">
        <v>12</v>
      </c>
      <c r="F5005" t="s">
        <v>16596</v>
      </c>
      <c r="G5005">
        <v>6663403867</v>
      </c>
      <c r="H5005" s="1">
        <v>21850</v>
      </c>
      <c r="I5005" t="s">
        <v>3121</v>
      </c>
    </row>
    <row r="5006" spans="1:9" x14ac:dyDescent="0.3">
      <c r="A5006">
        <v>5005</v>
      </c>
      <c r="B5006" t="s">
        <v>16597</v>
      </c>
      <c r="C5006" t="s">
        <v>2470</v>
      </c>
      <c r="D5006" t="s">
        <v>5963</v>
      </c>
      <c r="E5006" t="s">
        <v>12</v>
      </c>
      <c r="F5006" t="s">
        <v>16598</v>
      </c>
      <c r="G5006" t="s">
        <v>16599</v>
      </c>
      <c r="H5006" s="1">
        <v>14917</v>
      </c>
      <c r="I5006" t="s">
        <v>3636</v>
      </c>
    </row>
    <row r="5007" spans="1:9" x14ac:dyDescent="0.3">
      <c r="A5007">
        <v>5006</v>
      </c>
      <c r="B5007" t="s">
        <v>16600</v>
      </c>
      <c r="C5007" t="s">
        <v>1341</v>
      </c>
      <c r="D5007" t="s">
        <v>3788</v>
      </c>
      <c r="E5007" t="s">
        <v>12</v>
      </c>
      <c r="F5007" t="s">
        <v>16601</v>
      </c>
      <c r="G5007" t="s">
        <v>16602</v>
      </c>
      <c r="H5007" s="1">
        <v>23037</v>
      </c>
      <c r="I5007" t="s">
        <v>4280</v>
      </c>
    </row>
    <row r="5008" spans="1:9" x14ac:dyDescent="0.3">
      <c r="A5008">
        <v>5007</v>
      </c>
      <c r="B5008" t="s">
        <v>16603</v>
      </c>
      <c r="C5008" t="s">
        <v>3265</v>
      </c>
      <c r="D5008" t="s">
        <v>2564</v>
      </c>
      <c r="E5008" t="s">
        <v>19</v>
      </c>
      <c r="F5008" t="s">
        <v>16604</v>
      </c>
      <c r="G5008" t="s">
        <v>16605</v>
      </c>
      <c r="H5008" s="1">
        <v>37288</v>
      </c>
      <c r="I5008" t="s">
        <v>1488</v>
      </c>
    </row>
    <row r="5009" spans="1:9" x14ac:dyDescent="0.3">
      <c r="A5009">
        <v>5008</v>
      </c>
      <c r="B5009" t="s">
        <v>16606</v>
      </c>
      <c r="C5009" t="s">
        <v>259</v>
      </c>
      <c r="D5009" t="s">
        <v>1430</v>
      </c>
      <c r="E5009" t="s">
        <v>12</v>
      </c>
      <c r="F5009" t="s">
        <v>16607</v>
      </c>
      <c r="G5009" t="s">
        <v>16608</v>
      </c>
      <c r="H5009" s="1">
        <v>22277</v>
      </c>
      <c r="I5009" t="s">
        <v>5050</v>
      </c>
    </row>
    <row r="5010" spans="1:9" x14ac:dyDescent="0.3">
      <c r="A5010">
        <v>5009</v>
      </c>
      <c r="B5010" t="s">
        <v>16609</v>
      </c>
      <c r="C5010" t="s">
        <v>4970</v>
      </c>
      <c r="D5010" t="s">
        <v>7976</v>
      </c>
      <c r="E5010" t="s">
        <v>12</v>
      </c>
      <c r="F5010" t="s">
        <v>16610</v>
      </c>
      <c r="G5010">
        <v>4279493865</v>
      </c>
      <c r="H5010" s="1">
        <v>34776</v>
      </c>
      <c r="I5010" t="s">
        <v>2172</v>
      </c>
    </row>
    <row r="5011" spans="1:9" x14ac:dyDescent="0.3">
      <c r="A5011">
        <v>5010</v>
      </c>
      <c r="B5011" t="s">
        <v>16611</v>
      </c>
      <c r="C5011" t="s">
        <v>791</v>
      </c>
      <c r="D5011" t="s">
        <v>3898</v>
      </c>
      <c r="E5011" t="s">
        <v>12</v>
      </c>
      <c r="F5011" t="s">
        <v>16612</v>
      </c>
      <c r="G5011" t="s">
        <v>16613</v>
      </c>
      <c r="H5011" s="1">
        <v>6955</v>
      </c>
      <c r="I5011" t="s">
        <v>38</v>
      </c>
    </row>
    <row r="5012" spans="1:9" x14ac:dyDescent="0.3">
      <c r="A5012">
        <v>5011</v>
      </c>
      <c r="B5012" t="s">
        <v>16614</v>
      </c>
      <c r="C5012" t="s">
        <v>1955</v>
      </c>
      <c r="D5012" t="s">
        <v>293</v>
      </c>
      <c r="E5012" t="s">
        <v>19</v>
      </c>
      <c r="F5012" t="s">
        <v>16615</v>
      </c>
      <c r="G5012" t="s">
        <v>16616</v>
      </c>
      <c r="H5012" s="1">
        <v>3204</v>
      </c>
      <c r="I5012" t="s">
        <v>1241</v>
      </c>
    </row>
    <row r="5013" spans="1:9" x14ac:dyDescent="0.3">
      <c r="A5013">
        <v>5012</v>
      </c>
      <c r="B5013" t="s">
        <v>16617</v>
      </c>
      <c r="C5013" t="s">
        <v>3902</v>
      </c>
      <c r="D5013" t="s">
        <v>3466</v>
      </c>
      <c r="E5013" t="s">
        <v>12</v>
      </c>
      <c r="F5013" t="s">
        <v>16618</v>
      </c>
      <c r="G5013" t="s">
        <v>16619</v>
      </c>
      <c r="H5013" s="1">
        <v>34291</v>
      </c>
      <c r="I5013" t="s">
        <v>1593</v>
      </c>
    </row>
    <row r="5014" spans="1:9" x14ac:dyDescent="0.3">
      <c r="A5014">
        <v>5013</v>
      </c>
      <c r="B5014" t="s">
        <v>16620</v>
      </c>
      <c r="C5014" t="s">
        <v>4733</v>
      </c>
      <c r="D5014" t="s">
        <v>1869</v>
      </c>
      <c r="E5014" t="s">
        <v>12</v>
      </c>
      <c r="F5014" t="s">
        <v>16621</v>
      </c>
      <c r="G5014" t="s">
        <v>16622</v>
      </c>
      <c r="H5014" s="1">
        <v>15644</v>
      </c>
      <c r="I5014" t="s">
        <v>493</v>
      </c>
    </row>
    <row r="5015" spans="1:9" x14ac:dyDescent="0.3">
      <c r="A5015">
        <v>5014</v>
      </c>
      <c r="B5015" t="s">
        <v>16623</v>
      </c>
      <c r="C5015" t="s">
        <v>4464</v>
      </c>
      <c r="D5015" t="s">
        <v>47</v>
      </c>
      <c r="E5015" t="s">
        <v>19</v>
      </c>
      <c r="F5015" t="s">
        <v>16624</v>
      </c>
      <c r="G5015" t="s">
        <v>16625</v>
      </c>
      <c r="H5015" s="1">
        <v>20170</v>
      </c>
      <c r="I5015" t="s">
        <v>5875</v>
      </c>
    </row>
    <row r="5016" spans="1:9" x14ac:dyDescent="0.3">
      <c r="A5016">
        <v>5015</v>
      </c>
      <c r="B5016" t="s">
        <v>16626</v>
      </c>
      <c r="C5016" t="s">
        <v>5112</v>
      </c>
      <c r="D5016" t="s">
        <v>3253</v>
      </c>
      <c r="E5016" t="s">
        <v>19</v>
      </c>
      <c r="F5016" t="s">
        <v>16627</v>
      </c>
      <c r="G5016" t="s">
        <v>16628</v>
      </c>
      <c r="H5016" s="1">
        <v>12593</v>
      </c>
      <c r="I5016" t="s">
        <v>1427</v>
      </c>
    </row>
    <row r="5017" spans="1:9" x14ac:dyDescent="0.3">
      <c r="A5017">
        <v>5016</v>
      </c>
      <c r="B5017" t="s">
        <v>16629</v>
      </c>
      <c r="C5017" t="s">
        <v>1791</v>
      </c>
      <c r="D5017" t="s">
        <v>3114</v>
      </c>
      <c r="E5017" t="s">
        <v>19</v>
      </c>
      <c r="F5017" t="s">
        <v>16630</v>
      </c>
      <c r="G5017" t="s">
        <v>16631</v>
      </c>
      <c r="H5017" s="1">
        <v>26969</v>
      </c>
      <c r="I5017" t="s">
        <v>2739</v>
      </c>
    </row>
    <row r="5018" spans="1:9" x14ac:dyDescent="0.3">
      <c r="A5018">
        <v>5017</v>
      </c>
      <c r="B5018" t="s">
        <v>16632</v>
      </c>
      <c r="C5018" t="s">
        <v>10872</v>
      </c>
      <c r="D5018" t="s">
        <v>2594</v>
      </c>
      <c r="E5018" t="s">
        <v>12</v>
      </c>
      <c r="F5018" t="s">
        <v>16633</v>
      </c>
      <c r="G5018">
        <f>1-72-525-942</f>
        <v>-1538</v>
      </c>
      <c r="H5018" s="1">
        <v>20162</v>
      </c>
      <c r="I5018" t="s">
        <v>1582</v>
      </c>
    </row>
    <row r="5019" spans="1:9" x14ac:dyDescent="0.3">
      <c r="A5019">
        <v>5018</v>
      </c>
      <c r="B5019" t="s">
        <v>16634</v>
      </c>
      <c r="C5019" t="s">
        <v>1865</v>
      </c>
      <c r="D5019" t="s">
        <v>3476</v>
      </c>
      <c r="E5019" t="s">
        <v>12</v>
      </c>
      <c r="F5019" t="s">
        <v>16635</v>
      </c>
      <c r="G5019" t="s">
        <v>16636</v>
      </c>
      <c r="H5019" s="1">
        <v>7303</v>
      </c>
      <c r="I5019" t="s">
        <v>5601</v>
      </c>
    </row>
    <row r="5020" spans="1:9" x14ac:dyDescent="0.3">
      <c r="A5020">
        <v>5019</v>
      </c>
      <c r="B5020" t="s">
        <v>16637</v>
      </c>
      <c r="C5020" t="s">
        <v>2215</v>
      </c>
      <c r="D5020" t="s">
        <v>1988</v>
      </c>
      <c r="E5020" t="s">
        <v>12</v>
      </c>
      <c r="F5020" t="s">
        <v>16638</v>
      </c>
      <c r="G5020" t="s">
        <v>16639</v>
      </c>
      <c r="H5020" s="1">
        <v>35349</v>
      </c>
      <c r="I5020" t="s">
        <v>5909</v>
      </c>
    </row>
    <row r="5021" spans="1:9" x14ac:dyDescent="0.3">
      <c r="A5021">
        <v>5020</v>
      </c>
      <c r="B5021" t="s">
        <v>16640</v>
      </c>
      <c r="C5021" t="s">
        <v>650</v>
      </c>
      <c r="D5021" t="s">
        <v>3466</v>
      </c>
      <c r="E5021" t="s">
        <v>12</v>
      </c>
      <c r="F5021" t="s">
        <v>16641</v>
      </c>
      <c r="G5021" t="s">
        <v>16642</v>
      </c>
      <c r="H5021" s="1">
        <v>6964</v>
      </c>
      <c r="I5021" t="s">
        <v>1241</v>
      </c>
    </row>
    <row r="5022" spans="1:9" x14ac:dyDescent="0.3">
      <c r="A5022">
        <v>5021</v>
      </c>
      <c r="B5022" t="s">
        <v>16643</v>
      </c>
      <c r="C5022" t="s">
        <v>363</v>
      </c>
      <c r="D5022" t="s">
        <v>115</v>
      </c>
      <c r="E5022" t="s">
        <v>12</v>
      </c>
      <c r="F5022" t="s">
        <v>16644</v>
      </c>
      <c r="G5022" t="s">
        <v>16645</v>
      </c>
      <c r="H5022" s="1">
        <v>18965</v>
      </c>
      <c r="I5022" t="s">
        <v>1785</v>
      </c>
    </row>
    <row r="5023" spans="1:9" x14ac:dyDescent="0.3">
      <c r="A5023">
        <v>5022</v>
      </c>
      <c r="B5023" t="s">
        <v>16646</v>
      </c>
      <c r="C5023" t="s">
        <v>3313</v>
      </c>
      <c r="D5023" t="s">
        <v>3143</v>
      </c>
      <c r="E5023" t="s">
        <v>12</v>
      </c>
      <c r="F5023" t="s">
        <v>16647</v>
      </c>
      <c r="G5023" t="s">
        <v>16648</v>
      </c>
      <c r="H5023" s="1">
        <v>17068</v>
      </c>
      <c r="I5023" t="s">
        <v>2760</v>
      </c>
    </row>
    <row r="5024" spans="1:9" x14ac:dyDescent="0.3">
      <c r="A5024">
        <v>5023</v>
      </c>
      <c r="B5024" t="s">
        <v>16649</v>
      </c>
      <c r="C5024" t="s">
        <v>1987</v>
      </c>
      <c r="D5024" t="s">
        <v>4831</v>
      </c>
      <c r="E5024" t="s">
        <v>19</v>
      </c>
      <c r="F5024" t="s">
        <v>16650</v>
      </c>
      <c r="G5024" t="s">
        <v>16651</v>
      </c>
      <c r="H5024" s="1">
        <v>14328</v>
      </c>
      <c r="I5024" t="s">
        <v>5548</v>
      </c>
    </row>
    <row r="5025" spans="1:9" x14ac:dyDescent="0.3">
      <c r="A5025">
        <v>5024</v>
      </c>
      <c r="B5025" t="s">
        <v>16652</v>
      </c>
      <c r="C5025" t="s">
        <v>5845</v>
      </c>
      <c r="D5025" t="s">
        <v>1837</v>
      </c>
      <c r="E5025" t="s">
        <v>12</v>
      </c>
      <c r="F5025" t="s">
        <v>16653</v>
      </c>
      <c r="G5025" t="s">
        <v>16654</v>
      </c>
      <c r="H5025" s="1">
        <v>15534</v>
      </c>
      <c r="I5025" t="s">
        <v>721</v>
      </c>
    </row>
    <row r="5026" spans="1:9" x14ac:dyDescent="0.3">
      <c r="A5026">
        <v>5025</v>
      </c>
      <c r="B5026" t="s">
        <v>16655</v>
      </c>
      <c r="C5026" t="s">
        <v>1091</v>
      </c>
      <c r="D5026" t="s">
        <v>4842</v>
      </c>
      <c r="E5026" t="s">
        <v>19</v>
      </c>
      <c r="F5026" t="s">
        <v>16656</v>
      </c>
      <c r="G5026" t="s">
        <v>16657</v>
      </c>
      <c r="H5026" s="1">
        <v>13582</v>
      </c>
      <c r="I5026" t="s">
        <v>3860</v>
      </c>
    </row>
    <row r="5027" spans="1:9" x14ac:dyDescent="0.3">
      <c r="A5027">
        <v>5026</v>
      </c>
      <c r="B5027" t="s">
        <v>16658</v>
      </c>
      <c r="C5027" t="s">
        <v>2749</v>
      </c>
      <c r="D5027" t="s">
        <v>2467</v>
      </c>
      <c r="E5027" t="s">
        <v>12</v>
      </c>
      <c r="F5027" t="s">
        <v>16659</v>
      </c>
      <c r="G5027" t="s">
        <v>16660</v>
      </c>
      <c r="H5027" s="1">
        <v>43415</v>
      </c>
      <c r="I5027" t="s">
        <v>443</v>
      </c>
    </row>
    <row r="5028" spans="1:9" x14ac:dyDescent="0.3">
      <c r="A5028">
        <v>5027</v>
      </c>
      <c r="B5028" t="s">
        <v>16661</v>
      </c>
      <c r="C5028" t="s">
        <v>3290</v>
      </c>
      <c r="D5028" t="s">
        <v>2334</v>
      </c>
      <c r="E5028" t="s">
        <v>19</v>
      </c>
      <c r="F5028" t="s">
        <v>16662</v>
      </c>
      <c r="G5028" t="s">
        <v>16663</v>
      </c>
      <c r="H5028" s="1">
        <v>35024</v>
      </c>
      <c r="I5028" t="s">
        <v>2094</v>
      </c>
    </row>
    <row r="5029" spans="1:9" x14ac:dyDescent="0.3">
      <c r="A5029">
        <v>5028</v>
      </c>
      <c r="B5029" t="s">
        <v>16664</v>
      </c>
      <c r="C5029" t="s">
        <v>5865</v>
      </c>
      <c r="D5029" t="s">
        <v>6725</v>
      </c>
      <c r="E5029" t="s">
        <v>12</v>
      </c>
      <c r="F5029" t="s">
        <v>16665</v>
      </c>
      <c r="G5029" t="s">
        <v>16666</v>
      </c>
      <c r="H5029" s="1">
        <v>42751</v>
      </c>
      <c r="I5029" t="s">
        <v>4354</v>
      </c>
    </row>
    <row r="5030" spans="1:9" x14ac:dyDescent="0.3">
      <c r="A5030">
        <v>5029</v>
      </c>
      <c r="B5030" t="s">
        <v>16667</v>
      </c>
      <c r="C5030" t="s">
        <v>248</v>
      </c>
      <c r="D5030" t="s">
        <v>8470</v>
      </c>
      <c r="E5030" t="s">
        <v>12</v>
      </c>
      <c r="F5030" t="s">
        <v>16668</v>
      </c>
      <c r="G5030" t="s">
        <v>16669</v>
      </c>
      <c r="H5030" s="1">
        <v>41190</v>
      </c>
      <c r="I5030" t="s">
        <v>1252</v>
      </c>
    </row>
    <row r="5031" spans="1:9" x14ac:dyDescent="0.3">
      <c r="A5031">
        <v>5030</v>
      </c>
      <c r="B5031" t="s">
        <v>16670</v>
      </c>
      <c r="C5031" t="s">
        <v>2532</v>
      </c>
      <c r="D5031" t="s">
        <v>6117</v>
      </c>
      <c r="E5031" t="s">
        <v>12</v>
      </c>
      <c r="F5031" t="s">
        <v>16671</v>
      </c>
      <c r="G5031" t="s">
        <v>16672</v>
      </c>
      <c r="H5031" s="1">
        <v>31746</v>
      </c>
      <c r="I5031" t="s">
        <v>482</v>
      </c>
    </row>
    <row r="5032" spans="1:9" x14ac:dyDescent="0.3">
      <c r="A5032">
        <v>5031</v>
      </c>
      <c r="B5032" t="s">
        <v>16673</v>
      </c>
      <c r="C5032" t="s">
        <v>10</v>
      </c>
      <c r="D5032" t="s">
        <v>6281</v>
      </c>
      <c r="E5032" t="s">
        <v>19</v>
      </c>
      <c r="F5032" t="s">
        <v>16674</v>
      </c>
      <c r="G5032" t="s">
        <v>16675</v>
      </c>
      <c r="H5032" s="1">
        <v>20844</v>
      </c>
      <c r="I5032" t="s">
        <v>4058</v>
      </c>
    </row>
    <row r="5033" spans="1:9" x14ac:dyDescent="0.3">
      <c r="A5033">
        <v>5032</v>
      </c>
      <c r="B5033" t="s">
        <v>16676</v>
      </c>
      <c r="C5033" t="s">
        <v>3882</v>
      </c>
      <c r="D5033" t="s">
        <v>2918</v>
      </c>
      <c r="E5033" t="s">
        <v>12</v>
      </c>
      <c r="F5033" t="s">
        <v>16677</v>
      </c>
      <c r="G5033">
        <v>9137903347</v>
      </c>
      <c r="H5033" s="1">
        <v>36088</v>
      </c>
      <c r="I5033" t="s">
        <v>951</v>
      </c>
    </row>
    <row r="5034" spans="1:9" x14ac:dyDescent="0.3">
      <c r="A5034">
        <v>5033</v>
      </c>
      <c r="B5034" t="s">
        <v>16678</v>
      </c>
      <c r="C5034" t="s">
        <v>6168</v>
      </c>
      <c r="D5034" t="s">
        <v>2054</v>
      </c>
      <c r="E5034" t="s">
        <v>12</v>
      </c>
      <c r="F5034" t="s">
        <v>16679</v>
      </c>
      <c r="G5034" t="s">
        <v>16680</v>
      </c>
      <c r="H5034" s="1">
        <v>18020</v>
      </c>
      <c r="I5034" t="s">
        <v>2587</v>
      </c>
    </row>
    <row r="5035" spans="1:9" x14ac:dyDescent="0.3">
      <c r="A5035">
        <v>5034</v>
      </c>
      <c r="B5035" t="s">
        <v>16681</v>
      </c>
      <c r="C5035" t="s">
        <v>856</v>
      </c>
      <c r="D5035" t="s">
        <v>584</v>
      </c>
      <c r="E5035" t="s">
        <v>12</v>
      </c>
      <c r="F5035" t="s">
        <v>16682</v>
      </c>
      <c r="G5035" t="s">
        <v>16683</v>
      </c>
      <c r="H5035" s="1">
        <v>12868</v>
      </c>
      <c r="I5035" t="s">
        <v>2545</v>
      </c>
    </row>
    <row r="5036" spans="1:9" x14ac:dyDescent="0.3">
      <c r="A5036">
        <v>5035</v>
      </c>
      <c r="B5036" t="s">
        <v>16684</v>
      </c>
      <c r="C5036" t="s">
        <v>4566</v>
      </c>
      <c r="D5036" t="s">
        <v>4311</v>
      </c>
      <c r="E5036" t="s">
        <v>12</v>
      </c>
      <c r="F5036" t="s">
        <v>16685</v>
      </c>
      <c r="G5036" t="s">
        <v>16686</v>
      </c>
      <c r="H5036" s="1">
        <v>23098</v>
      </c>
      <c r="I5036" t="s">
        <v>3177</v>
      </c>
    </row>
    <row r="5037" spans="1:9" x14ac:dyDescent="0.3">
      <c r="A5037">
        <v>5036</v>
      </c>
      <c r="B5037" t="s">
        <v>16687</v>
      </c>
      <c r="C5037" t="s">
        <v>2456</v>
      </c>
      <c r="D5037" t="s">
        <v>4913</v>
      </c>
      <c r="E5037" t="s">
        <v>12</v>
      </c>
      <c r="F5037" t="s">
        <v>16688</v>
      </c>
      <c r="G5037" t="s">
        <v>16689</v>
      </c>
      <c r="H5037" s="1">
        <v>21087</v>
      </c>
      <c r="I5037" t="s">
        <v>6551</v>
      </c>
    </row>
    <row r="5038" spans="1:9" x14ac:dyDescent="0.3">
      <c r="A5038">
        <v>5037</v>
      </c>
      <c r="B5038" t="s">
        <v>16690</v>
      </c>
      <c r="C5038" t="s">
        <v>1966</v>
      </c>
      <c r="D5038" t="s">
        <v>463</v>
      </c>
      <c r="E5038" t="s">
        <v>12</v>
      </c>
      <c r="F5038" t="s">
        <v>16691</v>
      </c>
      <c r="G5038" t="s">
        <v>16692</v>
      </c>
      <c r="H5038" s="1">
        <v>25329</v>
      </c>
      <c r="I5038" t="s">
        <v>4142</v>
      </c>
    </row>
    <row r="5039" spans="1:9" x14ac:dyDescent="0.3">
      <c r="A5039">
        <v>5038</v>
      </c>
      <c r="B5039" t="s">
        <v>16693</v>
      </c>
      <c r="C5039" t="s">
        <v>2388</v>
      </c>
      <c r="D5039" t="s">
        <v>3139</v>
      </c>
      <c r="E5039" t="s">
        <v>19</v>
      </c>
      <c r="F5039" t="s">
        <v>16694</v>
      </c>
      <c r="G5039" t="s">
        <v>16695</v>
      </c>
      <c r="H5039" s="1">
        <v>8099</v>
      </c>
      <c r="I5039" t="s">
        <v>1366</v>
      </c>
    </row>
    <row r="5040" spans="1:9" x14ac:dyDescent="0.3">
      <c r="A5040">
        <v>5039</v>
      </c>
      <c r="B5040" t="s">
        <v>16696</v>
      </c>
      <c r="C5040" t="s">
        <v>13677</v>
      </c>
      <c r="D5040" t="s">
        <v>14860</v>
      </c>
      <c r="E5040" t="s">
        <v>12</v>
      </c>
      <c r="F5040" t="s">
        <v>16697</v>
      </c>
      <c r="G5040" t="s">
        <v>16698</v>
      </c>
      <c r="H5040" s="1">
        <v>31615</v>
      </c>
      <c r="I5040" t="s">
        <v>2606</v>
      </c>
    </row>
    <row r="5041" spans="1:9" x14ac:dyDescent="0.3">
      <c r="A5041">
        <v>5040</v>
      </c>
      <c r="B5041" t="s">
        <v>16699</v>
      </c>
      <c r="C5041" t="s">
        <v>199</v>
      </c>
      <c r="D5041" t="s">
        <v>1393</v>
      </c>
      <c r="E5041" t="s">
        <v>19</v>
      </c>
      <c r="F5041" t="s">
        <v>16700</v>
      </c>
      <c r="G5041" t="s">
        <v>16701</v>
      </c>
      <c r="H5041" s="1">
        <v>33283</v>
      </c>
      <c r="I5041" t="s">
        <v>2492</v>
      </c>
    </row>
    <row r="5042" spans="1:9" x14ac:dyDescent="0.3">
      <c r="A5042">
        <v>5041</v>
      </c>
      <c r="B5042" t="s">
        <v>16702</v>
      </c>
      <c r="C5042" t="s">
        <v>2233</v>
      </c>
      <c r="D5042" t="s">
        <v>6298</v>
      </c>
      <c r="E5042" t="s">
        <v>19</v>
      </c>
      <c r="F5042" t="s">
        <v>16703</v>
      </c>
      <c r="G5042" t="s">
        <v>16704</v>
      </c>
      <c r="H5042" s="1">
        <v>43041</v>
      </c>
      <c r="I5042" t="s">
        <v>3917</v>
      </c>
    </row>
    <row r="5043" spans="1:9" x14ac:dyDescent="0.3">
      <c r="A5043">
        <v>5042</v>
      </c>
      <c r="B5043" t="s">
        <v>16705</v>
      </c>
      <c r="C5043" t="s">
        <v>5410</v>
      </c>
      <c r="D5043" t="s">
        <v>2091</v>
      </c>
      <c r="E5043" t="s">
        <v>12</v>
      </c>
      <c r="F5043" t="s">
        <v>16706</v>
      </c>
      <c r="G5043" t="s">
        <v>16707</v>
      </c>
      <c r="H5043" s="1">
        <v>31170</v>
      </c>
      <c r="I5043" t="s">
        <v>3469</v>
      </c>
    </row>
    <row r="5044" spans="1:9" x14ac:dyDescent="0.3">
      <c r="A5044">
        <v>5043</v>
      </c>
      <c r="B5044" t="s">
        <v>16708</v>
      </c>
      <c r="C5044" t="s">
        <v>4359</v>
      </c>
      <c r="D5044" t="s">
        <v>2533</v>
      </c>
      <c r="E5044" t="s">
        <v>12</v>
      </c>
      <c r="F5044" t="s">
        <v>16709</v>
      </c>
      <c r="G5044" t="s">
        <v>16710</v>
      </c>
      <c r="H5044" s="1">
        <v>31724</v>
      </c>
      <c r="I5044" t="s">
        <v>6975</v>
      </c>
    </row>
    <row r="5045" spans="1:9" x14ac:dyDescent="0.3">
      <c r="A5045">
        <v>5044</v>
      </c>
      <c r="B5045" t="s">
        <v>16711</v>
      </c>
      <c r="C5045" t="s">
        <v>633</v>
      </c>
      <c r="D5045" t="s">
        <v>4339</v>
      </c>
      <c r="E5045" t="s">
        <v>12</v>
      </c>
      <c r="F5045" t="s">
        <v>16712</v>
      </c>
      <c r="G5045" t="s">
        <v>16713</v>
      </c>
      <c r="H5045" s="1">
        <v>8109</v>
      </c>
      <c r="I5045" t="s">
        <v>2942</v>
      </c>
    </row>
    <row r="5046" spans="1:9" x14ac:dyDescent="0.3">
      <c r="A5046">
        <v>5045</v>
      </c>
      <c r="B5046" t="s">
        <v>16714</v>
      </c>
      <c r="C5046" t="s">
        <v>1301</v>
      </c>
      <c r="D5046" t="s">
        <v>3684</v>
      </c>
      <c r="E5046" t="s">
        <v>12</v>
      </c>
      <c r="F5046" t="s">
        <v>16715</v>
      </c>
      <c r="G5046" t="s">
        <v>16716</v>
      </c>
      <c r="H5046" s="1">
        <v>13646</v>
      </c>
      <c r="I5046" t="s">
        <v>2327</v>
      </c>
    </row>
    <row r="5047" spans="1:9" x14ac:dyDescent="0.3">
      <c r="A5047">
        <v>5046</v>
      </c>
      <c r="B5047" t="s">
        <v>16717</v>
      </c>
      <c r="C5047" t="s">
        <v>4495</v>
      </c>
      <c r="D5047" t="s">
        <v>9896</v>
      </c>
      <c r="E5047" t="s">
        <v>19</v>
      </c>
      <c r="F5047" t="s">
        <v>16718</v>
      </c>
      <c r="G5047" t="s">
        <v>16719</v>
      </c>
      <c r="H5047" s="1">
        <v>9327</v>
      </c>
      <c r="I5047" t="s">
        <v>307</v>
      </c>
    </row>
    <row r="5048" spans="1:9" x14ac:dyDescent="0.3">
      <c r="A5048">
        <v>5047</v>
      </c>
      <c r="B5048" t="s">
        <v>16720</v>
      </c>
      <c r="C5048" t="s">
        <v>3421</v>
      </c>
      <c r="D5048" t="s">
        <v>6921</v>
      </c>
      <c r="E5048" t="s">
        <v>12</v>
      </c>
      <c r="F5048" t="s">
        <v>16721</v>
      </c>
      <c r="G5048" t="s">
        <v>16722</v>
      </c>
      <c r="H5048" s="1">
        <v>40577</v>
      </c>
      <c r="I5048" t="s">
        <v>3565</v>
      </c>
    </row>
    <row r="5049" spans="1:9" x14ac:dyDescent="0.3">
      <c r="A5049">
        <v>5048</v>
      </c>
      <c r="B5049" t="s">
        <v>16723</v>
      </c>
      <c r="C5049" t="s">
        <v>5091</v>
      </c>
      <c r="D5049" t="s">
        <v>5357</v>
      </c>
      <c r="E5049" t="s">
        <v>19</v>
      </c>
      <c r="F5049" t="s">
        <v>16724</v>
      </c>
      <c r="G5049" t="s">
        <v>16725</v>
      </c>
      <c r="H5049" s="1">
        <v>27021</v>
      </c>
      <c r="I5049" t="s">
        <v>4513</v>
      </c>
    </row>
    <row r="5050" spans="1:9" x14ac:dyDescent="0.3">
      <c r="A5050">
        <v>5049</v>
      </c>
      <c r="B5050" t="s">
        <v>16726</v>
      </c>
      <c r="C5050" t="s">
        <v>2084</v>
      </c>
      <c r="D5050" t="s">
        <v>917</v>
      </c>
      <c r="E5050" t="s">
        <v>19</v>
      </c>
      <c r="F5050" t="s">
        <v>16727</v>
      </c>
      <c r="G5050">
        <v>1373831824</v>
      </c>
      <c r="H5050" s="1">
        <v>10539</v>
      </c>
      <c r="I5050" t="s">
        <v>972</v>
      </c>
    </row>
    <row r="5051" spans="1:9" x14ac:dyDescent="0.3">
      <c r="A5051">
        <v>5050</v>
      </c>
      <c r="B5051" t="s">
        <v>16728</v>
      </c>
      <c r="C5051" t="s">
        <v>7549</v>
      </c>
      <c r="D5051" t="s">
        <v>792</v>
      </c>
      <c r="E5051" t="s">
        <v>12</v>
      </c>
      <c r="F5051" t="s">
        <v>16729</v>
      </c>
      <c r="G5051" t="s">
        <v>16730</v>
      </c>
      <c r="H5051" s="1">
        <v>21605</v>
      </c>
      <c r="I5051" t="s">
        <v>1789</v>
      </c>
    </row>
    <row r="5052" spans="1:9" x14ac:dyDescent="0.3">
      <c r="A5052">
        <v>5051</v>
      </c>
      <c r="B5052" t="s">
        <v>16731</v>
      </c>
      <c r="C5052" t="s">
        <v>489</v>
      </c>
      <c r="D5052" t="s">
        <v>5310</v>
      </c>
      <c r="E5052" t="s">
        <v>19</v>
      </c>
      <c r="F5052" t="s">
        <v>16732</v>
      </c>
      <c r="G5052" t="s">
        <v>16733</v>
      </c>
      <c r="H5052" s="1">
        <v>39248</v>
      </c>
      <c r="I5052" t="s">
        <v>715</v>
      </c>
    </row>
    <row r="5053" spans="1:9" x14ac:dyDescent="0.3">
      <c r="A5053">
        <v>5052</v>
      </c>
      <c r="B5053" t="s">
        <v>16734</v>
      </c>
      <c r="C5053" t="s">
        <v>9577</v>
      </c>
      <c r="D5053" t="s">
        <v>2175</v>
      </c>
      <c r="E5053" t="s">
        <v>12</v>
      </c>
      <c r="F5053" t="s">
        <v>16735</v>
      </c>
      <c r="G5053" t="s">
        <v>16736</v>
      </c>
      <c r="H5053" s="1">
        <v>8873</v>
      </c>
      <c r="I5053" t="s">
        <v>3677</v>
      </c>
    </row>
    <row r="5054" spans="1:9" x14ac:dyDescent="0.3">
      <c r="A5054">
        <v>5053</v>
      </c>
      <c r="B5054" t="s">
        <v>16737</v>
      </c>
      <c r="C5054" t="s">
        <v>3260</v>
      </c>
      <c r="D5054" t="s">
        <v>2299</v>
      </c>
      <c r="E5054" t="s">
        <v>12</v>
      </c>
      <c r="F5054" t="s">
        <v>12362</v>
      </c>
      <c r="G5054" t="s">
        <v>16738</v>
      </c>
      <c r="H5054" s="1">
        <v>21148</v>
      </c>
      <c r="I5054" t="s">
        <v>2414</v>
      </c>
    </row>
    <row r="5055" spans="1:9" x14ac:dyDescent="0.3">
      <c r="A5055">
        <v>5054</v>
      </c>
      <c r="B5055" t="s">
        <v>16739</v>
      </c>
      <c r="C5055" t="s">
        <v>2450</v>
      </c>
      <c r="D5055" t="s">
        <v>2471</v>
      </c>
      <c r="E5055" t="s">
        <v>19</v>
      </c>
      <c r="F5055" t="s">
        <v>16740</v>
      </c>
      <c r="G5055" t="s">
        <v>16741</v>
      </c>
      <c r="H5055" s="1">
        <v>38466</v>
      </c>
      <c r="I5055" t="s">
        <v>2765</v>
      </c>
    </row>
    <row r="5056" spans="1:9" x14ac:dyDescent="0.3">
      <c r="A5056">
        <v>5055</v>
      </c>
      <c r="B5056" t="s">
        <v>16742</v>
      </c>
      <c r="C5056" t="s">
        <v>1549</v>
      </c>
      <c r="D5056" t="s">
        <v>2146</v>
      </c>
      <c r="E5056" t="s">
        <v>19</v>
      </c>
      <c r="F5056" t="s">
        <v>16743</v>
      </c>
      <c r="G5056" t="s">
        <v>16744</v>
      </c>
      <c r="H5056" s="1">
        <v>32942</v>
      </c>
      <c r="I5056" t="s">
        <v>6504</v>
      </c>
    </row>
    <row r="5057" spans="1:9" x14ac:dyDescent="0.3">
      <c r="A5057">
        <v>5056</v>
      </c>
      <c r="B5057" t="s">
        <v>16745</v>
      </c>
      <c r="C5057" t="s">
        <v>456</v>
      </c>
      <c r="D5057" t="s">
        <v>1801</v>
      </c>
      <c r="E5057" t="s">
        <v>19</v>
      </c>
      <c r="F5057" t="s">
        <v>16746</v>
      </c>
      <c r="G5057" t="s">
        <v>16747</v>
      </c>
      <c r="H5057" s="1">
        <v>41186</v>
      </c>
      <c r="I5057" t="s">
        <v>1883</v>
      </c>
    </row>
    <row r="5058" spans="1:9" x14ac:dyDescent="0.3">
      <c r="A5058">
        <v>5057</v>
      </c>
      <c r="B5058" t="s">
        <v>16748</v>
      </c>
      <c r="C5058" t="s">
        <v>810</v>
      </c>
      <c r="D5058" t="s">
        <v>3035</v>
      </c>
      <c r="E5058" t="s">
        <v>19</v>
      </c>
      <c r="F5058" t="s">
        <v>16749</v>
      </c>
      <c r="G5058" t="s">
        <v>16750</v>
      </c>
      <c r="H5058" s="1">
        <v>6346</v>
      </c>
      <c r="I5058" t="s">
        <v>1959</v>
      </c>
    </row>
    <row r="5059" spans="1:9" x14ac:dyDescent="0.3">
      <c r="A5059">
        <v>5058</v>
      </c>
      <c r="B5059" t="s">
        <v>16751</v>
      </c>
      <c r="C5059" t="s">
        <v>1424</v>
      </c>
      <c r="D5059" t="s">
        <v>5846</v>
      </c>
      <c r="E5059" t="s">
        <v>12</v>
      </c>
      <c r="F5059" t="s">
        <v>16752</v>
      </c>
      <c r="G5059" t="s">
        <v>16753</v>
      </c>
      <c r="H5059" s="1">
        <v>14618</v>
      </c>
      <c r="I5059" t="s">
        <v>1443</v>
      </c>
    </row>
    <row r="5060" spans="1:9" x14ac:dyDescent="0.3">
      <c r="A5060">
        <v>5059</v>
      </c>
      <c r="B5060" t="s">
        <v>16754</v>
      </c>
      <c r="C5060" t="s">
        <v>5112</v>
      </c>
      <c r="D5060" t="s">
        <v>572</v>
      </c>
      <c r="E5060" t="s">
        <v>12</v>
      </c>
      <c r="F5060" t="s">
        <v>16755</v>
      </c>
      <c r="G5060">
        <f>1-412-839-2022</f>
        <v>-3272</v>
      </c>
      <c r="H5060" s="1">
        <v>24824</v>
      </c>
      <c r="I5060" t="s">
        <v>301</v>
      </c>
    </row>
    <row r="5061" spans="1:9" x14ac:dyDescent="0.3">
      <c r="A5061">
        <v>5060</v>
      </c>
      <c r="B5061" t="s">
        <v>16756</v>
      </c>
      <c r="C5061" t="s">
        <v>3401</v>
      </c>
      <c r="D5061" t="s">
        <v>5306</v>
      </c>
      <c r="E5061" t="s">
        <v>12</v>
      </c>
      <c r="F5061" t="s">
        <v>16757</v>
      </c>
      <c r="G5061">
        <v>6065803894</v>
      </c>
      <c r="H5061" s="1">
        <v>32394</v>
      </c>
      <c r="I5061" t="s">
        <v>128</v>
      </c>
    </row>
    <row r="5062" spans="1:9" x14ac:dyDescent="0.3">
      <c r="A5062">
        <v>5061</v>
      </c>
      <c r="B5062" t="s">
        <v>16758</v>
      </c>
      <c r="C5062" t="s">
        <v>4092</v>
      </c>
      <c r="D5062" t="s">
        <v>3943</v>
      </c>
      <c r="E5062" t="s">
        <v>19</v>
      </c>
      <c r="F5062" t="s">
        <v>16759</v>
      </c>
      <c r="G5062" t="s">
        <v>16760</v>
      </c>
      <c r="H5062" s="1">
        <v>15514</v>
      </c>
      <c r="I5062" t="s">
        <v>6066</v>
      </c>
    </row>
    <row r="5063" spans="1:9" x14ac:dyDescent="0.3">
      <c r="A5063">
        <v>5062</v>
      </c>
      <c r="B5063" t="s">
        <v>16761</v>
      </c>
      <c r="C5063" t="s">
        <v>2889</v>
      </c>
      <c r="D5063" t="s">
        <v>310</v>
      </c>
      <c r="E5063" t="s">
        <v>12</v>
      </c>
      <c r="F5063" t="s">
        <v>16762</v>
      </c>
      <c r="G5063" t="s">
        <v>16763</v>
      </c>
      <c r="H5063" s="1">
        <v>34669</v>
      </c>
      <c r="I5063" t="s">
        <v>2434</v>
      </c>
    </row>
    <row r="5064" spans="1:9" x14ac:dyDescent="0.3">
      <c r="A5064">
        <v>5063</v>
      </c>
      <c r="B5064" t="s">
        <v>16764</v>
      </c>
      <c r="C5064" t="s">
        <v>550</v>
      </c>
      <c r="D5064" t="s">
        <v>5069</v>
      </c>
      <c r="E5064" t="s">
        <v>12</v>
      </c>
      <c r="F5064" t="s">
        <v>16765</v>
      </c>
      <c r="G5064" t="s">
        <v>16766</v>
      </c>
      <c r="H5064" s="1">
        <v>37792</v>
      </c>
      <c r="I5064" t="s">
        <v>1743</v>
      </c>
    </row>
    <row r="5065" spans="1:9" x14ac:dyDescent="0.3">
      <c r="A5065">
        <v>5064</v>
      </c>
      <c r="B5065" t="s">
        <v>16767</v>
      </c>
      <c r="C5065" t="s">
        <v>7468</v>
      </c>
      <c r="D5065" t="s">
        <v>451</v>
      </c>
      <c r="E5065" t="s">
        <v>19</v>
      </c>
      <c r="F5065" t="s">
        <v>16768</v>
      </c>
      <c r="G5065" t="s">
        <v>16769</v>
      </c>
      <c r="H5065" s="1">
        <v>28131</v>
      </c>
      <c r="I5065" t="s">
        <v>241</v>
      </c>
    </row>
    <row r="5066" spans="1:9" x14ac:dyDescent="0.3">
      <c r="A5066">
        <v>5065</v>
      </c>
      <c r="B5066" t="s">
        <v>16770</v>
      </c>
      <c r="C5066" t="s">
        <v>4331</v>
      </c>
      <c r="D5066" t="s">
        <v>2784</v>
      </c>
      <c r="E5066" t="s">
        <v>19</v>
      </c>
      <c r="F5066" t="s">
        <v>16771</v>
      </c>
      <c r="G5066" t="s">
        <v>16772</v>
      </c>
      <c r="H5066" s="1">
        <v>8040</v>
      </c>
      <c r="I5066" t="s">
        <v>307</v>
      </c>
    </row>
    <row r="5067" spans="1:9" x14ac:dyDescent="0.3">
      <c r="A5067">
        <v>5066</v>
      </c>
      <c r="B5067" t="s">
        <v>16773</v>
      </c>
      <c r="C5067" t="s">
        <v>3679</v>
      </c>
      <c r="D5067" t="s">
        <v>1238</v>
      </c>
      <c r="E5067" t="s">
        <v>19</v>
      </c>
      <c r="F5067" t="s">
        <v>16774</v>
      </c>
      <c r="G5067" t="s">
        <v>16775</v>
      </c>
      <c r="H5067" s="1">
        <v>35506</v>
      </c>
      <c r="I5067" t="s">
        <v>4598</v>
      </c>
    </row>
    <row r="5068" spans="1:9" x14ac:dyDescent="0.3">
      <c r="A5068">
        <v>5067</v>
      </c>
      <c r="B5068" t="s">
        <v>16776</v>
      </c>
      <c r="C5068" t="s">
        <v>1600</v>
      </c>
      <c r="D5068" t="s">
        <v>6359</v>
      </c>
      <c r="E5068" t="s">
        <v>12</v>
      </c>
      <c r="F5068" t="s">
        <v>16777</v>
      </c>
      <c r="G5068" t="s">
        <v>16778</v>
      </c>
      <c r="H5068" s="1">
        <v>18988</v>
      </c>
      <c r="I5068" t="s">
        <v>4194</v>
      </c>
    </row>
    <row r="5069" spans="1:9" x14ac:dyDescent="0.3">
      <c r="A5069">
        <v>5068</v>
      </c>
      <c r="B5069" t="s">
        <v>16779</v>
      </c>
      <c r="C5069" t="s">
        <v>3184</v>
      </c>
      <c r="D5069" t="s">
        <v>5357</v>
      </c>
      <c r="E5069" t="s">
        <v>12</v>
      </c>
      <c r="F5069" t="s">
        <v>16780</v>
      </c>
      <c r="G5069" t="s">
        <v>16781</v>
      </c>
      <c r="H5069" s="1">
        <v>13593</v>
      </c>
      <c r="I5069" t="s">
        <v>3235</v>
      </c>
    </row>
    <row r="5070" spans="1:9" x14ac:dyDescent="0.3">
      <c r="A5070">
        <v>5069</v>
      </c>
      <c r="B5070" t="s">
        <v>16782</v>
      </c>
      <c r="C5070" t="s">
        <v>165</v>
      </c>
      <c r="D5070" t="s">
        <v>9553</v>
      </c>
      <c r="E5070" t="s">
        <v>12</v>
      </c>
      <c r="F5070" t="s">
        <v>16783</v>
      </c>
      <c r="G5070" t="s">
        <v>16784</v>
      </c>
      <c r="H5070" s="1">
        <v>7802</v>
      </c>
      <c r="I5070" t="s">
        <v>5896</v>
      </c>
    </row>
    <row r="5071" spans="1:9" x14ac:dyDescent="0.3">
      <c r="A5071">
        <v>5070</v>
      </c>
      <c r="B5071" t="s">
        <v>16785</v>
      </c>
      <c r="C5071" t="s">
        <v>1328</v>
      </c>
      <c r="D5071" t="s">
        <v>47</v>
      </c>
      <c r="E5071" t="s">
        <v>19</v>
      </c>
      <c r="F5071" t="s">
        <v>16786</v>
      </c>
      <c r="G5071" t="s">
        <v>16787</v>
      </c>
      <c r="H5071" s="1">
        <v>3863</v>
      </c>
      <c r="I5071" t="s">
        <v>117</v>
      </c>
    </row>
    <row r="5072" spans="1:9" x14ac:dyDescent="0.3">
      <c r="A5072">
        <v>5071</v>
      </c>
      <c r="B5072" t="s">
        <v>16788</v>
      </c>
      <c r="C5072" t="s">
        <v>1896</v>
      </c>
      <c r="D5072" t="s">
        <v>8152</v>
      </c>
      <c r="E5072" t="s">
        <v>12</v>
      </c>
      <c r="F5072" t="s">
        <v>16789</v>
      </c>
      <c r="G5072" t="s">
        <v>16790</v>
      </c>
      <c r="H5072" s="1">
        <v>17831</v>
      </c>
      <c r="I5072" t="s">
        <v>1168</v>
      </c>
    </row>
    <row r="5073" spans="1:9" x14ac:dyDescent="0.3">
      <c r="A5073">
        <v>5072</v>
      </c>
      <c r="B5073" t="s">
        <v>16791</v>
      </c>
      <c r="C5073" t="s">
        <v>369</v>
      </c>
      <c r="D5073" t="s">
        <v>93</v>
      </c>
      <c r="E5073" t="s">
        <v>19</v>
      </c>
      <c r="F5073" t="s">
        <v>16792</v>
      </c>
      <c r="G5073" t="s">
        <v>16793</v>
      </c>
      <c r="H5073" s="1">
        <v>27819</v>
      </c>
      <c r="I5073" t="s">
        <v>6551</v>
      </c>
    </row>
    <row r="5074" spans="1:9" x14ac:dyDescent="0.3">
      <c r="A5074">
        <v>5073</v>
      </c>
      <c r="B5074" t="s">
        <v>16794</v>
      </c>
      <c r="C5074" t="s">
        <v>816</v>
      </c>
      <c r="D5074" t="s">
        <v>393</v>
      </c>
      <c r="E5074" t="s">
        <v>12</v>
      </c>
      <c r="F5074" t="s">
        <v>16795</v>
      </c>
      <c r="G5074" t="s">
        <v>16796</v>
      </c>
      <c r="H5074" s="1">
        <v>11460</v>
      </c>
      <c r="I5074" t="s">
        <v>13894</v>
      </c>
    </row>
    <row r="5075" spans="1:9" x14ac:dyDescent="0.3">
      <c r="A5075">
        <v>5074</v>
      </c>
      <c r="B5075" t="s">
        <v>16797</v>
      </c>
      <c r="C5075" t="s">
        <v>6250</v>
      </c>
      <c r="D5075" t="s">
        <v>120</v>
      </c>
      <c r="E5075" t="s">
        <v>12</v>
      </c>
      <c r="F5075" t="s">
        <v>16798</v>
      </c>
      <c r="G5075" t="s">
        <v>16799</v>
      </c>
      <c r="H5075" s="1">
        <v>28739</v>
      </c>
      <c r="I5075" t="s">
        <v>2223</v>
      </c>
    </row>
    <row r="5076" spans="1:9" x14ac:dyDescent="0.3">
      <c r="A5076">
        <v>5075</v>
      </c>
      <c r="B5076" t="s">
        <v>16800</v>
      </c>
      <c r="C5076" t="s">
        <v>1419</v>
      </c>
      <c r="D5076" t="s">
        <v>2160</v>
      </c>
      <c r="E5076" t="s">
        <v>19</v>
      </c>
      <c r="F5076" t="s">
        <v>16801</v>
      </c>
      <c r="G5076" t="s">
        <v>16802</v>
      </c>
      <c r="H5076" s="1">
        <v>28037</v>
      </c>
      <c r="I5076" t="s">
        <v>997</v>
      </c>
    </row>
    <row r="5077" spans="1:9" x14ac:dyDescent="0.3">
      <c r="A5077">
        <v>5076</v>
      </c>
      <c r="B5077" t="s">
        <v>16803</v>
      </c>
      <c r="C5077" t="s">
        <v>2488</v>
      </c>
      <c r="D5077" t="s">
        <v>2293</v>
      </c>
      <c r="E5077" t="s">
        <v>19</v>
      </c>
      <c r="F5077" t="s">
        <v>16804</v>
      </c>
      <c r="G5077" t="s">
        <v>16805</v>
      </c>
      <c r="H5077" s="1">
        <v>39330</v>
      </c>
      <c r="I5077" t="s">
        <v>2331</v>
      </c>
    </row>
    <row r="5078" spans="1:9" x14ac:dyDescent="0.3">
      <c r="A5078">
        <v>5077</v>
      </c>
      <c r="B5078" t="s">
        <v>16806</v>
      </c>
      <c r="C5078" t="s">
        <v>4325</v>
      </c>
      <c r="D5078" t="s">
        <v>1735</v>
      </c>
      <c r="E5078" t="s">
        <v>19</v>
      </c>
      <c r="F5078" t="s">
        <v>16807</v>
      </c>
      <c r="G5078" t="s">
        <v>16808</v>
      </c>
      <c r="H5078" s="1">
        <v>34402</v>
      </c>
      <c r="I5078" t="s">
        <v>3627</v>
      </c>
    </row>
    <row r="5079" spans="1:9" x14ac:dyDescent="0.3">
      <c r="A5079">
        <v>5078</v>
      </c>
      <c r="B5079" t="s">
        <v>16809</v>
      </c>
      <c r="C5079" t="s">
        <v>136</v>
      </c>
      <c r="D5079" t="s">
        <v>143</v>
      </c>
      <c r="E5079" t="s">
        <v>19</v>
      </c>
      <c r="F5079" t="s">
        <v>16810</v>
      </c>
      <c r="G5079" t="s">
        <v>16811</v>
      </c>
      <c r="H5079" s="1">
        <v>23500</v>
      </c>
      <c r="I5079" t="s">
        <v>1922</v>
      </c>
    </row>
    <row r="5080" spans="1:9" x14ac:dyDescent="0.3">
      <c r="A5080">
        <v>5079</v>
      </c>
      <c r="B5080" t="s">
        <v>16812</v>
      </c>
      <c r="C5080" t="s">
        <v>2204</v>
      </c>
      <c r="D5080" t="s">
        <v>1979</v>
      </c>
      <c r="E5080" t="s">
        <v>19</v>
      </c>
      <c r="F5080" t="s">
        <v>16813</v>
      </c>
      <c r="G5080" t="s">
        <v>16814</v>
      </c>
      <c r="H5080" s="1">
        <v>34723</v>
      </c>
      <c r="I5080" t="s">
        <v>4225</v>
      </c>
    </row>
    <row r="5081" spans="1:9" x14ac:dyDescent="0.3">
      <c r="A5081">
        <v>5080</v>
      </c>
      <c r="B5081" t="s">
        <v>16815</v>
      </c>
      <c r="C5081" t="s">
        <v>2215</v>
      </c>
      <c r="D5081" t="s">
        <v>7151</v>
      </c>
      <c r="E5081" t="s">
        <v>19</v>
      </c>
      <c r="F5081" t="s">
        <v>16816</v>
      </c>
      <c r="G5081" t="s">
        <v>16817</v>
      </c>
      <c r="H5081" s="1">
        <v>18809</v>
      </c>
      <c r="I5081" t="s">
        <v>5320</v>
      </c>
    </row>
    <row r="5082" spans="1:9" x14ac:dyDescent="0.3">
      <c r="A5082">
        <v>5081</v>
      </c>
      <c r="B5082" t="s">
        <v>16818</v>
      </c>
      <c r="C5082" t="s">
        <v>994</v>
      </c>
      <c r="D5082" t="s">
        <v>1663</v>
      </c>
      <c r="E5082" t="s">
        <v>19</v>
      </c>
      <c r="F5082" t="s">
        <v>16819</v>
      </c>
      <c r="G5082" t="s">
        <v>16820</v>
      </c>
      <c r="H5082" s="1">
        <v>8794</v>
      </c>
      <c r="I5082" t="s">
        <v>3222</v>
      </c>
    </row>
    <row r="5083" spans="1:9" x14ac:dyDescent="0.3">
      <c r="A5083">
        <v>5082</v>
      </c>
      <c r="B5083" t="s">
        <v>16821</v>
      </c>
      <c r="C5083" t="s">
        <v>1678</v>
      </c>
      <c r="D5083" t="s">
        <v>2004</v>
      </c>
      <c r="E5083" t="s">
        <v>12</v>
      </c>
      <c r="F5083" t="s">
        <v>16822</v>
      </c>
      <c r="G5083" t="s">
        <v>16823</v>
      </c>
      <c r="H5083" s="1">
        <v>22171</v>
      </c>
      <c r="I5083" t="s">
        <v>472</v>
      </c>
    </row>
    <row r="5084" spans="1:9" x14ac:dyDescent="0.3">
      <c r="A5084">
        <v>5083</v>
      </c>
      <c r="B5084" t="s">
        <v>16824</v>
      </c>
      <c r="C5084" t="s">
        <v>3109</v>
      </c>
      <c r="D5084" t="s">
        <v>1216</v>
      </c>
      <c r="E5084" t="s">
        <v>12</v>
      </c>
      <c r="F5084" t="s">
        <v>16825</v>
      </c>
      <c r="G5084" t="s">
        <v>16826</v>
      </c>
      <c r="H5084" s="1">
        <v>18456</v>
      </c>
      <c r="I5084" t="s">
        <v>1157</v>
      </c>
    </row>
    <row r="5085" spans="1:9" x14ac:dyDescent="0.3">
      <c r="A5085">
        <v>5084</v>
      </c>
      <c r="B5085" t="s">
        <v>16827</v>
      </c>
      <c r="C5085" t="s">
        <v>11014</v>
      </c>
      <c r="D5085" t="s">
        <v>4959</v>
      </c>
      <c r="E5085" t="s">
        <v>19</v>
      </c>
      <c r="F5085" t="s">
        <v>16828</v>
      </c>
      <c r="G5085" t="s">
        <v>16829</v>
      </c>
      <c r="H5085" s="1">
        <v>35165</v>
      </c>
      <c r="I5085" t="s">
        <v>7665</v>
      </c>
    </row>
    <row r="5086" spans="1:9" x14ac:dyDescent="0.3">
      <c r="A5086">
        <v>5085</v>
      </c>
      <c r="B5086" t="s">
        <v>16830</v>
      </c>
      <c r="C5086" t="s">
        <v>2210</v>
      </c>
      <c r="D5086" t="s">
        <v>1501</v>
      </c>
      <c r="E5086" t="s">
        <v>19</v>
      </c>
      <c r="F5086" t="s">
        <v>16831</v>
      </c>
      <c r="G5086" t="s">
        <v>16832</v>
      </c>
      <c r="H5086" s="1">
        <v>5855</v>
      </c>
      <c r="I5086" t="s">
        <v>962</v>
      </c>
    </row>
    <row r="5087" spans="1:9" x14ac:dyDescent="0.3">
      <c r="A5087">
        <v>5086</v>
      </c>
      <c r="B5087" t="s">
        <v>16833</v>
      </c>
      <c r="C5087" t="s">
        <v>1709</v>
      </c>
      <c r="D5087" t="s">
        <v>1638</v>
      </c>
      <c r="E5087" t="s">
        <v>12</v>
      </c>
      <c r="F5087" t="s">
        <v>16834</v>
      </c>
      <c r="G5087" t="s">
        <v>16835</v>
      </c>
      <c r="H5087" s="1">
        <v>17300</v>
      </c>
      <c r="I5087" t="s">
        <v>169</v>
      </c>
    </row>
    <row r="5088" spans="1:9" x14ac:dyDescent="0.3">
      <c r="A5088">
        <v>5087</v>
      </c>
      <c r="B5088" t="s">
        <v>16836</v>
      </c>
      <c r="C5088" t="s">
        <v>3510</v>
      </c>
      <c r="D5088" t="s">
        <v>968</v>
      </c>
      <c r="E5088" t="s">
        <v>12</v>
      </c>
      <c r="F5088" t="s">
        <v>16837</v>
      </c>
      <c r="G5088" t="s">
        <v>16838</v>
      </c>
      <c r="H5088" s="1">
        <v>34060</v>
      </c>
      <c r="I5088" t="s">
        <v>466</v>
      </c>
    </row>
    <row r="5089" spans="1:9" x14ac:dyDescent="0.3">
      <c r="A5089">
        <v>5088</v>
      </c>
      <c r="B5089" t="s">
        <v>16839</v>
      </c>
      <c r="C5089" t="s">
        <v>13225</v>
      </c>
      <c r="D5089" t="s">
        <v>3368</v>
      </c>
      <c r="E5089" t="s">
        <v>19</v>
      </c>
      <c r="F5089" t="s">
        <v>16840</v>
      </c>
      <c r="G5089" t="s">
        <v>16841</v>
      </c>
      <c r="H5089" s="1">
        <v>42984</v>
      </c>
      <c r="I5089" t="s">
        <v>4150</v>
      </c>
    </row>
    <row r="5090" spans="1:9" x14ac:dyDescent="0.3">
      <c r="A5090">
        <v>5089</v>
      </c>
      <c r="B5090" t="s">
        <v>16842</v>
      </c>
      <c r="C5090" t="s">
        <v>3562</v>
      </c>
      <c r="D5090" t="s">
        <v>1870</v>
      </c>
      <c r="E5090" t="s">
        <v>12</v>
      </c>
      <c r="F5090" t="s">
        <v>16843</v>
      </c>
      <c r="G5090" t="s">
        <v>16844</v>
      </c>
      <c r="H5090" s="1">
        <v>14109</v>
      </c>
      <c r="I5090" t="s">
        <v>1412</v>
      </c>
    </row>
    <row r="5091" spans="1:9" x14ac:dyDescent="0.3">
      <c r="A5091">
        <v>5090</v>
      </c>
      <c r="B5091" t="s">
        <v>16845</v>
      </c>
      <c r="C5091" t="s">
        <v>1137</v>
      </c>
      <c r="D5091" t="s">
        <v>1174</v>
      </c>
      <c r="E5091" t="s">
        <v>19</v>
      </c>
      <c r="F5091" t="s">
        <v>16846</v>
      </c>
      <c r="G5091">
        <f>1-852-990-3086</f>
        <v>-4927</v>
      </c>
      <c r="H5091" s="1">
        <v>19271</v>
      </c>
      <c r="I5091" t="s">
        <v>2912</v>
      </c>
    </row>
    <row r="5092" spans="1:9" x14ac:dyDescent="0.3">
      <c r="A5092">
        <v>5091</v>
      </c>
      <c r="B5092" t="s">
        <v>16847</v>
      </c>
      <c r="C5092" t="s">
        <v>11760</v>
      </c>
      <c r="D5092" t="s">
        <v>4523</v>
      </c>
      <c r="E5092" t="s">
        <v>19</v>
      </c>
      <c r="F5092" t="s">
        <v>16848</v>
      </c>
      <c r="G5092" t="s">
        <v>16849</v>
      </c>
      <c r="H5092" s="1">
        <v>42435</v>
      </c>
      <c r="I5092" t="s">
        <v>854</v>
      </c>
    </row>
    <row r="5093" spans="1:9" x14ac:dyDescent="0.3">
      <c r="A5093">
        <v>5092</v>
      </c>
      <c r="B5093" t="s">
        <v>16850</v>
      </c>
      <c r="C5093" t="s">
        <v>767</v>
      </c>
      <c r="D5093" t="s">
        <v>3767</v>
      </c>
      <c r="E5093" t="s">
        <v>12</v>
      </c>
      <c r="F5093" t="s">
        <v>16851</v>
      </c>
      <c r="G5093">
        <v>1744411971</v>
      </c>
      <c r="H5093" s="1">
        <v>21128</v>
      </c>
      <c r="I5093" t="s">
        <v>2725</v>
      </c>
    </row>
    <row r="5094" spans="1:9" x14ac:dyDescent="0.3">
      <c r="A5094">
        <v>5093</v>
      </c>
      <c r="B5094" t="s">
        <v>16852</v>
      </c>
      <c r="C5094" t="s">
        <v>496</v>
      </c>
      <c r="D5094" t="s">
        <v>2054</v>
      </c>
      <c r="E5094" t="s">
        <v>12</v>
      </c>
      <c r="F5094" t="s">
        <v>16853</v>
      </c>
      <c r="G5094" t="s">
        <v>16854</v>
      </c>
      <c r="H5094" s="1">
        <v>20748</v>
      </c>
      <c r="I5094" t="s">
        <v>1459</v>
      </c>
    </row>
    <row r="5095" spans="1:9" x14ac:dyDescent="0.3">
      <c r="A5095">
        <v>5094</v>
      </c>
      <c r="B5095" t="s">
        <v>16855</v>
      </c>
      <c r="C5095" t="s">
        <v>3410</v>
      </c>
      <c r="D5095" t="s">
        <v>2872</v>
      </c>
      <c r="E5095" t="s">
        <v>12</v>
      </c>
      <c r="F5095" t="s">
        <v>16856</v>
      </c>
      <c r="G5095" t="s">
        <v>16857</v>
      </c>
      <c r="H5095" s="1">
        <v>30760</v>
      </c>
      <c r="I5095" t="s">
        <v>90</v>
      </c>
    </row>
    <row r="5096" spans="1:9" x14ac:dyDescent="0.3">
      <c r="A5096">
        <v>5095</v>
      </c>
      <c r="B5096" t="s">
        <v>16858</v>
      </c>
      <c r="C5096" t="s">
        <v>5751</v>
      </c>
      <c r="D5096" t="s">
        <v>1121</v>
      </c>
      <c r="E5096" t="s">
        <v>12</v>
      </c>
      <c r="F5096" t="s">
        <v>16859</v>
      </c>
      <c r="G5096" t="s">
        <v>16860</v>
      </c>
      <c r="H5096" s="1">
        <v>27533</v>
      </c>
      <c r="I5096" t="s">
        <v>4053</v>
      </c>
    </row>
    <row r="5097" spans="1:9" x14ac:dyDescent="0.3">
      <c r="A5097">
        <v>5096</v>
      </c>
      <c r="B5097" t="s">
        <v>16861</v>
      </c>
      <c r="C5097" t="s">
        <v>456</v>
      </c>
      <c r="D5097" t="s">
        <v>1730</v>
      </c>
      <c r="E5097" t="s">
        <v>12</v>
      </c>
      <c r="F5097" t="s">
        <v>16862</v>
      </c>
      <c r="G5097" t="s">
        <v>16863</v>
      </c>
      <c r="H5097" s="1">
        <v>11234</v>
      </c>
      <c r="I5097" t="s">
        <v>6551</v>
      </c>
    </row>
    <row r="5098" spans="1:9" x14ac:dyDescent="0.3">
      <c r="A5098">
        <v>5097</v>
      </c>
      <c r="B5098" t="s">
        <v>16864</v>
      </c>
      <c r="C5098" t="s">
        <v>2917</v>
      </c>
      <c r="D5098" t="s">
        <v>2539</v>
      </c>
      <c r="E5098" t="s">
        <v>19</v>
      </c>
      <c r="F5098" t="s">
        <v>16865</v>
      </c>
      <c r="G5098" t="s">
        <v>16866</v>
      </c>
      <c r="H5098" s="1">
        <v>34288</v>
      </c>
      <c r="I5098" t="s">
        <v>3107</v>
      </c>
    </row>
    <row r="5099" spans="1:9" x14ac:dyDescent="0.3">
      <c r="A5099">
        <v>5098</v>
      </c>
      <c r="B5099" t="s">
        <v>16867</v>
      </c>
      <c r="C5099" t="s">
        <v>5783</v>
      </c>
      <c r="D5099" t="s">
        <v>1485</v>
      </c>
      <c r="E5099" t="s">
        <v>12</v>
      </c>
      <c r="F5099" t="s">
        <v>16868</v>
      </c>
      <c r="G5099" t="s">
        <v>16869</v>
      </c>
      <c r="H5099" s="1">
        <v>12391</v>
      </c>
      <c r="I5099" t="s">
        <v>6174</v>
      </c>
    </row>
    <row r="5100" spans="1:9" x14ac:dyDescent="0.3">
      <c r="A5100">
        <v>5099</v>
      </c>
      <c r="B5100" t="s">
        <v>16870</v>
      </c>
      <c r="C5100" t="s">
        <v>6087</v>
      </c>
      <c r="D5100" t="s">
        <v>13364</v>
      </c>
      <c r="E5100" t="s">
        <v>19</v>
      </c>
      <c r="F5100" t="s">
        <v>16871</v>
      </c>
      <c r="G5100" t="s">
        <v>16872</v>
      </c>
      <c r="H5100" s="1">
        <v>24434</v>
      </c>
      <c r="I5100" t="s">
        <v>13894</v>
      </c>
    </row>
    <row r="5101" spans="1:9" x14ac:dyDescent="0.3">
      <c r="A5101">
        <v>5100</v>
      </c>
      <c r="B5101" t="s">
        <v>16873</v>
      </c>
      <c r="C5101" t="s">
        <v>908</v>
      </c>
      <c r="D5101" t="s">
        <v>1911</v>
      </c>
      <c r="E5101" t="s">
        <v>12</v>
      </c>
      <c r="F5101" t="s">
        <v>16874</v>
      </c>
      <c r="G5101" t="s">
        <v>16875</v>
      </c>
      <c r="H5101" s="1">
        <v>18286</v>
      </c>
      <c r="I5101" t="s">
        <v>6219</v>
      </c>
    </row>
    <row r="5102" spans="1:9" x14ac:dyDescent="0.3">
      <c r="A5102">
        <v>5101</v>
      </c>
      <c r="B5102" t="s">
        <v>16876</v>
      </c>
      <c r="C5102" t="s">
        <v>347</v>
      </c>
      <c r="D5102" t="s">
        <v>11</v>
      </c>
      <c r="E5102" t="s">
        <v>12</v>
      </c>
      <c r="F5102" t="s">
        <v>16877</v>
      </c>
      <c r="G5102" t="s">
        <v>16878</v>
      </c>
      <c r="H5102" s="1">
        <v>7398</v>
      </c>
      <c r="I5102" t="s">
        <v>3235</v>
      </c>
    </row>
    <row r="5103" spans="1:9" x14ac:dyDescent="0.3">
      <c r="A5103">
        <v>5102</v>
      </c>
      <c r="B5103" t="s">
        <v>16879</v>
      </c>
      <c r="C5103" t="s">
        <v>565</v>
      </c>
      <c r="D5103" t="s">
        <v>3384</v>
      </c>
      <c r="E5103" t="s">
        <v>12</v>
      </c>
      <c r="F5103" t="s">
        <v>16880</v>
      </c>
      <c r="G5103" t="s">
        <v>16881</v>
      </c>
      <c r="H5103" s="1">
        <v>24987</v>
      </c>
      <c r="I5103" t="s">
        <v>466</v>
      </c>
    </row>
    <row r="5104" spans="1:9" x14ac:dyDescent="0.3">
      <c r="A5104">
        <v>5103</v>
      </c>
      <c r="B5104" t="s">
        <v>16882</v>
      </c>
      <c r="C5104" t="s">
        <v>804</v>
      </c>
      <c r="D5104" t="s">
        <v>5357</v>
      </c>
      <c r="E5104" t="s">
        <v>19</v>
      </c>
      <c r="F5104" t="s">
        <v>16883</v>
      </c>
      <c r="G5104" t="s">
        <v>16884</v>
      </c>
      <c r="H5104" s="1">
        <v>36788</v>
      </c>
      <c r="I5104" t="s">
        <v>7083</v>
      </c>
    </row>
    <row r="5105" spans="1:9" x14ac:dyDescent="0.3">
      <c r="A5105">
        <v>5104</v>
      </c>
      <c r="B5105" t="s">
        <v>16885</v>
      </c>
      <c r="C5105" t="s">
        <v>1340</v>
      </c>
      <c r="D5105" t="s">
        <v>3992</v>
      </c>
      <c r="E5105" t="s">
        <v>12</v>
      </c>
      <c r="F5105" t="s">
        <v>16886</v>
      </c>
      <c r="G5105" t="s">
        <v>16887</v>
      </c>
      <c r="H5105" s="1">
        <v>34892</v>
      </c>
      <c r="I5105" t="s">
        <v>169</v>
      </c>
    </row>
    <row r="5106" spans="1:9" x14ac:dyDescent="0.3">
      <c r="A5106">
        <v>5105</v>
      </c>
      <c r="B5106" t="s">
        <v>16888</v>
      </c>
      <c r="C5106" t="s">
        <v>599</v>
      </c>
      <c r="D5106" t="s">
        <v>1772</v>
      </c>
      <c r="E5106" t="s">
        <v>12</v>
      </c>
      <c r="F5106" t="s">
        <v>16889</v>
      </c>
      <c r="G5106" t="s">
        <v>16890</v>
      </c>
      <c r="H5106" s="1">
        <v>34213</v>
      </c>
      <c r="I5106" t="s">
        <v>3430</v>
      </c>
    </row>
    <row r="5107" spans="1:9" x14ac:dyDescent="0.3">
      <c r="A5107">
        <v>5106</v>
      </c>
      <c r="B5107" t="s">
        <v>16891</v>
      </c>
      <c r="C5107" t="s">
        <v>3427</v>
      </c>
      <c r="D5107" t="s">
        <v>1644</v>
      </c>
      <c r="E5107" t="s">
        <v>12</v>
      </c>
      <c r="F5107" t="s">
        <v>16892</v>
      </c>
      <c r="G5107" t="s">
        <v>16893</v>
      </c>
      <c r="H5107" s="1">
        <v>18484</v>
      </c>
      <c r="I5107" t="s">
        <v>4302</v>
      </c>
    </row>
    <row r="5108" spans="1:9" x14ac:dyDescent="0.3">
      <c r="A5108">
        <v>5107</v>
      </c>
      <c r="B5108" t="s">
        <v>16894</v>
      </c>
      <c r="C5108" t="s">
        <v>3892</v>
      </c>
      <c r="D5108" t="s">
        <v>1179</v>
      </c>
      <c r="E5108" t="s">
        <v>19</v>
      </c>
      <c r="F5108" t="s">
        <v>16895</v>
      </c>
      <c r="G5108" t="s">
        <v>16896</v>
      </c>
      <c r="H5108" s="1">
        <v>16333</v>
      </c>
      <c r="I5108" t="s">
        <v>6452</v>
      </c>
    </row>
    <row r="5109" spans="1:9" x14ac:dyDescent="0.3">
      <c r="A5109">
        <v>5108</v>
      </c>
      <c r="B5109" t="s">
        <v>16897</v>
      </c>
      <c r="C5109" t="s">
        <v>2303</v>
      </c>
      <c r="D5109" t="s">
        <v>4533</v>
      </c>
      <c r="E5109" t="s">
        <v>12</v>
      </c>
      <c r="F5109" t="s">
        <v>16898</v>
      </c>
      <c r="G5109" t="s">
        <v>16899</v>
      </c>
      <c r="H5109" s="1">
        <v>29271</v>
      </c>
      <c r="I5109" t="s">
        <v>1785</v>
      </c>
    </row>
    <row r="5110" spans="1:9" x14ac:dyDescent="0.3">
      <c r="A5110">
        <v>5109</v>
      </c>
      <c r="B5110" t="s">
        <v>16900</v>
      </c>
      <c r="C5110" t="s">
        <v>4092</v>
      </c>
      <c r="D5110" t="s">
        <v>445</v>
      </c>
      <c r="E5110" t="s">
        <v>19</v>
      </c>
      <c r="F5110" t="s">
        <v>16901</v>
      </c>
      <c r="G5110" t="s">
        <v>16902</v>
      </c>
      <c r="H5110" s="1">
        <v>17865</v>
      </c>
      <c r="I5110" t="s">
        <v>2359</v>
      </c>
    </row>
    <row r="5111" spans="1:9" x14ac:dyDescent="0.3">
      <c r="A5111">
        <v>5110</v>
      </c>
      <c r="B5111" t="s">
        <v>16903</v>
      </c>
      <c r="C5111" t="s">
        <v>1667</v>
      </c>
      <c r="D5111" t="s">
        <v>4895</v>
      </c>
      <c r="E5111" t="s">
        <v>12</v>
      </c>
      <c r="F5111" t="s">
        <v>16904</v>
      </c>
      <c r="G5111" t="s">
        <v>16905</v>
      </c>
      <c r="H5111" s="1">
        <v>11563</v>
      </c>
      <c r="I5111" t="s">
        <v>6551</v>
      </c>
    </row>
    <row r="5112" spans="1:9" x14ac:dyDescent="0.3">
      <c r="A5112">
        <v>5111</v>
      </c>
      <c r="B5112" t="s">
        <v>16906</v>
      </c>
      <c r="C5112" t="s">
        <v>11021</v>
      </c>
      <c r="D5112" t="s">
        <v>4734</v>
      </c>
      <c r="E5112" t="s">
        <v>12</v>
      </c>
      <c r="F5112" t="s">
        <v>16907</v>
      </c>
      <c r="G5112" t="s">
        <v>16908</v>
      </c>
      <c r="H5112" s="1">
        <v>27883</v>
      </c>
      <c r="I5112" t="s">
        <v>22</v>
      </c>
    </row>
    <row r="5113" spans="1:9" x14ac:dyDescent="0.3">
      <c r="A5113">
        <v>5112</v>
      </c>
      <c r="B5113" t="s">
        <v>16909</v>
      </c>
      <c r="C5113" t="s">
        <v>862</v>
      </c>
      <c r="D5113" t="s">
        <v>475</v>
      </c>
      <c r="E5113" t="s">
        <v>12</v>
      </c>
      <c r="F5113" t="s">
        <v>16910</v>
      </c>
      <c r="G5113" t="s">
        <v>16911</v>
      </c>
      <c r="H5113" s="1">
        <v>4351</v>
      </c>
      <c r="I5113" t="s">
        <v>4354</v>
      </c>
    </row>
    <row r="5114" spans="1:9" x14ac:dyDescent="0.3">
      <c r="A5114">
        <v>5113</v>
      </c>
      <c r="B5114" t="s">
        <v>16912</v>
      </c>
      <c r="C5114" t="s">
        <v>2615</v>
      </c>
      <c r="D5114" t="s">
        <v>3607</v>
      </c>
      <c r="E5114" t="s">
        <v>19</v>
      </c>
      <c r="F5114" t="s">
        <v>16913</v>
      </c>
      <c r="G5114">
        <v>1212182804</v>
      </c>
      <c r="H5114" s="1">
        <v>10099</v>
      </c>
      <c r="I5114" t="s">
        <v>301</v>
      </c>
    </row>
    <row r="5115" spans="1:9" x14ac:dyDescent="0.3">
      <c r="A5115">
        <v>5114</v>
      </c>
      <c r="B5115" t="s">
        <v>16914</v>
      </c>
      <c r="C5115" t="s">
        <v>785</v>
      </c>
      <c r="D5115" t="s">
        <v>8498</v>
      </c>
      <c r="E5115" t="s">
        <v>19</v>
      </c>
      <c r="F5115" t="s">
        <v>16915</v>
      </c>
      <c r="G5115" t="s">
        <v>16916</v>
      </c>
      <c r="H5115" s="1">
        <v>10387</v>
      </c>
      <c r="I5115" t="s">
        <v>3404</v>
      </c>
    </row>
    <row r="5116" spans="1:9" x14ac:dyDescent="0.3">
      <c r="A5116">
        <v>5115</v>
      </c>
      <c r="B5116" t="s">
        <v>16917</v>
      </c>
      <c r="C5116" t="s">
        <v>6213</v>
      </c>
      <c r="D5116" t="s">
        <v>1994</v>
      </c>
      <c r="E5116" t="s">
        <v>12</v>
      </c>
      <c r="F5116" t="s">
        <v>16918</v>
      </c>
      <c r="G5116" t="s">
        <v>16919</v>
      </c>
      <c r="H5116" s="1">
        <v>22862</v>
      </c>
      <c r="I5116" t="s">
        <v>2587</v>
      </c>
    </row>
    <row r="5117" spans="1:9" x14ac:dyDescent="0.3">
      <c r="A5117">
        <v>5116</v>
      </c>
      <c r="B5117" t="s">
        <v>16920</v>
      </c>
      <c r="C5117" t="s">
        <v>1184</v>
      </c>
      <c r="D5117" t="s">
        <v>6397</v>
      </c>
      <c r="E5117" t="s">
        <v>12</v>
      </c>
      <c r="F5117" t="s">
        <v>16921</v>
      </c>
      <c r="G5117" t="s">
        <v>16922</v>
      </c>
      <c r="H5117" s="1">
        <v>14779</v>
      </c>
      <c r="I5117" t="s">
        <v>789</v>
      </c>
    </row>
    <row r="5118" spans="1:9" x14ac:dyDescent="0.3">
      <c r="A5118">
        <v>5117</v>
      </c>
      <c r="B5118" t="s">
        <v>16923</v>
      </c>
      <c r="C5118" t="s">
        <v>2532</v>
      </c>
      <c r="D5118" t="s">
        <v>662</v>
      </c>
      <c r="E5118" t="s">
        <v>12</v>
      </c>
      <c r="F5118" t="s">
        <v>16924</v>
      </c>
      <c r="G5118" t="s">
        <v>16925</v>
      </c>
      <c r="H5118" s="1">
        <v>28714</v>
      </c>
      <c r="I5118" t="s">
        <v>528</v>
      </c>
    </row>
    <row r="5119" spans="1:9" x14ac:dyDescent="0.3">
      <c r="A5119">
        <v>5118</v>
      </c>
      <c r="B5119" t="s">
        <v>16926</v>
      </c>
      <c r="C5119" t="s">
        <v>1693</v>
      </c>
      <c r="D5119" t="s">
        <v>1254</v>
      </c>
      <c r="E5119" t="s">
        <v>12</v>
      </c>
      <c r="F5119" t="s">
        <v>16927</v>
      </c>
      <c r="G5119" t="s">
        <v>16928</v>
      </c>
      <c r="H5119" s="1">
        <v>5467</v>
      </c>
      <c r="I5119" t="s">
        <v>6100</v>
      </c>
    </row>
    <row r="5120" spans="1:9" x14ac:dyDescent="0.3">
      <c r="A5120">
        <v>5119</v>
      </c>
      <c r="B5120" t="s">
        <v>16929</v>
      </c>
      <c r="C5120" t="s">
        <v>2021</v>
      </c>
      <c r="D5120" t="s">
        <v>4981</v>
      </c>
      <c r="E5120" t="s">
        <v>12</v>
      </c>
      <c r="F5120" t="s">
        <v>16930</v>
      </c>
      <c r="G5120">
        <v>5724987980</v>
      </c>
      <c r="H5120" s="1">
        <v>17338</v>
      </c>
      <c r="I5120" t="s">
        <v>875</v>
      </c>
    </row>
    <row r="5121" spans="1:9" x14ac:dyDescent="0.3">
      <c r="A5121">
        <v>5120</v>
      </c>
      <c r="B5121" t="s">
        <v>16931</v>
      </c>
      <c r="C5121" t="s">
        <v>3691</v>
      </c>
      <c r="D5121" t="s">
        <v>2923</v>
      </c>
      <c r="E5121" t="s">
        <v>12</v>
      </c>
      <c r="F5121" t="s">
        <v>16932</v>
      </c>
      <c r="G5121" t="s">
        <v>16933</v>
      </c>
      <c r="H5121" s="1">
        <v>23326</v>
      </c>
      <c r="I5121" t="s">
        <v>1225</v>
      </c>
    </row>
    <row r="5122" spans="1:9" x14ac:dyDescent="0.3">
      <c r="A5122">
        <v>5121</v>
      </c>
      <c r="B5122" t="s">
        <v>16934</v>
      </c>
      <c r="C5122" t="s">
        <v>2466</v>
      </c>
      <c r="D5122" t="s">
        <v>4399</v>
      </c>
      <c r="E5122" t="s">
        <v>19</v>
      </c>
      <c r="F5122" t="s">
        <v>16935</v>
      </c>
      <c r="G5122">
        <f>1-654-231-3335</f>
        <v>-4219</v>
      </c>
      <c r="H5122" s="1">
        <v>40045</v>
      </c>
      <c r="I5122" t="s">
        <v>117</v>
      </c>
    </row>
    <row r="5123" spans="1:9" x14ac:dyDescent="0.3">
      <c r="A5123">
        <v>5122</v>
      </c>
      <c r="B5123" t="s">
        <v>16936</v>
      </c>
      <c r="C5123" t="s">
        <v>2233</v>
      </c>
      <c r="D5123" t="s">
        <v>3068</v>
      </c>
      <c r="E5123" t="s">
        <v>12</v>
      </c>
      <c r="F5123" t="s">
        <v>16937</v>
      </c>
      <c r="G5123" t="s">
        <v>16938</v>
      </c>
      <c r="H5123" s="1">
        <v>15929</v>
      </c>
      <c r="I5123" t="s">
        <v>1558</v>
      </c>
    </row>
    <row r="5124" spans="1:9" x14ac:dyDescent="0.3">
      <c r="A5124">
        <v>5123</v>
      </c>
      <c r="B5124" t="s">
        <v>16939</v>
      </c>
      <c r="C5124" t="s">
        <v>5374</v>
      </c>
      <c r="D5124" t="s">
        <v>5105</v>
      </c>
      <c r="E5124" t="s">
        <v>19</v>
      </c>
      <c r="F5124" t="s">
        <v>16940</v>
      </c>
      <c r="G5124" t="s">
        <v>16941</v>
      </c>
      <c r="H5124" s="1">
        <v>8877</v>
      </c>
      <c r="I5124" t="s">
        <v>1198</v>
      </c>
    </row>
    <row r="5125" spans="1:9" x14ac:dyDescent="0.3">
      <c r="A5125">
        <v>5124</v>
      </c>
      <c r="B5125" t="s">
        <v>16942</v>
      </c>
      <c r="C5125" t="s">
        <v>232</v>
      </c>
      <c r="D5125" t="s">
        <v>1962</v>
      </c>
      <c r="E5125" t="s">
        <v>19</v>
      </c>
      <c r="F5125" t="s">
        <v>16943</v>
      </c>
      <c r="G5125" t="s">
        <v>16944</v>
      </c>
      <c r="H5125" s="1">
        <v>38990</v>
      </c>
      <c r="I5125" t="s">
        <v>1785</v>
      </c>
    </row>
    <row r="5126" spans="1:9" x14ac:dyDescent="0.3">
      <c r="A5126">
        <v>5125</v>
      </c>
      <c r="B5126" t="s">
        <v>16945</v>
      </c>
      <c r="C5126" t="s">
        <v>3506</v>
      </c>
      <c r="D5126" t="s">
        <v>677</v>
      </c>
      <c r="E5126" t="s">
        <v>12</v>
      </c>
      <c r="F5126" t="s">
        <v>16946</v>
      </c>
      <c r="G5126">
        <v>4589848516</v>
      </c>
      <c r="H5126" s="1">
        <v>30447</v>
      </c>
      <c r="I5126" t="s">
        <v>1582</v>
      </c>
    </row>
    <row r="5127" spans="1:9" x14ac:dyDescent="0.3">
      <c r="A5127">
        <v>5126</v>
      </c>
      <c r="B5127" t="s">
        <v>16947</v>
      </c>
      <c r="C5127" t="s">
        <v>3712</v>
      </c>
      <c r="D5127" t="s">
        <v>3189</v>
      </c>
      <c r="E5127" t="s">
        <v>19</v>
      </c>
      <c r="F5127" t="s">
        <v>16948</v>
      </c>
      <c r="G5127" t="s">
        <v>16949</v>
      </c>
      <c r="H5127" s="1">
        <v>13107</v>
      </c>
      <c r="I5127" t="s">
        <v>2296</v>
      </c>
    </row>
    <row r="5128" spans="1:9" x14ac:dyDescent="0.3">
      <c r="A5128">
        <v>5127</v>
      </c>
      <c r="B5128" t="s">
        <v>16950</v>
      </c>
      <c r="C5128" t="s">
        <v>5751</v>
      </c>
      <c r="D5128" t="s">
        <v>2022</v>
      </c>
      <c r="E5128" t="s">
        <v>12</v>
      </c>
      <c r="F5128" t="s">
        <v>16951</v>
      </c>
      <c r="G5128" t="s">
        <v>16952</v>
      </c>
      <c r="H5128" s="1">
        <v>19944</v>
      </c>
      <c r="I5128" t="s">
        <v>2678</v>
      </c>
    </row>
    <row r="5129" spans="1:9" x14ac:dyDescent="0.3">
      <c r="A5129">
        <v>5128</v>
      </c>
      <c r="B5129" t="s">
        <v>16953</v>
      </c>
      <c r="C5129" t="s">
        <v>1021</v>
      </c>
      <c r="D5129" t="s">
        <v>3097</v>
      </c>
      <c r="E5129" t="s">
        <v>12</v>
      </c>
      <c r="F5129" t="s">
        <v>16954</v>
      </c>
      <c r="G5129" t="s">
        <v>16955</v>
      </c>
      <c r="H5129" s="1">
        <v>44111</v>
      </c>
      <c r="I5129" t="s">
        <v>8703</v>
      </c>
    </row>
    <row r="5130" spans="1:9" x14ac:dyDescent="0.3">
      <c r="A5130">
        <v>5129</v>
      </c>
      <c r="B5130" t="s">
        <v>16956</v>
      </c>
      <c r="C5130" t="s">
        <v>6376</v>
      </c>
      <c r="D5130" t="s">
        <v>183</v>
      </c>
      <c r="E5130" t="s">
        <v>19</v>
      </c>
      <c r="F5130" t="s">
        <v>16957</v>
      </c>
      <c r="G5130" t="s">
        <v>16958</v>
      </c>
      <c r="H5130" s="1">
        <v>43544</v>
      </c>
      <c r="I5130" t="s">
        <v>1743</v>
      </c>
    </row>
    <row r="5131" spans="1:9" x14ac:dyDescent="0.3">
      <c r="A5131">
        <v>5130</v>
      </c>
      <c r="B5131" t="s">
        <v>16959</v>
      </c>
      <c r="C5131" t="s">
        <v>2645</v>
      </c>
      <c r="D5131" t="s">
        <v>3379</v>
      </c>
      <c r="E5131" t="s">
        <v>12</v>
      </c>
      <c r="F5131" t="s">
        <v>16960</v>
      </c>
      <c r="G5131" t="s">
        <v>16961</v>
      </c>
      <c r="H5131" s="1">
        <v>25970</v>
      </c>
      <c r="I5131" t="s">
        <v>2213</v>
      </c>
    </row>
    <row r="5132" spans="1:9" x14ac:dyDescent="0.3">
      <c r="A5132">
        <v>5131</v>
      </c>
      <c r="B5132" t="s">
        <v>16962</v>
      </c>
      <c r="C5132" t="s">
        <v>2882</v>
      </c>
      <c r="D5132" t="s">
        <v>3672</v>
      </c>
      <c r="E5132" t="s">
        <v>12</v>
      </c>
      <c r="F5132" t="s">
        <v>16963</v>
      </c>
      <c r="G5132" t="s">
        <v>16964</v>
      </c>
      <c r="H5132" s="1">
        <v>28602</v>
      </c>
      <c r="I5132" t="s">
        <v>2806</v>
      </c>
    </row>
    <row r="5133" spans="1:9" x14ac:dyDescent="0.3">
      <c r="A5133">
        <v>5132</v>
      </c>
      <c r="B5133" t="s">
        <v>16965</v>
      </c>
      <c r="C5133" t="s">
        <v>3081</v>
      </c>
      <c r="D5133" t="s">
        <v>13017</v>
      </c>
      <c r="E5133" t="s">
        <v>12</v>
      </c>
      <c r="F5133" t="s">
        <v>16966</v>
      </c>
      <c r="G5133" t="s">
        <v>16967</v>
      </c>
      <c r="H5133" s="1">
        <v>41497</v>
      </c>
      <c r="I5133" t="s">
        <v>1738</v>
      </c>
    </row>
    <row r="5134" spans="1:9" x14ac:dyDescent="0.3">
      <c r="A5134">
        <v>5133</v>
      </c>
      <c r="B5134" t="s">
        <v>16968</v>
      </c>
      <c r="C5134" t="s">
        <v>176</v>
      </c>
      <c r="D5134" t="s">
        <v>70</v>
      </c>
      <c r="E5134" t="s">
        <v>19</v>
      </c>
      <c r="F5134" t="s">
        <v>16969</v>
      </c>
      <c r="G5134" t="s">
        <v>16970</v>
      </c>
      <c r="H5134" s="1">
        <v>24919</v>
      </c>
      <c r="I5134" t="s">
        <v>5360</v>
      </c>
    </row>
    <row r="5135" spans="1:9" x14ac:dyDescent="0.3">
      <c r="A5135">
        <v>5134</v>
      </c>
      <c r="B5135" t="s">
        <v>16971</v>
      </c>
      <c r="C5135" t="s">
        <v>4399</v>
      </c>
      <c r="D5135" t="s">
        <v>6348</v>
      </c>
      <c r="E5135" t="s">
        <v>12</v>
      </c>
      <c r="F5135" t="s">
        <v>16972</v>
      </c>
      <c r="G5135" t="s">
        <v>16973</v>
      </c>
      <c r="H5135" s="1">
        <v>21416</v>
      </c>
      <c r="I5135" t="s">
        <v>2858</v>
      </c>
    </row>
    <row r="5136" spans="1:9" x14ac:dyDescent="0.3">
      <c r="A5136">
        <v>5135</v>
      </c>
      <c r="B5136" t="s">
        <v>16974</v>
      </c>
      <c r="C5136" t="s">
        <v>1748</v>
      </c>
      <c r="D5136" t="s">
        <v>6518</v>
      </c>
      <c r="E5136" t="s">
        <v>12</v>
      </c>
      <c r="F5136" t="s">
        <v>16975</v>
      </c>
      <c r="G5136" t="s">
        <v>16976</v>
      </c>
      <c r="H5136" s="1">
        <v>7280</v>
      </c>
      <c r="I5136" t="s">
        <v>5050</v>
      </c>
    </row>
    <row r="5137" spans="1:9" x14ac:dyDescent="0.3">
      <c r="A5137">
        <v>5136</v>
      </c>
      <c r="B5137" t="s">
        <v>16977</v>
      </c>
      <c r="C5137" t="s">
        <v>1027</v>
      </c>
      <c r="D5137" t="s">
        <v>1530</v>
      </c>
      <c r="E5137" t="s">
        <v>19</v>
      </c>
      <c r="F5137" t="s">
        <v>16978</v>
      </c>
      <c r="G5137" t="s">
        <v>16979</v>
      </c>
      <c r="H5137" s="1">
        <v>3909</v>
      </c>
      <c r="I5137" t="s">
        <v>3288</v>
      </c>
    </row>
    <row r="5138" spans="1:9" x14ac:dyDescent="0.3">
      <c r="A5138">
        <v>5137</v>
      </c>
      <c r="B5138" t="s">
        <v>16980</v>
      </c>
      <c r="C5138" t="s">
        <v>29</v>
      </c>
      <c r="D5138" t="s">
        <v>2394</v>
      </c>
      <c r="E5138" t="s">
        <v>12</v>
      </c>
      <c r="F5138" t="s">
        <v>16981</v>
      </c>
      <c r="G5138" t="s">
        <v>16982</v>
      </c>
      <c r="H5138" s="1">
        <v>24692</v>
      </c>
      <c r="I5138" t="s">
        <v>5719</v>
      </c>
    </row>
    <row r="5139" spans="1:9" x14ac:dyDescent="0.3">
      <c r="A5139">
        <v>5138</v>
      </c>
      <c r="B5139" t="s">
        <v>16983</v>
      </c>
      <c r="C5139" t="s">
        <v>850</v>
      </c>
      <c r="D5139" t="s">
        <v>2816</v>
      </c>
      <c r="E5139" t="s">
        <v>19</v>
      </c>
      <c r="F5139" t="s">
        <v>16984</v>
      </c>
      <c r="G5139" t="s">
        <v>16985</v>
      </c>
      <c r="H5139" s="1">
        <v>36507</v>
      </c>
      <c r="I5139" t="s">
        <v>27</v>
      </c>
    </row>
    <row r="5140" spans="1:9" x14ac:dyDescent="0.3">
      <c r="A5140">
        <v>5139</v>
      </c>
      <c r="B5140" t="s">
        <v>16986</v>
      </c>
      <c r="C5140" t="s">
        <v>5280</v>
      </c>
      <c r="D5140" t="s">
        <v>2421</v>
      </c>
      <c r="E5140" t="s">
        <v>12</v>
      </c>
      <c r="F5140" t="s">
        <v>16987</v>
      </c>
      <c r="G5140">
        <v>9815089922</v>
      </c>
      <c r="H5140" s="1">
        <v>26801</v>
      </c>
      <c r="I5140" t="s">
        <v>1386</v>
      </c>
    </row>
    <row r="5141" spans="1:9" x14ac:dyDescent="0.3">
      <c r="A5141">
        <v>5140</v>
      </c>
      <c r="B5141" t="s">
        <v>16988</v>
      </c>
      <c r="C5141" t="s">
        <v>2278</v>
      </c>
      <c r="D5141" t="s">
        <v>3540</v>
      </c>
      <c r="E5141" t="s">
        <v>19</v>
      </c>
      <c r="F5141" t="s">
        <v>16989</v>
      </c>
      <c r="G5141" t="s">
        <v>16990</v>
      </c>
      <c r="H5141" s="1">
        <v>3327</v>
      </c>
      <c r="I5141" t="s">
        <v>5009</v>
      </c>
    </row>
    <row r="5142" spans="1:9" x14ac:dyDescent="0.3">
      <c r="A5142">
        <v>5141</v>
      </c>
      <c r="B5142" t="s">
        <v>16991</v>
      </c>
      <c r="C5142" t="s">
        <v>1791</v>
      </c>
      <c r="D5142" t="s">
        <v>281</v>
      </c>
      <c r="E5142" t="s">
        <v>19</v>
      </c>
      <c r="F5142" t="s">
        <v>16992</v>
      </c>
      <c r="G5142" t="s">
        <v>16993</v>
      </c>
      <c r="H5142" s="1">
        <v>33046</v>
      </c>
      <c r="I5142" t="s">
        <v>5166</v>
      </c>
    </row>
    <row r="5143" spans="1:9" x14ac:dyDescent="0.3">
      <c r="A5143">
        <v>5142</v>
      </c>
      <c r="B5143" t="s">
        <v>16994</v>
      </c>
      <c r="C5143" t="s">
        <v>1373</v>
      </c>
      <c r="D5143" t="s">
        <v>2917</v>
      </c>
      <c r="E5143" t="s">
        <v>19</v>
      </c>
      <c r="F5143" t="s">
        <v>16995</v>
      </c>
      <c r="G5143" t="s">
        <v>16996</v>
      </c>
      <c r="H5143" s="1">
        <v>44125</v>
      </c>
      <c r="I5143" t="s">
        <v>1141</v>
      </c>
    </row>
    <row r="5144" spans="1:9" x14ac:dyDescent="0.3">
      <c r="A5144">
        <v>5143</v>
      </c>
      <c r="B5144" t="s">
        <v>16997</v>
      </c>
      <c r="C5144" t="s">
        <v>5062</v>
      </c>
      <c r="D5144" t="s">
        <v>5809</v>
      </c>
      <c r="E5144" t="s">
        <v>19</v>
      </c>
      <c r="F5144" t="s">
        <v>16998</v>
      </c>
      <c r="G5144" t="s">
        <v>16999</v>
      </c>
      <c r="H5144" s="1">
        <v>24335</v>
      </c>
      <c r="I5144" t="s">
        <v>2915</v>
      </c>
    </row>
    <row r="5145" spans="1:9" x14ac:dyDescent="0.3">
      <c r="A5145">
        <v>5144</v>
      </c>
      <c r="B5145" t="s">
        <v>17000</v>
      </c>
      <c r="C5145" t="s">
        <v>468</v>
      </c>
      <c r="D5145" t="s">
        <v>1897</v>
      </c>
      <c r="E5145" t="s">
        <v>19</v>
      </c>
      <c r="F5145" t="s">
        <v>17001</v>
      </c>
      <c r="G5145" t="s">
        <v>17002</v>
      </c>
      <c r="H5145" s="1">
        <v>30351</v>
      </c>
      <c r="I5145" t="s">
        <v>2858</v>
      </c>
    </row>
    <row r="5146" spans="1:9" x14ac:dyDescent="0.3">
      <c r="A5146">
        <v>5145</v>
      </c>
      <c r="B5146" t="s">
        <v>17003</v>
      </c>
      <c r="C5146" t="s">
        <v>877</v>
      </c>
      <c r="D5146" t="s">
        <v>856</v>
      </c>
      <c r="E5146" t="s">
        <v>19</v>
      </c>
      <c r="F5146" t="s">
        <v>17004</v>
      </c>
      <c r="G5146" t="s">
        <v>17005</v>
      </c>
      <c r="H5146" s="1">
        <v>16650</v>
      </c>
      <c r="I5146" t="s">
        <v>4394</v>
      </c>
    </row>
    <row r="5147" spans="1:9" x14ac:dyDescent="0.3">
      <c r="A5147">
        <v>5146</v>
      </c>
      <c r="B5147" t="s">
        <v>17006</v>
      </c>
      <c r="C5147" t="s">
        <v>1153</v>
      </c>
      <c r="D5147" t="s">
        <v>12991</v>
      </c>
      <c r="E5147" t="s">
        <v>19</v>
      </c>
      <c r="F5147" t="s">
        <v>17007</v>
      </c>
      <c r="G5147" t="s">
        <v>17008</v>
      </c>
      <c r="H5147" s="1">
        <v>17980</v>
      </c>
      <c r="I5147" t="s">
        <v>854</v>
      </c>
    </row>
    <row r="5148" spans="1:9" x14ac:dyDescent="0.3">
      <c r="A5148">
        <v>5147</v>
      </c>
      <c r="B5148" t="s">
        <v>17009</v>
      </c>
      <c r="C5148" t="s">
        <v>1137</v>
      </c>
      <c r="D5148" t="s">
        <v>3142</v>
      </c>
      <c r="E5148" t="s">
        <v>12</v>
      </c>
      <c r="F5148" t="s">
        <v>17010</v>
      </c>
      <c r="G5148" t="s">
        <v>17011</v>
      </c>
      <c r="H5148" s="1">
        <v>39563</v>
      </c>
      <c r="I5148" t="s">
        <v>3933</v>
      </c>
    </row>
    <row r="5149" spans="1:9" x14ac:dyDescent="0.3">
      <c r="A5149">
        <v>5148</v>
      </c>
      <c r="B5149" t="s">
        <v>17012</v>
      </c>
      <c r="C5149" t="s">
        <v>3999</v>
      </c>
      <c r="D5149" t="s">
        <v>7696</v>
      </c>
      <c r="E5149" t="s">
        <v>19</v>
      </c>
      <c r="F5149" t="s">
        <v>17013</v>
      </c>
      <c r="G5149" t="s">
        <v>17014</v>
      </c>
      <c r="H5149" s="1">
        <v>8362</v>
      </c>
      <c r="I5149" t="s">
        <v>1252</v>
      </c>
    </row>
    <row r="5150" spans="1:9" x14ac:dyDescent="0.3">
      <c r="A5150">
        <v>5149</v>
      </c>
      <c r="B5150" t="s">
        <v>17015</v>
      </c>
      <c r="C5150" t="s">
        <v>298</v>
      </c>
      <c r="D5150" t="s">
        <v>2775</v>
      </c>
      <c r="E5150" t="s">
        <v>12</v>
      </c>
      <c r="F5150" t="s">
        <v>17016</v>
      </c>
      <c r="G5150" t="s">
        <v>17017</v>
      </c>
      <c r="H5150" s="1">
        <v>3333</v>
      </c>
      <c r="I5150" t="s">
        <v>575</v>
      </c>
    </row>
    <row r="5151" spans="1:9" x14ac:dyDescent="0.3">
      <c r="A5151">
        <v>5150</v>
      </c>
      <c r="B5151" t="s">
        <v>17018</v>
      </c>
      <c r="C5151" t="s">
        <v>544</v>
      </c>
      <c r="D5151" t="s">
        <v>7730</v>
      </c>
      <c r="E5151" t="s">
        <v>12</v>
      </c>
      <c r="F5151" t="s">
        <v>17019</v>
      </c>
      <c r="G5151">
        <f>1-562-965-9875</f>
        <v>-11401</v>
      </c>
      <c r="H5151" s="1">
        <v>44418</v>
      </c>
      <c r="I5151" t="s">
        <v>2500</v>
      </c>
    </row>
    <row r="5152" spans="1:9" x14ac:dyDescent="0.3">
      <c r="A5152">
        <v>5151</v>
      </c>
      <c r="B5152" t="s">
        <v>17020</v>
      </c>
      <c r="C5152" t="s">
        <v>4846</v>
      </c>
      <c r="D5152" t="s">
        <v>682</v>
      </c>
      <c r="E5152" t="s">
        <v>12</v>
      </c>
      <c r="F5152" t="s">
        <v>17021</v>
      </c>
      <c r="G5152">
        <f>1-766-357-1958</f>
        <v>-3080</v>
      </c>
      <c r="H5152" s="1">
        <v>4088</v>
      </c>
      <c r="I5152" t="s">
        <v>2296</v>
      </c>
    </row>
    <row r="5153" spans="1:9" x14ac:dyDescent="0.3">
      <c r="A5153">
        <v>5152</v>
      </c>
      <c r="B5153" t="s">
        <v>17022</v>
      </c>
      <c r="C5153" t="s">
        <v>1584</v>
      </c>
      <c r="D5153" t="s">
        <v>4963</v>
      </c>
      <c r="E5153" t="s">
        <v>12</v>
      </c>
      <c r="F5153" t="s">
        <v>17023</v>
      </c>
      <c r="G5153">
        <v>9014891383</v>
      </c>
      <c r="H5153" s="1">
        <v>19203</v>
      </c>
      <c r="I5153" t="s">
        <v>920</v>
      </c>
    </row>
    <row r="5154" spans="1:9" x14ac:dyDescent="0.3">
      <c r="A5154">
        <v>5153</v>
      </c>
      <c r="B5154" t="s">
        <v>17024</v>
      </c>
      <c r="C5154" t="s">
        <v>605</v>
      </c>
      <c r="D5154" t="s">
        <v>8306</v>
      </c>
      <c r="E5154" t="s">
        <v>12</v>
      </c>
      <c r="F5154" t="s">
        <v>17025</v>
      </c>
      <c r="G5154" t="s">
        <v>17026</v>
      </c>
      <c r="H5154" s="1">
        <v>4196</v>
      </c>
      <c r="I5154" t="s">
        <v>6354</v>
      </c>
    </row>
    <row r="5155" spans="1:9" x14ac:dyDescent="0.3">
      <c r="A5155">
        <v>5154</v>
      </c>
      <c r="B5155" t="s">
        <v>17027</v>
      </c>
      <c r="C5155" t="s">
        <v>1097</v>
      </c>
      <c r="D5155" t="s">
        <v>12188</v>
      </c>
      <c r="E5155" t="s">
        <v>19</v>
      </c>
      <c r="F5155" t="s">
        <v>17028</v>
      </c>
      <c r="G5155" t="s">
        <v>17029</v>
      </c>
      <c r="H5155" s="1">
        <v>12095</v>
      </c>
      <c r="I5155" t="s">
        <v>4652</v>
      </c>
    </row>
    <row r="5156" spans="1:9" x14ac:dyDescent="0.3">
      <c r="A5156">
        <v>5155</v>
      </c>
      <c r="B5156" t="s">
        <v>17030</v>
      </c>
      <c r="C5156" t="s">
        <v>1232</v>
      </c>
      <c r="D5156" t="s">
        <v>1266</v>
      </c>
      <c r="E5156" t="s">
        <v>19</v>
      </c>
      <c r="F5156" t="s">
        <v>17031</v>
      </c>
      <c r="G5156" t="s">
        <v>17032</v>
      </c>
      <c r="H5156" s="1">
        <v>29392</v>
      </c>
      <c r="I5156" t="s">
        <v>402</v>
      </c>
    </row>
    <row r="5157" spans="1:9" x14ac:dyDescent="0.3">
      <c r="A5157">
        <v>5156</v>
      </c>
      <c r="B5157" t="s">
        <v>17033</v>
      </c>
      <c r="C5157" t="s">
        <v>2343</v>
      </c>
      <c r="D5157" t="s">
        <v>1179</v>
      </c>
      <c r="E5157" t="s">
        <v>12</v>
      </c>
      <c r="F5157" t="s">
        <v>17034</v>
      </c>
      <c r="G5157" t="s">
        <v>17035</v>
      </c>
      <c r="H5157" s="1">
        <v>7815</v>
      </c>
      <c r="I5157" t="s">
        <v>7046</v>
      </c>
    </row>
    <row r="5158" spans="1:9" x14ac:dyDescent="0.3">
      <c r="A5158">
        <v>5157</v>
      </c>
      <c r="B5158" t="s">
        <v>17036</v>
      </c>
      <c r="C5158" t="s">
        <v>496</v>
      </c>
      <c r="D5158" t="s">
        <v>5062</v>
      </c>
      <c r="E5158" t="s">
        <v>19</v>
      </c>
      <c r="F5158" t="s">
        <v>17037</v>
      </c>
      <c r="G5158" t="s">
        <v>17038</v>
      </c>
      <c r="H5158" s="1">
        <v>43242</v>
      </c>
      <c r="I5158" t="s">
        <v>2301</v>
      </c>
    </row>
    <row r="5159" spans="1:9" x14ac:dyDescent="0.3">
      <c r="A5159">
        <v>5158</v>
      </c>
      <c r="B5159" t="s">
        <v>17039</v>
      </c>
      <c r="C5159" t="s">
        <v>959</v>
      </c>
      <c r="D5159" t="s">
        <v>264</v>
      </c>
      <c r="E5159" t="s">
        <v>19</v>
      </c>
      <c r="F5159" t="s">
        <v>17040</v>
      </c>
      <c r="G5159" t="s">
        <v>17041</v>
      </c>
      <c r="H5159" s="1">
        <v>40436</v>
      </c>
      <c r="I5159" t="s">
        <v>736</v>
      </c>
    </row>
    <row r="5160" spans="1:9" x14ac:dyDescent="0.3">
      <c r="A5160">
        <v>5159</v>
      </c>
      <c r="B5160" t="s">
        <v>17042</v>
      </c>
      <c r="C5160" t="s">
        <v>3801</v>
      </c>
      <c r="D5160" t="s">
        <v>4472</v>
      </c>
      <c r="E5160" t="s">
        <v>19</v>
      </c>
      <c r="F5160" t="s">
        <v>17043</v>
      </c>
      <c r="G5160" t="s">
        <v>17044</v>
      </c>
      <c r="H5160" s="1">
        <v>44165</v>
      </c>
      <c r="I5160" t="s">
        <v>1427</v>
      </c>
    </row>
    <row r="5161" spans="1:9" x14ac:dyDescent="0.3">
      <c r="A5161">
        <v>5160</v>
      </c>
      <c r="B5161" t="s">
        <v>17045</v>
      </c>
      <c r="C5161" t="s">
        <v>1891</v>
      </c>
      <c r="D5161" t="s">
        <v>5332</v>
      </c>
      <c r="E5161" t="s">
        <v>19</v>
      </c>
      <c r="F5161" t="s">
        <v>17046</v>
      </c>
      <c r="G5161" t="s">
        <v>17047</v>
      </c>
      <c r="H5161" s="1">
        <v>39694</v>
      </c>
      <c r="I5161" t="s">
        <v>1785</v>
      </c>
    </row>
    <row r="5162" spans="1:9" x14ac:dyDescent="0.3">
      <c r="A5162">
        <v>5161</v>
      </c>
      <c r="B5162" t="s">
        <v>17048</v>
      </c>
      <c r="C5162" t="s">
        <v>6472</v>
      </c>
      <c r="D5162" t="s">
        <v>4523</v>
      </c>
      <c r="E5162" t="s">
        <v>12</v>
      </c>
      <c r="F5162" t="s">
        <v>17049</v>
      </c>
      <c r="G5162" t="s">
        <v>17050</v>
      </c>
      <c r="H5162" s="1">
        <v>33945</v>
      </c>
      <c r="I5162" t="s">
        <v>3636</v>
      </c>
    </row>
    <row r="5163" spans="1:9" x14ac:dyDescent="0.3">
      <c r="A5163">
        <v>5162</v>
      </c>
      <c r="B5163" t="s">
        <v>17051</v>
      </c>
      <c r="C5163" t="s">
        <v>1164</v>
      </c>
      <c r="D5163" t="s">
        <v>2812</v>
      </c>
      <c r="E5163" t="s">
        <v>12</v>
      </c>
      <c r="F5163" t="s">
        <v>17052</v>
      </c>
      <c r="G5163" t="s">
        <v>17053</v>
      </c>
      <c r="H5163" s="1">
        <v>10156</v>
      </c>
      <c r="I5163" t="s">
        <v>2434</v>
      </c>
    </row>
    <row r="5164" spans="1:9" x14ac:dyDescent="0.3">
      <c r="A5164">
        <v>5163</v>
      </c>
      <c r="B5164" t="s">
        <v>17054</v>
      </c>
      <c r="C5164" t="s">
        <v>539</v>
      </c>
      <c r="D5164" t="s">
        <v>5733</v>
      </c>
      <c r="E5164" t="s">
        <v>12</v>
      </c>
      <c r="F5164" t="s">
        <v>17055</v>
      </c>
      <c r="G5164" t="s">
        <v>17056</v>
      </c>
      <c r="H5164" s="1">
        <v>17642</v>
      </c>
      <c r="I5164" t="s">
        <v>408</v>
      </c>
    </row>
    <row r="5165" spans="1:9" x14ac:dyDescent="0.3">
      <c r="A5165">
        <v>5164</v>
      </c>
      <c r="B5165" t="s">
        <v>17057</v>
      </c>
      <c r="C5165" t="s">
        <v>1405</v>
      </c>
      <c r="D5165" t="s">
        <v>10782</v>
      </c>
      <c r="E5165" t="s">
        <v>19</v>
      </c>
      <c r="F5165" t="s">
        <v>17058</v>
      </c>
      <c r="G5165" t="s">
        <v>17059</v>
      </c>
      <c r="H5165" s="1">
        <v>21520</v>
      </c>
      <c r="I5165" t="s">
        <v>7046</v>
      </c>
    </row>
    <row r="5166" spans="1:9" x14ac:dyDescent="0.3">
      <c r="A5166">
        <v>5165</v>
      </c>
      <c r="B5166" t="s">
        <v>17060</v>
      </c>
      <c r="C5166" t="s">
        <v>3018</v>
      </c>
      <c r="D5166" t="s">
        <v>1485</v>
      </c>
      <c r="E5166" t="s">
        <v>19</v>
      </c>
      <c r="F5166" t="s">
        <v>17061</v>
      </c>
      <c r="G5166" t="s">
        <v>17062</v>
      </c>
      <c r="H5166" s="1">
        <v>29536</v>
      </c>
      <c r="I5166" t="s">
        <v>505</v>
      </c>
    </row>
    <row r="5167" spans="1:9" x14ac:dyDescent="0.3">
      <c r="A5167">
        <v>5166</v>
      </c>
      <c r="B5167" t="s">
        <v>17063</v>
      </c>
      <c r="C5167" t="s">
        <v>108</v>
      </c>
      <c r="D5167" t="s">
        <v>3954</v>
      </c>
      <c r="E5167" t="s">
        <v>19</v>
      </c>
      <c r="F5167" t="s">
        <v>17064</v>
      </c>
      <c r="G5167" t="s">
        <v>17065</v>
      </c>
      <c r="H5167" s="1">
        <v>5289</v>
      </c>
      <c r="I5167" t="s">
        <v>6095</v>
      </c>
    </row>
    <row r="5168" spans="1:9" x14ac:dyDescent="0.3">
      <c r="A5168">
        <v>5167</v>
      </c>
      <c r="B5168" t="s">
        <v>17066</v>
      </c>
      <c r="C5168" t="s">
        <v>6954</v>
      </c>
      <c r="D5168" t="s">
        <v>1550</v>
      </c>
      <c r="E5168" t="s">
        <v>19</v>
      </c>
      <c r="F5168" t="s">
        <v>17067</v>
      </c>
      <c r="G5168" t="s">
        <v>17068</v>
      </c>
      <c r="H5168" s="1">
        <v>7900</v>
      </c>
      <c r="I5168" t="s">
        <v>2359</v>
      </c>
    </row>
    <row r="5169" spans="1:9" x14ac:dyDescent="0.3">
      <c r="A5169">
        <v>5168</v>
      </c>
      <c r="B5169" t="s">
        <v>17069</v>
      </c>
      <c r="C5169" t="s">
        <v>908</v>
      </c>
      <c r="D5169" t="s">
        <v>1765</v>
      </c>
      <c r="E5169" t="s">
        <v>12</v>
      </c>
      <c r="F5169" t="s">
        <v>17070</v>
      </c>
      <c r="G5169" t="s">
        <v>17071</v>
      </c>
      <c r="H5169" s="1">
        <v>21280</v>
      </c>
      <c r="I5169" t="s">
        <v>5123</v>
      </c>
    </row>
    <row r="5170" spans="1:9" x14ac:dyDescent="0.3">
      <c r="A5170">
        <v>5169</v>
      </c>
      <c r="B5170" t="s">
        <v>17072</v>
      </c>
      <c r="C5170" t="s">
        <v>1033</v>
      </c>
      <c r="D5170" t="s">
        <v>3521</v>
      </c>
      <c r="E5170" t="s">
        <v>19</v>
      </c>
      <c r="F5170" t="s">
        <v>17073</v>
      </c>
      <c r="G5170" t="s">
        <v>17074</v>
      </c>
      <c r="H5170" s="1">
        <v>15659</v>
      </c>
      <c r="I5170" t="s">
        <v>152</v>
      </c>
    </row>
    <row r="5171" spans="1:9" x14ac:dyDescent="0.3">
      <c r="A5171">
        <v>5170</v>
      </c>
      <c r="B5171" t="s">
        <v>17075</v>
      </c>
      <c r="C5171" t="s">
        <v>2689</v>
      </c>
      <c r="D5171" t="s">
        <v>321</v>
      </c>
      <c r="E5171" t="s">
        <v>19</v>
      </c>
      <c r="F5171" t="s">
        <v>17076</v>
      </c>
      <c r="G5171" t="s">
        <v>17077</v>
      </c>
      <c r="H5171" s="1">
        <v>22950</v>
      </c>
      <c r="I5171" t="s">
        <v>466</v>
      </c>
    </row>
    <row r="5172" spans="1:9" x14ac:dyDescent="0.3">
      <c r="A5172">
        <v>5171</v>
      </c>
      <c r="B5172" t="s">
        <v>17078</v>
      </c>
      <c r="C5172" t="s">
        <v>10539</v>
      </c>
      <c r="D5172" t="s">
        <v>688</v>
      </c>
      <c r="E5172" t="s">
        <v>19</v>
      </c>
      <c r="F5172" t="s">
        <v>17079</v>
      </c>
      <c r="G5172" t="s">
        <v>17080</v>
      </c>
      <c r="H5172" s="1">
        <v>10197</v>
      </c>
      <c r="I5172" t="s">
        <v>2025</v>
      </c>
    </row>
    <row r="5173" spans="1:9" x14ac:dyDescent="0.3">
      <c r="A5173">
        <v>5172</v>
      </c>
      <c r="B5173" t="s">
        <v>17081</v>
      </c>
      <c r="C5173" t="s">
        <v>705</v>
      </c>
      <c r="D5173" t="s">
        <v>15918</v>
      </c>
      <c r="E5173" t="s">
        <v>12</v>
      </c>
      <c r="F5173" t="s">
        <v>17082</v>
      </c>
      <c r="G5173" t="s">
        <v>17083</v>
      </c>
      <c r="H5173" s="1">
        <v>24054</v>
      </c>
      <c r="I5173" t="s">
        <v>55</v>
      </c>
    </row>
    <row r="5174" spans="1:9" x14ac:dyDescent="0.3">
      <c r="A5174">
        <v>5173</v>
      </c>
      <c r="B5174" t="s">
        <v>17084</v>
      </c>
      <c r="C5174" t="s">
        <v>1419</v>
      </c>
      <c r="D5174" t="s">
        <v>909</v>
      </c>
      <c r="E5174" t="s">
        <v>12</v>
      </c>
      <c r="F5174" t="s">
        <v>17085</v>
      </c>
      <c r="G5174" t="s">
        <v>17086</v>
      </c>
      <c r="H5174" s="1">
        <v>16177</v>
      </c>
      <c r="I5174" t="s">
        <v>9335</v>
      </c>
    </row>
    <row r="5175" spans="1:9" x14ac:dyDescent="0.3">
      <c r="A5175">
        <v>5174</v>
      </c>
      <c r="B5175" t="s">
        <v>17087</v>
      </c>
      <c r="C5175" t="s">
        <v>5163</v>
      </c>
      <c r="D5175" t="s">
        <v>7976</v>
      </c>
      <c r="E5175" t="s">
        <v>12</v>
      </c>
      <c r="F5175" t="s">
        <v>17088</v>
      </c>
      <c r="G5175" t="s">
        <v>17089</v>
      </c>
      <c r="H5175" s="1">
        <v>10508</v>
      </c>
      <c r="I5175" t="s">
        <v>8679</v>
      </c>
    </row>
    <row r="5176" spans="1:9" x14ac:dyDescent="0.3">
      <c r="A5176">
        <v>5175</v>
      </c>
      <c r="B5176" t="s">
        <v>17090</v>
      </c>
      <c r="C5176" t="s">
        <v>4491</v>
      </c>
      <c r="D5176" t="s">
        <v>259</v>
      </c>
      <c r="E5176" t="s">
        <v>19</v>
      </c>
      <c r="F5176" t="s">
        <v>17091</v>
      </c>
      <c r="G5176" t="s">
        <v>17092</v>
      </c>
      <c r="H5176" s="1">
        <v>28014</v>
      </c>
      <c r="I5176" t="s">
        <v>5166</v>
      </c>
    </row>
    <row r="5177" spans="1:9" x14ac:dyDescent="0.3">
      <c r="A5177">
        <v>5176</v>
      </c>
      <c r="B5177" t="s">
        <v>17093</v>
      </c>
      <c r="C5177" t="s">
        <v>3506</v>
      </c>
      <c r="D5177" t="s">
        <v>6845</v>
      </c>
      <c r="E5177" t="s">
        <v>19</v>
      </c>
      <c r="F5177" t="s">
        <v>17094</v>
      </c>
      <c r="G5177" t="s">
        <v>17095</v>
      </c>
      <c r="H5177" s="1">
        <v>44302</v>
      </c>
      <c r="I5177" t="s">
        <v>4440</v>
      </c>
    </row>
    <row r="5178" spans="1:9" x14ac:dyDescent="0.3">
      <c r="A5178">
        <v>5177</v>
      </c>
      <c r="B5178" t="s">
        <v>17096</v>
      </c>
      <c r="C5178" t="s">
        <v>534</v>
      </c>
      <c r="D5178" t="s">
        <v>5890</v>
      </c>
      <c r="E5178" t="s">
        <v>12</v>
      </c>
      <c r="F5178" t="s">
        <v>17097</v>
      </c>
      <c r="G5178" t="s">
        <v>17098</v>
      </c>
      <c r="H5178" s="1">
        <v>27503</v>
      </c>
      <c r="I5178" t="s">
        <v>1439</v>
      </c>
    </row>
    <row r="5179" spans="1:9" x14ac:dyDescent="0.3">
      <c r="A5179">
        <v>5178</v>
      </c>
      <c r="B5179" t="s">
        <v>17099</v>
      </c>
      <c r="C5179" t="s">
        <v>2450</v>
      </c>
      <c r="D5179" t="s">
        <v>4638</v>
      </c>
      <c r="E5179" t="s">
        <v>12</v>
      </c>
      <c r="F5179" t="s">
        <v>17100</v>
      </c>
      <c r="G5179" t="s">
        <v>17101</v>
      </c>
      <c r="H5179" s="1">
        <v>27564</v>
      </c>
      <c r="I5179" t="s">
        <v>1095</v>
      </c>
    </row>
    <row r="5180" spans="1:9" x14ac:dyDescent="0.3">
      <c r="A5180">
        <v>5179</v>
      </c>
      <c r="B5180" t="s">
        <v>17102</v>
      </c>
      <c r="C5180" t="s">
        <v>1319</v>
      </c>
      <c r="D5180" t="s">
        <v>1200</v>
      </c>
      <c r="E5180" t="s">
        <v>19</v>
      </c>
      <c r="F5180" t="s">
        <v>17103</v>
      </c>
      <c r="G5180" t="s">
        <v>17104</v>
      </c>
      <c r="H5180" s="1">
        <v>8815</v>
      </c>
      <c r="I5180" t="s">
        <v>1547</v>
      </c>
    </row>
    <row r="5181" spans="1:9" x14ac:dyDescent="0.3">
      <c r="A5181">
        <v>5180</v>
      </c>
      <c r="B5181" t="s">
        <v>17105</v>
      </c>
      <c r="C5181" t="s">
        <v>13225</v>
      </c>
      <c r="D5181" t="s">
        <v>6254</v>
      </c>
      <c r="E5181" t="s">
        <v>12</v>
      </c>
      <c r="F5181" t="s">
        <v>17106</v>
      </c>
      <c r="G5181" t="s">
        <v>17107</v>
      </c>
      <c r="H5181" s="1">
        <v>27980</v>
      </c>
      <c r="I5181" t="s">
        <v>808</v>
      </c>
    </row>
    <row r="5182" spans="1:9" x14ac:dyDescent="0.3">
      <c r="A5182">
        <v>5181</v>
      </c>
      <c r="B5182" t="s">
        <v>17108</v>
      </c>
      <c r="C5182" t="s">
        <v>5410</v>
      </c>
      <c r="D5182" t="s">
        <v>2958</v>
      </c>
      <c r="E5182" t="s">
        <v>19</v>
      </c>
      <c r="F5182" t="s">
        <v>17109</v>
      </c>
      <c r="G5182" t="s">
        <v>17110</v>
      </c>
      <c r="H5182" s="1">
        <v>3465</v>
      </c>
      <c r="I5182" t="s">
        <v>972</v>
      </c>
    </row>
    <row r="5183" spans="1:9" x14ac:dyDescent="0.3">
      <c r="A5183">
        <v>5182</v>
      </c>
      <c r="B5183" t="s">
        <v>17111</v>
      </c>
      <c r="C5183" t="s">
        <v>3150</v>
      </c>
      <c r="D5183" t="s">
        <v>835</v>
      </c>
      <c r="E5183" t="s">
        <v>19</v>
      </c>
      <c r="F5183" t="s">
        <v>17112</v>
      </c>
      <c r="G5183" t="s">
        <v>17113</v>
      </c>
      <c r="H5183" s="1">
        <v>41675</v>
      </c>
      <c r="I5183" t="s">
        <v>6245</v>
      </c>
    </row>
    <row r="5184" spans="1:9" x14ac:dyDescent="0.3">
      <c r="A5184">
        <v>5183</v>
      </c>
      <c r="B5184" t="s">
        <v>17114</v>
      </c>
      <c r="C5184" t="s">
        <v>2016</v>
      </c>
      <c r="D5184" t="s">
        <v>5846</v>
      </c>
      <c r="E5184" t="s">
        <v>19</v>
      </c>
      <c r="F5184" t="s">
        <v>17115</v>
      </c>
      <c r="G5184" t="s">
        <v>17116</v>
      </c>
      <c r="H5184" s="1">
        <v>3976</v>
      </c>
      <c r="I5184" t="s">
        <v>982</v>
      </c>
    </row>
    <row r="5185" spans="1:9" x14ac:dyDescent="0.3">
      <c r="A5185">
        <v>5184</v>
      </c>
      <c r="B5185" t="s">
        <v>17117</v>
      </c>
      <c r="C5185" t="s">
        <v>2210</v>
      </c>
      <c r="D5185" t="s">
        <v>12295</v>
      </c>
      <c r="E5185" t="s">
        <v>19</v>
      </c>
      <c r="F5185" t="s">
        <v>17118</v>
      </c>
      <c r="G5185" t="s">
        <v>17119</v>
      </c>
      <c r="H5185" s="1">
        <v>38876</v>
      </c>
      <c r="I5185" t="s">
        <v>5719</v>
      </c>
    </row>
    <row r="5186" spans="1:9" x14ac:dyDescent="0.3">
      <c r="A5186">
        <v>5185</v>
      </c>
      <c r="B5186" t="s">
        <v>17120</v>
      </c>
      <c r="C5186" t="s">
        <v>6363</v>
      </c>
      <c r="D5186" t="s">
        <v>17121</v>
      </c>
      <c r="E5186" t="s">
        <v>12</v>
      </c>
      <c r="F5186" t="s">
        <v>17122</v>
      </c>
      <c r="G5186" t="s">
        <v>17123</v>
      </c>
      <c r="H5186" s="1">
        <v>11608</v>
      </c>
      <c r="I5186" t="s">
        <v>2256</v>
      </c>
    </row>
    <row r="5187" spans="1:9" x14ac:dyDescent="0.3">
      <c r="A5187">
        <v>5186</v>
      </c>
      <c r="B5187" t="s">
        <v>17124</v>
      </c>
      <c r="C5187" t="s">
        <v>4315</v>
      </c>
      <c r="D5187" t="s">
        <v>2216</v>
      </c>
      <c r="E5187" t="s">
        <v>19</v>
      </c>
      <c r="F5187" t="s">
        <v>17125</v>
      </c>
      <c r="G5187" t="s">
        <v>17126</v>
      </c>
      <c r="H5187" s="1">
        <v>41264</v>
      </c>
      <c r="I5187" t="s">
        <v>2405</v>
      </c>
    </row>
    <row r="5188" spans="1:9" x14ac:dyDescent="0.3">
      <c r="A5188">
        <v>5187</v>
      </c>
      <c r="B5188" t="s">
        <v>17127</v>
      </c>
      <c r="C5188" t="s">
        <v>4418</v>
      </c>
      <c r="D5188" t="s">
        <v>2442</v>
      </c>
      <c r="E5188" t="s">
        <v>19</v>
      </c>
      <c r="F5188" t="s">
        <v>17128</v>
      </c>
      <c r="G5188" t="s">
        <v>17129</v>
      </c>
      <c r="H5188" s="1">
        <v>14303</v>
      </c>
      <c r="I5188" t="s">
        <v>2858</v>
      </c>
    </row>
    <row r="5189" spans="1:9" x14ac:dyDescent="0.3">
      <c r="A5189">
        <v>5188</v>
      </c>
      <c r="B5189" t="s">
        <v>17130</v>
      </c>
      <c r="C5189" t="s">
        <v>199</v>
      </c>
      <c r="D5189" t="s">
        <v>1919</v>
      </c>
      <c r="E5189" t="s">
        <v>12</v>
      </c>
      <c r="F5189" t="s">
        <v>17131</v>
      </c>
      <c r="G5189" t="s">
        <v>17132</v>
      </c>
      <c r="H5189" s="1">
        <v>43381</v>
      </c>
      <c r="I5189" t="s">
        <v>715</v>
      </c>
    </row>
    <row r="5190" spans="1:9" x14ac:dyDescent="0.3">
      <c r="A5190">
        <v>5189</v>
      </c>
      <c r="B5190" t="s">
        <v>17133</v>
      </c>
      <c r="C5190" t="s">
        <v>1836</v>
      </c>
      <c r="D5190" t="s">
        <v>6033</v>
      </c>
      <c r="E5190" t="s">
        <v>12</v>
      </c>
      <c r="F5190" t="s">
        <v>17134</v>
      </c>
      <c r="G5190" t="s">
        <v>17135</v>
      </c>
      <c r="H5190" s="1">
        <v>41850</v>
      </c>
      <c r="I5190" t="s">
        <v>3213</v>
      </c>
    </row>
    <row r="5191" spans="1:9" x14ac:dyDescent="0.3">
      <c r="A5191">
        <v>5190</v>
      </c>
      <c r="B5191" t="s">
        <v>17136</v>
      </c>
      <c r="C5191" t="s">
        <v>7549</v>
      </c>
      <c r="D5191" t="s">
        <v>2128</v>
      </c>
      <c r="E5191" t="s">
        <v>19</v>
      </c>
      <c r="F5191" t="s">
        <v>17137</v>
      </c>
      <c r="G5191" t="s">
        <v>17138</v>
      </c>
      <c r="H5191" s="1">
        <v>7475</v>
      </c>
      <c r="I5191" t="s">
        <v>4829</v>
      </c>
    </row>
    <row r="5192" spans="1:9" x14ac:dyDescent="0.3">
      <c r="A5192">
        <v>5191</v>
      </c>
      <c r="B5192" t="s">
        <v>17139</v>
      </c>
      <c r="C5192" t="s">
        <v>1605</v>
      </c>
      <c r="D5192" t="s">
        <v>6348</v>
      </c>
      <c r="E5192" t="s">
        <v>12</v>
      </c>
      <c r="F5192" t="s">
        <v>17140</v>
      </c>
      <c r="G5192" t="s">
        <v>17141</v>
      </c>
      <c r="H5192" s="1">
        <v>13193</v>
      </c>
      <c r="I5192" t="s">
        <v>2674</v>
      </c>
    </row>
    <row r="5193" spans="1:9" x14ac:dyDescent="0.3">
      <c r="A5193">
        <v>5192</v>
      </c>
      <c r="B5193" t="s">
        <v>17142</v>
      </c>
      <c r="C5193" t="s">
        <v>4385</v>
      </c>
      <c r="D5193" t="s">
        <v>5301</v>
      </c>
      <c r="E5193" t="s">
        <v>19</v>
      </c>
      <c r="F5193" t="s">
        <v>17143</v>
      </c>
      <c r="G5193" t="s">
        <v>17144</v>
      </c>
      <c r="H5193" s="1">
        <v>14521</v>
      </c>
      <c r="I5193" t="s">
        <v>236</v>
      </c>
    </row>
    <row r="5194" spans="1:9" x14ac:dyDescent="0.3">
      <c r="A5194">
        <v>5193</v>
      </c>
      <c r="B5194" t="s">
        <v>17145</v>
      </c>
      <c r="C5194" t="s">
        <v>550</v>
      </c>
      <c r="D5194" t="s">
        <v>4751</v>
      </c>
      <c r="E5194" t="s">
        <v>19</v>
      </c>
      <c r="F5194" t="s">
        <v>17146</v>
      </c>
      <c r="G5194" t="s">
        <v>17147</v>
      </c>
      <c r="H5194" s="1">
        <v>4545</v>
      </c>
      <c r="I5194" t="s">
        <v>1019</v>
      </c>
    </row>
    <row r="5195" spans="1:9" x14ac:dyDescent="0.3">
      <c r="A5195">
        <v>5194</v>
      </c>
      <c r="B5195" t="s">
        <v>17148</v>
      </c>
      <c r="C5195" t="s">
        <v>518</v>
      </c>
      <c r="D5195" t="s">
        <v>5116</v>
      </c>
      <c r="E5195" t="s">
        <v>19</v>
      </c>
      <c r="F5195" t="s">
        <v>17149</v>
      </c>
      <c r="G5195" t="s">
        <v>17150</v>
      </c>
      <c r="H5195" s="1">
        <v>43732</v>
      </c>
      <c r="I5195" t="s">
        <v>1488</v>
      </c>
    </row>
    <row r="5196" spans="1:9" x14ac:dyDescent="0.3">
      <c r="A5196">
        <v>5195</v>
      </c>
      <c r="B5196" t="s">
        <v>17151</v>
      </c>
      <c r="C5196" t="s">
        <v>3882</v>
      </c>
      <c r="D5196" t="s">
        <v>293</v>
      </c>
      <c r="E5196" t="s">
        <v>12</v>
      </c>
      <c r="F5196" t="s">
        <v>17152</v>
      </c>
      <c r="G5196" t="s">
        <v>17153</v>
      </c>
      <c r="H5196" s="1">
        <v>28599</v>
      </c>
      <c r="I5196" t="s">
        <v>318</v>
      </c>
    </row>
    <row r="5197" spans="1:9" x14ac:dyDescent="0.3">
      <c r="A5197">
        <v>5196</v>
      </c>
      <c r="B5197" t="s">
        <v>17154</v>
      </c>
      <c r="C5197" t="s">
        <v>1805</v>
      </c>
      <c r="D5197" t="s">
        <v>5224</v>
      </c>
      <c r="E5197" t="s">
        <v>19</v>
      </c>
      <c r="F5197" t="s">
        <v>17155</v>
      </c>
      <c r="G5197" t="s">
        <v>17156</v>
      </c>
      <c r="H5197" s="1">
        <v>27658</v>
      </c>
      <c r="I5197" t="s">
        <v>61</v>
      </c>
    </row>
    <row r="5198" spans="1:9" x14ac:dyDescent="0.3">
      <c r="A5198">
        <v>5197</v>
      </c>
      <c r="B5198" t="s">
        <v>17157</v>
      </c>
      <c r="C5198" t="s">
        <v>2716</v>
      </c>
      <c r="D5198" t="s">
        <v>3063</v>
      </c>
      <c r="E5198" t="s">
        <v>12</v>
      </c>
      <c r="F5198" t="s">
        <v>17158</v>
      </c>
      <c r="G5198" t="s">
        <v>17159</v>
      </c>
      <c r="H5198" s="1">
        <v>43890</v>
      </c>
      <c r="I5198" t="s">
        <v>1236</v>
      </c>
    </row>
    <row r="5199" spans="1:9" x14ac:dyDescent="0.3">
      <c r="A5199">
        <v>5198</v>
      </c>
      <c r="B5199" s="2" t="s">
        <v>17160</v>
      </c>
      <c r="C5199" t="s">
        <v>1610</v>
      </c>
      <c r="D5199" t="s">
        <v>332</v>
      </c>
      <c r="E5199" t="s">
        <v>19</v>
      </c>
      <c r="F5199" t="s">
        <v>17161</v>
      </c>
      <c r="G5199" t="s">
        <v>17162</v>
      </c>
      <c r="H5199" s="1">
        <v>19920</v>
      </c>
      <c r="I5199" t="s">
        <v>3658</v>
      </c>
    </row>
    <row r="5200" spans="1:9" x14ac:dyDescent="0.3">
      <c r="A5200">
        <v>5199</v>
      </c>
      <c r="B5200" t="s">
        <v>17163</v>
      </c>
      <c r="C5200" t="s">
        <v>3696</v>
      </c>
      <c r="D5200" t="s">
        <v>8635</v>
      </c>
      <c r="E5200" t="s">
        <v>12</v>
      </c>
      <c r="F5200" t="s">
        <v>17164</v>
      </c>
      <c r="G5200" t="s">
        <v>17165</v>
      </c>
      <c r="H5200" s="1">
        <v>32574</v>
      </c>
      <c r="I5200" t="s">
        <v>472</v>
      </c>
    </row>
    <row r="5201" spans="1:9" x14ac:dyDescent="0.3">
      <c r="A5201">
        <v>5200</v>
      </c>
      <c r="B5201" t="s">
        <v>17166</v>
      </c>
      <c r="C5201" t="s">
        <v>1575</v>
      </c>
      <c r="D5201" t="s">
        <v>7823</v>
      </c>
      <c r="E5201" t="s">
        <v>12</v>
      </c>
      <c r="F5201" t="s">
        <v>17167</v>
      </c>
      <c r="G5201" t="s">
        <v>17168</v>
      </c>
      <c r="H5201" s="1">
        <v>17096</v>
      </c>
      <c r="I5201" t="s">
        <v>2306</v>
      </c>
    </row>
    <row r="5202" spans="1:9" x14ac:dyDescent="0.3">
      <c r="A5202">
        <v>5201</v>
      </c>
      <c r="B5202" t="s">
        <v>17169</v>
      </c>
      <c r="C5202" t="s">
        <v>183</v>
      </c>
      <c r="D5202" t="s">
        <v>4107</v>
      </c>
      <c r="E5202" t="s">
        <v>19</v>
      </c>
      <c r="F5202" t="s">
        <v>17170</v>
      </c>
      <c r="G5202" t="s">
        <v>17171</v>
      </c>
      <c r="H5202" s="1">
        <v>33462</v>
      </c>
      <c r="I5202" t="s">
        <v>4302</v>
      </c>
    </row>
    <row r="5203" spans="1:9" x14ac:dyDescent="0.3">
      <c r="A5203">
        <v>5202</v>
      </c>
      <c r="B5203" t="s">
        <v>17172</v>
      </c>
      <c r="C5203" t="s">
        <v>1777</v>
      </c>
      <c r="D5203" t="s">
        <v>2918</v>
      </c>
      <c r="E5203" t="s">
        <v>19</v>
      </c>
      <c r="F5203" t="s">
        <v>6633</v>
      </c>
      <c r="G5203" t="s">
        <v>17173</v>
      </c>
      <c r="H5203" s="1">
        <v>43662</v>
      </c>
      <c r="I5203" t="s">
        <v>437</v>
      </c>
    </row>
    <row r="5204" spans="1:9" x14ac:dyDescent="0.3">
      <c r="A5204">
        <v>5203</v>
      </c>
      <c r="B5204" t="s">
        <v>17174</v>
      </c>
      <c r="C5204" t="s">
        <v>1734</v>
      </c>
      <c r="D5204" t="s">
        <v>7976</v>
      </c>
      <c r="E5204" t="s">
        <v>12</v>
      </c>
      <c r="F5204" t="s">
        <v>17175</v>
      </c>
      <c r="G5204" t="s">
        <v>17176</v>
      </c>
      <c r="H5204" s="1">
        <v>24261</v>
      </c>
      <c r="I5204" t="s">
        <v>4767</v>
      </c>
    </row>
    <row r="5205" spans="1:9" x14ac:dyDescent="0.3">
      <c r="A5205">
        <v>5204</v>
      </c>
      <c r="B5205" t="s">
        <v>17177</v>
      </c>
      <c r="C5205" t="s">
        <v>2510</v>
      </c>
      <c r="D5205" t="s">
        <v>7791</v>
      </c>
      <c r="E5205" t="s">
        <v>19</v>
      </c>
      <c r="F5205" t="s">
        <v>17178</v>
      </c>
      <c r="G5205" t="s">
        <v>17179</v>
      </c>
      <c r="H5205" s="1">
        <v>20728</v>
      </c>
      <c r="I5205" t="s">
        <v>4829</v>
      </c>
    </row>
    <row r="5206" spans="1:9" x14ac:dyDescent="0.3">
      <c r="A5206">
        <v>5205</v>
      </c>
      <c r="B5206" t="s">
        <v>17180</v>
      </c>
      <c r="C5206" t="s">
        <v>4738</v>
      </c>
      <c r="D5206" t="s">
        <v>5220</v>
      </c>
      <c r="E5206" t="s">
        <v>12</v>
      </c>
      <c r="F5206" t="s">
        <v>17181</v>
      </c>
      <c r="G5206" t="s">
        <v>17182</v>
      </c>
      <c r="H5206" s="1">
        <v>40652</v>
      </c>
      <c r="I5206" t="s">
        <v>2002</v>
      </c>
    </row>
    <row r="5207" spans="1:9" x14ac:dyDescent="0.3">
      <c r="A5207">
        <v>5206</v>
      </c>
      <c r="B5207" t="s">
        <v>17183</v>
      </c>
      <c r="C5207" t="s">
        <v>6083</v>
      </c>
      <c r="D5207" t="s">
        <v>2437</v>
      </c>
      <c r="E5207" t="s">
        <v>12</v>
      </c>
      <c r="F5207" t="s">
        <v>17184</v>
      </c>
      <c r="G5207" t="s">
        <v>17185</v>
      </c>
      <c r="H5207" s="1">
        <v>18777</v>
      </c>
      <c r="I5207" t="s">
        <v>3251</v>
      </c>
    </row>
    <row r="5208" spans="1:9" x14ac:dyDescent="0.3">
      <c r="A5208">
        <v>5207</v>
      </c>
      <c r="B5208" t="s">
        <v>17186</v>
      </c>
      <c r="C5208" t="s">
        <v>2706</v>
      </c>
      <c r="D5208" t="s">
        <v>13626</v>
      </c>
      <c r="E5208" t="s">
        <v>12</v>
      </c>
      <c r="F5208" t="s">
        <v>17187</v>
      </c>
      <c r="G5208" t="s">
        <v>17188</v>
      </c>
      <c r="H5208" s="1">
        <v>12908</v>
      </c>
      <c r="I5208" t="s">
        <v>1361</v>
      </c>
    </row>
    <row r="5209" spans="1:9" x14ac:dyDescent="0.3">
      <c r="A5209">
        <v>5208</v>
      </c>
      <c r="B5209" t="s">
        <v>17189</v>
      </c>
      <c r="C5209" t="s">
        <v>1998</v>
      </c>
      <c r="D5209" t="s">
        <v>2685</v>
      </c>
      <c r="E5209" t="s">
        <v>19</v>
      </c>
      <c r="F5209" t="s">
        <v>17190</v>
      </c>
      <c r="G5209" t="s">
        <v>17191</v>
      </c>
      <c r="H5209" s="1">
        <v>7202</v>
      </c>
      <c r="I5209" t="s">
        <v>3534</v>
      </c>
    </row>
    <row r="5210" spans="1:9" x14ac:dyDescent="0.3">
      <c r="A5210">
        <v>5209</v>
      </c>
      <c r="B5210" t="s">
        <v>17192</v>
      </c>
      <c r="C5210" t="s">
        <v>2694</v>
      </c>
      <c r="D5210" t="s">
        <v>6921</v>
      </c>
      <c r="E5210" t="s">
        <v>19</v>
      </c>
      <c r="F5210" t="s">
        <v>17193</v>
      </c>
      <c r="G5210" t="s">
        <v>17194</v>
      </c>
      <c r="H5210" s="1">
        <v>39673</v>
      </c>
      <c r="I5210" t="s">
        <v>1671</v>
      </c>
    </row>
    <row r="5211" spans="1:9" x14ac:dyDescent="0.3">
      <c r="A5211">
        <v>5210</v>
      </c>
      <c r="B5211" t="s">
        <v>17195</v>
      </c>
      <c r="C5211" t="s">
        <v>1534</v>
      </c>
      <c r="D5211" t="s">
        <v>2539</v>
      </c>
      <c r="E5211" t="s">
        <v>19</v>
      </c>
      <c r="F5211" t="s">
        <v>17196</v>
      </c>
      <c r="G5211" t="s">
        <v>17197</v>
      </c>
      <c r="H5211" s="1">
        <v>13816</v>
      </c>
      <c r="I5211" t="s">
        <v>301</v>
      </c>
    </row>
    <row r="5212" spans="1:9" x14ac:dyDescent="0.3">
      <c r="A5212">
        <v>5211</v>
      </c>
      <c r="B5212" t="s">
        <v>17198</v>
      </c>
      <c r="C5212" t="s">
        <v>1054</v>
      </c>
      <c r="D5212" t="s">
        <v>1626</v>
      </c>
      <c r="E5212" t="s">
        <v>19</v>
      </c>
      <c r="F5212" t="s">
        <v>17199</v>
      </c>
      <c r="G5212" t="s">
        <v>17200</v>
      </c>
      <c r="H5212" s="1">
        <v>26582</v>
      </c>
      <c r="I5212" t="s">
        <v>128</v>
      </c>
    </row>
    <row r="5213" spans="1:9" x14ac:dyDescent="0.3">
      <c r="A5213">
        <v>5212</v>
      </c>
      <c r="B5213" t="s">
        <v>17201</v>
      </c>
      <c r="C5213" t="s">
        <v>2620</v>
      </c>
      <c r="D5213" t="s">
        <v>13947</v>
      </c>
      <c r="E5213" t="s">
        <v>19</v>
      </c>
      <c r="F5213" t="s">
        <v>17202</v>
      </c>
      <c r="G5213" t="s">
        <v>17203</v>
      </c>
      <c r="H5213" s="1">
        <v>34965</v>
      </c>
      <c r="I5213" t="s">
        <v>5896</v>
      </c>
    </row>
    <row r="5214" spans="1:9" x14ac:dyDescent="0.3">
      <c r="A5214">
        <v>5213</v>
      </c>
      <c r="B5214" t="s">
        <v>17204</v>
      </c>
      <c r="C5214" t="s">
        <v>1120</v>
      </c>
      <c r="D5214" t="s">
        <v>3035</v>
      </c>
      <c r="E5214" t="s">
        <v>12</v>
      </c>
      <c r="F5214" t="s">
        <v>17205</v>
      </c>
      <c r="G5214" t="s">
        <v>17206</v>
      </c>
      <c r="H5214" s="1">
        <v>36800</v>
      </c>
      <c r="I5214" t="s">
        <v>5334</v>
      </c>
    </row>
    <row r="5215" spans="1:9" x14ac:dyDescent="0.3">
      <c r="A5215">
        <v>5214</v>
      </c>
      <c r="B5215" t="s">
        <v>17207</v>
      </c>
      <c r="C5215" t="s">
        <v>3215</v>
      </c>
      <c r="D5215" t="s">
        <v>15296</v>
      </c>
      <c r="E5215" t="s">
        <v>19</v>
      </c>
      <c r="F5215" t="s">
        <v>17208</v>
      </c>
      <c r="G5215">
        <v>9391168903</v>
      </c>
      <c r="H5215" s="1">
        <v>26292</v>
      </c>
      <c r="I5215" t="s">
        <v>7213</v>
      </c>
    </row>
    <row r="5216" spans="1:9" x14ac:dyDescent="0.3">
      <c r="A5216">
        <v>5215</v>
      </c>
      <c r="B5216" t="s">
        <v>17209</v>
      </c>
      <c r="C5216" t="s">
        <v>3299</v>
      </c>
      <c r="D5216" t="s">
        <v>6660</v>
      </c>
      <c r="E5216" t="s">
        <v>12</v>
      </c>
      <c r="F5216" t="s">
        <v>17210</v>
      </c>
      <c r="G5216" t="s">
        <v>17211</v>
      </c>
      <c r="H5216" s="1">
        <v>28818</v>
      </c>
      <c r="I5216" t="s">
        <v>4513</v>
      </c>
    </row>
    <row r="5217" spans="1:9" x14ac:dyDescent="0.3">
      <c r="A5217">
        <v>5216</v>
      </c>
      <c r="B5217" t="s">
        <v>17212</v>
      </c>
      <c r="C5217" t="s">
        <v>8151</v>
      </c>
      <c r="D5217" t="s">
        <v>6960</v>
      </c>
      <c r="E5217" t="s">
        <v>12</v>
      </c>
      <c r="F5217" t="s">
        <v>17213</v>
      </c>
      <c r="G5217" t="s">
        <v>17214</v>
      </c>
      <c r="H5217" s="1">
        <v>11848</v>
      </c>
      <c r="I5217" t="s">
        <v>2880</v>
      </c>
    </row>
    <row r="5218" spans="1:9" x14ac:dyDescent="0.3">
      <c r="A5218">
        <v>5217</v>
      </c>
      <c r="B5218" t="s">
        <v>17215</v>
      </c>
      <c r="C5218" t="s">
        <v>616</v>
      </c>
      <c r="D5218" t="s">
        <v>1606</v>
      </c>
      <c r="E5218" t="s">
        <v>19</v>
      </c>
      <c r="F5218" t="s">
        <v>14985</v>
      </c>
      <c r="G5218">
        <v>8500986481</v>
      </c>
      <c r="H5218" s="1">
        <v>33024</v>
      </c>
      <c r="I5218" t="s">
        <v>5337</v>
      </c>
    </row>
    <row r="5219" spans="1:9" x14ac:dyDescent="0.3">
      <c r="A5219">
        <v>5218</v>
      </c>
      <c r="B5219" t="s">
        <v>17216</v>
      </c>
      <c r="C5219" t="s">
        <v>298</v>
      </c>
      <c r="D5219" t="s">
        <v>1507</v>
      </c>
      <c r="E5219" t="s">
        <v>19</v>
      </c>
      <c r="F5219" t="s">
        <v>17217</v>
      </c>
      <c r="G5219" t="s">
        <v>17218</v>
      </c>
      <c r="H5219" s="1">
        <v>23825</v>
      </c>
      <c r="I5219" t="s">
        <v>3160</v>
      </c>
    </row>
    <row r="5220" spans="1:9" x14ac:dyDescent="0.3">
      <c r="A5220">
        <v>5219</v>
      </c>
      <c r="B5220" t="s">
        <v>17219</v>
      </c>
      <c r="C5220" t="s">
        <v>9294</v>
      </c>
      <c r="D5220" t="s">
        <v>8565</v>
      </c>
      <c r="E5220" t="s">
        <v>12</v>
      </c>
      <c r="F5220" t="s">
        <v>17220</v>
      </c>
      <c r="G5220" t="s">
        <v>17221</v>
      </c>
      <c r="H5220" s="1">
        <v>33445</v>
      </c>
      <c r="I5220" t="s">
        <v>587</v>
      </c>
    </row>
    <row r="5221" spans="1:9" x14ac:dyDescent="0.3">
      <c r="A5221">
        <v>5220</v>
      </c>
      <c r="B5221" t="s">
        <v>17222</v>
      </c>
      <c r="C5221" t="s">
        <v>4570</v>
      </c>
      <c r="D5221" t="s">
        <v>999</v>
      </c>
      <c r="E5221" t="s">
        <v>19</v>
      </c>
      <c r="F5221" t="s">
        <v>17223</v>
      </c>
      <c r="G5221" t="s">
        <v>17224</v>
      </c>
      <c r="H5221" s="1">
        <v>16900</v>
      </c>
      <c r="I5221" t="s">
        <v>2639</v>
      </c>
    </row>
    <row r="5222" spans="1:9" x14ac:dyDescent="0.3">
      <c r="A5222">
        <v>5221</v>
      </c>
      <c r="B5222" t="s">
        <v>17225</v>
      </c>
      <c r="C5222" t="s">
        <v>3766</v>
      </c>
      <c r="D5222" t="s">
        <v>2060</v>
      </c>
      <c r="E5222" t="s">
        <v>19</v>
      </c>
      <c r="F5222" t="s">
        <v>17226</v>
      </c>
      <c r="G5222" t="s">
        <v>17227</v>
      </c>
      <c r="H5222" s="1">
        <v>13607</v>
      </c>
      <c r="I5222" t="s">
        <v>2103</v>
      </c>
    </row>
    <row r="5223" spans="1:9" x14ac:dyDescent="0.3">
      <c r="A5223">
        <v>5222</v>
      </c>
      <c r="B5223" t="s">
        <v>17228</v>
      </c>
      <c r="C5223" t="s">
        <v>6454</v>
      </c>
      <c r="D5223" t="s">
        <v>3943</v>
      </c>
      <c r="E5223" t="s">
        <v>12</v>
      </c>
      <c r="F5223" t="s">
        <v>17229</v>
      </c>
      <c r="G5223" t="s">
        <v>17230</v>
      </c>
      <c r="H5223" s="1">
        <v>18427</v>
      </c>
      <c r="I5223" t="s">
        <v>2666</v>
      </c>
    </row>
    <row r="5224" spans="1:9" x14ac:dyDescent="0.3">
      <c r="A5224">
        <v>5223</v>
      </c>
      <c r="B5224" t="s">
        <v>17231</v>
      </c>
      <c r="C5224" t="s">
        <v>5751</v>
      </c>
      <c r="D5224" t="s">
        <v>2852</v>
      </c>
      <c r="E5224" t="s">
        <v>12</v>
      </c>
      <c r="F5224" t="s">
        <v>17232</v>
      </c>
      <c r="G5224" t="s">
        <v>17233</v>
      </c>
      <c r="H5224" s="1">
        <v>31928</v>
      </c>
      <c r="I5224" t="s">
        <v>1013</v>
      </c>
    </row>
    <row r="5225" spans="1:9" x14ac:dyDescent="0.3">
      <c r="A5225">
        <v>5224</v>
      </c>
      <c r="B5225" t="s">
        <v>17234</v>
      </c>
      <c r="C5225" t="s">
        <v>3480</v>
      </c>
      <c r="D5225" t="s">
        <v>8635</v>
      </c>
      <c r="E5225" t="s">
        <v>12</v>
      </c>
      <c r="F5225" t="s">
        <v>17235</v>
      </c>
      <c r="G5225" t="s">
        <v>17236</v>
      </c>
      <c r="H5225" s="1">
        <v>39216</v>
      </c>
      <c r="I5225" t="s">
        <v>2765</v>
      </c>
    </row>
    <row r="5226" spans="1:9" x14ac:dyDescent="0.3">
      <c r="A5226">
        <v>5225</v>
      </c>
      <c r="B5226" t="s">
        <v>17237</v>
      </c>
      <c r="C5226" t="s">
        <v>495</v>
      </c>
      <c r="D5226" t="s">
        <v>5526</v>
      </c>
      <c r="E5226" t="s">
        <v>12</v>
      </c>
      <c r="F5226" t="s">
        <v>17238</v>
      </c>
      <c r="G5226" t="s">
        <v>17239</v>
      </c>
      <c r="H5226" s="1">
        <v>36496</v>
      </c>
      <c r="I5226" t="s">
        <v>2120</v>
      </c>
    </row>
    <row r="5227" spans="1:9" x14ac:dyDescent="0.3">
      <c r="A5227">
        <v>5226</v>
      </c>
      <c r="B5227" t="s">
        <v>17240</v>
      </c>
      <c r="C5227" t="s">
        <v>1544</v>
      </c>
      <c r="D5227" t="s">
        <v>887</v>
      </c>
      <c r="E5227" t="s">
        <v>19</v>
      </c>
      <c r="F5227" t="s">
        <v>17241</v>
      </c>
      <c r="G5227" t="s">
        <v>17242</v>
      </c>
      <c r="H5227" s="1">
        <v>34913</v>
      </c>
      <c r="I5227" t="s">
        <v>1246</v>
      </c>
    </row>
    <row r="5228" spans="1:9" x14ac:dyDescent="0.3">
      <c r="A5228">
        <v>5227</v>
      </c>
      <c r="B5228" t="s">
        <v>17243</v>
      </c>
      <c r="C5228" t="s">
        <v>1869</v>
      </c>
      <c r="D5228" t="s">
        <v>2927</v>
      </c>
      <c r="E5228" t="s">
        <v>19</v>
      </c>
      <c r="F5228" t="s">
        <v>17244</v>
      </c>
      <c r="G5228">
        <v>2148088746</v>
      </c>
      <c r="H5228" s="1">
        <v>33744</v>
      </c>
      <c r="I5228" t="s">
        <v>3227</v>
      </c>
    </row>
    <row r="5229" spans="1:9" x14ac:dyDescent="0.3">
      <c r="A5229">
        <v>5228</v>
      </c>
      <c r="B5229" t="s">
        <v>17245</v>
      </c>
      <c r="C5229" t="s">
        <v>92</v>
      </c>
      <c r="D5229" t="s">
        <v>6518</v>
      </c>
      <c r="E5229" t="s">
        <v>19</v>
      </c>
      <c r="F5229" t="s">
        <v>17246</v>
      </c>
      <c r="G5229" t="s">
        <v>17247</v>
      </c>
      <c r="H5229" s="1">
        <v>9120</v>
      </c>
      <c r="I5229" t="s">
        <v>8799</v>
      </c>
    </row>
    <row r="5230" spans="1:9" x14ac:dyDescent="0.3">
      <c r="A5230">
        <v>5229</v>
      </c>
      <c r="B5230" t="s">
        <v>17248</v>
      </c>
      <c r="C5230" t="s">
        <v>1419</v>
      </c>
      <c r="D5230" t="s">
        <v>4389</v>
      </c>
      <c r="E5230" t="s">
        <v>19</v>
      </c>
      <c r="F5230" t="s">
        <v>17249</v>
      </c>
      <c r="G5230" t="s">
        <v>17250</v>
      </c>
      <c r="H5230" s="1">
        <v>4563</v>
      </c>
      <c r="I5230" t="s">
        <v>2639</v>
      </c>
    </row>
    <row r="5231" spans="1:9" x14ac:dyDescent="0.3">
      <c r="A5231">
        <v>5230</v>
      </c>
      <c r="B5231" t="s">
        <v>17251</v>
      </c>
      <c r="C5231" t="s">
        <v>3018</v>
      </c>
      <c r="D5231" t="s">
        <v>332</v>
      </c>
      <c r="E5231" t="s">
        <v>19</v>
      </c>
      <c r="F5231" t="s">
        <v>17252</v>
      </c>
      <c r="G5231" t="s">
        <v>17253</v>
      </c>
      <c r="H5231" s="1">
        <v>8357</v>
      </c>
      <c r="I5231" t="s">
        <v>7586</v>
      </c>
    </row>
    <row r="5232" spans="1:9" x14ac:dyDescent="0.3">
      <c r="A5232">
        <v>5231</v>
      </c>
      <c r="B5232" t="s">
        <v>17254</v>
      </c>
      <c r="C5232" t="s">
        <v>1554</v>
      </c>
      <c r="D5232" t="s">
        <v>7649</v>
      </c>
      <c r="E5232" t="s">
        <v>12</v>
      </c>
      <c r="F5232" t="s">
        <v>17255</v>
      </c>
      <c r="G5232" t="s">
        <v>17256</v>
      </c>
      <c r="H5232" s="1">
        <v>9052</v>
      </c>
      <c r="I5232" t="s">
        <v>637</v>
      </c>
    </row>
    <row r="5233" spans="1:9" x14ac:dyDescent="0.3">
      <c r="A5233">
        <v>5232</v>
      </c>
      <c r="B5233" t="s">
        <v>17257</v>
      </c>
      <c r="C5233" t="s">
        <v>6288</v>
      </c>
      <c r="D5233" t="s">
        <v>4842</v>
      </c>
      <c r="E5233" t="s">
        <v>12</v>
      </c>
      <c r="F5233" t="s">
        <v>17258</v>
      </c>
      <c r="G5233" t="s">
        <v>17259</v>
      </c>
      <c r="H5233" s="1">
        <v>19113</v>
      </c>
      <c r="I5233" t="s">
        <v>3979</v>
      </c>
    </row>
    <row r="5234" spans="1:9" x14ac:dyDescent="0.3">
      <c r="A5234">
        <v>5233</v>
      </c>
      <c r="B5234" t="s">
        <v>17260</v>
      </c>
      <c r="C5234" t="s">
        <v>1734</v>
      </c>
      <c r="D5234" t="s">
        <v>11177</v>
      </c>
      <c r="E5234" t="s">
        <v>19</v>
      </c>
      <c r="F5234" t="s">
        <v>17261</v>
      </c>
      <c r="G5234" t="s">
        <v>17262</v>
      </c>
      <c r="H5234" s="1">
        <v>30554</v>
      </c>
      <c r="I5234" t="s">
        <v>1366</v>
      </c>
    </row>
    <row r="5235" spans="1:9" x14ac:dyDescent="0.3">
      <c r="A5235">
        <v>5234</v>
      </c>
      <c r="B5235" t="s">
        <v>17263</v>
      </c>
      <c r="C5235" t="s">
        <v>8729</v>
      </c>
      <c r="D5235" t="s">
        <v>2379</v>
      </c>
      <c r="E5235" t="s">
        <v>19</v>
      </c>
      <c r="F5235" t="s">
        <v>17264</v>
      </c>
      <c r="G5235" t="s">
        <v>17265</v>
      </c>
      <c r="H5235" s="1">
        <v>30939</v>
      </c>
      <c r="I5235" t="s">
        <v>3021</v>
      </c>
    </row>
    <row r="5236" spans="1:9" x14ac:dyDescent="0.3">
      <c r="A5236">
        <v>5235</v>
      </c>
      <c r="B5236" t="s">
        <v>17266</v>
      </c>
      <c r="C5236" t="s">
        <v>4846</v>
      </c>
      <c r="D5236" t="s">
        <v>6438</v>
      </c>
      <c r="E5236" t="s">
        <v>19</v>
      </c>
      <c r="F5236" t="s">
        <v>17267</v>
      </c>
      <c r="G5236" t="s">
        <v>17268</v>
      </c>
      <c r="H5236" s="1">
        <v>41038</v>
      </c>
      <c r="I5236" t="s">
        <v>1722</v>
      </c>
    </row>
    <row r="5237" spans="1:9" x14ac:dyDescent="0.3">
      <c r="A5237">
        <v>5236</v>
      </c>
      <c r="B5237" t="s">
        <v>17269</v>
      </c>
      <c r="C5237" t="s">
        <v>69</v>
      </c>
      <c r="D5237" t="s">
        <v>11520</v>
      </c>
      <c r="E5237" t="s">
        <v>12</v>
      </c>
      <c r="F5237" t="s">
        <v>17270</v>
      </c>
      <c r="G5237" t="s">
        <v>17271</v>
      </c>
      <c r="H5237" s="1">
        <v>23412</v>
      </c>
      <c r="I5237" t="s">
        <v>8337</v>
      </c>
    </row>
    <row r="5238" spans="1:9" x14ac:dyDescent="0.3">
      <c r="A5238">
        <v>5237</v>
      </c>
      <c r="B5238" t="s">
        <v>17272</v>
      </c>
      <c r="C5238" t="s">
        <v>639</v>
      </c>
      <c r="D5238" t="s">
        <v>338</v>
      </c>
      <c r="E5238" t="s">
        <v>19</v>
      </c>
      <c r="F5238" t="s">
        <v>17273</v>
      </c>
      <c r="G5238" t="s">
        <v>17274</v>
      </c>
      <c r="H5238" s="1">
        <v>42208</v>
      </c>
      <c r="I5238" t="s">
        <v>7841</v>
      </c>
    </row>
    <row r="5239" spans="1:9" x14ac:dyDescent="0.3">
      <c r="A5239">
        <v>5238</v>
      </c>
      <c r="B5239" t="s">
        <v>17275</v>
      </c>
      <c r="C5239" t="s">
        <v>937</v>
      </c>
      <c r="D5239" t="s">
        <v>2811</v>
      </c>
      <c r="E5239" t="s">
        <v>12</v>
      </c>
      <c r="F5239" t="s">
        <v>17276</v>
      </c>
      <c r="G5239" t="s">
        <v>17277</v>
      </c>
      <c r="H5239" s="1">
        <v>42499</v>
      </c>
      <c r="I5239" t="s">
        <v>2858</v>
      </c>
    </row>
    <row r="5240" spans="1:9" x14ac:dyDescent="0.3">
      <c r="A5240">
        <v>5239</v>
      </c>
      <c r="B5240" t="s">
        <v>17278</v>
      </c>
      <c r="C5240" t="s">
        <v>3081</v>
      </c>
      <c r="D5240" t="s">
        <v>4831</v>
      </c>
      <c r="E5240" t="s">
        <v>12</v>
      </c>
      <c r="F5240" t="s">
        <v>17279</v>
      </c>
      <c r="G5240" t="s">
        <v>17280</v>
      </c>
      <c r="H5240" s="1">
        <v>16326</v>
      </c>
      <c r="I5240" t="s">
        <v>1118</v>
      </c>
    </row>
    <row r="5241" spans="1:9" x14ac:dyDescent="0.3">
      <c r="A5241">
        <v>5240</v>
      </c>
      <c r="B5241" t="s">
        <v>17281</v>
      </c>
      <c r="C5241" t="s">
        <v>6087</v>
      </c>
      <c r="D5241" t="s">
        <v>2112</v>
      </c>
      <c r="E5241" t="s">
        <v>19</v>
      </c>
      <c r="F5241" t="s">
        <v>17282</v>
      </c>
      <c r="G5241" t="s">
        <v>17283</v>
      </c>
      <c r="H5241" s="1">
        <v>14470</v>
      </c>
      <c r="I5241" t="s">
        <v>1593</v>
      </c>
    </row>
    <row r="5242" spans="1:9" x14ac:dyDescent="0.3">
      <c r="A5242">
        <v>5241</v>
      </c>
      <c r="B5242" t="s">
        <v>17284</v>
      </c>
      <c r="C5242" t="s">
        <v>6418</v>
      </c>
      <c r="D5242" t="s">
        <v>757</v>
      </c>
      <c r="E5242" t="s">
        <v>19</v>
      </c>
      <c r="F5242" t="s">
        <v>17285</v>
      </c>
      <c r="G5242" t="s">
        <v>17286</v>
      </c>
      <c r="H5242" s="1">
        <v>44305</v>
      </c>
      <c r="I5242" t="s">
        <v>553</v>
      </c>
    </row>
    <row r="5243" spans="1:9" x14ac:dyDescent="0.3">
      <c r="A5243">
        <v>5242</v>
      </c>
      <c r="B5243" t="s">
        <v>17287</v>
      </c>
      <c r="C5243" t="s">
        <v>1471</v>
      </c>
      <c r="D5243" t="s">
        <v>5296</v>
      </c>
      <c r="E5243" t="s">
        <v>19</v>
      </c>
      <c r="F5243" t="s">
        <v>17288</v>
      </c>
      <c r="G5243" t="s">
        <v>17289</v>
      </c>
      <c r="H5243" s="1">
        <v>2819</v>
      </c>
      <c r="I5243" t="s">
        <v>318</v>
      </c>
    </row>
    <row r="5244" spans="1:9" x14ac:dyDescent="0.3">
      <c r="A5244">
        <v>5243</v>
      </c>
      <c r="B5244" t="s">
        <v>17290</v>
      </c>
      <c r="C5244" t="s">
        <v>2324</v>
      </c>
      <c r="D5244" t="s">
        <v>2852</v>
      </c>
      <c r="E5244" t="s">
        <v>12</v>
      </c>
      <c r="F5244" t="s">
        <v>17291</v>
      </c>
      <c r="G5244" t="s">
        <v>17292</v>
      </c>
      <c r="H5244" s="1">
        <v>29491</v>
      </c>
      <c r="I5244" t="s">
        <v>5137</v>
      </c>
    </row>
    <row r="5245" spans="1:9" x14ac:dyDescent="0.3">
      <c r="A5245">
        <v>5244</v>
      </c>
      <c r="B5245" t="s">
        <v>17293</v>
      </c>
      <c r="C5245" t="s">
        <v>1409</v>
      </c>
      <c r="D5245" t="s">
        <v>8470</v>
      </c>
      <c r="E5245" t="s">
        <v>12</v>
      </c>
      <c r="F5245" t="s">
        <v>17294</v>
      </c>
      <c r="G5245" t="s">
        <v>17295</v>
      </c>
      <c r="H5245" s="1">
        <v>3384</v>
      </c>
      <c r="I5245" t="s">
        <v>569</v>
      </c>
    </row>
    <row r="5246" spans="1:9" x14ac:dyDescent="0.3">
      <c r="A5246">
        <v>5245</v>
      </c>
      <c r="B5246" t="s">
        <v>17296</v>
      </c>
      <c r="C5246" t="s">
        <v>5926</v>
      </c>
      <c r="D5246" t="s">
        <v>4664</v>
      </c>
      <c r="E5246" t="s">
        <v>19</v>
      </c>
      <c r="F5246" t="s">
        <v>17297</v>
      </c>
      <c r="G5246">
        <f>1-818-557-5487</f>
        <v>-6861</v>
      </c>
      <c r="H5246" s="1">
        <v>39643</v>
      </c>
      <c r="I5246" t="s">
        <v>1412</v>
      </c>
    </row>
    <row r="5247" spans="1:9" x14ac:dyDescent="0.3">
      <c r="A5247">
        <v>5246</v>
      </c>
      <c r="B5247" t="s">
        <v>17298</v>
      </c>
      <c r="C5247" t="s">
        <v>108</v>
      </c>
      <c r="D5247" t="s">
        <v>382</v>
      </c>
      <c r="E5247" t="s">
        <v>19</v>
      </c>
      <c r="F5247" t="s">
        <v>17299</v>
      </c>
      <c r="G5247" t="s">
        <v>17300</v>
      </c>
      <c r="H5247" s="1">
        <v>31743</v>
      </c>
      <c r="I5247" t="s">
        <v>930</v>
      </c>
    </row>
    <row r="5248" spans="1:9" x14ac:dyDescent="0.3">
      <c r="A5248">
        <v>5247</v>
      </c>
      <c r="B5248" t="s">
        <v>17301</v>
      </c>
      <c r="C5248" t="s">
        <v>834</v>
      </c>
      <c r="D5248" t="s">
        <v>733</v>
      </c>
      <c r="E5248" t="s">
        <v>12</v>
      </c>
      <c r="F5248" t="s">
        <v>17302</v>
      </c>
      <c r="G5248" t="s">
        <v>17303</v>
      </c>
      <c r="H5248" s="1">
        <v>14717</v>
      </c>
      <c r="I5248" t="s">
        <v>146</v>
      </c>
    </row>
    <row r="5249" spans="1:9" x14ac:dyDescent="0.3">
      <c r="A5249">
        <v>5248</v>
      </c>
      <c r="B5249" t="s">
        <v>17304</v>
      </c>
      <c r="C5249" t="s">
        <v>226</v>
      </c>
      <c r="D5249" t="s">
        <v>2944</v>
      </c>
      <c r="E5249" t="s">
        <v>12</v>
      </c>
      <c r="F5249" t="s">
        <v>17305</v>
      </c>
      <c r="G5249" t="s">
        <v>17306</v>
      </c>
      <c r="H5249" s="1">
        <v>38915</v>
      </c>
      <c r="I5249" t="s">
        <v>2098</v>
      </c>
    </row>
    <row r="5250" spans="1:9" x14ac:dyDescent="0.3">
      <c r="A5250">
        <v>5249</v>
      </c>
      <c r="B5250" t="s">
        <v>17307</v>
      </c>
      <c r="C5250" t="s">
        <v>5163</v>
      </c>
      <c r="D5250" t="s">
        <v>2411</v>
      </c>
      <c r="E5250" t="s">
        <v>12</v>
      </c>
      <c r="F5250" t="s">
        <v>17308</v>
      </c>
      <c r="G5250" t="s">
        <v>17309</v>
      </c>
      <c r="H5250" s="1">
        <v>37764</v>
      </c>
      <c r="I5250" t="s">
        <v>6100</v>
      </c>
    </row>
    <row r="5251" spans="1:9" x14ac:dyDescent="0.3">
      <c r="A5251">
        <v>5250</v>
      </c>
      <c r="B5251" t="s">
        <v>17310</v>
      </c>
      <c r="C5251" t="s">
        <v>4742</v>
      </c>
      <c r="D5251" t="s">
        <v>2523</v>
      </c>
      <c r="E5251" t="s">
        <v>19</v>
      </c>
      <c r="F5251" t="s">
        <v>17311</v>
      </c>
      <c r="G5251" t="s">
        <v>17312</v>
      </c>
      <c r="H5251" s="1">
        <v>34777</v>
      </c>
      <c r="I5251" t="s">
        <v>4536</v>
      </c>
    </row>
    <row r="5252" spans="1:9" x14ac:dyDescent="0.3">
      <c r="A5252">
        <v>5251</v>
      </c>
      <c r="B5252" t="s">
        <v>17313</v>
      </c>
      <c r="C5252" t="s">
        <v>1805</v>
      </c>
      <c r="D5252" t="s">
        <v>3740</v>
      </c>
      <c r="E5252" t="s">
        <v>19</v>
      </c>
      <c r="F5252" t="s">
        <v>17314</v>
      </c>
      <c r="G5252" t="s">
        <v>17315</v>
      </c>
      <c r="H5252" s="1">
        <v>26699</v>
      </c>
      <c r="I5252" t="s">
        <v>7615</v>
      </c>
    </row>
    <row r="5253" spans="1:9" x14ac:dyDescent="0.3">
      <c r="A5253">
        <v>5252</v>
      </c>
      <c r="B5253" t="s">
        <v>17316</v>
      </c>
      <c r="C5253" t="s">
        <v>661</v>
      </c>
      <c r="D5253" t="s">
        <v>2357</v>
      </c>
      <c r="E5253" t="s">
        <v>19</v>
      </c>
      <c r="F5253" t="s">
        <v>17317</v>
      </c>
      <c r="G5253" t="s">
        <v>17318</v>
      </c>
      <c r="H5253" s="1">
        <v>44505</v>
      </c>
      <c r="I5253" t="s">
        <v>881</v>
      </c>
    </row>
    <row r="5254" spans="1:9" x14ac:dyDescent="0.3">
      <c r="A5254">
        <v>5253</v>
      </c>
      <c r="B5254" t="s">
        <v>17319</v>
      </c>
      <c r="C5254" t="s">
        <v>1538</v>
      </c>
      <c r="D5254" t="s">
        <v>4335</v>
      </c>
      <c r="E5254" t="s">
        <v>12</v>
      </c>
      <c r="F5254" t="s">
        <v>17320</v>
      </c>
      <c r="G5254" t="s">
        <v>17321</v>
      </c>
      <c r="H5254" s="1">
        <v>39698</v>
      </c>
      <c r="I5254" t="s">
        <v>6081</v>
      </c>
    </row>
    <row r="5255" spans="1:9" x14ac:dyDescent="0.3">
      <c r="A5255">
        <v>5254</v>
      </c>
      <c r="B5255" t="s">
        <v>17322</v>
      </c>
      <c r="C5255" t="s">
        <v>331</v>
      </c>
      <c r="D5255" t="s">
        <v>2262</v>
      </c>
      <c r="E5255" t="s">
        <v>19</v>
      </c>
      <c r="F5255" t="s">
        <v>17323</v>
      </c>
      <c r="G5255" t="s">
        <v>17324</v>
      </c>
      <c r="H5255" s="1">
        <v>43283</v>
      </c>
      <c r="I5255" t="s">
        <v>5144</v>
      </c>
    </row>
    <row r="5256" spans="1:9" x14ac:dyDescent="0.3">
      <c r="A5256">
        <v>5255</v>
      </c>
      <c r="B5256" t="s">
        <v>17325</v>
      </c>
      <c r="C5256" t="s">
        <v>4510</v>
      </c>
      <c r="D5256" t="s">
        <v>2542</v>
      </c>
      <c r="E5256" t="s">
        <v>19</v>
      </c>
      <c r="F5256" t="s">
        <v>17326</v>
      </c>
      <c r="G5256">
        <v>4742731038</v>
      </c>
      <c r="H5256" s="1">
        <v>3390</v>
      </c>
      <c r="I5256" t="s">
        <v>207</v>
      </c>
    </row>
    <row r="5257" spans="1:9" x14ac:dyDescent="0.3">
      <c r="A5257">
        <v>5256</v>
      </c>
      <c r="B5257" t="s">
        <v>17327</v>
      </c>
      <c r="C5257" t="s">
        <v>2851</v>
      </c>
      <c r="D5257" t="s">
        <v>3862</v>
      </c>
      <c r="E5257" t="s">
        <v>12</v>
      </c>
      <c r="F5257" t="s">
        <v>17328</v>
      </c>
      <c r="G5257" t="s">
        <v>17329</v>
      </c>
      <c r="H5257" s="1">
        <v>22120</v>
      </c>
      <c r="I5257" t="s">
        <v>1322</v>
      </c>
    </row>
    <row r="5258" spans="1:9" x14ac:dyDescent="0.3">
      <c r="A5258">
        <v>5257</v>
      </c>
      <c r="B5258" t="s">
        <v>17330</v>
      </c>
      <c r="C5258" t="s">
        <v>1575</v>
      </c>
      <c r="D5258" t="s">
        <v>1801</v>
      </c>
      <c r="E5258" t="s">
        <v>12</v>
      </c>
      <c r="F5258" t="s">
        <v>17331</v>
      </c>
      <c r="G5258" t="s">
        <v>17332</v>
      </c>
      <c r="H5258" s="1">
        <v>28146</v>
      </c>
      <c r="I5258" t="s">
        <v>2045</v>
      </c>
    </row>
    <row r="5259" spans="1:9" x14ac:dyDescent="0.3">
      <c r="A5259">
        <v>5258</v>
      </c>
      <c r="B5259" t="s">
        <v>17333</v>
      </c>
      <c r="C5259" t="s">
        <v>1740</v>
      </c>
      <c r="D5259" t="s">
        <v>376</v>
      </c>
      <c r="E5259" t="s">
        <v>19</v>
      </c>
      <c r="F5259" t="s">
        <v>17334</v>
      </c>
      <c r="G5259" t="s">
        <v>17335</v>
      </c>
      <c r="H5259" s="1">
        <v>9081</v>
      </c>
      <c r="I5259" t="s">
        <v>1099</v>
      </c>
    </row>
    <row r="5260" spans="1:9" x14ac:dyDescent="0.3">
      <c r="A5260">
        <v>5259</v>
      </c>
      <c r="B5260" t="s">
        <v>17336</v>
      </c>
      <c r="C5260" t="s">
        <v>798</v>
      </c>
      <c r="D5260" t="s">
        <v>9924</v>
      </c>
      <c r="E5260" t="s">
        <v>12</v>
      </c>
      <c r="F5260" t="s">
        <v>17337</v>
      </c>
      <c r="G5260" t="s">
        <v>17338</v>
      </c>
      <c r="H5260" s="1">
        <v>39691</v>
      </c>
      <c r="I5260" t="s">
        <v>7586</v>
      </c>
    </row>
    <row r="5261" spans="1:9" x14ac:dyDescent="0.3">
      <c r="A5261">
        <v>5260</v>
      </c>
      <c r="B5261" t="s">
        <v>17339</v>
      </c>
      <c r="C5261" t="s">
        <v>4932</v>
      </c>
      <c r="D5261" t="s">
        <v>718</v>
      </c>
      <c r="E5261" t="s">
        <v>12</v>
      </c>
      <c r="F5261" t="s">
        <v>17340</v>
      </c>
      <c r="G5261">
        <f>1-323-927-2889</f>
        <v>-4138</v>
      </c>
      <c r="H5261" s="1">
        <v>19764</v>
      </c>
      <c r="I5261" t="s">
        <v>3029</v>
      </c>
    </row>
    <row r="5262" spans="1:9" x14ac:dyDescent="0.3">
      <c r="A5262">
        <v>5261</v>
      </c>
      <c r="B5262" t="s">
        <v>17341</v>
      </c>
      <c r="C5262" t="s">
        <v>3461</v>
      </c>
      <c r="D5262" t="s">
        <v>1352</v>
      </c>
      <c r="E5262" t="s">
        <v>19</v>
      </c>
      <c r="F5262" t="s">
        <v>17342</v>
      </c>
      <c r="G5262" t="s">
        <v>17343</v>
      </c>
      <c r="H5262" s="1">
        <v>4339</v>
      </c>
      <c r="I5262" t="s">
        <v>569</v>
      </c>
    </row>
    <row r="5263" spans="1:9" x14ac:dyDescent="0.3">
      <c r="A5263">
        <v>5262</v>
      </c>
      <c r="B5263" t="s">
        <v>17344</v>
      </c>
      <c r="C5263" t="s">
        <v>2481</v>
      </c>
      <c r="D5263" t="s">
        <v>4452</v>
      </c>
      <c r="E5263" t="s">
        <v>19</v>
      </c>
      <c r="F5263" t="s">
        <v>17345</v>
      </c>
      <c r="G5263" t="s">
        <v>17346</v>
      </c>
      <c r="H5263" s="1">
        <v>35751</v>
      </c>
      <c r="I5263" t="s">
        <v>14096</v>
      </c>
    </row>
    <row r="5264" spans="1:9" x14ac:dyDescent="0.3">
      <c r="A5264">
        <v>5263</v>
      </c>
      <c r="B5264" t="s">
        <v>17347</v>
      </c>
      <c r="C5264" t="s">
        <v>10</v>
      </c>
      <c r="D5264" t="s">
        <v>3189</v>
      </c>
      <c r="E5264" t="s">
        <v>19</v>
      </c>
      <c r="F5264" t="s">
        <v>17348</v>
      </c>
      <c r="G5264" t="s">
        <v>17349</v>
      </c>
      <c r="H5264" s="1">
        <v>43745</v>
      </c>
      <c r="I5264" t="s">
        <v>751</v>
      </c>
    </row>
    <row r="5265" spans="1:9" x14ac:dyDescent="0.3">
      <c r="A5265">
        <v>5264</v>
      </c>
      <c r="B5265" t="s">
        <v>17350</v>
      </c>
      <c r="C5265" t="s">
        <v>902</v>
      </c>
      <c r="D5265" t="s">
        <v>822</v>
      </c>
      <c r="E5265" t="s">
        <v>19</v>
      </c>
      <c r="F5265" t="s">
        <v>17351</v>
      </c>
      <c r="G5265" t="s">
        <v>17352</v>
      </c>
      <c r="H5265" s="1">
        <v>2863</v>
      </c>
      <c r="I5265" t="s">
        <v>548</v>
      </c>
    </row>
    <row r="5266" spans="1:9" x14ac:dyDescent="0.3">
      <c r="A5266">
        <v>5265</v>
      </c>
      <c r="B5266" t="s">
        <v>17353</v>
      </c>
      <c r="C5266" t="s">
        <v>1625</v>
      </c>
      <c r="D5266" t="s">
        <v>2299</v>
      </c>
      <c r="E5266" t="s">
        <v>19</v>
      </c>
      <c r="F5266" t="s">
        <v>17354</v>
      </c>
      <c r="G5266" t="s">
        <v>17355</v>
      </c>
      <c r="H5266" s="1">
        <v>13256</v>
      </c>
      <c r="I5266" t="s">
        <v>4598</v>
      </c>
    </row>
    <row r="5267" spans="1:9" x14ac:dyDescent="0.3">
      <c r="A5267">
        <v>5266</v>
      </c>
      <c r="B5267" t="s">
        <v>17356</v>
      </c>
      <c r="C5267" t="s">
        <v>5664</v>
      </c>
      <c r="D5267" t="s">
        <v>5631</v>
      </c>
      <c r="E5267" t="s">
        <v>12</v>
      </c>
      <c r="F5267" t="s">
        <v>17357</v>
      </c>
      <c r="G5267" t="s">
        <v>17358</v>
      </c>
      <c r="H5267" s="1">
        <v>10464</v>
      </c>
      <c r="I5267" t="s">
        <v>196</v>
      </c>
    </row>
    <row r="5268" spans="1:9" x14ac:dyDescent="0.3">
      <c r="A5268">
        <v>5267</v>
      </c>
      <c r="B5268" t="s">
        <v>17359</v>
      </c>
      <c r="C5268" t="s">
        <v>1777</v>
      </c>
      <c r="D5268" t="s">
        <v>82</v>
      </c>
      <c r="E5268" t="s">
        <v>12</v>
      </c>
      <c r="F5268" t="s">
        <v>17360</v>
      </c>
      <c r="G5268" t="s">
        <v>17361</v>
      </c>
      <c r="H5268" s="1">
        <v>26230</v>
      </c>
      <c r="I5268" t="s">
        <v>169</v>
      </c>
    </row>
    <row r="5269" spans="1:9" x14ac:dyDescent="0.3">
      <c r="A5269">
        <v>5268</v>
      </c>
      <c r="B5269" t="s">
        <v>17362</v>
      </c>
      <c r="C5269" t="s">
        <v>3150</v>
      </c>
      <c r="D5269" t="s">
        <v>1911</v>
      </c>
      <c r="E5269" t="s">
        <v>19</v>
      </c>
      <c r="F5269" t="s">
        <v>17363</v>
      </c>
      <c r="G5269" t="s">
        <v>17364</v>
      </c>
      <c r="H5269" s="1">
        <v>14082</v>
      </c>
      <c r="I5269" t="s">
        <v>1834</v>
      </c>
    </row>
    <row r="5270" spans="1:9" x14ac:dyDescent="0.3">
      <c r="A5270">
        <v>5269</v>
      </c>
      <c r="B5270" t="s">
        <v>17365</v>
      </c>
      <c r="C5270" t="s">
        <v>4715</v>
      </c>
      <c r="D5270" t="s">
        <v>353</v>
      </c>
      <c r="E5270" t="s">
        <v>12</v>
      </c>
      <c r="F5270" t="s">
        <v>17366</v>
      </c>
      <c r="G5270" t="s">
        <v>17367</v>
      </c>
      <c r="H5270" s="1">
        <v>30761</v>
      </c>
      <c r="I5270" t="s">
        <v>163</v>
      </c>
    </row>
    <row r="5271" spans="1:9" x14ac:dyDescent="0.3">
      <c r="A5271">
        <v>5270</v>
      </c>
      <c r="B5271" t="s">
        <v>17368</v>
      </c>
      <c r="C5271" t="s">
        <v>804</v>
      </c>
      <c r="D5271" t="s">
        <v>2320</v>
      </c>
      <c r="E5271" t="s">
        <v>19</v>
      </c>
      <c r="F5271" t="s">
        <v>17369</v>
      </c>
      <c r="G5271" t="s">
        <v>17370</v>
      </c>
      <c r="H5271" s="1">
        <v>11493</v>
      </c>
      <c r="I5271" t="s">
        <v>1959</v>
      </c>
    </row>
    <row r="5272" spans="1:9" x14ac:dyDescent="0.3">
      <c r="A5272">
        <v>5271</v>
      </c>
      <c r="B5272" t="s">
        <v>17371</v>
      </c>
      <c r="C5272" t="s">
        <v>142</v>
      </c>
      <c r="D5272" t="s">
        <v>172</v>
      </c>
      <c r="E5272" t="s">
        <v>19</v>
      </c>
      <c r="F5272" t="s">
        <v>17372</v>
      </c>
      <c r="G5272" t="s">
        <v>17373</v>
      </c>
      <c r="H5272" s="1">
        <v>16306</v>
      </c>
      <c r="I5272" t="s">
        <v>2094</v>
      </c>
    </row>
    <row r="5273" spans="1:9" x14ac:dyDescent="0.3">
      <c r="A5273">
        <v>5272</v>
      </c>
      <c r="B5273" t="s">
        <v>17374</v>
      </c>
      <c r="C5273" t="s">
        <v>4267</v>
      </c>
      <c r="D5273" t="s">
        <v>909</v>
      </c>
      <c r="E5273" t="s">
        <v>19</v>
      </c>
      <c r="F5273" t="s">
        <v>17375</v>
      </c>
      <c r="G5273" t="s">
        <v>17376</v>
      </c>
      <c r="H5273" s="1">
        <v>44515</v>
      </c>
      <c r="I5273" t="s">
        <v>691</v>
      </c>
    </row>
    <row r="5274" spans="1:9" x14ac:dyDescent="0.3">
      <c r="A5274">
        <v>5273</v>
      </c>
      <c r="B5274" t="s">
        <v>17377</v>
      </c>
      <c r="C5274" t="s">
        <v>192</v>
      </c>
      <c r="D5274" t="s">
        <v>11524</v>
      </c>
      <c r="E5274" t="s">
        <v>19</v>
      </c>
      <c r="F5274" t="s">
        <v>17378</v>
      </c>
      <c r="G5274" t="s">
        <v>17379</v>
      </c>
      <c r="H5274" s="1">
        <v>29282</v>
      </c>
      <c r="I5274" t="s">
        <v>3799</v>
      </c>
    </row>
    <row r="5275" spans="1:9" x14ac:dyDescent="0.3">
      <c r="A5275">
        <v>5274</v>
      </c>
      <c r="B5275" t="s">
        <v>17380</v>
      </c>
      <c r="C5275" t="s">
        <v>1232</v>
      </c>
      <c r="D5275" t="s">
        <v>8498</v>
      </c>
      <c r="E5275" t="s">
        <v>12</v>
      </c>
      <c r="F5275" t="s">
        <v>17381</v>
      </c>
      <c r="G5275" t="s">
        <v>17382</v>
      </c>
      <c r="H5275" s="1">
        <v>31519</v>
      </c>
      <c r="I5275" t="s">
        <v>709</v>
      </c>
    </row>
    <row r="5276" spans="1:9" x14ac:dyDescent="0.3">
      <c r="A5276">
        <v>5275</v>
      </c>
      <c r="B5276" t="s">
        <v>17383</v>
      </c>
      <c r="C5276" t="s">
        <v>484</v>
      </c>
      <c r="D5276" t="s">
        <v>2636</v>
      </c>
      <c r="E5276" t="s">
        <v>19</v>
      </c>
      <c r="F5276" t="s">
        <v>17384</v>
      </c>
      <c r="G5276" t="s">
        <v>17385</v>
      </c>
      <c r="H5276" s="1">
        <v>27739</v>
      </c>
      <c r="I5276" t="s">
        <v>1439</v>
      </c>
    </row>
    <row r="5277" spans="1:9" x14ac:dyDescent="0.3">
      <c r="A5277">
        <v>5276</v>
      </c>
      <c r="B5277" t="s">
        <v>17386</v>
      </c>
      <c r="C5277" t="s">
        <v>518</v>
      </c>
      <c r="D5277" t="s">
        <v>2308</v>
      </c>
      <c r="E5277" t="s">
        <v>12</v>
      </c>
      <c r="F5277" t="s">
        <v>17387</v>
      </c>
      <c r="G5277" t="s">
        <v>17388</v>
      </c>
      <c r="H5277" s="1">
        <v>14515</v>
      </c>
      <c r="I5277" t="s">
        <v>1499</v>
      </c>
    </row>
    <row r="5278" spans="1:9" x14ac:dyDescent="0.3">
      <c r="A5278">
        <v>5277</v>
      </c>
      <c r="B5278" t="s">
        <v>17389</v>
      </c>
      <c r="C5278" t="s">
        <v>1565</v>
      </c>
      <c r="D5278" t="s">
        <v>883</v>
      </c>
      <c r="E5278" t="s">
        <v>12</v>
      </c>
      <c r="F5278" t="s">
        <v>17390</v>
      </c>
      <c r="G5278" t="s">
        <v>17391</v>
      </c>
      <c r="H5278" s="1">
        <v>8506</v>
      </c>
      <c r="I5278" t="s">
        <v>4042</v>
      </c>
    </row>
    <row r="5279" spans="1:9" x14ac:dyDescent="0.3">
      <c r="A5279">
        <v>5278</v>
      </c>
      <c r="B5279" t="s">
        <v>17392</v>
      </c>
      <c r="C5279" t="s">
        <v>35</v>
      </c>
      <c r="D5279" t="s">
        <v>2205</v>
      </c>
      <c r="E5279" t="s">
        <v>12</v>
      </c>
      <c r="F5279" t="s">
        <v>17393</v>
      </c>
      <c r="G5279" t="s">
        <v>17394</v>
      </c>
      <c r="H5279" s="1">
        <v>23906</v>
      </c>
      <c r="I5279" t="s">
        <v>5144</v>
      </c>
    </row>
    <row r="5280" spans="1:9" x14ac:dyDescent="0.3">
      <c r="A5280">
        <v>5279</v>
      </c>
      <c r="B5280" t="s">
        <v>17395</v>
      </c>
      <c r="C5280" t="s">
        <v>1378</v>
      </c>
      <c r="D5280" t="s">
        <v>7359</v>
      </c>
      <c r="E5280" t="s">
        <v>19</v>
      </c>
      <c r="F5280" t="s">
        <v>17396</v>
      </c>
      <c r="G5280" t="s">
        <v>17397</v>
      </c>
      <c r="H5280" s="1">
        <v>28387</v>
      </c>
      <c r="I5280" t="s">
        <v>5337</v>
      </c>
    </row>
    <row r="5281" spans="1:9" x14ac:dyDescent="0.3">
      <c r="A5281">
        <v>5280</v>
      </c>
      <c r="B5281" t="s">
        <v>17398</v>
      </c>
      <c r="C5281" t="s">
        <v>2371</v>
      </c>
      <c r="D5281" t="s">
        <v>2992</v>
      </c>
      <c r="E5281" t="s">
        <v>12</v>
      </c>
      <c r="F5281" t="s">
        <v>17399</v>
      </c>
      <c r="G5281" t="s">
        <v>17400</v>
      </c>
      <c r="H5281" s="1">
        <v>38567</v>
      </c>
      <c r="I5281" t="s">
        <v>6354</v>
      </c>
    </row>
    <row r="5282" spans="1:9" x14ac:dyDescent="0.3">
      <c r="A5282">
        <v>5281</v>
      </c>
      <c r="B5282" t="s">
        <v>17401</v>
      </c>
      <c r="C5282" t="s">
        <v>2506</v>
      </c>
      <c r="D5282" t="s">
        <v>5906</v>
      </c>
      <c r="E5282" t="s">
        <v>12</v>
      </c>
      <c r="F5282" t="s">
        <v>17402</v>
      </c>
      <c r="G5282">
        <f>1-397-210-248</f>
        <v>-854</v>
      </c>
      <c r="H5282" s="1">
        <v>13406</v>
      </c>
      <c r="I5282" t="s">
        <v>2327</v>
      </c>
    </row>
    <row r="5283" spans="1:9" x14ac:dyDescent="0.3">
      <c r="A5283">
        <v>5282</v>
      </c>
      <c r="B5283" t="s">
        <v>17403</v>
      </c>
      <c r="C5283" t="s">
        <v>633</v>
      </c>
      <c r="D5283" t="s">
        <v>672</v>
      </c>
      <c r="E5283" t="s">
        <v>12</v>
      </c>
      <c r="F5283" t="s">
        <v>17404</v>
      </c>
      <c r="G5283" t="s">
        <v>17405</v>
      </c>
      <c r="H5283" s="1">
        <v>44512</v>
      </c>
      <c r="I5283" t="s">
        <v>2306</v>
      </c>
    </row>
    <row r="5284" spans="1:9" x14ac:dyDescent="0.3">
      <c r="A5284">
        <v>5283</v>
      </c>
      <c r="B5284" t="s">
        <v>17406</v>
      </c>
      <c r="C5284" t="s">
        <v>4245</v>
      </c>
      <c r="D5284" t="s">
        <v>4721</v>
      </c>
      <c r="E5284" t="s">
        <v>12</v>
      </c>
      <c r="F5284" t="s">
        <v>17407</v>
      </c>
      <c r="G5284" t="s">
        <v>17408</v>
      </c>
      <c r="H5284" s="1">
        <v>15124</v>
      </c>
      <c r="I5284" t="s">
        <v>33</v>
      </c>
    </row>
    <row r="5285" spans="1:9" x14ac:dyDescent="0.3">
      <c r="A5285">
        <v>5284</v>
      </c>
      <c r="B5285" t="s">
        <v>17409</v>
      </c>
      <c r="C5285" t="s">
        <v>5374</v>
      </c>
      <c r="D5285" t="s">
        <v>5220</v>
      </c>
      <c r="E5285" t="s">
        <v>19</v>
      </c>
      <c r="F5285" t="s">
        <v>17410</v>
      </c>
      <c r="G5285" t="s">
        <v>17411</v>
      </c>
      <c r="H5285" s="1">
        <v>17170</v>
      </c>
      <c r="I5285" t="s">
        <v>6219</v>
      </c>
    </row>
    <row r="5286" spans="1:9" x14ac:dyDescent="0.3">
      <c r="A5286">
        <v>5285</v>
      </c>
      <c r="B5286" t="s">
        <v>17412</v>
      </c>
      <c r="C5286" t="s">
        <v>1495</v>
      </c>
      <c r="D5286" t="s">
        <v>4339</v>
      </c>
      <c r="E5286" t="s">
        <v>19</v>
      </c>
      <c r="F5286" t="s">
        <v>17413</v>
      </c>
      <c r="G5286" t="s">
        <v>17414</v>
      </c>
      <c r="H5286" s="1">
        <v>37279</v>
      </c>
      <c r="I5286" t="s">
        <v>350</v>
      </c>
    </row>
    <row r="5287" spans="1:9" x14ac:dyDescent="0.3">
      <c r="A5287">
        <v>5286</v>
      </c>
      <c r="B5287" t="s">
        <v>17415</v>
      </c>
      <c r="C5287" t="s">
        <v>2917</v>
      </c>
      <c r="D5287" t="s">
        <v>739</v>
      </c>
      <c r="E5287" t="s">
        <v>19</v>
      </c>
      <c r="F5287" t="s">
        <v>17416</v>
      </c>
      <c r="G5287" t="s">
        <v>17417</v>
      </c>
      <c r="H5287" s="1">
        <v>22272</v>
      </c>
      <c r="I5287" t="s">
        <v>1614</v>
      </c>
    </row>
    <row r="5288" spans="1:9" x14ac:dyDescent="0.3">
      <c r="A5288">
        <v>5287</v>
      </c>
      <c r="B5288" t="s">
        <v>17418</v>
      </c>
      <c r="C5288" t="s">
        <v>3641</v>
      </c>
      <c r="D5288" t="s">
        <v>1999</v>
      </c>
      <c r="E5288" t="s">
        <v>19</v>
      </c>
      <c r="F5288" t="s">
        <v>17419</v>
      </c>
      <c r="G5288" t="s">
        <v>17420</v>
      </c>
      <c r="H5288" s="1">
        <v>13786</v>
      </c>
      <c r="I5288" t="s">
        <v>207</v>
      </c>
    </row>
    <row r="5289" spans="1:9" x14ac:dyDescent="0.3">
      <c r="A5289">
        <v>5288</v>
      </c>
      <c r="B5289" t="s">
        <v>17421</v>
      </c>
      <c r="C5289" t="s">
        <v>6163</v>
      </c>
      <c r="D5289" t="s">
        <v>7296</v>
      </c>
      <c r="E5289" t="s">
        <v>12</v>
      </c>
      <c r="F5289" t="s">
        <v>17422</v>
      </c>
      <c r="G5289" t="s">
        <v>17423</v>
      </c>
      <c r="H5289" s="1">
        <v>13417</v>
      </c>
      <c r="I5289" t="s">
        <v>3331</v>
      </c>
    </row>
    <row r="5290" spans="1:9" x14ac:dyDescent="0.3">
      <c r="A5290">
        <v>5289</v>
      </c>
      <c r="B5290" t="s">
        <v>17424</v>
      </c>
      <c r="C5290" t="s">
        <v>4080</v>
      </c>
      <c r="D5290" t="s">
        <v>332</v>
      </c>
      <c r="E5290" t="s">
        <v>19</v>
      </c>
      <c r="F5290" t="s">
        <v>17425</v>
      </c>
      <c r="G5290" t="s">
        <v>17426</v>
      </c>
      <c r="H5290" s="1">
        <v>18266</v>
      </c>
      <c r="I5290" t="s">
        <v>3395</v>
      </c>
    </row>
    <row r="5291" spans="1:9" x14ac:dyDescent="0.3">
      <c r="A5291">
        <v>5290</v>
      </c>
      <c r="B5291" t="s">
        <v>17427</v>
      </c>
      <c r="C5291" t="s">
        <v>2659</v>
      </c>
      <c r="D5291" t="s">
        <v>2128</v>
      </c>
      <c r="E5291" t="s">
        <v>12</v>
      </c>
      <c r="F5291" t="s">
        <v>17428</v>
      </c>
      <c r="G5291" t="s">
        <v>17429</v>
      </c>
      <c r="H5291" s="1">
        <v>14565</v>
      </c>
      <c r="I5291" t="s">
        <v>2369</v>
      </c>
    </row>
    <row r="5292" spans="1:9" x14ac:dyDescent="0.3">
      <c r="A5292">
        <v>5291</v>
      </c>
      <c r="B5292" t="s">
        <v>17430</v>
      </c>
      <c r="C5292" t="s">
        <v>5006</v>
      </c>
      <c r="D5292" t="s">
        <v>3184</v>
      </c>
      <c r="E5292" t="s">
        <v>19</v>
      </c>
      <c r="F5292" t="s">
        <v>17431</v>
      </c>
      <c r="G5292" t="s">
        <v>17432</v>
      </c>
      <c r="H5292" s="1">
        <v>8930</v>
      </c>
      <c r="I5292" t="s">
        <v>6822</v>
      </c>
    </row>
    <row r="5293" spans="1:9" x14ac:dyDescent="0.3">
      <c r="A5293">
        <v>5292</v>
      </c>
      <c r="B5293" t="s">
        <v>17433</v>
      </c>
      <c r="C5293" t="s">
        <v>2991</v>
      </c>
      <c r="D5293" t="s">
        <v>3344</v>
      </c>
      <c r="E5293" t="s">
        <v>19</v>
      </c>
      <c r="F5293" t="s">
        <v>17434</v>
      </c>
      <c r="G5293" t="s">
        <v>17435</v>
      </c>
      <c r="H5293" s="1">
        <v>5668</v>
      </c>
      <c r="I5293" t="s">
        <v>7318</v>
      </c>
    </row>
    <row r="5294" spans="1:9" x14ac:dyDescent="0.3">
      <c r="A5294">
        <v>5293</v>
      </c>
      <c r="B5294" t="s">
        <v>17436</v>
      </c>
      <c r="C5294" t="s">
        <v>1875</v>
      </c>
      <c r="D5294" t="s">
        <v>1861</v>
      </c>
      <c r="E5294" t="s">
        <v>19</v>
      </c>
      <c r="F5294" t="s">
        <v>17437</v>
      </c>
      <c r="G5294">
        <v>5483676467</v>
      </c>
      <c r="H5294" s="1">
        <v>16907</v>
      </c>
      <c r="I5294" t="s">
        <v>2434</v>
      </c>
    </row>
    <row r="5295" spans="1:9" x14ac:dyDescent="0.3">
      <c r="A5295">
        <v>5294</v>
      </c>
      <c r="B5295" t="s">
        <v>17438</v>
      </c>
      <c r="C5295" t="s">
        <v>2481</v>
      </c>
      <c r="D5295" t="s">
        <v>1233</v>
      </c>
      <c r="E5295" t="s">
        <v>12</v>
      </c>
      <c r="F5295" t="s">
        <v>17439</v>
      </c>
      <c r="G5295">
        <v>2089052153</v>
      </c>
      <c r="H5295" s="1">
        <v>9603</v>
      </c>
      <c r="I5295" t="s">
        <v>2414</v>
      </c>
    </row>
    <row r="5296" spans="1:9" x14ac:dyDescent="0.3">
      <c r="A5296">
        <v>5295</v>
      </c>
      <c r="B5296" t="s">
        <v>17440</v>
      </c>
      <c r="C5296" t="s">
        <v>3383</v>
      </c>
      <c r="D5296" t="s">
        <v>4373</v>
      </c>
      <c r="E5296" t="s">
        <v>12</v>
      </c>
      <c r="F5296" t="s">
        <v>17441</v>
      </c>
      <c r="G5296" t="s">
        <v>17442</v>
      </c>
      <c r="H5296" s="1">
        <v>19560</v>
      </c>
      <c r="I5296" t="s">
        <v>5166</v>
      </c>
    </row>
    <row r="5297" spans="1:9" x14ac:dyDescent="0.3">
      <c r="A5297">
        <v>5296</v>
      </c>
      <c r="B5297" t="s">
        <v>17443</v>
      </c>
      <c r="C5297" t="s">
        <v>243</v>
      </c>
      <c r="D5297" t="s">
        <v>5241</v>
      </c>
      <c r="E5297" t="s">
        <v>12</v>
      </c>
      <c r="F5297" t="s">
        <v>17444</v>
      </c>
      <c r="G5297" t="s">
        <v>17445</v>
      </c>
      <c r="H5297" s="1">
        <v>14923</v>
      </c>
      <c r="I5297" t="s">
        <v>2272</v>
      </c>
    </row>
    <row r="5298" spans="1:9" x14ac:dyDescent="0.3">
      <c r="A5298">
        <v>5297</v>
      </c>
      <c r="B5298" t="s">
        <v>17446</v>
      </c>
      <c r="C5298" t="s">
        <v>5613</v>
      </c>
      <c r="D5298" t="s">
        <v>4486</v>
      </c>
      <c r="E5298" t="s">
        <v>12</v>
      </c>
      <c r="F5298" t="s">
        <v>12480</v>
      </c>
      <c r="G5298" t="s">
        <v>17447</v>
      </c>
      <c r="H5298" s="1">
        <v>27399</v>
      </c>
      <c r="I5298" t="s">
        <v>587</v>
      </c>
    </row>
    <row r="5299" spans="1:9" x14ac:dyDescent="0.3">
      <c r="A5299">
        <v>5298</v>
      </c>
      <c r="B5299" t="s">
        <v>17448</v>
      </c>
      <c r="C5299" t="s">
        <v>176</v>
      </c>
      <c r="D5299" t="s">
        <v>1346</v>
      </c>
      <c r="E5299" t="s">
        <v>12</v>
      </c>
      <c r="F5299" t="s">
        <v>3656</v>
      </c>
      <c r="G5299" t="s">
        <v>17449</v>
      </c>
      <c r="H5299" s="1">
        <v>25859</v>
      </c>
      <c r="I5299" t="s">
        <v>284</v>
      </c>
    </row>
    <row r="5300" spans="1:9" x14ac:dyDescent="0.3">
      <c r="A5300">
        <v>5299</v>
      </c>
      <c r="B5300" t="s">
        <v>17450</v>
      </c>
      <c r="C5300" t="s">
        <v>816</v>
      </c>
      <c r="D5300" t="s">
        <v>3118</v>
      </c>
      <c r="E5300" t="s">
        <v>12</v>
      </c>
      <c r="F5300" t="s">
        <v>17451</v>
      </c>
      <c r="G5300" t="s">
        <v>17452</v>
      </c>
      <c r="H5300" s="1">
        <v>35141</v>
      </c>
      <c r="I5300" t="s">
        <v>335</v>
      </c>
    </row>
    <row r="5301" spans="1:9" x14ac:dyDescent="0.3">
      <c r="A5301">
        <v>5300</v>
      </c>
      <c r="B5301" t="s">
        <v>17453</v>
      </c>
      <c r="C5301" t="s">
        <v>3700</v>
      </c>
      <c r="D5301" t="s">
        <v>3521</v>
      </c>
      <c r="E5301" t="s">
        <v>12</v>
      </c>
      <c r="F5301" t="s">
        <v>17454</v>
      </c>
      <c r="G5301" t="s">
        <v>17455</v>
      </c>
      <c r="H5301" s="1">
        <v>18451</v>
      </c>
      <c r="I5301" t="s">
        <v>4042</v>
      </c>
    </row>
    <row r="5302" spans="1:9" x14ac:dyDescent="0.3">
      <c r="A5302">
        <v>5301</v>
      </c>
      <c r="B5302" t="s">
        <v>17456</v>
      </c>
      <c r="C5302" t="s">
        <v>2446</v>
      </c>
      <c r="D5302" t="s">
        <v>8565</v>
      </c>
      <c r="E5302" t="s">
        <v>12</v>
      </c>
      <c r="F5302" t="s">
        <v>17457</v>
      </c>
      <c r="G5302" t="s">
        <v>17458</v>
      </c>
      <c r="H5302" s="1">
        <v>21736</v>
      </c>
      <c r="I5302" t="s">
        <v>385</v>
      </c>
    </row>
    <row r="5303" spans="1:9" x14ac:dyDescent="0.3">
      <c r="A5303">
        <v>5302</v>
      </c>
      <c r="B5303" t="s">
        <v>17459</v>
      </c>
      <c r="C5303" t="s">
        <v>2420</v>
      </c>
      <c r="D5303" t="s">
        <v>3771</v>
      </c>
      <c r="E5303" t="s">
        <v>19</v>
      </c>
      <c r="F5303" t="s">
        <v>17460</v>
      </c>
      <c r="G5303" t="s">
        <v>17461</v>
      </c>
      <c r="H5303" s="1">
        <v>42939</v>
      </c>
      <c r="I5303" t="s">
        <v>3071</v>
      </c>
    </row>
    <row r="5304" spans="1:9" x14ac:dyDescent="0.3">
      <c r="A5304">
        <v>5303</v>
      </c>
      <c r="B5304" t="s">
        <v>17462</v>
      </c>
      <c r="C5304" t="s">
        <v>1900</v>
      </c>
      <c r="D5304" t="s">
        <v>6729</v>
      </c>
      <c r="E5304" t="s">
        <v>12</v>
      </c>
      <c r="F5304" t="s">
        <v>17463</v>
      </c>
      <c r="G5304" t="s">
        <v>17464</v>
      </c>
      <c r="H5304" s="1">
        <v>3733</v>
      </c>
      <c r="I5304" t="s">
        <v>510</v>
      </c>
    </row>
    <row r="5305" spans="1:9" x14ac:dyDescent="0.3">
      <c r="A5305">
        <v>5304</v>
      </c>
      <c r="B5305" t="s">
        <v>17465</v>
      </c>
      <c r="C5305" t="s">
        <v>3892</v>
      </c>
      <c r="D5305" t="s">
        <v>2221</v>
      </c>
      <c r="E5305" t="s">
        <v>12</v>
      </c>
      <c r="F5305" t="s">
        <v>17466</v>
      </c>
      <c r="G5305" t="s">
        <v>17467</v>
      </c>
      <c r="H5305" s="1">
        <v>2734</v>
      </c>
      <c r="I5305" t="s">
        <v>5401</v>
      </c>
    </row>
    <row r="5306" spans="1:9" x14ac:dyDescent="0.3">
      <c r="A5306">
        <v>5305</v>
      </c>
      <c r="B5306" t="s">
        <v>17468</v>
      </c>
      <c r="C5306" t="s">
        <v>2706</v>
      </c>
      <c r="D5306" t="s">
        <v>88</v>
      </c>
      <c r="E5306" t="s">
        <v>19</v>
      </c>
      <c r="F5306" t="s">
        <v>17469</v>
      </c>
      <c r="G5306" t="s">
        <v>17470</v>
      </c>
      <c r="H5306" s="1">
        <v>37863</v>
      </c>
      <c r="I5306" t="s">
        <v>196</v>
      </c>
    </row>
    <row r="5307" spans="1:9" x14ac:dyDescent="0.3">
      <c r="A5307">
        <v>5306</v>
      </c>
      <c r="B5307" t="s">
        <v>17471</v>
      </c>
      <c r="C5307" t="s">
        <v>8151</v>
      </c>
      <c r="D5307" t="s">
        <v>5765</v>
      </c>
      <c r="E5307" t="s">
        <v>12</v>
      </c>
      <c r="F5307" t="s">
        <v>17472</v>
      </c>
      <c r="G5307" t="s">
        <v>17473</v>
      </c>
      <c r="H5307" s="1">
        <v>35092</v>
      </c>
      <c r="I5307" t="s">
        <v>2606</v>
      </c>
    </row>
    <row r="5308" spans="1:9" x14ac:dyDescent="0.3">
      <c r="A5308">
        <v>5307</v>
      </c>
      <c r="B5308" t="s">
        <v>17474</v>
      </c>
      <c r="C5308" t="s">
        <v>2645</v>
      </c>
      <c r="D5308" t="s">
        <v>11204</v>
      </c>
      <c r="E5308" t="s">
        <v>12</v>
      </c>
      <c r="F5308" t="s">
        <v>17475</v>
      </c>
      <c r="G5308" t="s">
        <v>17476</v>
      </c>
      <c r="H5308" s="1">
        <v>28519</v>
      </c>
      <c r="I5308" t="s">
        <v>2405</v>
      </c>
    </row>
    <row r="5309" spans="1:9" x14ac:dyDescent="0.3">
      <c r="A5309">
        <v>5308</v>
      </c>
      <c r="B5309" t="s">
        <v>17477</v>
      </c>
      <c r="C5309" t="s">
        <v>2456</v>
      </c>
      <c r="D5309" t="s">
        <v>15296</v>
      </c>
      <c r="E5309" t="s">
        <v>19</v>
      </c>
      <c r="F5309" t="s">
        <v>17478</v>
      </c>
      <c r="G5309" t="s">
        <v>17479</v>
      </c>
      <c r="H5309" s="1">
        <v>29698</v>
      </c>
      <c r="I5309" t="s">
        <v>4350</v>
      </c>
    </row>
    <row r="5310" spans="1:9" x14ac:dyDescent="0.3">
      <c r="A5310">
        <v>5309</v>
      </c>
      <c r="B5310" t="s">
        <v>17480</v>
      </c>
      <c r="C5310" t="s">
        <v>8139</v>
      </c>
      <c r="D5310" t="s">
        <v>13626</v>
      </c>
      <c r="E5310" t="s">
        <v>19</v>
      </c>
      <c r="F5310" t="s">
        <v>17481</v>
      </c>
      <c r="G5310" t="s">
        <v>17482</v>
      </c>
      <c r="H5310" s="1">
        <v>23100</v>
      </c>
      <c r="I5310" t="s">
        <v>654</v>
      </c>
    </row>
    <row r="5311" spans="1:9" x14ac:dyDescent="0.3">
      <c r="A5311">
        <v>5310</v>
      </c>
      <c r="B5311" t="s">
        <v>17483</v>
      </c>
      <c r="C5311" t="s">
        <v>577</v>
      </c>
      <c r="D5311" t="s">
        <v>115</v>
      </c>
      <c r="E5311" t="s">
        <v>19</v>
      </c>
      <c r="F5311" t="s">
        <v>17484</v>
      </c>
      <c r="G5311" t="s">
        <v>17485</v>
      </c>
      <c r="H5311" s="1">
        <v>23160</v>
      </c>
      <c r="I5311" t="s">
        <v>2087</v>
      </c>
    </row>
    <row r="5312" spans="1:9" x14ac:dyDescent="0.3">
      <c r="A5312">
        <v>5311</v>
      </c>
      <c r="B5312" t="s">
        <v>17486</v>
      </c>
      <c r="C5312" t="s">
        <v>3892</v>
      </c>
      <c r="D5312" t="s">
        <v>172</v>
      </c>
      <c r="E5312" t="s">
        <v>19</v>
      </c>
      <c r="F5312" t="s">
        <v>17487</v>
      </c>
      <c r="G5312" t="s">
        <v>17488</v>
      </c>
      <c r="H5312" s="1">
        <v>20537</v>
      </c>
      <c r="I5312" t="s">
        <v>1917</v>
      </c>
    </row>
    <row r="5313" spans="1:9" x14ac:dyDescent="0.3">
      <c r="A5313">
        <v>5312</v>
      </c>
      <c r="B5313" t="s">
        <v>17489</v>
      </c>
      <c r="C5313" t="s">
        <v>1120</v>
      </c>
      <c r="D5313" t="s">
        <v>287</v>
      </c>
      <c r="E5313" t="s">
        <v>12</v>
      </c>
      <c r="F5313" t="s">
        <v>17490</v>
      </c>
      <c r="G5313" t="s">
        <v>17491</v>
      </c>
      <c r="H5313" s="1">
        <v>19285</v>
      </c>
      <c r="I5313" t="s">
        <v>1078</v>
      </c>
    </row>
    <row r="5314" spans="1:9" x14ac:dyDescent="0.3">
      <c r="A5314">
        <v>5313</v>
      </c>
      <c r="B5314" t="s">
        <v>17492</v>
      </c>
      <c r="C5314" t="s">
        <v>5219</v>
      </c>
      <c r="D5314" t="s">
        <v>5890</v>
      </c>
      <c r="E5314" t="s">
        <v>19</v>
      </c>
      <c r="F5314" t="s">
        <v>17493</v>
      </c>
      <c r="G5314" t="s">
        <v>17494</v>
      </c>
      <c r="H5314" s="1">
        <v>39680</v>
      </c>
      <c r="I5314" t="s">
        <v>4745</v>
      </c>
    </row>
    <row r="5315" spans="1:9" x14ac:dyDescent="0.3">
      <c r="A5315">
        <v>5314</v>
      </c>
      <c r="B5315" t="s">
        <v>17495</v>
      </c>
      <c r="C5315" t="s">
        <v>1827</v>
      </c>
      <c r="D5315" t="s">
        <v>4815</v>
      </c>
      <c r="E5315" t="s">
        <v>19</v>
      </c>
      <c r="F5315" t="s">
        <v>17496</v>
      </c>
      <c r="G5315" t="s">
        <v>17497</v>
      </c>
      <c r="H5315" s="1">
        <v>30175</v>
      </c>
      <c r="I5315" t="s">
        <v>870</v>
      </c>
    </row>
    <row r="5316" spans="1:9" x14ac:dyDescent="0.3">
      <c r="A5316">
        <v>5315</v>
      </c>
      <c r="B5316" t="s">
        <v>17498</v>
      </c>
      <c r="C5316" t="s">
        <v>6950</v>
      </c>
      <c r="D5316" t="s">
        <v>6380</v>
      </c>
      <c r="E5316" t="s">
        <v>19</v>
      </c>
      <c r="F5316" t="s">
        <v>17499</v>
      </c>
      <c r="G5316" t="s">
        <v>17500</v>
      </c>
      <c r="H5316" s="1">
        <v>21339</v>
      </c>
      <c r="I5316" t="s">
        <v>930</v>
      </c>
    </row>
    <row r="5317" spans="1:9" x14ac:dyDescent="0.3">
      <c r="A5317">
        <v>5316</v>
      </c>
      <c r="B5317" t="s">
        <v>17501</v>
      </c>
      <c r="C5317" t="s">
        <v>1130</v>
      </c>
      <c r="D5317" t="s">
        <v>2944</v>
      </c>
      <c r="E5317" t="s">
        <v>19</v>
      </c>
      <c r="F5317" t="s">
        <v>17502</v>
      </c>
      <c r="G5317" t="s">
        <v>17503</v>
      </c>
      <c r="H5317" s="1">
        <v>25902</v>
      </c>
      <c r="I5317" t="s">
        <v>920</v>
      </c>
    </row>
    <row r="5318" spans="1:9" x14ac:dyDescent="0.3">
      <c r="A5318">
        <v>5317</v>
      </c>
      <c r="B5318" t="s">
        <v>17504</v>
      </c>
      <c r="C5318" t="s">
        <v>926</v>
      </c>
      <c r="D5318" t="s">
        <v>1389</v>
      </c>
      <c r="E5318" t="s">
        <v>12</v>
      </c>
      <c r="F5318" t="s">
        <v>17505</v>
      </c>
      <c r="G5318" t="s">
        <v>17506</v>
      </c>
      <c r="H5318" s="1">
        <v>39002</v>
      </c>
      <c r="I5318" t="s">
        <v>2347</v>
      </c>
    </row>
    <row r="5319" spans="1:9" x14ac:dyDescent="0.3">
      <c r="A5319">
        <v>5318</v>
      </c>
      <c r="B5319" t="s">
        <v>17507</v>
      </c>
      <c r="C5319" t="s">
        <v>310</v>
      </c>
      <c r="D5319" t="s">
        <v>5652</v>
      </c>
      <c r="E5319" t="s">
        <v>12</v>
      </c>
      <c r="F5319" t="s">
        <v>17508</v>
      </c>
      <c r="G5319" t="s">
        <v>17509</v>
      </c>
      <c r="H5319" s="1">
        <v>44339</v>
      </c>
      <c r="I5319" t="s">
        <v>2434</v>
      </c>
    </row>
    <row r="5320" spans="1:9" x14ac:dyDescent="0.3">
      <c r="A5320">
        <v>5319</v>
      </c>
      <c r="B5320" t="s">
        <v>17510</v>
      </c>
      <c r="C5320" t="s">
        <v>3010</v>
      </c>
      <c r="D5320" t="s">
        <v>14656</v>
      </c>
      <c r="E5320" t="s">
        <v>19</v>
      </c>
      <c r="F5320" t="s">
        <v>17511</v>
      </c>
      <c r="G5320" t="s">
        <v>17512</v>
      </c>
      <c r="H5320" s="1">
        <v>35354</v>
      </c>
      <c r="I5320" t="s">
        <v>1123</v>
      </c>
    </row>
    <row r="5321" spans="1:9" x14ac:dyDescent="0.3">
      <c r="A5321">
        <v>5320</v>
      </c>
      <c r="B5321" t="s">
        <v>17513</v>
      </c>
      <c r="C5321" t="s">
        <v>4140</v>
      </c>
      <c r="D5321" t="s">
        <v>5963</v>
      </c>
      <c r="E5321" t="s">
        <v>19</v>
      </c>
      <c r="F5321" t="s">
        <v>17514</v>
      </c>
      <c r="G5321" t="s">
        <v>17515</v>
      </c>
      <c r="H5321" s="1">
        <v>42730</v>
      </c>
      <c r="I5321" t="s">
        <v>516</v>
      </c>
    </row>
    <row r="5322" spans="1:9" x14ac:dyDescent="0.3">
      <c r="A5322">
        <v>5321</v>
      </c>
      <c r="B5322" t="s">
        <v>17516</v>
      </c>
      <c r="C5322" t="s">
        <v>5936</v>
      </c>
      <c r="D5322" t="s">
        <v>6994</v>
      </c>
      <c r="E5322" t="s">
        <v>12</v>
      </c>
      <c r="F5322" t="s">
        <v>17517</v>
      </c>
      <c r="G5322" t="s">
        <v>17518</v>
      </c>
      <c r="H5322" s="1">
        <v>22038</v>
      </c>
      <c r="I5322" t="s">
        <v>3425</v>
      </c>
    </row>
    <row r="5323" spans="1:9" x14ac:dyDescent="0.3">
      <c r="A5323">
        <v>5322</v>
      </c>
      <c r="B5323" t="s">
        <v>17519</v>
      </c>
      <c r="C5323" t="s">
        <v>2274</v>
      </c>
      <c r="D5323" t="s">
        <v>1740</v>
      </c>
      <c r="E5323" t="s">
        <v>12</v>
      </c>
      <c r="F5323" t="s">
        <v>17520</v>
      </c>
      <c r="G5323" t="s">
        <v>17521</v>
      </c>
      <c r="H5323" s="1">
        <v>16366</v>
      </c>
      <c r="I5323" t="s">
        <v>2536</v>
      </c>
    </row>
    <row r="5324" spans="1:9" x14ac:dyDescent="0.3">
      <c r="A5324">
        <v>5323</v>
      </c>
      <c r="B5324" t="s">
        <v>17522</v>
      </c>
      <c r="C5324" t="s">
        <v>4570</v>
      </c>
      <c r="D5324" t="s">
        <v>14086</v>
      </c>
      <c r="E5324" t="s">
        <v>19</v>
      </c>
      <c r="F5324" t="s">
        <v>17523</v>
      </c>
      <c r="G5324" t="s">
        <v>17524</v>
      </c>
      <c r="H5324" s="1">
        <v>6177</v>
      </c>
      <c r="I5324" t="s">
        <v>1095</v>
      </c>
    </row>
    <row r="5325" spans="1:9" x14ac:dyDescent="0.3">
      <c r="A5325">
        <v>5324</v>
      </c>
      <c r="B5325" t="s">
        <v>17525</v>
      </c>
      <c r="C5325" t="s">
        <v>3835</v>
      </c>
      <c r="D5325" t="s">
        <v>3277</v>
      </c>
      <c r="E5325" t="s">
        <v>19</v>
      </c>
      <c r="F5325" t="s">
        <v>17526</v>
      </c>
      <c r="G5325" t="s">
        <v>17527</v>
      </c>
      <c r="H5325" s="1">
        <v>26195</v>
      </c>
      <c r="I5325" t="s">
        <v>860</v>
      </c>
    </row>
    <row r="5326" spans="1:9" x14ac:dyDescent="0.3">
      <c r="A5326">
        <v>5325</v>
      </c>
      <c r="B5326" t="s">
        <v>17528</v>
      </c>
      <c r="C5326" t="s">
        <v>4950</v>
      </c>
      <c r="D5326" t="s">
        <v>3502</v>
      </c>
      <c r="E5326" t="s">
        <v>12</v>
      </c>
      <c r="F5326" t="s">
        <v>17529</v>
      </c>
      <c r="G5326" t="s">
        <v>17530</v>
      </c>
      <c r="H5326" s="1">
        <v>38255</v>
      </c>
      <c r="I5326" t="s">
        <v>307</v>
      </c>
    </row>
    <row r="5327" spans="1:9" x14ac:dyDescent="0.3">
      <c r="A5327">
        <v>5326</v>
      </c>
      <c r="B5327" t="s">
        <v>17531</v>
      </c>
      <c r="C5327" t="s">
        <v>4642</v>
      </c>
      <c r="D5327" t="s">
        <v>1496</v>
      </c>
      <c r="E5327" t="s">
        <v>19</v>
      </c>
      <c r="F5327" t="s">
        <v>17532</v>
      </c>
      <c r="G5327" t="s">
        <v>17533</v>
      </c>
      <c r="H5327" s="1">
        <v>22886</v>
      </c>
      <c r="I5327" t="s">
        <v>385</v>
      </c>
    </row>
    <row r="5328" spans="1:9" x14ac:dyDescent="0.3">
      <c r="A5328">
        <v>5327</v>
      </c>
      <c r="B5328" t="s">
        <v>17534</v>
      </c>
      <c r="C5328" t="s">
        <v>440</v>
      </c>
      <c r="D5328" t="s">
        <v>310</v>
      </c>
      <c r="E5328" t="s">
        <v>12</v>
      </c>
      <c r="F5328" t="s">
        <v>17535</v>
      </c>
      <c r="G5328" t="s">
        <v>17536</v>
      </c>
      <c r="H5328" s="1">
        <v>5696</v>
      </c>
      <c r="I5328" t="s">
        <v>1528</v>
      </c>
    </row>
    <row r="5329" spans="1:9" x14ac:dyDescent="0.3">
      <c r="A5329">
        <v>5328</v>
      </c>
      <c r="B5329" t="s">
        <v>17537</v>
      </c>
      <c r="C5329" t="s">
        <v>1782</v>
      </c>
      <c r="D5329" t="s">
        <v>5247</v>
      </c>
      <c r="E5329" t="s">
        <v>19</v>
      </c>
      <c r="F5329" t="s">
        <v>17538</v>
      </c>
      <c r="G5329" t="s">
        <v>17539</v>
      </c>
      <c r="H5329" s="1">
        <v>10663</v>
      </c>
      <c r="I5329" t="s">
        <v>38</v>
      </c>
    </row>
    <row r="5330" spans="1:9" x14ac:dyDescent="0.3">
      <c r="A5330">
        <v>5329</v>
      </c>
      <c r="B5330" t="s">
        <v>17540</v>
      </c>
      <c r="C5330" t="s">
        <v>8111</v>
      </c>
      <c r="D5330" t="s">
        <v>4981</v>
      </c>
      <c r="E5330" t="s">
        <v>19</v>
      </c>
      <c r="F5330" t="s">
        <v>17541</v>
      </c>
      <c r="G5330">
        <v>9708544590</v>
      </c>
      <c r="H5330" s="1">
        <v>10519</v>
      </c>
      <c r="I5330" t="s">
        <v>5725</v>
      </c>
    </row>
    <row r="5331" spans="1:9" x14ac:dyDescent="0.3">
      <c r="A5331">
        <v>5330</v>
      </c>
      <c r="B5331" t="s">
        <v>17542</v>
      </c>
      <c r="C5331" t="s">
        <v>2532</v>
      </c>
      <c r="D5331" t="s">
        <v>2556</v>
      </c>
      <c r="E5331" t="s">
        <v>12</v>
      </c>
      <c r="F5331" t="s">
        <v>17543</v>
      </c>
      <c r="G5331" t="s">
        <v>17544</v>
      </c>
      <c r="H5331" s="1">
        <v>33453</v>
      </c>
      <c r="I5331" t="s">
        <v>373</v>
      </c>
    </row>
    <row r="5332" spans="1:9" x14ac:dyDescent="0.3">
      <c r="A5332">
        <v>5331</v>
      </c>
      <c r="B5332" t="s">
        <v>17545</v>
      </c>
      <c r="C5332" t="s">
        <v>5865</v>
      </c>
      <c r="D5332" t="s">
        <v>3123</v>
      </c>
      <c r="E5332" t="s">
        <v>12</v>
      </c>
      <c r="F5332" t="s">
        <v>17546</v>
      </c>
      <c r="G5332" t="s">
        <v>17547</v>
      </c>
      <c r="H5332" s="1">
        <v>35428</v>
      </c>
      <c r="I5332" t="s">
        <v>267</v>
      </c>
    </row>
    <row r="5333" spans="1:9" x14ac:dyDescent="0.3">
      <c r="A5333">
        <v>5332</v>
      </c>
      <c r="B5333" t="s">
        <v>17548</v>
      </c>
      <c r="C5333" t="s">
        <v>2116</v>
      </c>
      <c r="D5333" t="s">
        <v>2357</v>
      </c>
      <c r="E5333" t="s">
        <v>12</v>
      </c>
      <c r="F5333" t="s">
        <v>17549</v>
      </c>
      <c r="G5333" t="s">
        <v>17550</v>
      </c>
      <c r="H5333" s="1">
        <v>39783</v>
      </c>
      <c r="I5333" t="s">
        <v>2858</v>
      </c>
    </row>
    <row r="5334" spans="1:9" x14ac:dyDescent="0.3">
      <c r="A5334">
        <v>5333</v>
      </c>
      <c r="B5334" t="s">
        <v>17551</v>
      </c>
      <c r="C5334" t="s">
        <v>2757</v>
      </c>
      <c r="D5334" t="s">
        <v>3265</v>
      </c>
      <c r="E5334" t="s">
        <v>19</v>
      </c>
      <c r="F5334" t="s">
        <v>17552</v>
      </c>
      <c r="G5334" t="s">
        <v>17553</v>
      </c>
      <c r="H5334" s="1">
        <v>5116</v>
      </c>
      <c r="I5334" t="s">
        <v>5909</v>
      </c>
    </row>
    <row r="5335" spans="1:9" x14ac:dyDescent="0.3">
      <c r="A5335">
        <v>5334</v>
      </c>
      <c r="B5335" t="s">
        <v>17554</v>
      </c>
      <c r="C5335" t="s">
        <v>392</v>
      </c>
      <c r="D5335" t="s">
        <v>4024</v>
      </c>
      <c r="E5335" t="s">
        <v>19</v>
      </c>
      <c r="F5335" t="s">
        <v>17555</v>
      </c>
      <c r="G5335" t="s">
        <v>17556</v>
      </c>
      <c r="H5335" s="1">
        <v>36382</v>
      </c>
      <c r="I5335" t="s">
        <v>2670</v>
      </c>
    </row>
    <row r="5336" spans="1:9" x14ac:dyDescent="0.3">
      <c r="A5336">
        <v>5335</v>
      </c>
      <c r="B5336" t="s">
        <v>17557</v>
      </c>
      <c r="C5336" t="s">
        <v>2053</v>
      </c>
      <c r="D5336" t="s">
        <v>8087</v>
      </c>
      <c r="E5336" t="s">
        <v>12</v>
      </c>
      <c r="F5336" t="s">
        <v>17558</v>
      </c>
      <c r="G5336" t="s">
        <v>17559</v>
      </c>
      <c r="H5336" s="1">
        <v>19820</v>
      </c>
      <c r="I5336" t="s">
        <v>5643</v>
      </c>
    </row>
    <row r="5337" spans="1:9" x14ac:dyDescent="0.3">
      <c r="A5337">
        <v>5336</v>
      </c>
      <c r="B5337" t="s">
        <v>17560</v>
      </c>
      <c r="C5337" t="s">
        <v>2420</v>
      </c>
      <c r="D5337" t="s">
        <v>3129</v>
      </c>
      <c r="E5337" t="s">
        <v>12</v>
      </c>
      <c r="F5337" t="s">
        <v>17561</v>
      </c>
      <c r="G5337" t="s">
        <v>17562</v>
      </c>
      <c r="H5337" s="1">
        <v>32757</v>
      </c>
      <c r="I5337" t="s">
        <v>3627</v>
      </c>
    </row>
    <row r="5338" spans="1:9" x14ac:dyDescent="0.3">
      <c r="A5338">
        <v>5337</v>
      </c>
      <c r="B5338" t="s">
        <v>17563</v>
      </c>
      <c r="C5338" t="s">
        <v>2903</v>
      </c>
      <c r="D5338" t="s">
        <v>326</v>
      </c>
      <c r="E5338" t="s">
        <v>19</v>
      </c>
      <c r="F5338" t="s">
        <v>17564</v>
      </c>
      <c r="G5338" t="s">
        <v>17565</v>
      </c>
      <c r="H5338" s="1">
        <v>8530</v>
      </c>
      <c r="I5338" t="s">
        <v>685</v>
      </c>
    </row>
    <row r="5339" spans="1:9" x14ac:dyDescent="0.3">
      <c r="A5339">
        <v>5338</v>
      </c>
      <c r="B5339" t="s">
        <v>17566</v>
      </c>
      <c r="C5339" t="s">
        <v>8850</v>
      </c>
      <c r="D5339" t="s">
        <v>1040</v>
      </c>
      <c r="E5339" t="s">
        <v>19</v>
      </c>
      <c r="F5339" t="s">
        <v>17567</v>
      </c>
      <c r="G5339" t="s">
        <v>17568</v>
      </c>
      <c r="H5339" s="1">
        <v>6364</v>
      </c>
      <c r="I5339" t="s">
        <v>7665</v>
      </c>
    </row>
    <row r="5340" spans="1:9" x14ac:dyDescent="0.3">
      <c r="A5340">
        <v>5339</v>
      </c>
      <c r="B5340" t="s">
        <v>17569</v>
      </c>
      <c r="C5340" t="s">
        <v>1209</v>
      </c>
      <c r="D5340" t="s">
        <v>3260</v>
      </c>
      <c r="E5340" t="s">
        <v>19</v>
      </c>
      <c r="F5340" t="s">
        <v>17570</v>
      </c>
      <c r="G5340" t="s">
        <v>17571</v>
      </c>
      <c r="H5340" s="1">
        <v>10135</v>
      </c>
      <c r="I5340" t="s">
        <v>2474</v>
      </c>
    </row>
    <row r="5341" spans="1:9" x14ac:dyDescent="0.3">
      <c r="A5341">
        <v>5340</v>
      </c>
      <c r="B5341" t="s">
        <v>17572</v>
      </c>
      <c r="C5341" t="s">
        <v>2527</v>
      </c>
      <c r="D5341" t="s">
        <v>11215</v>
      </c>
      <c r="E5341" t="s">
        <v>19</v>
      </c>
      <c r="F5341" t="s">
        <v>17573</v>
      </c>
      <c r="G5341" t="s">
        <v>17574</v>
      </c>
      <c r="H5341" s="1">
        <v>30696</v>
      </c>
      <c r="I5341" t="s">
        <v>426</v>
      </c>
    </row>
    <row r="5342" spans="1:9" x14ac:dyDescent="0.3">
      <c r="A5342">
        <v>5341</v>
      </c>
      <c r="B5342" t="s">
        <v>17575</v>
      </c>
      <c r="C5342" t="s">
        <v>3935</v>
      </c>
      <c r="D5342" t="s">
        <v>519</v>
      </c>
      <c r="E5342" t="s">
        <v>19</v>
      </c>
      <c r="F5342" t="s">
        <v>17576</v>
      </c>
      <c r="G5342" t="s">
        <v>17577</v>
      </c>
      <c r="H5342" s="1">
        <v>39614</v>
      </c>
      <c r="I5342" t="s">
        <v>6467</v>
      </c>
    </row>
    <row r="5343" spans="1:9" x14ac:dyDescent="0.3">
      <c r="A5343">
        <v>5342</v>
      </c>
      <c r="B5343" t="s">
        <v>17578</v>
      </c>
      <c r="C5343" t="s">
        <v>829</v>
      </c>
      <c r="D5343" t="s">
        <v>3466</v>
      </c>
      <c r="E5343" t="s">
        <v>19</v>
      </c>
      <c r="F5343" t="s">
        <v>17579</v>
      </c>
      <c r="G5343">
        <f>1-369-92-5723</f>
        <v>-6183</v>
      </c>
      <c r="H5343" s="1">
        <v>14487</v>
      </c>
      <c r="I5343" t="s">
        <v>10030</v>
      </c>
    </row>
    <row r="5344" spans="1:9" x14ac:dyDescent="0.3">
      <c r="A5344">
        <v>5343</v>
      </c>
      <c r="B5344" t="s">
        <v>17580</v>
      </c>
      <c r="C5344" t="s">
        <v>2811</v>
      </c>
      <c r="D5344" t="s">
        <v>3208</v>
      </c>
      <c r="E5344" t="s">
        <v>19</v>
      </c>
      <c r="F5344" t="s">
        <v>17581</v>
      </c>
      <c r="G5344" t="s">
        <v>17582</v>
      </c>
      <c r="H5344" s="1">
        <v>37746</v>
      </c>
      <c r="I5344" t="s">
        <v>2725</v>
      </c>
    </row>
    <row r="5345" spans="1:9" x14ac:dyDescent="0.3">
      <c r="A5345">
        <v>5344</v>
      </c>
      <c r="B5345" t="s">
        <v>17583</v>
      </c>
      <c r="C5345" t="s">
        <v>198</v>
      </c>
      <c r="D5345" t="s">
        <v>1490</v>
      </c>
      <c r="E5345" t="s">
        <v>12</v>
      </c>
      <c r="F5345" t="s">
        <v>17584</v>
      </c>
      <c r="G5345" t="s">
        <v>17585</v>
      </c>
      <c r="H5345" s="1">
        <v>10860</v>
      </c>
      <c r="I5345" t="s">
        <v>1083</v>
      </c>
    </row>
    <row r="5346" spans="1:9" x14ac:dyDescent="0.3">
      <c r="A5346">
        <v>5345</v>
      </c>
      <c r="B5346" t="s">
        <v>17586</v>
      </c>
      <c r="C5346" t="s">
        <v>341</v>
      </c>
      <c r="D5346" t="s">
        <v>4533</v>
      </c>
      <c r="E5346" t="s">
        <v>19</v>
      </c>
      <c r="F5346" t="s">
        <v>17587</v>
      </c>
      <c r="G5346" t="s">
        <v>17588</v>
      </c>
      <c r="H5346" s="1">
        <v>36767</v>
      </c>
      <c r="I5346" t="s">
        <v>5320</v>
      </c>
    </row>
    <row r="5347" spans="1:9" x14ac:dyDescent="0.3">
      <c r="A5347">
        <v>5346</v>
      </c>
      <c r="B5347" t="s">
        <v>17589</v>
      </c>
      <c r="C5347" t="s">
        <v>47</v>
      </c>
      <c r="D5347" t="s">
        <v>7116</v>
      </c>
      <c r="E5347" t="s">
        <v>12</v>
      </c>
      <c r="F5347" t="s">
        <v>17590</v>
      </c>
      <c r="G5347">
        <v>9005067306</v>
      </c>
      <c r="H5347" s="1">
        <v>17475</v>
      </c>
      <c r="I5347" t="s">
        <v>385</v>
      </c>
    </row>
    <row r="5348" spans="1:9" x14ac:dyDescent="0.3">
      <c r="A5348">
        <v>5347</v>
      </c>
      <c r="B5348" t="s">
        <v>17591</v>
      </c>
      <c r="C5348" t="s">
        <v>29</v>
      </c>
      <c r="D5348" t="s">
        <v>1870</v>
      </c>
      <c r="E5348" t="s">
        <v>19</v>
      </c>
      <c r="F5348" t="s">
        <v>17592</v>
      </c>
      <c r="G5348" t="s">
        <v>17593</v>
      </c>
      <c r="H5348" s="1">
        <v>4995</v>
      </c>
      <c r="I5348" t="s">
        <v>1128</v>
      </c>
    </row>
    <row r="5349" spans="1:9" x14ac:dyDescent="0.3">
      <c r="A5349">
        <v>5348</v>
      </c>
      <c r="B5349" t="s">
        <v>17594</v>
      </c>
      <c r="C5349" t="s">
        <v>2506</v>
      </c>
      <c r="D5349" t="s">
        <v>6870</v>
      </c>
      <c r="E5349" t="s">
        <v>12</v>
      </c>
      <c r="F5349" t="s">
        <v>17595</v>
      </c>
      <c r="G5349" t="s">
        <v>17596</v>
      </c>
      <c r="H5349" s="1">
        <v>4545</v>
      </c>
      <c r="I5349" t="s">
        <v>1618</v>
      </c>
    </row>
    <row r="5350" spans="1:9" x14ac:dyDescent="0.3">
      <c r="A5350">
        <v>5349</v>
      </c>
      <c r="B5350" t="s">
        <v>17597</v>
      </c>
      <c r="C5350" t="s">
        <v>3113</v>
      </c>
      <c r="D5350" t="s">
        <v>1644</v>
      </c>
      <c r="E5350" t="s">
        <v>12</v>
      </c>
      <c r="F5350" t="s">
        <v>17598</v>
      </c>
      <c r="G5350" t="s">
        <v>17599</v>
      </c>
      <c r="H5350" s="1">
        <v>34155</v>
      </c>
      <c r="I5350" t="s">
        <v>213</v>
      </c>
    </row>
    <row r="5351" spans="1:9" x14ac:dyDescent="0.3">
      <c r="A5351">
        <v>5350</v>
      </c>
      <c r="B5351" t="s">
        <v>17600</v>
      </c>
      <c r="C5351" t="s">
        <v>2155</v>
      </c>
      <c r="D5351" t="s">
        <v>2594</v>
      </c>
      <c r="E5351" t="s">
        <v>12</v>
      </c>
      <c r="F5351" t="s">
        <v>17601</v>
      </c>
      <c r="G5351" t="s">
        <v>17602</v>
      </c>
      <c r="H5351" s="1">
        <v>3263</v>
      </c>
      <c r="I5351" t="s">
        <v>3048</v>
      </c>
    </row>
    <row r="5352" spans="1:9" x14ac:dyDescent="0.3">
      <c r="A5352">
        <v>5351</v>
      </c>
      <c r="B5352" t="s">
        <v>17603</v>
      </c>
      <c r="C5352" t="s">
        <v>1254</v>
      </c>
      <c r="D5352" t="s">
        <v>496</v>
      </c>
      <c r="E5352" t="s">
        <v>19</v>
      </c>
      <c r="F5352" t="s">
        <v>17604</v>
      </c>
      <c r="G5352" t="s">
        <v>17605</v>
      </c>
      <c r="H5352" s="1">
        <v>12323</v>
      </c>
      <c r="I5352" t="s">
        <v>2610</v>
      </c>
    </row>
    <row r="5353" spans="1:9" x14ac:dyDescent="0.3">
      <c r="A5353">
        <v>5352</v>
      </c>
      <c r="B5353" t="s">
        <v>17606</v>
      </c>
      <c r="C5353" t="s">
        <v>2922</v>
      </c>
      <c r="D5353" t="s">
        <v>5179</v>
      </c>
      <c r="E5353" t="s">
        <v>12</v>
      </c>
      <c r="F5353" t="s">
        <v>17607</v>
      </c>
      <c r="G5353" t="s">
        <v>17608</v>
      </c>
      <c r="H5353" s="1">
        <v>26748</v>
      </c>
      <c r="I5353" t="s">
        <v>2063</v>
      </c>
    </row>
    <row r="5354" spans="1:9" x14ac:dyDescent="0.3">
      <c r="A5354">
        <v>5353</v>
      </c>
      <c r="B5354" t="s">
        <v>17609</v>
      </c>
      <c r="C5354" t="s">
        <v>5328</v>
      </c>
      <c r="D5354" t="s">
        <v>4068</v>
      </c>
      <c r="E5354" t="s">
        <v>19</v>
      </c>
      <c r="F5354" t="s">
        <v>17610</v>
      </c>
      <c r="G5354" t="s">
        <v>17611</v>
      </c>
      <c r="H5354" s="1">
        <v>15019</v>
      </c>
      <c r="I5354" t="s">
        <v>2806</v>
      </c>
    </row>
    <row r="5355" spans="1:9" x14ac:dyDescent="0.3">
      <c r="A5355">
        <v>5354</v>
      </c>
      <c r="B5355" s="2" t="s">
        <v>17612</v>
      </c>
      <c r="C5355" t="s">
        <v>816</v>
      </c>
      <c r="D5355" t="s">
        <v>1901</v>
      </c>
      <c r="E5355" t="s">
        <v>19</v>
      </c>
      <c r="F5355" t="s">
        <v>17613</v>
      </c>
      <c r="G5355" t="s">
        <v>17614</v>
      </c>
      <c r="H5355" s="1">
        <v>31571</v>
      </c>
      <c r="I5355" t="s">
        <v>2296</v>
      </c>
    </row>
    <row r="5356" spans="1:9" x14ac:dyDescent="0.3">
      <c r="A5356">
        <v>5355</v>
      </c>
      <c r="B5356" t="s">
        <v>17615</v>
      </c>
      <c r="C5356" t="s">
        <v>4970</v>
      </c>
      <c r="D5356" t="s">
        <v>199</v>
      </c>
      <c r="E5356" t="s">
        <v>19</v>
      </c>
      <c r="F5356" t="s">
        <v>17616</v>
      </c>
      <c r="G5356" t="s">
        <v>17617</v>
      </c>
      <c r="H5356" s="1">
        <v>32883</v>
      </c>
      <c r="I5356" t="s">
        <v>7877</v>
      </c>
    </row>
    <row r="5357" spans="1:9" x14ac:dyDescent="0.3">
      <c r="A5357">
        <v>5356</v>
      </c>
      <c r="B5357" t="s">
        <v>17618</v>
      </c>
      <c r="C5357" t="s">
        <v>5493</v>
      </c>
      <c r="D5357" t="s">
        <v>12087</v>
      </c>
      <c r="E5357" t="s">
        <v>12</v>
      </c>
      <c r="F5357" t="s">
        <v>17619</v>
      </c>
      <c r="G5357" t="s">
        <v>17620</v>
      </c>
      <c r="H5357" s="1">
        <v>36136</v>
      </c>
      <c r="I5357" t="s">
        <v>4309</v>
      </c>
    </row>
    <row r="5358" spans="1:9" x14ac:dyDescent="0.3">
      <c r="A5358">
        <v>5357</v>
      </c>
      <c r="B5358" t="s">
        <v>17621</v>
      </c>
      <c r="C5358" t="s">
        <v>1027</v>
      </c>
      <c r="D5358" t="s">
        <v>7709</v>
      </c>
      <c r="E5358" t="s">
        <v>12</v>
      </c>
      <c r="F5358" t="s">
        <v>17622</v>
      </c>
      <c r="G5358" t="s">
        <v>17623</v>
      </c>
      <c r="H5358" s="1">
        <v>28153</v>
      </c>
      <c r="I5358" t="s">
        <v>3917</v>
      </c>
    </row>
    <row r="5359" spans="1:9" x14ac:dyDescent="0.3">
      <c r="A5359">
        <v>5358</v>
      </c>
      <c r="B5359" t="s">
        <v>17624</v>
      </c>
      <c r="C5359" t="s">
        <v>559</v>
      </c>
      <c r="D5359" t="s">
        <v>700</v>
      </c>
      <c r="E5359" t="s">
        <v>12</v>
      </c>
      <c r="F5359" t="s">
        <v>17625</v>
      </c>
      <c r="G5359" t="s">
        <v>17626</v>
      </c>
      <c r="H5359" s="1">
        <v>20990</v>
      </c>
      <c r="I5359" t="s">
        <v>6979</v>
      </c>
    </row>
    <row r="5360" spans="1:9" x14ac:dyDescent="0.3">
      <c r="A5360">
        <v>5359</v>
      </c>
      <c r="B5360" t="s">
        <v>17627</v>
      </c>
      <c r="C5360" t="s">
        <v>1120</v>
      </c>
      <c r="D5360" t="s">
        <v>7976</v>
      </c>
      <c r="E5360" t="s">
        <v>12</v>
      </c>
      <c r="F5360" t="s">
        <v>17628</v>
      </c>
      <c r="G5360" t="s">
        <v>17629</v>
      </c>
      <c r="H5360" s="1">
        <v>11499</v>
      </c>
      <c r="I5360" t="s">
        <v>569</v>
      </c>
    </row>
    <row r="5361" spans="1:9" x14ac:dyDescent="0.3">
      <c r="A5361">
        <v>5360</v>
      </c>
      <c r="B5361" t="s">
        <v>17630</v>
      </c>
      <c r="C5361" t="s">
        <v>6131</v>
      </c>
      <c r="D5361" t="s">
        <v>13947</v>
      </c>
      <c r="E5361" t="s">
        <v>12</v>
      </c>
      <c r="F5361" t="s">
        <v>17631</v>
      </c>
      <c r="G5361" t="s">
        <v>17632</v>
      </c>
      <c r="H5361" s="1">
        <v>24393</v>
      </c>
      <c r="I5361" t="s">
        <v>482</v>
      </c>
    </row>
    <row r="5362" spans="1:9" x14ac:dyDescent="0.3">
      <c r="A5362">
        <v>5361</v>
      </c>
      <c r="B5362" t="s">
        <v>17633</v>
      </c>
      <c r="C5362" t="s">
        <v>209</v>
      </c>
      <c r="D5362" t="s">
        <v>281</v>
      </c>
      <c r="E5362" t="s">
        <v>19</v>
      </c>
      <c r="F5362" t="s">
        <v>17634</v>
      </c>
      <c r="G5362" t="s">
        <v>17635</v>
      </c>
      <c r="H5362" s="1">
        <v>18262</v>
      </c>
      <c r="I5362" t="s">
        <v>1889</v>
      </c>
    </row>
    <row r="5363" spans="1:9" x14ac:dyDescent="0.3">
      <c r="A5363">
        <v>5362</v>
      </c>
      <c r="B5363" t="s">
        <v>17636</v>
      </c>
      <c r="C5363" t="s">
        <v>298</v>
      </c>
      <c r="D5363" t="s">
        <v>6518</v>
      </c>
      <c r="E5363" t="s">
        <v>19</v>
      </c>
      <c r="F5363" t="s">
        <v>17637</v>
      </c>
      <c r="G5363" t="s">
        <v>17638</v>
      </c>
      <c r="H5363" s="1">
        <v>44478</v>
      </c>
      <c r="I5363" t="s">
        <v>4030</v>
      </c>
    </row>
    <row r="5364" spans="1:9" x14ac:dyDescent="0.3">
      <c r="A5364">
        <v>5363</v>
      </c>
      <c r="B5364" t="s">
        <v>17639</v>
      </c>
      <c r="C5364" t="s">
        <v>6144</v>
      </c>
      <c r="D5364" t="s">
        <v>999</v>
      </c>
      <c r="E5364" t="s">
        <v>12</v>
      </c>
      <c r="F5364" t="s">
        <v>17640</v>
      </c>
      <c r="G5364" t="s">
        <v>17641</v>
      </c>
      <c r="H5364" s="1">
        <v>29788</v>
      </c>
      <c r="I5364" t="s">
        <v>2359</v>
      </c>
    </row>
    <row r="5365" spans="1:9" x14ac:dyDescent="0.3">
      <c r="A5365">
        <v>5364</v>
      </c>
      <c r="B5365" t="s">
        <v>17642</v>
      </c>
      <c r="C5365" t="s">
        <v>1805</v>
      </c>
      <c r="D5365" t="s">
        <v>2245</v>
      </c>
      <c r="E5365" t="s">
        <v>12</v>
      </c>
      <c r="F5365" t="s">
        <v>17643</v>
      </c>
      <c r="G5365" t="s">
        <v>17644</v>
      </c>
      <c r="H5365" s="1">
        <v>25585</v>
      </c>
      <c r="I5365" t="s">
        <v>1647</v>
      </c>
    </row>
    <row r="5366" spans="1:9" x14ac:dyDescent="0.3">
      <c r="A5366">
        <v>5365</v>
      </c>
      <c r="B5366" t="s">
        <v>17645</v>
      </c>
      <c r="C5366" t="s">
        <v>8796</v>
      </c>
      <c r="D5366" t="s">
        <v>1847</v>
      </c>
      <c r="E5366" t="s">
        <v>12</v>
      </c>
      <c r="F5366" t="s">
        <v>17646</v>
      </c>
      <c r="G5366" t="s">
        <v>17647</v>
      </c>
      <c r="H5366" s="1">
        <v>25589</v>
      </c>
      <c r="I5366" t="s">
        <v>3917</v>
      </c>
    </row>
    <row r="5367" spans="1:9" x14ac:dyDescent="0.3">
      <c r="A5367">
        <v>5366</v>
      </c>
      <c r="B5367" t="s">
        <v>17648</v>
      </c>
      <c r="C5367" t="s">
        <v>5553</v>
      </c>
      <c r="D5367" t="s">
        <v>10917</v>
      </c>
      <c r="E5367" t="s">
        <v>12</v>
      </c>
      <c r="F5367" t="s">
        <v>17649</v>
      </c>
      <c r="G5367" t="s">
        <v>17650</v>
      </c>
      <c r="H5367" s="1">
        <v>33436</v>
      </c>
      <c r="I5367" t="s">
        <v>4564</v>
      </c>
    </row>
    <row r="5368" spans="1:9" x14ac:dyDescent="0.3">
      <c r="A5368">
        <v>5367</v>
      </c>
      <c r="B5368" t="s">
        <v>17651</v>
      </c>
      <c r="C5368" t="s">
        <v>248</v>
      </c>
      <c r="D5368" t="s">
        <v>6870</v>
      </c>
      <c r="E5368" t="s">
        <v>19</v>
      </c>
      <c r="F5368" t="s">
        <v>17652</v>
      </c>
      <c r="G5368" t="s">
        <v>17653</v>
      </c>
      <c r="H5368" s="1">
        <v>27231</v>
      </c>
      <c r="I5368" t="s">
        <v>1118</v>
      </c>
    </row>
    <row r="5369" spans="1:9" x14ac:dyDescent="0.3">
      <c r="A5369">
        <v>5368</v>
      </c>
      <c r="B5369" t="s">
        <v>17654</v>
      </c>
      <c r="C5369" t="s">
        <v>628</v>
      </c>
      <c r="D5369" t="s">
        <v>3619</v>
      </c>
      <c r="E5369" t="s">
        <v>19</v>
      </c>
      <c r="F5369" t="s">
        <v>17655</v>
      </c>
      <c r="G5369" t="s">
        <v>17656</v>
      </c>
      <c r="H5369" s="1">
        <v>36132</v>
      </c>
      <c r="I5369" t="s">
        <v>5601</v>
      </c>
    </row>
    <row r="5370" spans="1:9" x14ac:dyDescent="0.3">
      <c r="A5370">
        <v>5369</v>
      </c>
      <c r="B5370" t="s">
        <v>17657</v>
      </c>
      <c r="C5370" t="s">
        <v>5109</v>
      </c>
      <c r="D5370" t="s">
        <v>5702</v>
      </c>
      <c r="E5370" t="s">
        <v>12</v>
      </c>
      <c r="F5370" t="s">
        <v>17658</v>
      </c>
      <c r="G5370" t="s">
        <v>17659</v>
      </c>
      <c r="H5370" s="1">
        <v>7352</v>
      </c>
      <c r="I5370" t="s">
        <v>3905</v>
      </c>
    </row>
    <row r="5371" spans="1:9" x14ac:dyDescent="0.3">
      <c r="A5371">
        <v>5370</v>
      </c>
      <c r="B5371" t="s">
        <v>17660</v>
      </c>
      <c r="C5371" t="s">
        <v>8729</v>
      </c>
      <c r="D5371" t="s">
        <v>2872</v>
      </c>
      <c r="E5371" t="s">
        <v>19</v>
      </c>
      <c r="F5371" t="s">
        <v>17661</v>
      </c>
      <c r="G5371" t="s">
        <v>17662</v>
      </c>
      <c r="H5371" s="1">
        <v>33796</v>
      </c>
      <c r="I5371" t="s">
        <v>592</v>
      </c>
    </row>
    <row r="5372" spans="1:9" x14ac:dyDescent="0.3">
      <c r="A5372">
        <v>5371</v>
      </c>
      <c r="B5372" t="s">
        <v>17663</v>
      </c>
      <c r="C5372" t="s">
        <v>6363</v>
      </c>
      <c r="D5372" t="s">
        <v>2169</v>
      </c>
      <c r="E5372" t="s">
        <v>19</v>
      </c>
      <c r="F5372" t="s">
        <v>17664</v>
      </c>
      <c r="G5372" t="s">
        <v>17665</v>
      </c>
      <c r="H5372" s="1">
        <v>8649</v>
      </c>
      <c r="I5372" t="s">
        <v>128</v>
      </c>
    </row>
    <row r="5373" spans="1:9" x14ac:dyDescent="0.3">
      <c r="A5373">
        <v>5372</v>
      </c>
      <c r="B5373" t="s">
        <v>17666</v>
      </c>
      <c r="C5373" t="s">
        <v>3427</v>
      </c>
      <c r="D5373" t="s">
        <v>4320</v>
      </c>
      <c r="E5373" t="s">
        <v>12</v>
      </c>
      <c r="F5373" t="s">
        <v>17667</v>
      </c>
      <c r="G5373" t="s">
        <v>17668</v>
      </c>
      <c r="H5373" s="1">
        <v>2549</v>
      </c>
      <c r="I5373" t="s">
        <v>2078</v>
      </c>
    </row>
    <row r="5374" spans="1:9" x14ac:dyDescent="0.3">
      <c r="A5374">
        <v>5373</v>
      </c>
      <c r="B5374" t="s">
        <v>17669</v>
      </c>
      <c r="C5374" t="s">
        <v>3887</v>
      </c>
      <c r="D5374" t="s">
        <v>1346</v>
      </c>
      <c r="E5374" t="s">
        <v>12</v>
      </c>
      <c r="F5374" t="s">
        <v>17670</v>
      </c>
      <c r="G5374" t="s">
        <v>17671</v>
      </c>
      <c r="H5374" s="1">
        <v>24346</v>
      </c>
      <c r="I5374" t="s">
        <v>581</v>
      </c>
    </row>
    <row r="5375" spans="1:9" x14ac:dyDescent="0.3">
      <c r="A5375">
        <v>5374</v>
      </c>
      <c r="B5375" t="s">
        <v>17672</v>
      </c>
      <c r="C5375" t="s">
        <v>1630</v>
      </c>
      <c r="D5375" t="s">
        <v>640</v>
      </c>
      <c r="E5375" t="s">
        <v>19</v>
      </c>
      <c r="F5375" t="s">
        <v>17673</v>
      </c>
      <c r="G5375" t="s">
        <v>17674</v>
      </c>
      <c r="H5375" s="1">
        <v>14927</v>
      </c>
      <c r="I5375" t="s">
        <v>4194</v>
      </c>
    </row>
    <row r="5376" spans="1:9" x14ac:dyDescent="0.3">
      <c r="A5376">
        <v>5375</v>
      </c>
      <c r="B5376" t="s">
        <v>17675</v>
      </c>
      <c r="C5376" t="s">
        <v>672</v>
      </c>
      <c r="D5376" t="s">
        <v>10517</v>
      </c>
      <c r="E5376" t="s">
        <v>12</v>
      </c>
      <c r="F5376" t="s">
        <v>17676</v>
      </c>
      <c r="G5376">
        <f>1-920-551-9712</f>
        <v>-11182</v>
      </c>
      <c r="H5376" s="1">
        <v>43039</v>
      </c>
      <c r="I5376" t="s">
        <v>6561</v>
      </c>
    </row>
    <row r="5377" spans="1:9" x14ac:dyDescent="0.3">
      <c r="A5377">
        <v>5376</v>
      </c>
      <c r="B5377" t="s">
        <v>17677</v>
      </c>
      <c r="C5377" t="s">
        <v>24</v>
      </c>
      <c r="D5377" t="s">
        <v>7730</v>
      </c>
      <c r="E5377" t="s">
        <v>12</v>
      </c>
      <c r="F5377" t="s">
        <v>17678</v>
      </c>
      <c r="G5377" t="s">
        <v>17679</v>
      </c>
      <c r="H5377" s="1">
        <v>37022</v>
      </c>
      <c r="I5377" t="s">
        <v>1775</v>
      </c>
    </row>
    <row r="5378" spans="1:9" x14ac:dyDescent="0.3">
      <c r="A5378">
        <v>5377</v>
      </c>
      <c r="B5378" t="s">
        <v>17680</v>
      </c>
      <c r="C5378" t="s">
        <v>3732</v>
      </c>
      <c r="D5378" t="s">
        <v>70</v>
      </c>
      <c r="E5378" t="s">
        <v>12</v>
      </c>
      <c r="F5378" t="s">
        <v>17681</v>
      </c>
      <c r="G5378">
        <v>8694122268</v>
      </c>
      <c r="H5378" s="1">
        <v>37709</v>
      </c>
      <c r="I5378" t="s">
        <v>946</v>
      </c>
    </row>
    <row r="5379" spans="1:9" x14ac:dyDescent="0.3">
      <c r="A5379">
        <v>5378</v>
      </c>
      <c r="B5379" t="s">
        <v>17682</v>
      </c>
      <c r="C5379" t="s">
        <v>6595</v>
      </c>
      <c r="D5379" t="s">
        <v>8087</v>
      </c>
      <c r="E5379" t="s">
        <v>12</v>
      </c>
      <c r="F5379" t="s">
        <v>17683</v>
      </c>
      <c r="G5379">
        <v>298028132</v>
      </c>
      <c r="H5379" s="1">
        <v>33244</v>
      </c>
      <c r="I5379" t="s">
        <v>443</v>
      </c>
    </row>
    <row r="5380" spans="1:9" x14ac:dyDescent="0.3">
      <c r="A5380">
        <v>5379</v>
      </c>
      <c r="B5380" t="s">
        <v>17684</v>
      </c>
      <c r="C5380" t="s">
        <v>232</v>
      </c>
      <c r="D5380" t="s">
        <v>2564</v>
      </c>
      <c r="E5380" t="s">
        <v>19</v>
      </c>
      <c r="F5380" t="s">
        <v>17685</v>
      </c>
      <c r="G5380">
        <v>1590638524</v>
      </c>
      <c r="H5380" s="1">
        <v>38527</v>
      </c>
      <c r="I5380" t="s">
        <v>4598</v>
      </c>
    </row>
    <row r="5381" spans="1:9" x14ac:dyDescent="0.3">
      <c r="A5381">
        <v>5380</v>
      </c>
      <c r="B5381" t="s">
        <v>17686</v>
      </c>
      <c r="C5381" t="s">
        <v>4479</v>
      </c>
      <c r="D5381" t="s">
        <v>1154</v>
      </c>
      <c r="E5381" t="s">
        <v>12</v>
      </c>
      <c r="F5381" t="s">
        <v>17687</v>
      </c>
      <c r="G5381" t="s">
        <v>17688</v>
      </c>
      <c r="H5381" s="1">
        <v>14358</v>
      </c>
      <c r="I5381" t="s">
        <v>6245</v>
      </c>
    </row>
    <row r="5382" spans="1:9" x14ac:dyDescent="0.3">
      <c r="A5382">
        <v>5381</v>
      </c>
      <c r="B5382" t="s">
        <v>17689</v>
      </c>
      <c r="C5382" t="s">
        <v>2032</v>
      </c>
      <c r="D5382" t="s">
        <v>287</v>
      </c>
      <c r="E5382" t="s">
        <v>12</v>
      </c>
      <c r="F5382" t="s">
        <v>17690</v>
      </c>
      <c r="G5382" t="s">
        <v>17691</v>
      </c>
      <c r="H5382" s="1">
        <v>15369</v>
      </c>
      <c r="I5382" t="s">
        <v>522</v>
      </c>
    </row>
    <row r="5383" spans="1:9" x14ac:dyDescent="0.3">
      <c r="A5383">
        <v>5382</v>
      </c>
      <c r="B5383" t="s">
        <v>17692</v>
      </c>
      <c r="C5383" t="s">
        <v>1260</v>
      </c>
      <c r="D5383" t="s">
        <v>2594</v>
      </c>
      <c r="E5383" t="s">
        <v>19</v>
      </c>
      <c r="F5383" t="s">
        <v>17693</v>
      </c>
      <c r="G5383" t="s">
        <v>17694</v>
      </c>
      <c r="H5383" s="1">
        <v>7344</v>
      </c>
      <c r="I5383" t="s">
        <v>10030</v>
      </c>
    </row>
    <row r="5384" spans="1:9" x14ac:dyDescent="0.3">
      <c r="A5384">
        <v>5383</v>
      </c>
      <c r="B5384" t="s">
        <v>17695</v>
      </c>
      <c r="C5384" t="s">
        <v>3273</v>
      </c>
      <c r="D5384" t="s">
        <v>3170</v>
      </c>
      <c r="E5384" t="s">
        <v>19</v>
      </c>
      <c r="F5384" t="s">
        <v>17696</v>
      </c>
      <c r="G5384" t="s">
        <v>17697</v>
      </c>
      <c r="H5384" s="1">
        <v>13509</v>
      </c>
      <c r="I5384" t="s">
        <v>1707</v>
      </c>
    </row>
    <row r="5385" spans="1:9" x14ac:dyDescent="0.3">
      <c r="A5385">
        <v>5384</v>
      </c>
      <c r="B5385" t="s">
        <v>17698</v>
      </c>
      <c r="C5385" t="s">
        <v>369</v>
      </c>
      <c r="D5385" t="s">
        <v>8823</v>
      </c>
      <c r="E5385" t="s">
        <v>12</v>
      </c>
      <c r="F5385" t="s">
        <v>17699</v>
      </c>
      <c r="G5385">
        <v>3069449744</v>
      </c>
      <c r="H5385" s="1">
        <v>43721</v>
      </c>
      <c r="I5385" t="s">
        <v>6219</v>
      </c>
    </row>
    <row r="5386" spans="1:9" x14ac:dyDescent="0.3">
      <c r="A5386">
        <v>5385</v>
      </c>
      <c r="B5386" t="s">
        <v>17700</v>
      </c>
      <c r="C5386" t="s">
        <v>5305</v>
      </c>
      <c r="D5386" t="s">
        <v>2867</v>
      </c>
      <c r="E5386" t="s">
        <v>12</v>
      </c>
      <c r="F5386" t="s">
        <v>17701</v>
      </c>
      <c r="G5386" t="s">
        <v>17702</v>
      </c>
      <c r="H5386" s="1">
        <v>33855</v>
      </c>
      <c r="I5386" t="s">
        <v>38</v>
      </c>
    </row>
    <row r="5387" spans="1:9" x14ac:dyDescent="0.3">
      <c r="A5387">
        <v>5386</v>
      </c>
      <c r="B5387" t="s">
        <v>17703</v>
      </c>
      <c r="C5387" t="s">
        <v>539</v>
      </c>
      <c r="D5387" t="s">
        <v>12501</v>
      </c>
      <c r="E5387" t="s">
        <v>19</v>
      </c>
      <c r="F5387" t="s">
        <v>17704</v>
      </c>
      <c r="G5387" t="s">
        <v>17705</v>
      </c>
      <c r="H5387" s="1">
        <v>37381</v>
      </c>
      <c r="I5387" t="s">
        <v>3107</v>
      </c>
    </row>
    <row r="5388" spans="1:9" x14ac:dyDescent="0.3">
      <c r="A5388">
        <v>5387</v>
      </c>
      <c r="B5388" t="s">
        <v>17706</v>
      </c>
      <c r="C5388" t="s">
        <v>1787</v>
      </c>
      <c r="D5388" t="s">
        <v>6650</v>
      </c>
      <c r="E5388" t="s">
        <v>12</v>
      </c>
      <c r="F5388" t="s">
        <v>17707</v>
      </c>
      <c r="G5388">
        <v>1694272114</v>
      </c>
      <c r="H5388" s="1">
        <v>7919</v>
      </c>
      <c r="I5388" t="s">
        <v>3227</v>
      </c>
    </row>
    <row r="5389" spans="1:9" x14ac:dyDescent="0.3">
      <c r="A5389">
        <v>5388</v>
      </c>
      <c r="B5389" t="s">
        <v>17708</v>
      </c>
      <c r="C5389" t="s">
        <v>1120</v>
      </c>
      <c r="D5389" t="s">
        <v>1988</v>
      </c>
      <c r="E5389" t="s">
        <v>19</v>
      </c>
      <c r="F5389" t="s">
        <v>17709</v>
      </c>
      <c r="G5389" t="s">
        <v>17710</v>
      </c>
      <c r="H5389" s="1">
        <v>41454</v>
      </c>
      <c r="I5389" t="s">
        <v>3757</v>
      </c>
    </row>
    <row r="5390" spans="1:9" x14ac:dyDescent="0.3">
      <c r="A5390">
        <v>5389</v>
      </c>
      <c r="B5390" t="s">
        <v>17711</v>
      </c>
      <c r="C5390" t="s">
        <v>5134</v>
      </c>
      <c r="D5390" t="s">
        <v>2357</v>
      </c>
      <c r="E5390" t="s">
        <v>19</v>
      </c>
      <c r="F5390" t="s">
        <v>17712</v>
      </c>
      <c r="G5390" t="s">
        <v>17713</v>
      </c>
      <c r="H5390" s="1">
        <v>18624</v>
      </c>
      <c r="I5390" t="s">
        <v>5896</v>
      </c>
    </row>
    <row r="5391" spans="1:9" x14ac:dyDescent="0.3">
      <c r="A5391">
        <v>5390</v>
      </c>
      <c r="B5391" t="s">
        <v>17714</v>
      </c>
      <c r="C5391" t="s">
        <v>3766</v>
      </c>
      <c r="D5391" t="s">
        <v>7005</v>
      </c>
      <c r="E5391" t="s">
        <v>19</v>
      </c>
      <c r="F5391" t="s">
        <v>17715</v>
      </c>
      <c r="G5391" t="s">
        <v>17716</v>
      </c>
      <c r="H5391" s="1">
        <v>4670</v>
      </c>
      <c r="I5391" t="s">
        <v>79</v>
      </c>
    </row>
    <row r="5392" spans="1:9" x14ac:dyDescent="0.3">
      <c r="A5392">
        <v>5391</v>
      </c>
      <c r="B5392" t="s">
        <v>17717</v>
      </c>
      <c r="C5392" t="s">
        <v>125</v>
      </c>
      <c r="D5392" t="s">
        <v>1126</v>
      </c>
      <c r="E5392" t="s">
        <v>12</v>
      </c>
      <c r="F5392" t="s">
        <v>17718</v>
      </c>
      <c r="G5392">
        <f>1-121-377-3393</f>
        <v>-3890</v>
      </c>
      <c r="H5392" s="1">
        <v>16844</v>
      </c>
      <c r="I5392" t="s">
        <v>9235</v>
      </c>
    </row>
    <row r="5393" spans="1:9" x14ac:dyDescent="0.3">
      <c r="A5393">
        <v>5392</v>
      </c>
      <c r="B5393" t="s">
        <v>17719</v>
      </c>
      <c r="C5393" t="s">
        <v>3364</v>
      </c>
      <c r="D5393" t="s">
        <v>4182</v>
      </c>
      <c r="E5393" t="s">
        <v>19</v>
      </c>
      <c r="F5393" t="s">
        <v>17720</v>
      </c>
      <c r="G5393" t="s">
        <v>17721</v>
      </c>
      <c r="H5393" s="1">
        <v>39245</v>
      </c>
      <c r="I5393" t="s">
        <v>935</v>
      </c>
    </row>
    <row r="5394" spans="1:9" x14ac:dyDescent="0.3">
      <c r="A5394">
        <v>5393</v>
      </c>
      <c r="B5394" t="s">
        <v>17722</v>
      </c>
      <c r="C5394" t="s">
        <v>10</v>
      </c>
      <c r="D5394" t="s">
        <v>5702</v>
      </c>
      <c r="E5394" t="s">
        <v>12</v>
      </c>
      <c r="F5394" t="s">
        <v>17723</v>
      </c>
      <c r="G5394" t="s">
        <v>17724</v>
      </c>
      <c r="H5394" s="1">
        <v>9731</v>
      </c>
      <c r="I5394" t="s">
        <v>356</v>
      </c>
    </row>
    <row r="5395" spans="1:9" x14ac:dyDescent="0.3">
      <c r="A5395">
        <v>5394</v>
      </c>
      <c r="B5395" t="s">
        <v>17725</v>
      </c>
      <c r="C5395" t="s">
        <v>2979</v>
      </c>
      <c r="D5395" t="s">
        <v>41</v>
      </c>
      <c r="E5395" t="s">
        <v>12</v>
      </c>
      <c r="F5395" t="s">
        <v>17726</v>
      </c>
      <c r="G5395" t="s">
        <v>17727</v>
      </c>
      <c r="H5395" s="1">
        <v>34569</v>
      </c>
      <c r="I5395" t="s">
        <v>1236</v>
      </c>
    </row>
    <row r="5396" spans="1:9" x14ac:dyDescent="0.3">
      <c r="A5396">
        <v>5395</v>
      </c>
      <c r="B5396" t="s">
        <v>17728</v>
      </c>
      <c r="C5396" t="s">
        <v>2527</v>
      </c>
      <c r="D5396" t="s">
        <v>9237</v>
      </c>
      <c r="E5396" t="s">
        <v>12</v>
      </c>
      <c r="F5396" t="s">
        <v>17729</v>
      </c>
      <c r="G5396" t="s">
        <v>17730</v>
      </c>
      <c r="H5396" s="1">
        <v>24903</v>
      </c>
      <c r="I5396" t="s">
        <v>4598</v>
      </c>
    </row>
    <row r="5397" spans="1:9" x14ac:dyDescent="0.3">
      <c r="A5397">
        <v>5396</v>
      </c>
      <c r="B5397" t="s">
        <v>17731</v>
      </c>
      <c r="C5397" t="s">
        <v>2038</v>
      </c>
      <c r="D5397" t="s">
        <v>3875</v>
      </c>
      <c r="E5397" t="s">
        <v>19</v>
      </c>
      <c r="F5397" t="s">
        <v>17732</v>
      </c>
      <c r="G5397" t="s">
        <v>17733</v>
      </c>
      <c r="H5397" s="1">
        <v>3634</v>
      </c>
      <c r="I5397" t="s">
        <v>236</v>
      </c>
    </row>
    <row r="5398" spans="1:9" x14ac:dyDescent="0.3">
      <c r="A5398">
        <v>5397</v>
      </c>
      <c r="B5398" t="s">
        <v>17734</v>
      </c>
      <c r="C5398" t="s">
        <v>2032</v>
      </c>
      <c r="D5398" t="s">
        <v>3589</v>
      </c>
      <c r="E5398" t="s">
        <v>19</v>
      </c>
      <c r="F5398" t="s">
        <v>17735</v>
      </c>
      <c r="G5398" t="s">
        <v>17736</v>
      </c>
      <c r="H5398" s="1">
        <v>39230</v>
      </c>
      <c r="I5398" t="s">
        <v>2347</v>
      </c>
    </row>
    <row r="5399" spans="1:9" x14ac:dyDescent="0.3">
      <c r="A5399">
        <v>5398</v>
      </c>
      <c r="B5399" t="s">
        <v>17737</v>
      </c>
      <c r="C5399" t="s">
        <v>7823</v>
      </c>
      <c r="D5399" t="s">
        <v>4304</v>
      </c>
      <c r="E5399" t="s">
        <v>12</v>
      </c>
      <c r="F5399" t="s">
        <v>17738</v>
      </c>
      <c r="G5399">
        <f>1-860-173-8666</f>
        <v>-9698</v>
      </c>
      <c r="H5399" s="1">
        <v>17571</v>
      </c>
      <c r="I5399" t="s">
        <v>38</v>
      </c>
    </row>
    <row r="5400" spans="1:9" x14ac:dyDescent="0.3">
      <c r="A5400">
        <v>5399</v>
      </c>
      <c r="B5400" t="s">
        <v>17739</v>
      </c>
      <c r="C5400" t="s">
        <v>559</v>
      </c>
      <c r="D5400" t="s">
        <v>2812</v>
      </c>
      <c r="E5400" t="s">
        <v>12</v>
      </c>
      <c r="F5400" t="s">
        <v>17740</v>
      </c>
      <c r="G5400" t="s">
        <v>17741</v>
      </c>
      <c r="H5400" s="1">
        <v>11318</v>
      </c>
      <c r="I5400" t="s">
        <v>15</v>
      </c>
    </row>
    <row r="5401" spans="1:9" x14ac:dyDescent="0.3">
      <c r="A5401">
        <v>5400</v>
      </c>
      <c r="B5401" t="s">
        <v>17742</v>
      </c>
      <c r="C5401" t="s">
        <v>639</v>
      </c>
      <c r="D5401" t="s">
        <v>4476</v>
      </c>
      <c r="E5401" t="s">
        <v>19</v>
      </c>
      <c r="F5401" t="s">
        <v>17743</v>
      </c>
      <c r="G5401" t="s">
        <v>17744</v>
      </c>
      <c r="H5401" s="1">
        <v>42812</v>
      </c>
      <c r="I5401" t="s">
        <v>637</v>
      </c>
    </row>
    <row r="5402" spans="1:9" x14ac:dyDescent="0.3">
      <c r="A5402">
        <v>5401</v>
      </c>
      <c r="B5402" t="s">
        <v>17745</v>
      </c>
      <c r="C5402" t="s">
        <v>309</v>
      </c>
      <c r="D5402" t="s">
        <v>457</v>
      </c>
      <c r="E5402" t="s">
        <v>12</v>
      </c>
      <c r="F5402" t="s">
        <v>17746</v>
      </c>
      <c r="G5402" t="s">
        <v>17747</v>
      </c>
      <c r="H5402" s="1">
        <v>34642</v>
      </c>
      <c r="I5402" t="s">
        <v>1288</v>
      </c>
    </row>
    <row r="5403" spans="1:9" x14ac:dyDescent="0.3">
      <c r="A5403">
        <v>5402</v>
      </c>
      <c r="B5403" t="s">
        <v>17748</v>
      </c>
      <c r="C5403" t="s">
        <v>2962</v>
      </c>
      <c r="D5403" t="s">
        <v>2556</v>
      </c>
      <c r="E5403" t="s">
        <v>19</v>
      </c>
      <c r="F5403" t="s">
        <v>17749</v>
      </c>
      <c r="G5403" t="s">
        <v>17750</v>
      </c>
      <c r="H5403" s="1">
        <v>39934</v>
      </c>
      <c r="I5403" t="s">
        <v>1830</v>
      </c>
    </row>
    <row r="5404" spans="1:9" x14ac:dyDescent="0.3">
      <c r="A5404">
        <v>5403</v>
      </c>
      <c r="B5404" t="s">
        <v>17751</v>
      </c>
      <c r="C5404" t="s">
        <v>829</v>
      </c>
      <c r="D5404" t="s">
        <v>210</v>
      </c>
      <c r="E5404" t="s">
        <v>12</v>
      </c>
      <c r="F5404" t="s">
        <v>17752</v>
      </c>
      <c r="G5404" t="s">
        <v>17753</v>
      </c>
      <c r="H5404" s="1">
        <v>29979</v>
      </c>
      <c r="I5404" t="s">
        <v>1686</v>
      </c>
    </row>
    <row r="5405" spans="1:9" x14ac:dyDescent="0.3">
      <c r="A5405">
        <v>5404</v>
      </c>
      <c r="B5405" t="s">
        <v>17754</v>
      </c>
      <c r="C5405" t="s">
        <v>4637</v>
      </c>
      <c r="D5405" t="s">
        <v>2065</v>
      </c>
      <c r="E5405" t="s">
        <v>12</v>
      </c>
      <c r="F5405" t="s">
        <v>17755</v>
      </c>
      <c r="G5405">
        <v>7538794930</v>
      </c>
      <c r="H5405" s="1">
        <v>5822</v>
      </c>
      <c r="I5405" t="s">
        <v>528</v>
      </c>
    </row>
    <row r="5406" spans="1:9" x14ac:dyDescent="0.3">
      <c r="A5406">
        <v>5405</v>
      </c>
      <c r="B5406" t="s">
        <v>17756</v>
      </c>
      <c r="C5406" t="s">
        <v>656</v>
      </c>
      <c r="D5406" t="s">
        <v>4734</v>
      </c>
      <c r="E5406" t="s">
        <v>19</v>
      </c>
      <c r="F5406" t="s">
        <v>17757</v>
      </c>
      <c r="G5406" t="s">
        <v>17758</v>
      </c>
      <c r="H5406" s="1">
        <v>24514</v>
      </c>
      <c r="I5406" t="s">
        <v>5401</v>
      </c>
    </row>
    <row r="5407" spans="1:9" x14ac:dyDescent="0.3">
      <c r="A5407">
        <v>5406</v>
      </c>
      <c r="B5407" t="s">
        <v>17759</v>
      </c>
      <c r="C5407" t="s">
        <v>3691</v>
      </c>
      <c r="D5407" t="s">
        <v>7935</v>
      </c>
      <c r="E5407" t="s">
        <v>19</v>
      </c>
      <c r="F5407" t="s">
        <v>17760</v>
      </c>
      <c r="G5407" t="s">
        <v>17761</v>
      </c>
      <c r="H5407" s="1">
        <v>28502</v>
      </c>
      <c r="I5407" t="s">
        <v>7561</v>
      </c>
    </row>
    <row r="5408" spans="1:9" x14ac:dyDescent="0.3">
      <c r="A5408">
        <v>5407</v>
      </c>
      <c r="B5408" t="s">
        <v>17762</v>
      </c>
      <c r="C5408" t="s">
        <v>4311</v>
      </c>
      <c r="D5408" t="s">
        <v>4081</v>
      </c>
      <c r="E5408" t="s">
        <v>12</v>
      </c>
      <c r="F5408" t="s">
        <v>17763</v>
      </c>
      <c r="G5408">
        <f>1-671-980-9060</f>
        <v>-10710</v>
      </c>
      <c r="H5408" s="1">
        <v>41376</v>
      </c>
      <c r="I5408" t="s">
        <v>2131</v>
      </c>
    </row>
    <row r="5409" spans="1:9" x14ac:dyDescent="0.3">
      <c r="A5409">
        <v>5408</v>
      </c>
      <c r="B5409" t="s">
        <v>17764</v>
      </c>
      <c r="C5409" t="s">
        <v>1897</v>
      </c>
      <c r="D5409" t="s">
        <v>2594</v>
      </c>
      <c r="E5409" t="s">
        <v>12</v>
      </c>
      <c r="F5409" t="s">
        <v>17765</v>
      </c>
      <c r="G5409">
        <v>4136686458</v>
      </c>
      <c r="H5409" s="1">
        <v>38130</v>
      </c>
      <c r="I5409" t="s">
        <v>2376</v>
      </c>
    </row>
    <row r="5410" spans="1:9" x14ac:dyDescent="0.3">
      <c r="A5410">
        <v>5409</v>
      </c>
      <c r="B5410" t="s">
        <v>17766</v>
      </c>
      <c r="C5410" t="s">
        <v>320</v>
      </c>
      <c r="D5410" t="s">
        <v>1049</v>
      </c>
      <c r="E5410" t="s">
        <v>12</v>
      </c>
      <c r="F5410" t="s">
        <v>17767</v>
      </c>
      <c r="G5410" t="s">
        <v>17768</v>
      </c>
      <c r="H5410" s="1">
        <v>29202</v>
      </c>
      <c r="I5410" t="s">
        <v>597</v>
      </c>
    </row>
    <row r="5411" spans="1:9" x14ac:dyDescent="0.3">
      <c r="A5411">
        <v>5410</v>
      </c>
      <c r="B5411" t="s">
        <v>17769</v>
      </c>
      <c r="C5411" t="s">
        <v>1891</v>
      </c>
      <c r="D5411" t="s">
        <v>6033</v>
      </c>
      <c r="E5411" t="s">
        <v>19</v>
      </c>
      <c r="F5411" t="s">
        <v>9675</v>
      </c>
      <c r="G5411" t="s">
        <v>17770</v>
      </c>
      <c r="H5411" s="1">
        <v>26510</v>
      </c>
      <c r="I5411" t="s">
        <v>1701</v>
      </c>
    </row>
    <row r="5412" spans="1:9" x14ac:dyDescent="0.3">
      <c r="A5412">
        <v>5411</v>
      </c>
      <c r="B5412" t="s">
        <v>17771</v>
      </c>
      <c r="C5412" t="s">
        <v>1560</v>
      </c>
      <c r="D5412" t="s">
        <v>1673</v>
      </c>
      <c r="E5412" t="s">
        <v>12</v>
      </c>
      <c r="F5412" t="s">
        <v>17772</v>
      </c>
      <c r="G5412" t="s">
        <v>17773</v>
      </c>
      <c r="H5412" s="1">
        <v>11321</v>
      </c>
      <c r="I5412" t="s">
        <v>15</v>
      </c>
    </row>
    <row r="5413" spans="1:9" x14ac:dyDescent="0.3">
      <c r="A5413">
        <v>5412</v>
      </c>
      <c r="B5413" t="s">
        <v>17774</v>
      </c>
      <c r="C5413" t="s">
        <v>2083</v>
      </c>
      <c r="D5413" t="s">
        <v>502</v>
      </c>
      <c r="E5413" t="s">
        <v>19</v>
      </c>
      <c r="F5413" t="s">
        <v>17775</v>
      </c>
      <c r="G5413" t="s">
        <v>17776</v>
      </c>
      <c r="H5413" s="1">
        <v>5112</v>
      </c>
      <c r="I5413" t="s">
        <v>2172</v>
      </c>
    </row>
    <row r="5414" spans="1:9" x14ac:dyDescent="0.3">
      <c r="A5414">
        <v>5413</v>
      </c>
      <c r="B5414" t="s">
        <v>17777</v>
      </c>
      <c r="C5414" t="s">
        <v>1340</v>
      </c>
      <c r="D5414" t="s">
        <v>1138</v>
      </c>
      <c r="E5414" t="s">
        <v>12</v>
      </c>
      <c r="F5414" t="s">
        <v>17778</v>
      </c>
      <c r="G5414">
        <f>1-836-250-1998</f>
        <v>-3083</v>
      </c>
      <c r="H5414" s="1">
        <v>18087</v>
      </c>
      <c r="I5414" t="s">
        <v>2760</v>
      </c>
    </row>
    <row r="5415" spans="1:9" x14ac:dyDescent="0.3">
      <c r="A5415">
        <v>5414</v>
      </c>
      <c r="B5415" t="s">
        <v>17779</v>
      </c>
      <c r="C5415" t="s">
        <v>309</v>
      </c>
      <c r="D5415" t="s">
        <v>2556</v>
      </c>
      <c r="E5415" t="s">
        <v>12</v>
      </c>
      <c r="F5415" t="s">
        <v>17780</v>
      </c>
      <c r="G5415" t="s">
        <v>17781</v>
      </c>
      <c r="H5415" s="1">
        <v>24615</v>
      </c>
      <c r="I5415" t="s">
        <v>2977</v>
      </c>
    </row>
    <row r="5416" spans="1:9" x14ac:dyDescent="0.3">
      <c r="A5416">
        <v>5415</v>
      </c>
      <c r="B5416" t="s">
        <v>17782</v>
      </c>
      <c r="C5416" t="s">
        <v>3892</v>
      </c>
      <c r="D5416" t="s">
        <v>6110</v>
      </c>
      <c r="E5416" t="s">
        <v>12</v>
      </c>
      <c r="F5416" t="s">
        <v>17783</v>
      </c>
      <c r="G5416" t="s">
        <v>17784</v>
      </c>
      <c r="H5416" s="1">
        <v>41797</v>
      </c>
      <c r="I5416" t="s">
        <v>499</v>
      </c>
    </row>
    <row r="5417" spans="1:9" x14ac:dyDescent="0.3">
      <c r="A5417">
        <v>5416</v>
      </c>
      <c r="B5417" t="s">
        <v>17785</v>
      </c>
      <c r="C5417" t="s">
        <v>298</v>
      </c>
      <c r="D5417" t="s">
        <v>411</v>
      </c>
      <c r="E5417" t="s">
        <v>12</v>
      </c>
      <c r="F5417" t="s">
        <v>17786</v>
      </c>
      <c r="G5417" t="s">
        <v>17787</v>
      </c>
      <c r="H5417" s="1">
        <v>32968</v>
      </c>
      <c r="I5417" t="s">
        <v>4323</v>
      </c>
    </row>
    <row r="5418" spans="1:9" x14ac:dyDescent="0.3">
      <c r="A5418">
        <v>5417</v>
      </c>
      <c r="B5418" t="s">
        <v>17788</v>
      </c>
      <c r="C5418" t="s">
        <v>1295</v>
      </c>
      <c r="D5418" t="s">
        <v>3422</v>
      </c>
      <c r="E5418" t="s">
        <v>19</v>
      </c>
      <c r="F5418" t="s">
        <v>17789</v>
      </c>
      <c r="G5418" t="s">
        <v>17790</v>
      </c>
      <c r="H5418" s="1">
        <v>33368</v>
      </c>
      <c r="I5418" t="s">
        <v>4236</v>
      </c>
    </row>
    <row r="5419" spans="1:9" x14ac:dyDescent="0.3">
      <c r="A5419">
        <v>5418</v>
      </c>
      <c r="B5419" t="s">
        <v>17791</v>
      </c>
      <c r="C5419" t="s">
        <v>534</v>
      </c>
      <c r="D5419" t="s">
        <v>12087</v>
      </c>
      <c r="E5419" t="s">
        <v>19</v>
      </c>
      <c r="F5419" t="s">
        <v>17792</v>
      </c>
      <c r="G5419" t="s">
        <v>17793</v>
      </c>
      <c r="H5419" s="1">
        <v>42257</v>
      </c>
      <c r="I5419" t="s">
        <v>2674</v>
      </c>
    </row>
    <row r="5420" spans="1:9" x14ac:dyDescent="0.3">
      <c r="A5420">
        <v>5419</v>
      </c>
      <c r="B5420" t="s">
        <v>17794</v>
      </c>
      <c r="C5420" t="s">
        <v>711</v>
      </c>
      <c r="D5420" t="s">
        <v>1759</v>
      </c>
      <c r="E5420" t="s">
        <v>19</v>
      </c>
      <c r="F5420" t="s">
        <v>17795</v>
      </c>
      <c r="G5420" t="s">
        <v>17796</v>
      </c>
      <c r="H5420" s="1">
        <v>34809</v>
      </c>
      <c r="I5420" t="s">
        <v>180</v>
      </c>
    </row>
    <row r="5421" spans="1:9" x14ac:dyDescent="0.3">
      <c r="A5421">
        <v>5420</v>
      </c>
      <c r="B5421" t="s">
        <v>17797</v>
      </c>
      <c r="C5421" t="s">
        <v>3796</v>
      </c>
      <c r="D5421" t="s">
        <v>6145</v>
      </c>
      <c r="E5421" t="s">
        <v>12</v>
      </c>
      <c r="F5421" t="s">
        <v>17798</v>
      </c>
      <c r="G5421" t="s">
        <v>17799</v>
      </c>
      <c r="H5421" s="1">
        <v>25127</v>
      </c>
      <c r="I5421" t="s">
        <v>1230</v>
      </c>
    </row>
    <row r="5422" spans="1:9" x14ac:dyDescent="0.3">
      <c r="A5422">
        <v>5421</v>
      </c>
      <c r="B5422" t="s">
        <v>17800</v>
      </c>
      <c r="C5422" t="s">
        <v>369</v>
      </c>
      <c r="D5422" t="s">
        <v>4167</v>
      </c>
      <c r="E5422" t="s">
        <v>19</v>
      </c>
      <c r="F5422" t="s">
        <v>17801</v>
      </c>
      <c r="G5422" t="s">
        <v>17802</v>
      </c>
      <c r="H5422" s="1">
        <v>36161</v>
      </c>
      <c r="I5422" t="s">
        <v>4113</v>
      </c>
    </row>
    <row r="5423" spans="1:9" x14ac:dyDescent="0.3">
      <c r="A5423">
        <v>5422</v>
      </c>
      <c r="B5423" t="s">
        <v>17803</v>
      </c>
      <c r="C5423" t="s">
        <v>699</v>
      </c>
      <c r="D5423" t="s">
        <v>12105</v>
      </c>
      <c r="E5423" t="s">
        <v>12</v>
      </c>
      <c r="F5423" t="s">
        <v>17804</v>
      </c>
      <c r="G5423" t="s">
        <v>17805</v>
      </c>
      <c r="H5423" s="1">
        <v>15257</v>
      </c>
      <c r="I5423" t="s">
        <v>2397</v>
      </c>
    </row>
    <row r="5424" spans="1:9" x14ac:dyDescent="0.3">
      <c r="A5424">
        <v>5423</v>
      </c>
      <c r="B5424" t="s">
        <v>17806</v>
      </c>
      <c r="C5424" t="s">
        <v>3882</v>
      </c>
      <c r="D5424" t="s">
        <v>399</v>
      </c>
      <c r="E5424" t="s">
        <v>19</v>
      </c>
      <c r="F5424" t="s">
        <v>17807</v>
      </c>
      <c r="G5424" t="s">
        <v>17808</v>
      </c>
      <c r="H5424" s="1">
        <v>20259</v>
      </c>
      <c r="I5424" t="s">
        <v>1499</v>
      </c>
    </row>
    <row r="5425" spans="1:9" x14ac:dyDescent="0.3">
      <c r="A5425">
        <v>5424</v>
      </c>
      <c r="B5425" t="s">
        <v>17809</v>
      </c>
      <c r="C5425" t="s">
        <v>4738</v>
      </c>
      <c r="D5425" t="s">
        <v>7296</v>
      </c>
      <c r="E5425" t="s">
        <v>19</v>
      </c>
      <c r="F5425" t="s">
        <v>17810</v>
      </c>
      <c r="G5425" t="s">
        <v>17811</v>
      </c>
      <c r="H5425" s="1">
        <v>4091</v>
      </c>
      <c r="I5425" t="s">
        <v>4710</v>
      </c>
    </row>
    <row r="5426" spans="1:9" x14ac:dyDescent="0.3">
      <c r="A5426">
        <v>5425</v>
      </c>
      <c r="B5426" t="s">
        <v>17812</v>
      </c>
      <c r="C5426" t="s">
        <v>320</v>
      </c>
      <c r="D5426" t="s">
        <v>1144</v>
      </c>
      <c r="E5426" t="s">
        <v>12</v>
      </c>
      <c r="F5426" t="s">
        <v>17813</v>
      </c>
      <c r="G5426">
        <v>4373538452</v>
      </c>
      <c r="H5426" s="1">
        <v>13522</v>
      </c>
      <c r="I5426" t="s">
        <v>493</v>
      </c>
    </row>
    <row r="5427" spans="1:9" x14ac:dyDescent="0.3">
      <c r="A5427">
        <v>5426</v>
      </c>
      <c r="B5427" t="s">
        <v>17814</v>
      </c>
      <c r="C5427" t="s">
        <v>6144</v>
      </c>
      <c r="D5427" t="s">
        <v>2221</v>
      </c>
      <c r="E5427" t="s">
        <v>19</v>
      </c>
      <c r="F5427" t="s">
        <v>17815</v>
      </c>
      <c r="G5427" t="s">
        <v>17816</v>
      </c>
      <c r="H5427" s="1">
        <v>41909</v>
      </c>
      <c r="I5427" t="s">
        <v>3132</v>
      </c>
    </row>
    <row r="5428" spans="1:9" x14ac:dyDescent="0.3">
      <c r="A5428">
        <v>5427</v>
      </c>
      <c r="B5428" t="s">
        <v>17817</v>
      </c>
      <c r="C5428" t="s">
        <v>968</v>
      </c>
      <c r="D5428" t="s">
        <v>1437</v>
      </c>
      <c r="E5428" t="s">
        <v>12</v>
      </c>
      <c r="F5428" t="s">
        <v>17818</v>
      </c>
      <c r="G5428" t="s">
        <v>17819</v>
      </c>
      <c r="H5428" s="1">
        <v>5705</v>
      </c>
      <c r="I5428" t="s">
        <v>307</v>
      </c>
    </row>
    <row r="5429" spans="1:9" x14ac:dyDescent="0.3">
      <c r="A5429">
        <v>5428</v>
      </c>
      <c r="B5429" t="s">
        <v>17820</v>
      </c>
      <c r="C5429" t="s">
        <v>2698</v>
      </c>
      <c r="D5429" t="s">
        <v>16580</v>
      </c>
      <c r="E5429" t="s">
        <v>12</v>
      </c>
      <c r="F5429" t="s">
        <v>17821</v>
      </c>
      <c r="G5429" t="s">
        <v>17822</v>
      </c>
      <c r="H5429" s="1">
        <v>7207</v>
      </c>
      <c r="I5429" t="s">
        <v>3347</v>
      </c>
    </row>
    <row r="5430" spans="1:9" x14ac:dyDescent="0.3">
      <c r="A5430">
        <v>5429</v>
      </c>
      <c r="B5430" t="s">
        <v>17823</v>
      </c>
      <c r="C5430" t="s">
        <v>375</v>
      </c>
      <c r="D5430" t="s">
        <v>3329</v>
      </c>
      <c r="E5430" t="s">
        <v>12</v>
      </c>
      <c r="F5430" t="s">
        <v>17824</v>
      </c>
      <c r="G5430" t="s">
        <v>17825</v>
      </c>
      <c r="H5430" s="1">
        <v>10992</v>
      </c>
      <c r="I5430" t="s">
        <v>2474</v>
      </c>
    </row>
    <row r="5431" spans="1:9" x14ac:dyDescent="0.3">
      <c r="A5431">
        <v>5430</v>
      </c>
      <c r="B5431" t="s">
        <v>17826</v>
      </c>
      <c r="C5431" t="s">
        <v>10</v>
      </c>
      <c r="D5431" t="s">
        <v>502</v>
      </c>
      <c r="E5431" t="s">
        <v>19</v>
      </c>
      <c r="F5431" t="s">
        <v>17827</v>
      </c>
      <c r="G5431" t="s">
        <v>17828</v>
      </c>
      <c r="H5431" s="1">
        <v>43226</v>
      </c>
      <c r="I5431" t="s">
        <v>10154</v>
      </c>
    </row>
    <row r="5432" spans="1:9" x14ac:dyDescent="0.3">
      <c r="A5432">
        <v>5431</v>
      </c>
      <c r="B5432" t="s">
        <v>17829</v>
      </c>
      <c r="C5432" t="s">
        <v>3562</v>
      </c>
      <c r="D5432" t="s">
        <v>342</v>
      </c>
      <c r="E5432" t="s">
        <v>12</v>
      </c>
      <c r="F5432" t="s">
        <v>17830</v>
      </c>
      <c r="G5432" t="s">
        <v>17831</v>
      </c>
      <c r="H5432" s="1">
        <v>12897</v>
      </c>
      <c r="I5432" t="s">
        <v>7711</v>
      </c>
    </row>
    <row r="5433" spans="1:9" x14ac:dyDescent="0.3">
      <c r="A5433">
        <v>5432</v>
      </c>
      <c r="B5433" t="s">
        <v>17832</v>
      </c>
      <c r="C5433" t="s">
        <v>798</v>
      </c>
      <c r="D5433" t="s">
        <v>2952</v>
      </c>
      <c r="E5433" t="s">
        <v>12</v>
      </c>
      <c r="F5433" t="s">
        <v>17833</v>
      </c>
      <c r="G5433" t="s">
        <v>17834</v>
      </c>
      <c r="H5433" s="1">
        <v>8977</v>
      </c>
      <c r="I5433" t="s">
        <v>1855</v>
      </c>
    </row>
    <row r="5434" spans="1:9" x14ac:dyDescent="0.3">
      <c r="A5434">
        <v>5433</v>
      </c>
      <c r="B5434" t="s">
        <v>17835</v>
      </c>
      <c r="C5434" t="s">
        <v>1667</v>
      </c>
      <c r="D5434" t="s">
        <v>1216</v>
      </c>
      <c r="E5434" t="s">
        <v>19</v>
      </c>
      <c r="F5434" t="s">
        <v>17836</v>
      </c>
      <c r="G5434" t="s">
        <v>17837</v>
      </c>
      <c r="H5434" s="1">
        <v>14291</v>
      </c>
      <c r="I5434" t="s">
        <v>771</v>
      </c>
    </row>
    <row r="5435" spans="1:9" x14ac:dyDescent="0.3">
      <c r="A5435">
        <v>5434</v>
      </c>
      <c r="B5435" t="s">
        <v>17838</v>
      </c>
      <c r="C5435" t="s">
        <v>4554</v>
      </c>
      <c r="D5435" t="s">
        <v>883</v>
      </c>
      <c r="E5435" t="s">
        <v>19</v>
      </c>
      <c r="F5435" t="s">
        <v>17839</v>
      </c>
      <c r="G5435" t="s">
        <v>17840</v>
      </c>
      <c r="H5435" s="1">
        <v>8441</v>
      </c>
      <c r="I5435" t="s">
        <v>7615</v>
      </c>
    </row>
    <row r="5436" spans="1:9" x14ac:dyDescent="0.3">
      <c r="A5436">
        <v>5435</v>
      </c>
      <c r="B5436" t="s">
        <v>17841</v>
      </c>
      <c r="C5436" t="s">
        <v>4140</v>
      </c>
      <c r="D5436" t="s">
        <v>2353</v>
      </c>
      <c r="E5436" t="s">
        <v>12</v>
      </c>
      <c r="F5436" t="s">
        <v>17842</v>
      </c>
      <c r="G5436" t="s">
        <v>17843</v>
      </c>
      <c r="H5436" s="1">
        <v>16054</v>
      </c>
      <c r="I5436" t="s">
        <v>4131</v>
      </c>
    </row>
    <row r="5437" spans="1:9" x14ac:dyDescent="0.3">
      <c r="A5437">
        <v>5436</v>
      </c>
      <c r="B5437" t="s">
        <v>17844</v>
      </c>
      <c r="C5437" t="s">
        <v>3401</v>
      </c>
      <c r="D5437" t="s">
        <v>7405</v>
      </c>
      <c r="E5437" t="s">
        <v>12</v>
      </c>
      <c r="F5437" t="s">
        <v>17845</v>
      </c>
      <c r="G5437">
        <f>1-136-114-9679</f>
        <v>-9928</v>
      </c>
      <c r="H5437" s="1">
        <v>26235</v>
      </c>
      <c r="I5437" t="s">
        <v>8478</v>
      </c>
    </row>
    <row r="5438" spans="1:9" x14ac:dyDescent="0.3">
      <c r="A5438">
        <v>5437</v>
      </c>
      <c r="B5438" t="s">
        <v>17846</v>
      </c>
      <c r="C5438" t="s">
        <v>280</v>
      </c>
      <c r="D5438" t="s">
        <v>6617</v>
      </c>
      <c r="E5438" t="s">
        <v>12</v>
      </c>
      <c r="F5438" t="s">
        <v>17847</v>
      </c>
      <c r="G5438" t="s">
        <v>17848</v>
      </c>
      <c r="H5438" s="1">
        <v>29798</v>
      </c>
      <c r="I5438" t="s">
        <v>1258</v>
      </c>
    </row>
    <row r="5439" spans="1:9" x14ac:dyDescent="0.3">
      <c r="A5439">
        <v>5438</v>
      </c>
      <c r="B5439" t="s">
        <v>17849</v>
      </c>
      <c r="C5439" t="s">
        <v>5911</v>
      </c>
      <c r="D5439" t="s">
        <v>2112</v>
      </c>
      <c r="E5439" t="s">
        <v>12</v>
      </c>
      <c r="F5439" t="s">
        <v>17850</v>
      </c>
      <c r="G5439" t="s">
        <v>17851</v>
      </c>
      <c r="H5439" s="1">
        <v>16836</v>
      </c>
      <c r="I5439" t="s">
        <v>324</v>
      </c>
    </row>
    <row r="5440" spans="1:9" x14ac:dyDescent="0.3">
      <c r="A5440">
        <v>5439</v>
      </c>
      <c r="B5440" t="s">
        <v>17852</v>
      </c>
      <c r="C5440" t="s">
        <v>1130</v>
      </c>
      <c r="D5440" t="s">
        <v>1765</v>
      </c>
      <c r="E5440" t="s">
        <v>12</v>
      </c>
      <c r="F5440" t="s">
        <v>17853</v>
      </c>
      <c r="G5440" t="s">
        <v>17854</v>
      </c>
      <c r="H5440" s="1">
        <v>43633</v>
      </c>
      <c r="I5440" t="s">
        <v>900</v>
      </c>
    </row>
    <row r="5441" spans="1:9" x14ac:dyDescent="0.3">
      <c r="A5441">
        <v>5440</v>
      </c>
      <c r="B5441" t="s">
        <v>17855</v>
      </c>
      <c r="C5441" t="s">
        <v>3050</v>
      </c>
      <c r="D5441" t="s">
        <v>508</v>
      </c>
      <c r="E5441" t="s">
        <v>12</v>
      </c>
      <c r="F5441" t="s">
        <v>17856</v>
      </c>
      <c r="G5441" t="s">
        <v>17857</v>
      </c>
      <c r="H5441" s="1">
        <v>15645</v>
      </c>
      <c r="I5441" t="s">
        <v>9494</v>
      </c>
    </row>
    <row r="5442" spans="1:9" x14ac:dyDescent="0.3">
      <c r="A5442">
        <v>5441</v>
      </c>
      <c r="B5442" t="s">
        <v>17858</v>
      </c>
      <c r="C5442" t="s">
        <v>392</v>
      </c>
      <c r="D5442" t="s">
        <v>7359</v>
      </c>
      <c r="E5442" t="s">
        <v>12</v>
      </c>
      <c r="F5442" t="s">
        <v>17859</v>
      </c>
      <c r="G5442" t="s">
        <v>17860</v>
      </c>
      <c r="H5442" s="1">
        <v>34889</v>
      </c>
      <c r="I5442" t="s">
        <v>9494</v>
      </c>
    </row>
    <row r="5443" spans="1:9" x14ac:dyDescent="0.3">
      <c r="A5443">
        <v>5442</v>
      </c>
      <c r="B5443" t="s">
        <v>17861</v>
      </c>
      <c r="C5443" t="s">
        <v>183</v>
      </c>
      <c r="D5443" t="s">
        <v>4486</v>
      </c>
      <c r="E5443" t="s">
        <v>19</v>
      </c>
      <c r="F5443" t="s">
        <v>17862</v>
      </c>
      <c r="G5443" t="s">
        <v>17863</v>
      </c>
      <c r="H5443" s="1">
        <v>23972</v>
      </c>
      <c r="I5443" t="s">
        <v>4462</v>
      </c>
    </row>
    <row r="5444" spans="1:9" x14ac:dyDescent="0.3">
      <c r="A5444">
        <v>5443</v>
      </c>
      <c r="B5444" t="s">
        <v>17864</v>
      </c>
      <c r="C5444" t="s">
        <v>1357</v>
      </c>
      <c r="D5444" t="s">
        <v>10032</v>
      </c>
      <c r="E5444" t="s">
        <v>19</v>
      </c>
      <c r="F5444" t="s">
        <v>17865</v>
      </c>
      <c r="G5444" t="s">
        <v>17866</v>
      </c>
      <c r="H5444" s="1">
        <v>15294</v>
      </c>
      <c r="I5444" t="s">
        <v>575</v>
      </c>
    </row>
    <row r="5445" spans="1:9" x14ac:dyDescent="0.3">
      <c r="A5445">
        <v>5444</v>
      </c>
      <c r="B5445" t="s">
        <v>17867</v>
      </c>
      <c r="C5445" t="s">
        <v>253</v>
      </c>
      <c r="D5445" t="s">
        <v>6446</v>
      </c>
      <c r="E5445" t="s">
        <v>12</v>
      </c>
      <c r="F5445" t="s">
        <v>17868</v>
      </c>
      <c r="G5445" t="s">
        <v>17869</v>
      </c>
      <c r="H5445" s="1">
        <v>36250</v>
      </c>
      <c r="I5445" t="s">
        <v>2167</v>
      </c>
    </row>
    <row r="5446" spans="1:9" x14ac:dyDescent="0.3">
      <c r="A5446">
        <v>5445</v>
      </c>
      <c r="B5446" t="s">
        <v>17870</v>
      </c>
      <c r="C5446" t="s">
        <v>4385</v>
      </c>
      <c r="D5446" t="s">
        <v>1880</v>
      </c>
      <c r="E5446" t="s">
        <v>12</v>
      </c>
      <c r="F5446" t="s">
        <v>17871</v>
      </c>
      <c r="G5446" t="s">
        <v>17872</v>
      </c>
      <c r="H5446" s="1">
        <v>30493</v>
      </c>
      <c r="I5446" t="s">
        <v>2597</v>
      </c>
    </row>
    <row r="5447" spans="1:9" x14ac:dyDescent="0.3">
      <c r="A5447">
        <v>5446</v>
      </c>
      <c r="B5447" t="s">
        <v>17873</v>
      </c>
      <c r="C5447" t="s">
        <v>1748</v>
      </c>
      <c r="D5447" t="s">
        <v>2840</v>
      </c>
      <c r="E5447" t="s">
        <v>12</v>
      </c>
      <c r="F5447" t="s">
        <v>17874</v>
      </c>
      <c r="G5447" t="s">
        <v>17875</v>
      </c>
      <c r="H5447" s="1">
        <v>17130</v>
      </c>
      <c r="I5447" t="s">
        <v>2063</v>
      </c>
    </row>
    <row r="5448" spans="1:9" x14ac:dyDescent="0.3">
      <c r="A5448">
        <v>5447</v>
      </c>
      <c r="B5448" t="s">
        <v>17876</v>
      </c>
      <c r="C5448" t="s">
        <v>2654</v>
      </c>
      <c r="D5448" t="s">
        <v>10782</v>
      </c>
      <c r="E5448" t="s">
        <v>12</v>
      </c>
      <c r="F5448" t="s">
        <v>17877</v>
      </c>
      <c r="G5448" t="s">
        <v>17878</v>
      </c>
      <c r="H5448" s="1">
        <v>33834</v>
      </c>
      <c r="I5448" t="s">
        <v>814</v>
      </c>
    </row>
    <row r="5449" spans="1:9" x14ac:dyDescent="0.3">
      <c r="A5449">
        <v>5448</v>
      </c>
      <c r="B5449" t="s">
        <v>17879</v>
      </c>
      <c r="C5449" t="s">
        <v>410</v>
      </c>
      <c r="D5449" t="s">
        <v>2225</v>
      </c>
      <c r="E5449" t="s">
        <v>12</v>
      </c>
      <c r="F5449" t="s">
        <v>17880</v>
      </c>
      <c r="G5449">
        <f>1-58-818-4646</f>
        <v>-5521</v>
      </c>
      <c r="H5449" s="1">
        <v>11338</v>
      </c>
      <c r="I5449" t="s">
        <v>1991</v>
      </c>
    </row>
    <row r="5450" spans="1:9" x14ac:dyDescent="0.3">
      <c r="A5450">
        <v>5449</v>
      </c>
      <c r="B5450" t="s">
        <v>17881</v>
      </c>
      <c r="C5450" t="s">
        <v>5168</v>
      </c>
      <c r="D5450" t="s">
        <v>5406</v>
      </c>
      <c r="E5450" t="s">
        <v>12</v>
      </c>
      <c r="F5450" t="s">
        <v>17882</v>
      </c>
      <c r="G5450">
        <v>5274085869</v>
      </c>
      <c r="H5450" s="1">
        <v>21739</v>
      </c>
      <c r="I5450" t="s">
        <v>2405</v>
      </c>
    </row>
    <row r="5451" spans="1:9" x14ac:dyDescent="0.3">
      <c r="A5451">
        <v>5450</v>
      </c>
      <c r="B5451" t="s">
        <v>17883</v>
      </c>
      <c r="C5451" t="s">
        <v>4932</v>
      </c>
      <c r="D5451" t="s">
        <v>109</v>
      </c>
      <c r="E5451" t="s">
        <v>19</v>
      </c>
      <c r="F5451" t="s">
        <v>17884</v>
      </c>
      <c r="G5451" t="s">
        <v>17885</v>
      </c>
      <c r="H5451" s="1">
        <v>24116</v>
      </c>
      <c r="I5451" t="s">
        <v>3199</v>
      </c>
    </row>
    <row r="5452" spans="1:9" x14ac:dyDescent="0.3">
      <c r="A5452">
        <v>5451</v>
      </c>
      <c r="B5452" s="2" t="s">
        <v>17886</v>
      </c>
      <c r="C5452" t="s">
        <v>4245</v>
      </c>
      <c r="D5452" t="s">
        <v>3253</v>
      </c>
      <c r="E5452" t="s">
        <v>12</v>
      </c>
      <c r="F5452" t="s">
        <v>17887</v>
      </c>
      <c r="G5452" t="s">
        <v>17888</v>
      </c>
      <c r="H5452" s="1">
        <v>44106</v>
      </c>
      <c r="I5452" t="s">
        <v>2405</v>
      </c>
    </row>
    <row r="5453" spans="1:9" x14ac:dyDescent="0.3">
      <c r="A5453">
        <v>5452</v>
      </c>
      <c r="B5453" t="s">
        <v>17889</v>
      </c>
      <c r="C5453" t="s">
        <v>3343</v>
      </c>
      <c r="D5453" t="s">
        <v>3835</v>
      </c>
      <c r="E5453" t="s">
        <v>19</v>
      </c>
      <c r="F5453" t="s">
        <v>17890</v>
      </c>
      <c r="G5453" t="s">
        <v>17891</v>
      </c>
      <c r="H5453" s="1">
        <v>2643</v>
      </c>
      <c r="I5453" t="s">
        <v>213</v>
      </c>
    </row>
    <row r="5454" spans="1:9" x14ac:dyDescent="0.3">
      <c r="A5454">
        <v>5453</v>
      </c>
      <c r="B5454" t="s">
        <v>17892</v>
      </c>
      <c r="C5454" t="s">
        <v>3766</v>
      </c>
      <c r="D5454" t="s">
        <v>8635</v>
      </c>
      <c r="E5454" t="s">
        <v>12</v>
      </c>
      <c r="F5454" t="s">
        <v>17893</v>
      </c>
      <c r="G5454" t="s">
        <v>17894</v>
      </c>
      <c r="H5454" s="1">
        <v>42056</v>
      </c>
      <c r="I5454" t="s">
        <v>1623</v>
      </c>
    </row>
    <row r="5455" spans="1:9" x14ac:dyDescent="0.3">
      <c r="A5455">
        <v>5454</v>
      </c>
      <c r="B5455" t="s">
        <v>17895</v>
      </c>
      <c r="C5455" t="s">
        <v>1944</v>
      </c>
      <c r="D5455" t="s">
        <v>917</v>
      </c>
      <c r="E5455" t="s">
        <v>19</v>
      </c>
      <c r="F5455" t="s">
        <v>17896</v>
      </c>
      <c r="G5455" t="s">
        <v>17897</v>
      </c>
      <c r="H5455" s="1">
        <v>35292</v>
      </c>
      <c r="I5455" t="s">
        <v>9494</v>
      </c>
    </row>
    <row r="5456" spans="1:9" x14ac:dyDescent="0.3">
      <c r="A5456">
        <v>5455</v>
      </c>
      <c r="B5456" t="s">
        <v>17898</v>
      </c>
      <c r="C5456" t="s">
        <v>3679</v>
      </c>
      <c r="D5456" t="s">
        <v>6764</v>
      </c>
      <c r="E5456" t="s">
        <v>19</v>
      </c>
      <c r="F5456" t="s">
        <v>17899</v>
      </c>
      <c r="G5456">
        <f>1-605-562-7019</f>
        <v>-8185</v>
      </c>
      <c r="H5456" s="1">
        <v>40109</v>
      </c>
      <c r="I5456" t="s">
        <v>2982</v>
      </c>
    </row>
    <row r="5457" spans="1:9" x14ac:dyDescent="0.3">
      <c r="A5457">
        <v>5456</v>
      </c>
      <c r="B5457" t="s">
        <v>17900</v>
      </c>
      <c r="C5457" t="s">
        <v>1296</v>
      </c>
      <c r="D5457" t="s">
        <v>9290</v>
      </c>
      <c r="E5457" t="s">
        <v>12</v>
      </c>
      <c r="F5457" t="s">
        <v>17901</v>
      </c>
      <c r="G5457" t="s">
        <v>17902</v>
      </c>
      <c r="H5457" s="1">
        <v>12796</v>
      </c>
      <c r="I5457" t="s">
        <v>3596</v>
      </c>
    </row>
    <row r="5458" spans="1:9" x14ac:dyDescent="0.3">
      <c r="A5458">
        <v>5457</v>
      </c>
      <c r="B5458" t="s">
        <v>17903</v>
      </c>
      <c r="C5458" t="s">
        <v>2393</v>
      </c>
      <c r="D5458" t="s">
        <v>440</v>
      </c>
      <c r="E5458" t="s">
        <v>12</v>
      </c>
      <c r="F5458" t="s">
        <v>17904</v>
      </c>
      <c r="G5458" t="s">
        <v>17905</v>
      </c>
      <c r="H5458" s="1">
        <v>6140</v>
      </c>
      <c r="I5458" t="s">
        <v>1849</v>
      </c>
    </row>
    <row r="5459" spans="1:9" x14ac:dyDescent="0.3">
      <c r="A5459">
        <v>5458</v>
      </c>
      <c r="B5459" t="s">
        <v>17906</v>
      </c>
      <c r="C5459" t="s">
        <v>332</v>
      </c>
      <c r="D5459" t="s">
        <v>3898</v>
      </c>
      <c r="E5459" t="s">
        <v>19</v>
      </c>
      <c r="F5459" t="s">
        <v>17907</v>
      </c>
      <c r="G5459">
        <v>5644227433</v>
      </c>
      <c r="H5459" s="1">
        <v>10681</v>
      </c>
      <c r="I5459" t="s">
        <v>6720</v>
      </c>
    </row>
    <row r="5460" spans="1:9" x14ac:dyDescent="0.3">
      <c r="A5460">
        <v>5459</v>
      </c>
      <c r="B5460" t="s">
        <v>17908</v>
      </c>
      <c r="C5460" t="s">
        <v>2832</v>
      </c>
      <c r="D5460" t="s">
        <v>8306</v>
      </c>
      <c r="E5460" t="s">
        <v>19</v>
      </c>
      <c r="F5460" t="s">
        <v>17909</v>
      </c>
      <c r="G5460" t="s">
        <v>17910</v>
      </c>
      <c r="H5460" s="1">
        <v>3796</v>
      </c>
      <c r="I5460" t="s">
        <v>1676</v>
      </c>
    </row>
    <row r="5461" spans="1:9" x14ac:dyDescent="0.3">
      <c r="A5461">
        <v>5460</v>
      </c>
      <c r="B5461" t="s">
        <v>17911</v>
      </c>
      <c r="C5461" t="s">
        <v>2917</v>
      </c>
      <c r="D5461" t="s">
        <v>3540</v>
      </c>
      <c r="E5461" t="s">
        <v>12</v>
      </c>
      <c r="F5461" t="s">
        <v>17912</v>
      </c>
      <c r="G5461" t="s">
        <v>17913</v>
      </c>
      <c r="H5461" s="1">
        <v>33539</v>
      </c>
      <c r="I5461" t="s">
        <v>3038</v>
      </c>
    </row>
    <row r="5462" spans="1:9" x14ac:dyDescent="0.3">
      <c r="A5462">
        <v>5461</v>
      </c>
      <c r="B5462" t="s">
        <v>17914</v>
      </c>
      <c r="C5462" t="s">
        <v>7468</v>
      </c>
      <c r="D5462" t="s">
        <v>1668</v>
      </c>
      <c r="E5462" t="s">
        <v>19</v>
      </c>
      <c r="F5462" t="s">
        <v>17915</v>
      </c>
      <c r="G5462" t="s">
        <v>17916</v>
      </c>
      <c r="H5462" s="1">
        <v>27295</v>
      </c>
      <c r="I5462" t="s">
        <v>848</v>
      </c>
    </row>
    <row r="5463" spans="1:9" x14ac:dyDescent="0.3">
      <c r="A5463">
        <v>5462</v>
      </c>
      <c r="B5463" t="s">
        <v>17917</v>
      </c>
      <c r="C5463" t="s">
        <v>3150</v>
      </c>
      <c r="D5463" t="s">
        <v>922</v>
      </c>
      <c r="E5463" t="s">
        <v>12</v>
      </c>
      <c r="F5463" t="s">
        <v>17918</v>
      </c>
      <c r="G5463" t="s">
        <v>17919</v>
      </c>
      <c r="H5463" s="1">
        <v>34121</v>
      </c>
      <c r="I5463" t="s">
        <v>3395</v>
      </c>
    </row>
    <row r="5464" spans="1:9" x14ac:dyDescent="0.3">
      <c r="A5464">
        <v>5463</v>
      </c>
      <c r="B5464" t="s">
        <v>17920</v>
      </c>
      <c r="C5464" t="s">
        <v>4140</v>
      </c>
      <c r="D5464" t="s">
        <v>3843</v>
      </c>
      <c r="E5464" t="s">
        <v>19</v>
      </c>
      <c r="F5464" t="s">
        <v>17921</v>
      </c>
      <c r="G5464">
        <v>5534231375</v>
      </c>
      <c r="H5464" s="1">
        <v>14827</v>
      </c>
      <c r="I5464" t="s">
        <v>814</v>
      </c>
    </row>
    <row r="5465" spans="1:9" x14ac:dyDescent="0.3">
      <c r="A5465">
        <v>5464</v>
      </c>
      <c r="B5465" t="s">
        <v>17922</v>
      </c>
      <c r="C5465" t="s">
        <v>3476</v>
      </c>
      <c r="D5465" t="s">
        <v>2180</v>
      </c>
      <c r="E5465" t="s">
        <v>19</v>
      </c>
      <c r="F5465" t="s">
        <v>17923</v>
      </c>
      <c r="G5465" t="s">
        <v>17924</v>
      </c>
      <c r="H5465" s="1">
        <v>14363</v>
      </c>
      <c r="I5465" t="s">
        <v>581</v>
      </c>
    </row>
    <row r="5466" spans="1:9" x14ac:dyDescent="0.3">
      <c r="A5466">
        <v>5465</v>
      </c>
      <c r="B5466" t="s">
        <v>17925</v>
      </c>
      <c r="C5466" t="s">
        <v>2155</v>
      </c>
      <c r="D5466" t="s">
        <v>7772</v>
      </c>
      <c r="E5466" t="s">
        <v>12</v>
      </c>
      <c r="F5466" t="s">
        <v>17926</v>
      </c>
      <c r="G5466" t="s">
        <v>17927</v>
      </c>
      <c r="H5466" s="1">
        <v>29851</v>
      </c>
      <c r="I5466" t="s">
        <v>2870</v>
      </c>
    </row>
    <row r="5467" spans="1:9" x14ac:dyDescent="0.3">
      <c r="A5467">
        <v>5466</v>
      </c>
      <c r="B5467" t="s">
        <v>17928</v>
      </c>
      <c r="C5467" t="s">
        <v>3712</v>
      </c>
      <c r="D5467" t="s">
        <v>3253</v>
      </c>
      <c r="E5467" t="s">
        <v>12</v>
      </c>
      <c r="F5467" t="s">
        <v>17929</v>
      </c>
      <c r="G5467" t="s">
        <v>17930</v>
      </c>
      <c r="H5467" s="1">
        <v>40398</v>
      </c>
      <c r="I5467" t="s">
        <v>134</v>
      </c>
    </row>
    <row r="5468" spans="1:9" x14ac:dyDescent="0.3">
      <c r="A5468">
        <v>5467</v>
      </c>
      <c r="B5468" t="s">
        <v>17931</v>
      </c>
      <c r="C5468" t="s">
        <v>7468</v>
      </c>
      <c r="D5468" t="s">
        <v>327</v>
      </c>
      <c r="E5468" t="s">
        <v>12</v>
      </c>
      <c r="F5468" t="s">
        <v>17932</v>
      </c>
      <c r="G5468" t="s">
        <v>17933</v>
      </c>
      <c r="H5468" s="1">
        <v>12931</v>
      </c>
      <c r="I5468" t="s">
        <v>5089</v>
      </c>
    </row>
    <row r="5469" spans="1:9" x14ac:dyDescent="0.3">
      <c r="A5469">
        <v>5468</v>
      </c>
      <c r="B5469" t="s">
        <v>17934</v>
      </c>
      <c r="C5469" t="s">
        <v>3976</v>
      </c>
      <c r="D5469" t="s">
        <v>17935</v>
      </c>
      <c r="E5469" t="s">
        <v>19</v>
      </c>
      <c r="F5469" t="s">
        <v>17936</v>
      </c>
      <c r="G5469" t="s">
        <v>17937</v>
      </c>
      <c r="H5469" s="1">
        <v>20687</v>
      </c>
      <c r="I5469" t="s">
        <v>4413</v>
      </c>
    </row>
    <row r="5470" spans="1:9" x14ac:dyDescent="0.3">
      <c r="A5470">
        <v>5469</v>
      </c>
      <c r="B5470" t="s">
        <v>17938</v>
      </c>
      <c r="C5470" t="s">
        <v>5553</v>
      </c>
      <c r="D5470" t="s">
        <v>3740</v>
      </c>
      <c r="E5470" t="s">
        <v>19</v>
      </c>
      <c r="F5470" t="s">
        <v>17939</v>
      </c>
      <c r="G5470" t="s">
        <v>17940</v>
      </c>
      <c r="H5470" s="1">
        <v>9092</v>
      </c>
      <c r="I5470" t="s">
        <v>755</v>
      </c>
    </row>
    <row r="5471" spans="1:9" x14ac:dyDescent="0.3">
      <c r="A5471">
        <v>5470</v>
      </c>
      <c r="B5471" t="s">
        <v>17941</v>
      </c>
      <c r="C5471" t="s">
        <v>1137</v>
      </c>
      <c r="D5471" t="s">
        <v>1179</v>
      </c>
      <c r="E5471" t="s">
        <v>12</v>
      </c>
      <c r="F5471" t="s">
        <v>17942</v>
      </c>
      <c r="G5471" t="s">
        <v>17943</v>
      </c>
      <c r="H5471" s="1">
        <v>7231</v>
      </c>
      <c r="I5471" t="s">
        <v>783</v>
      </c>
    </row>
    <row r="5472" spans="1:9" x14ac:dyDescent="0.3">
      <c r="A5472">
        <v>5471</v>
      </c>
      <c r="B5472" t="s">
        <v>17944</v>
      </c>
      <c r="C5472" t="s">
        <v>2889</v>
      </c>
      <c r="D5472" t="s">
        <v>3481</v>
      </c>
      <c r="E5472" t="s">
        <v>19</v>
      </c>
      <c r="F5472" t="s">
        <v>17945</v>
      </c>
      <c r="G5472" t="s">
        <v>17946</v>
      </c>
      <c r="H5472" s="1">
        <v>25853</v>
      </c>
      <c r="I5472" t="s">
        <v>5650</v>
      </c>
    </row>
    <row r="5473" spans="1:9" x14ac:dyDescent="0.3">
      <c r="A5473">
        <v>5472</v>
      </c>
      <c r="B5473" t="s">
        <v>17947</v>
      </c>
      <c r="C5473" t="s">
        <v>2839</v>
      </c>
      <c r="D5473" t="s">
        <v>199</v>
      </c>
      <c r="E5473" t="s">
        <v>12</v>
      </c>
      <c r="F5473" t="s">
        <v>17948</v>
      </c>
      <c r="G5473" t="s">
        <v>17949</v>
      </c>
      <c r="H5473" s="1">
        <v>12988</v>
      </c>
      <c r="I5473" t="s">
        <v>5050</v>
      </c>
    </row>
    <row r="5474" spans="1:9" x14ac:dyDescent="0.3">
      <c r="A5474">
        <v>5473</v>
      </c>
      <c r="B5474" t="s">
        <v>17950</v>
      </c>
      <c r="C5474" t="s">
        <v>2506</v>
      </c>
      <c r="D5474" t="s">
        <v>830</v>
      </c>
      <c r="E5474" t="s">
        <v>19</v>
      </c>
      <c r="F5474" t="s">
        <v>17951</v>
      </c>
      <c r="G5474" t="s">
        <v>17952</v>
      </c>
      <c r="H5474" s="1">
        <v>4380</v>
      </c>
      <c r="I5474" t="s">
        <v>2734</v>
      </c>
    </row>
    <row r="5475" spans="1:9" x14ac:dyDescent="0.3">
      <c r="A5475">
        <v>5474</v>
      </c>
      <c r="B5475" t="s">
        <v>17953</v>
      </c>
      <c r="C5475" t="s">
        <v>534</v>
      </c>
      <c r="D5475" t="s">
        <v>4167</v>
      </c>
      <c r="E5475" t="s">
        <v>12</v>
      </c>
      <c r="F5475" t="s">
        <v>17954</v>
      </c>
      <c r="G5475" t="s">
        <v>17955</v>
      </c>
      <c r="H5475" s="1">
        <v>13513</v>
      </c>
      <c r="I5475" t="s">
        <v>7561</v>
      </c>
    </row>
    <row r="5476" spans="1:9" x14ac:dyDescent="0.3">
      <c r="A5476">
        <v>5475</v>
      </c>
      <c r="B5476" t="s">
        <v>17956</v>
      </c>
      <c r="C5476" t="s">
        <v>3691</v>
      </c>
      <c r="D5476" t="s">
        <v>6733</v>
      </c>
      <c r="E5476" t="s">
        <v>19</v>
      </c>
      <c r="F5476" t="s">
        <v>17957</v>
      </c>
      <c r="G5476" t="s">
        <v>17958</v>
      </c>
      <c r="H5476" s="1">
        <v>24775</v>
      </c>
      <c r="I5476" t="s">
        <v>5148</v>
      </c>
    </row>
    <row r="5477" spans="1:9" x14ac:dyDescent="0.3">
      <c r="A5477">
        <v>5476</v>
      </c>
      <c r="B5477" t="s">
        <v>17959</v>
      </c>
      <c r="C5477" t="s">
        <v>1143</v>
      </c>
      <c r="D5477" t="s">
        <v>2723</v>
      </c>
      <c r="E5477" t="s">
        <v>19</v>
      </c>
      <c r="F5477" t="s">
        <v>17960</v>
      </c>
      <c r="G5477" t="s">
        <v>17961</v>
      </c>
      <c r="H5477" s="1">
        <v>26235</v>
      </c>
      <c r="I5477" t="s">
        <v>5650</v>
      </c>
    </row>
    <row r="5478" spans="1:9" x14ac:dyDescent="0.3">
      <c r="A5478">
        <v>5477</v>
      </c>
      <c r="B5478" t="s">
        <v>17962</v>
      </c>
      <c r="C5478" t="s">
        <v>2922</v>
      </c>
      <c r="D5478" t="s">
        <v>1978</v>
      </c>
      <c r="E5478" t="s">
        <v>12</v>
      </c>
      <c r="F5478" t="s">
        <v>17963</v>
      </c>
      <c r="G5478" t="s">
        <v>17964</v>
      </c>
      <c r="H5478" s="1">
        <v>16520</v>
      </c>
      <c r="I5478" t="s">
        <v>4101</v>
      </c>
    </row>
    <row r="5479" spans="1:9" x14ac:dyDescent="0.3">
      <c r="A5479">
        <v>5478</v>
      </c>
      <c r="B5479" t="s">
        <v>17965</v>
      </c>
      <c r="C5479" t="s">
        <v>1049</v>
      </c>
      <c r="D5479" t="s">
        <v>2421</v>
      </c>
      <c r="E5479" t="s">
        <v>12</v>
      </c>
      <c r="F5479" t="s">
        <v>17966</v>
      </c>
      <c r="G5479">
        <v>8214079617</v>
      </c>
      <c r="H5479" s="1">
        <v>10708</v>
      </c>
      <c r="I5479" t="s">
        <v>1751</v>
      </c>
    </row>
    <row r="5480" spans="1:9" x14ac:dyDescent="0.3">
      <c r="A5480">
        <v>5479</v>
      </c>
      <c r="B5480" t="s">
        <v>17967</v>
      </c>
      <c r="C5480" t="s">
        <v>2039</v>
      </c>
      <c r="D5480" t="s">
        <v>1352</v>
      </c>
      <c r="E5480" t="s">
        <v>12</v>
      </c>
      <c r="F5480" t="s">
        <v>17968</v>
      </c>
      <c r="G5480" t="s">
        <v>17969</v>
      </c>
      <c r="H5480" s="1">
        <v>38571</v>
      </c>
      <c r="I5480" t="s">
        <v>2144</v>
      </c>
    </row>
    <row r="5481" spans="1:9" x14ac:dyDescent="0.3">
      <c r="A5481">
        <v>5480</v>
      </c>
      <c r="B5481" t="s">
        <v>17970</v>
      </c>
      <c r="C5481" t="s">
        <v>3679</v>
      </c>
      <c r="D5481" t="s">
        <v>3260</v>
      </c>
      <c r="E5481" t="s">
        <v>12</v>
      </c>
      <c r="F5481" t="s">
        <v>17971</v>
      </c>
      <c r="G5481">
        <f>1-648-717-2869</f>
        <v>-4233</v>
      </c>
      <c r="H5481" s="1">
        <v>37979</v>
      </c>
      <c r="I5481" t="s">
        <v>703</v>
      </c>
    </row>
    <row r="5482" spans="1:9" x14ac:dyDescent="0.3">
      <c r="A5482">
        <v>5481</v>
      </c>
      <c r="B5482" t="s">
        <v>17972</v>
      </c>
      <c r="C5482" t="s">
        <v>1554</v>
      </c>
      <c r="D5482" t="s">
        <v>2685</v>
      </c>
      <c r="E5482" t="s">
        <v>12</v>
      </c>
      <c r="F5482" t="s">
        <v>17973</v>
      </c>
      <c r="G5482" t="s">
        <v>17974</v>
      </c>
      <c r="H5482" s="1">
        <v>14169</v>
      </c>
      <c r="I5482" t="s">
        <v>6720</v>
      </c>
    </row>
    <row r="5483" spans="1:9" x14ac:dyDescent="0.3">
      <c r="A5483">
        <v>5482</v>
      </c>
      <c r="B5483" t="s">
        <v>17975</v>
      </c>
      <c r="C5483" t="s">
        <v>1221</v>
      </c>
      <c r="D5483" t="s">
        <v>2437</v>
      </c>
      <c r="E5483" t="s">
        <v>19</v>
      </c>
      <c r="F5483" t="s">
        <v>17976</v>
      </c>
      <c r="G5483" t="s">
        <v>17977</v>
      </c>
      <c r="H5483" s="1">
        <v>24804</v>
      </c>
      <c r="I5483" t="s">
        <v>1917</v>
      </c>
    </row>
    <row r="5484" spans="1:9" x14ac:dyDescent="0.3">
      <c r="A5484">
        <v>5483</v>
      </c>
      <c r="B5484" t="s">
        <v>17978</v>
      </c>
      <c r="C5484" t="s">
        <v>3273</v>
      </c>
      <c r="D5484" t="s">
        <v>293</v>
      </c>
      <c r="E5484" t="s">
        <v>19</v>
      </c>
      <c r="F5484" t="s">
        <v>17979</v>
      </c>
      <c r="G5484" t="s">
        <v>17980</v>
      </c>
      <c r="H5484" s="1">
        <v>13201</v>
      </c>
      <c r="I5484" t="s">
        <v>1454</v>
      </c>
    </row>
    <row r="5485" spans="1:9" x14ac:dyDescent="0.3">
      <c r="A5485">
        <v>5484</v>
      </c>
      <c r="B5485" t="s">
        <v>17981</v>
      </c>
      <c r="C5485" t="s">
        <v>2195</v>
      </c>
      <c r="D5485" t="s">
        <v>17121</v>
      </c>
      <c r="E5485" t="s">
        <v>19</v>
      </c>
      <c r="F5485" t="s">
        <v>17982</v>
      </c>
      <c r="G5485">
        <v>2253422048</v>
      </c>
      <c r="H5485" s="1">
        <v>11717</v>
      </c>
      <c r="I5485" t="s">
        <v>3706</v>
      </c>
    </row>
    <row r="5486" spans="1:9" x14ac:dyDescent="0.3">
      <c r="A5486">
        <v>5485</v>
      </c>
      <c r="B5486" t="s">
        <v>17983</v>
      </c>
      <c r="C5486" t="s">
        <v>13308</v>
      </c>
      <c r="D5486" t="s">
        <v>857</v>
      </c>
      <c r="E5486" t="s">
        <v>12</v>
      </c>
      <c r="F5486" t="s">
        <v>17984</v>
      </c>
      <c r="G5486">
        <v>835506313</v>
      </c>
      <c r="H5486" s="1">
        <v>16933</v>
      </c>
      <c r="I5486" t="s">
        <v>563</v>
      </c>
    </row>
    <row r="5487" spans="1:9" x14ac:dyDescent="0.3">
      <c r="A5487">
        <v>5486</v>
      </c>
      <c r="B5487" t="s">
        <v>17985</v>
      </c>
      <c r="C5487" t="s">
        <v>968</v>
      </c>
      <c r="D5487" t="s">
        <v>315</v>
      </c>
      <c r="E5487" t="s">
        <v>12</v>
      </c>
      <c r="F5487" t="s">
        <v>17986</v>
      </c>
      <c r="G5487" t="s">
        <v>17987</v>
      </c>
      <c r="H5487" s="1">
        <v>28341</v>
      </c>
      <c r="I5487" t="s">
        <v>90</v>
      </c>
    </row>
    <row r="5488" spans="1:9" x14ac:dyDescent="0.3">
      <c r="A5488">
        <v>5487</v>
      </c>
      <c r="B5488" t="s">
        <v>17988</v>
      </c>
      <c r="C5488" t="s">
        <v>5783</v>
      </c>
      <c r="D5488" t="s">
        <v>3291</v>
      </c>
      <c r="E5488" t="s">
        <v>19</v>
      </c>
      <c r="F5488" t="s">
        <v>17989</v>
      </c>
      <c r="G5488" t="s">
        <v>17990</v>
      </c>
      <c r="H5488" s="1">
        <v>11597</v>
      </c>
      <c r="I5488" t="s">
        <v>33</v>
      </c>
    </row>
    <row r="5489" spans="1:9" x14ac:dyDescent="0.3">
      <c r="A5489">
        <v>5488</v>
      </c>
      <c r="B5489" t="s">
        <v>17991</v>
      </c>
      <c r="C5489" t="s">
        <v>4707</v>
      </c>
      <c r="D5489" t="s">
        <v>4891</v>
      </c>
      <c r="E5489" t="s">
        <v>12</v>
      </c>
      <c r="F5489" t="s">
        <v>17992</v>
      </c>
      <c r="G5489" t="s">
        <v>17993</v>
      </c>
      <c r="H5489" s="1">
        <v>40661</v>
      </c>
      <c r="I5489" t="s">
        <v>329</v>
      </c>
    </row>
    <row r="5490" spans="1:9" x14ac:dyDescent="0.3">
      <c r="A5490">
        <v>5489</v>
      </c>
      <c r="B5490" t="s">
        <v>17994</v>
      </c>
      <c r="C5490" t="s">
        <v>555</v>
      </c>
      <c r="D5490" t="s">
        <v>8263</v>
      </c>
      <c r="E5490" t="s">
        <v>12</v>
      </c>
      <c r="F5490" t="s">
        <v>17995</v>
      </c>
      <c r="G5490">
        <v>3318886064</v>
      </c>
      <c r="H5490" s="1">
        <v>34842</v>
      </c>
      <c r="I5490" t="s">
        <v>1528</v>
      </c>
    </row>
    <row r="5491" spans="1:9" x14ac:dyDescent="0.3">
      <c r="A5491">
        <v>5490</v>
      </c>
      <c r="B5491" t="s">
        <v>17996</v>
      </c>
      <c r="C5491" t="s">
        <v>693</v>
      </c>
      <c r="D5491" t="s">
        <v>2017</v>
      </c>
      <c r="E5491" t="s">
        <v>19</v>
      </c>
      <c r="F5491" t="s">
        <v>17997</v>
      </c>
      <c r="G5491" t="s">
        <v>17998</v>
      </c>
      <c r="H5491" s="1">
        <v>13144</v>
      </c>
      <c r="I5491" t="s">
        <v>1938</v>
      </c>
    </row>
    <row r="5492" spans="1:9" x14ac:dyDescent="0.3">
      <c r="A5492">
        <v>5491</v>
      </c>
      <c r="B5492" t="s">
        <v>17999</v>
      </c>
      <c r="C5492" t="s">
        <v>4819</v>
      </c>
      <c r="D5492" t="s">
        <v>2065</v>
      </c>
      <c r="E5492" t="s">
        <v>12</v>
      </c>
      <c r="F5492" t="s">
        <v>18000</v>
      </c>
      <c r="G5492">
        <v>3421050241</v>
      </c>
      <c r="H5492" s="1">
        <v>20176</v>
      </c>
      <c r="I5492" t="s">
        <v>1686</v>
      </c>
    </row>
    <row r="5493" spans="1:9" x14ac:dyDescent="0.3">
      <c r="A5493">
        <v>5492</v>
      </c>
      <c r="B5493" t="s">
        <v>18001</v>
      </c>
      <c r="C5493" t="s">
        <v>3197</v>
      </c>
      <c r="D5493" t="s">
        <v>12991</v>
      </c>
      <c r="E5493" t="s">
        <v>19</v>
      </c>
      <c r="F5493" t="s">
        <v>18002</v>
      </c>
      <c r="G5493" t="s">
        <v>18003</v>
      </c>
      <c r="H5493" s="1">
        <v>36458</v>
      </c>
      <c r="I5493" t="s">
        <v>2601</v>
      </c>
    </row>
    <row r="5494" spans="1:9" x14ac:dyDescent="0.3">
      <c r="A5494">
        <v>5493</v>
      </c>
      <c r="B5494" t="s">
        <v>18004</v>
      </c>
      <c r="C5494" t="s">
        <v>114</v>
      </c>
      <c r="D5494" t="s">
        <v>4081</v>
      </c>
      <c r="E5494" t="s">
        <v>19</v>
      </c>
      <c r="F5494" t="s">
        <v>18005</v>
      </c>
      <c r="G5494" t="s">
        <v>18006</v>
      </c>
      <c r="H5494" s="1">
        <v>28859</v>
      </c>
      <c r="I5494" t="s">
        <v>4150</v>
      </c>
    </row>
    <row r="5495" spans="1:9" x14ac:dyDescent="0.3">
      <c r="A5495">
        <v>5494</v>
      </c>
      <c r="B5495" t="s">
        <v>18007</v>
      </c>
      <c r="C5495" t="s">
        <v>2811</v>
      </c>
      <c r="D5495" t="s">
        <v>5744</v>
      </c>
      <c r="E5495" t="s">
        <v>12</v>
      </c>
      <c r="F5495" t="s">
        <v>18008</v>
      </c>
      <c r="G5495" t="s">
        <v>18009</v>
      </c>
      <c r="H5495" s="1">
        <v>34167</v>
      </c>
      <c r="I5495" t="s">
        <v>350</v>
      </c>
    </row>
    <row r="5496" spans="1:9" x14ac:dyDescent="0.3">
      <c r="A5496">
        <v>5495</v>
      </c>
      <c r="B5496" t="s">
        <v>18010</v>
      </c>
      <c r="C5496" t="s">
        <v>2187</v>
      </c>
      <c r="D5496" t="s">
        <v>1451</v>
      </c>
      <c r="E5496" t="s">
        <v>19</v>
      </c>
      <c r="F5496" t="s">
        <v>18011</v>
      </c>
      <c r="G5496" t="s">
        <v>18012</v>
      </c>
      <c r="H5496" s="1">
        <v>22470</v>
      </c>
      <c r="I5496" t="s">
        <v>2051</v>
      </c>
    </row>
    <row r="5497" spans="1:9" x14ac:dyDescent="0.3">
      <c r="A5497">
        <v>5496</v>
      </c>
      <c r="B5497" t="s">
        <v>18013</v>
      </c>
      <c r="C5497" t="s">
        <v>1085</v>
      </c>
      <c r="D5497" t="s">
        <v>7359</v>
      </c>
      <c r="E5497" t="s">
        <v>12</v>
      </c>
      <c r="F5497" t="s">
        <v>18014</v>
      </c>
      <c r="G5497">
        <v>7610772766</v>
      </c>
      <c r="H5497" s="1">
        <v>42710</v>
      </c>
      <c r="I5497" t="s">
        <v>4302</v>
      </c>
    </row>
    <row r="5498" spans="1:9" x14ac:dyDescent="0.3">
      <c r="A5498">
        <v>5497</v>
      </c>
      <c r="B5498" t="s">
        <v>18015</v>
      </c>
      <c r="C5498" t="s">
        <v>462</v>
      </c>
      <c r="D5498" t="s">
        <v>4777</v>
      </c>
      <c r="E5498" t="s">
        <v>19</v>
      </c>
      <c r="F5498" t="s">
        <v>18016</v>
      </c>
      <c r="G5498" t="s">
        <v>18017</v>
      </c>
      <c r="H5498" s="1">
        <v>25302</v>
      </c>
      <c r="I5498" t="s">
        <v>4073</v>
      </c>
    </row>
    <row r="5499" spans="1:9" x14ac:dyDescent="0.3">
      <c r="A5499">
        <v>5498</v>
      </c>
      <c r="B5499" t="s">
        <v>18018</v>
      </c>
      <c r="C5499" t="s">
        <v>4769</v>
      </c>
      <c r="D5499" t="s">
        <v>5041</v>
      </c>
      <c r="E5499" t="s">
        <v>19</v>
      </c>
      <c r="F5499" t="s">
        <v>18019</v>
      </c>
      <c r="G5499" t="s">
        <v>18020</v>
      </c>
      <c r="H5499" s="1">
        <v>3995</v>
      </c>
      <c r="I5499" t="s">
        <v>2977</v>
      </c>
    </row>
    <row r="5500" spans="1:9" x14ac:dyDescent="0.3">
      <c r="A5500">
        <v>5499</v>
      </c>
      <c r="B5500" t="s">
        <v>18021</v>
      </c>
      <c r="C5500" t="s">
        <v>1243</v>
      </c>
      <c r="D5500" t="s">
        <v>2175</v>
      </c>
      <c r="E5500" t="s">
        <v>19</v>
      </c>
      <c r="F5500" t="s">
        <v>18022</v>
      </c>
      <c r="G5500" t="s">
        <v>18023</v>
      </c>
      <c r="H5500" s="1">
        <v>15551</v>
      </c>
      <c r="I5500" t="s">
        <v>4113</v>
      </c>
    </row>
    <row r="5501" spans="1:9" x14ac:dyDescent="0.3">
      <c r="A5501">
        <v>5500</v>
      </c>
      <c r="B5501" t="s">
        <v>18024</v>
      </c>
      <c r="C5501" t="s">
        <v>2456</v>
      </c>
      <c r="D5501" t="s">
        <v>3379</v>
      </c>
      <c r="E5501" t="s">
        <v>19</v>
      </c>
      <c r="F5501" t="s">
        <v>18025</v>
      </c>
      <c r="G5501" t="s">
        <v>18026</v>
      </c>
      <c r="H5501" s="1">
        <v>4179</v>
      </c>
      <c r="I5501" t="s">
        <v>3446</v>
      </c>
    </row>
    <row r="5502" spans="1:9" x14ac:dyDescent="0.3">
      <c r="A5502">
        <v>5501</v>
      </c>
      <c r="B5502" t="s">
        <v>18027</v>
      </c>
      <c r="C5502" t="s">
        <v>6155</v>
      </c>
      <c r="D5502" t="s">
        <v>2636</v>
      </c>
      <c r="E5502" t="s">
        <v>19</v>
      </c>
      <c r="F5502" t="s">
        <v>18028</v>
      </c>
      <c r="G5502" t="s">
        <v>18029</v>
      </c>
      <c r="H5502" s="1">
        <v>25908</v>
      </c>
      <c r="I5502" t="s">
        <v>6551</v>
      </c>
    </row>
    <row r="5503" spans="1:9" x14ac:dyDescent="0.3">
      <c r="A5503">
        <v>5502</v>
      </c>
      <c r="B5503" t="s">
        <v>18030</v>
      </c>
      <c r="C5503" t="s">
        <v>1805</v>
      </c>
      <c r="D5503" t="s">
        <v>4691</v>
      </c>
      <c r="E5503" t="s">
        <v>19</v>
      </c>
      <c r="F5503" t="s">
        <v>18031</v>
      </c>
      <c r="G5503" t="s">
        <v>18032</v>
      </c>
      <c r="H5503" s="1">
        <v>22607</v>
      </c>
      <c r="I5503" t="s">
        <v>2666</v>
      </c>
    </row>
    <row r="5504" spans="1:9" x14ac:dyDescent="0.3">
      <c r="A5504">
        <v>5503</v>
      </c>
      <c r="B5504" t="s">
        <v>18033</v>
      </c>
      <c r="C5504" t="s">
        <v>2538</v>
      </c>
      <c r="D5504" t="s">
        <v>1919</v>
      </c>
      <c r="E5504" t="s">
        <v>12</v>
      </c>
      <c r="F5504" t="s">
        <v>18034</v>
      </c>
      <c r="G5504" t="s">
        <v>18035</v>
      </c>
      <c r="H5504" s="1">
        <v>33612</v>
      </c>
      <c r="I5504" t="s">
        <v>7561</v>
      </c>
    </row>
    <row r="5505" spans="1:9" x14ac:dyDescent="0.3">
      <c r="A5505">
        <v>5504</v>
      </c>
      <c r="B5505" t="s">
        <v>18036</v>
      </c>
      <c r="C5505" t="s">
        <v>1944</v>
      </c>
      <c r="D5505" t="s">
        <v>3835</v>
      </c>
      <c r="E5505" t="s">
        <v>19</v>
      </c>
      <c r="F5505" t="s">
        <v>18037</v>
      </c>
      <c r="G5505" t="s">
        <v>18038</v>
      </c>
      <c r="H5505" s="1">
        <v>4453</v>
      </c>
      <c r="I5505" t="s">
        <v>870</v>
      </c>
    </row>
    <row r="5506" spans="1:9" x14ac:dyDescent="0.3">
      <c r="A5506">
        <v>5505</v>
      </c>
      <c r="B5506" t="s">
        <v>18039</v>
      </c>
      <c r="C5506" t="s">
        <v>341</v>
      </c>
      <c r="D5506" t="s">
        <v>2431</v>
      </c>
      <c r="E5506" t="s">
        <v>12</v>
      </c>
      <c r="F5506" t="s">
        <v>18040</v>
      </c>
      <c r="G5506" t="s">
        <v>18041</v>
      </c>
      <c r="H5506" s="1">
        <v>29019</v>
      </c>
      <c r="I5506" t="s">
        <v>2858</v>
      </c>
    </row>
    <row r="5507" spans="1:9" x14ac:dyDescent="0.3">
      <c r="A5507">
        <v>5506</v>
      </c>
      <c r="B5507" t="s">
        <v>18042</v>
      </c>
      <c r="C5507" t="s">
        <v>2506</v>
      </c>
      <c r="D5507" t="s">
        <v>9357</v>
      </c>
      <c r="E5507" t="s">
        <v>12</v>
      </c>
      <c r="F5507" t="s">
        <v>18043</v>
      </c>
      <c r="G5507" t="s">
        <v>18044</v>
      </c>
      <c r="H5507" s="1">
        <v>44434</v>
      </c>
      <c r="I5507" t="s">
        <v>5791</v>
      </c>
    </row>
    <row r="5508" spans="1:9" x14ac:dyDescent="0.3">
      <c r="A5508">
        <v>5507</v>
      </c>
      <c r="B5508" t="s">
        <v>18045</v>
      </c>
      <c r="C5508" t="s">
        <v>2164</v>
      </c>
      <c r="D5508" t="s">
        <v>2467</v>
      </c>
      <c r="E5508" t="s">
        <v>12</v>
      </c>
      <c r="F5508" t="s">
        <v>18046</v>
      </c>
      <c r="G5508" t="s">
        <v>18047</v>
      </c>
      <c r="H5508" s="1">
        <v>6340</v>
      </c>
      <c r="I5508" t="s">
        <v>1269</v>
      </c>
    </row>
    <row r="5509" spans="1:9" x14ac:dyDescent="0.3">
      <c r="A5509">
        <v>5508</v>
      </c>
      <c r="B5509" t="s">
        <v>18048</v>
      </c>
      <c r="C5509" t="s">
        <v>2827</v>
      </c>
      <c r="D5509" t="s">
        <v>9896</v>
      </c>
      <c r="E5509" t="s">
        <v>19</v>
      </c>
      <c r="F5509" t="s">
        <v>18049</v>
      </c>
      <c r="G5509" t="s">
        <v>18050</v>
      </c>
      <c r="H5509" s="1">
        <v>44573</v>
      </c>
      <c r="I5509" t="s">
        <v>1762</v>
      </c>
    </row>
    <row r="5510" spans="1:9" x14ac:dyDescent="0.3">
      <c r="A5510">
        <v>5509</v>
      </c>
      <c r="B5510" t="s">
        <v>18051</v>
      </c>
      <c r="C5510" t="s">
        <v>6131</v>
      </c>
      <c r="D5510" t="s">
        <v>2022</v>
      </c>
      <c r="E5510" t="s">
        <v>12</v>
      </c>
      <c r="F5510" t="s">
        <v>18052</v>
      </c>
      <c r="G5510" t="s">
        <v>18053</v>
      </c>
      <c r="H5510" s="1">
        <v>6912</v>
      </c>
      <c r="I5510" t="s">
        <v>2369</v>
      </c>
    </row>
    <row r="5511" spans="1:9" x14ac:dyDescent="0.3">
      <c r="A5511">
        <v>5510</v>
      </c>
      <c r="B5511" t="s">
        <v>18054</v>
      </c>
      <c r="C5511" t="s">
        <v>3096</v>
      </c>
      <c r="D5511" t="s">
        <v>1441</v>
      </c>
      <c r="E5511" t="s">
        <v>19</v>
      </c>
      <c r="F5511" t="s">
        <v>18055</v>
      </c>
      <c r="G5511" t="s">
        <v>18056</v>
      </c>
      <c r="H5511" s="1">
        <v>36345</v>
      </c>
      <c r="I5511" t="s">
        <v>2942</v>
      </c>
    </row>
    <row r="5512" spans="1:9" x14ac:dyDescent="0.3">
      <c r="A5512">
        <v>5511</v>
      </c>
      <c r="B5512" t="s">
        <v>18057</v>
      </c>
      <c r="C5512" t="s">
        <v>3796</v>
      </c>
      <c r="D5512" t="s">
        <v>6438</v>
      </c>
      <c r="E5512" t="s">
        <v>19</v>
      </c>
      <c r="F5512" t="s">
        <v>18058</v>
      </c>
      <c r="G5512">
        <v>9293658548</v>
      </c>
      <c r="H5512" s="1">
        <v>28338</v>
      </c>
      <c r="I5512" t="s">
        <v>3126</v>
      </c>
    </row>
    <row r="5513" spans="1:9" x14ac:dyDescent="0.3">
      <c r="A5513">
        <v>5512</v>
      </c>
      <c r="B5513" t="s">
        <v>18059</v>
      </c>
      <c r="C5513" t="s">
        <v>1243</v>
      </c>
      <c r="D5513" t="s">
        <v>143</v>
      </c>
      <c r="E5513" t="s">
        <v>12</v>
      </c>
      <c r="F5513" t="s">
        <v>18060</v>
      </c>
      <c r="G5513">
        <f>1-338-458-2745</f>
        <v>-3540</v>
      </c>
      <c r="H5513" s="1">
        <v>19704</v>
      </c>
      <c r="I5513" t="s">
        <v>7615</v>
      </c>
    </row>
    <row r="5514" spans="1:9" x14ac:dyDescent="0.3">
      <c r="A5514">
        <v>5513</v>
      </c>
      <c r="B5514" t="s">
        <v>18061</v>
      </c>
      <c r="C5514" t="s">
        <v>5150</v>
      </c>
      <c r="D5514" t="s">
        <v>269</v>
      </c>
      <c r="E5514" t="s">
        <v>12</v>
      </c>
      <c r="F5514" t="s">
        <v>18062</v>
      </c>
      <c r="G5514" t="s">
        <v>18063</v>
      </c>
      <c r="H5514" s="1">
        <v>9154</v>
      </c>
      <c r="I5514" t="s">
        <v>890</v>
      </c>
    </row>
    <row r="5515" spans="1:9" x14ac:dyDescent="0.3">
      <c r="A5515">
        <v>5514</v>
      </c>
      <c r="B5515" t="s">
        <v>18064</v>
      </c>
      <c r="C5515" t="s">
        <v>1885</v>
      </c>
      <c r="D5515" t="s">
        <v>1809</v>
      </c>
      <c r="E5515" t="s">
        <v>12</v>
      </c>
      <c r="F5515" t="s">
        <v>18065</v>
      </c>
      <c r="G5515" t="s">
        <v>18066</v>
      </c>
      <c r="H5515" s="1">
        <v>32026</v>
      </c>
      <c r="I5515" t="s">
        <v>7213</v>
      </c>
    </row>
    <row r="5516" spans="1:9" x14ac:dyDescent="0.3">
      <c r="A5516">
        <v>5515</v>
      </c>
      <c r="B5516" t="s">
        <v>18067</v>
      </c>
      <c r="C5516" t="s">
        <v>3902</v>
      </c>
      <c r="D5516" t="s">
        <v>6803</v>
      </c>
      <c r="E5516" t="s">
        <v>19</v>
      </c>
      <c r="F5516" t="s">
        <v>18068</v>
      </c>
      <c r="G5516" t="s">
        <v>18069</v>
      </c>
      <c r="H5516" s="1">
        <v>34784</v>
      </c>
      <c r="I5516" t="s">
        <v>2666</v>
      </c>
    </row>
    <row r="5517" spans="1:9" x14ac:dyDescent="0.3">
      <c r="A5517">
        <v>5516</v>
      </c>
      <c r="B5517" t="s">
        <v>18070</v>
      </c>
      <c r="C5517" t="s">
        <v>2951</v>
      </c>
      <c r="D5517" t="s">
        <v>851</v>
      </c>
      <c r="E5517" t="s">
        <v>19</v>
      </c>
      <c r="F5517" t="s">
        <v>18071</v>
      </c>
      <c r="G5517" t="s">
        <v>18072</v>
      </c>
      <c r="H5517" s="1">
        <v>21850</v>
      </c>
      <c r="I5517" t="s">
        <v>6720</v>
      </c>
    </row>
    <row r="5518" spans="1:9" x14ac:dyDescent="0.3">
      <c r="A5518">
        <v>5517</v>
      </c>
      <c r="B5518" t="s">
        <v>18073</v>
      </c>
      <c r="C5518" t="s">
        <v>2898</v>
      </c>
      <c r="D5518" t="s">
        <v>7522</v>
      </c>
      <c r="E5518" t="s">
        <v>19</v>
      </c>
      <c r="F5518" t="s">
        <v>18074</v>
      </c>
      <c r="G5518" t="s">
        <v>18075</v>
      </c>
      <c r="H5518" s="1">
        <v>37014</v>
      </c>
      <c r="I5518" t="s">
        <v>6081</v>
      </c>
    </row>
    <row r="5519" spans="1:9" x14ac:dyDescent="0.3">
      <c r="A5519">
        <v>5518</v>
      </c>
      <c r="B5519" t="s">
        <v>18076</v>
      </c>
      <c r="C5519" t="s">
        <v>1714</v>
      </c>
      <c r="D5519" t="s">
        <v>1654</v>
      </c>
      <c r="E5519" t="s">
        <v>19</v>
      </c>
      <c r="F5519" t="s">
        <v>18077</v>
      </c>
      <c r="G5519" t="s">
        <v>18078</v>
      </c>
      <c r="H5519" s="1">
        <v>12237</v>
      </c>
      <c r="I5519" t="s">
        <v>1074</v>
      </c>
    </row>
    <row r="5520" spans="1:9" x14ac:dyDescent="0.3">
      <c r="A5520">
        <v>5519</v>
      </c>
      <c r="B5520" t="s">
        <v>18079</v>
      </c>
      <c r="C5520" t="s">
        <v>1620</v>
      </c>
      <c r="D5520" t="s">
        <v>667</v>
      </c>
      <c r="E5520" t="s">
        <v>19</v>
      </c>
      <c r="F5520" t="s">
        <v>18080</v>
      </c>
      <c r="G5520" t="s">
        <v>18081</v>
      </c>
      <c r="H5520" s="1">
        <v>24298</v>
      </c>
      <c r="I5520" t="s">
        <v>7600</v>
      </c>
    </row>
    <row r="5521" spans="1:9" x14ac:dyDescent="0.3">
      <c r="A5521">
        <v>5520</v>
      </c>
      <c r="B5521" t="s">
        <v>18082</v>
      </c>
      <c r="C5521" t="s">
        <v>1243</v>
      </c>
      <c r="D5521" t="s">
        <v>672</v>
      </c>
      <c r="E5521" t="s">
        <v>19</v>
      </c>
      <c r="F5521" t="s">
        <v>18083</v>
      </c>
      <c r="G5521" t="s">
        <v>18084</v>
      </c>
      <c r="H5521" s="1">
        <v>15036</v>
      </c>
      <c r="I5521" t="s">
        <v>196</v>
      </c>
    </row>
    <row r="5522" spans="1:9" x14ac:dyDescent="0.3">
      <c r="A5522">
        <v>5521</v>
      </c>
      <c r="B5522" t="s">
        <v>18085</v>
      </c>
      <c r="C5522" t="s">
        <v>850</v>
      </c>
      <c r="D5522" t="s">
        <v>11359</v>
      </c>
      <c r="E5522" t="s">
        <v>12</v>
      </c>
      <c r="F5522" t="s">
        <v>18086</v>
      </c>
      <c r="G5522" t="s">
        <v>18087</v>
      </c>
      <c r="H5522" s="1">
        <v>19295</v>
      </c>
      <c r="I5522" t="s">
        <v>5476</v>
      </c>
    </row>
    <row r="5523" spans="1:9" x14ac:dyDescent="0.3">
      <c r="A5523">
        <v>5522</v>
      </c>
      <c r="B5523" t="s">
        <v>18088</v>
      </c>
      <c r="C5523" t="s">
        <v>8697</v>
      </c>
      <c r="D5523" t="s">
        <v>5545</v>
      </c>
      <c r="E5523" t="s">
        <v>19</v>
      </c>
      <c r="F5523" t="s">
        <v>18089</v>
      </c>
      <c r="G5523" t="s">
        <v>18090</v>
      </c>
      <c r="H5523" s="1">
        <v>30595</v>
      </c>
      <c r="I5523" t="s">
        <v>2858</v>
      </c>
    </row>
    <row r="5524" spans="1:9" x14ac:dyDescent="0.3">
      <c r="A5524">
        <v>5523</v>
      </c>
      <c r="B5524" t="s">
        <v>18091</v>
      </c>
      <c r="C5524" t="s">
        <v>1301</v>
      </c>
      <c r="D5524" t="s">
        <v>8087</v>
      </c>
      <c r="E5524" t="s">
        <v>19</v>
      </c>
      <c r="F5524" t="s">
        <v>18092</v>
      </c>
      <c r="G5524" t="s">
        <v>18093</v>
      </c>
      <c r="H5524" s="1">
        <v>19036</v>
      </c>
      <c r="I5524" t="s">
        <v>1074</v>
      </c>
    </row>
    <row r="5525" spans="1:9" x14ac:dyDescent="0.3">
      <c r="A5525">
        <v>5524</v>
      </c>
      <c r="B5525" t="s">
        <v>18094</v>
      </c>
      <c r="C5525" t="s">
        <v>4331</v>
      </c>
      <c r="D5525" t="s">
        <v>2205</v>
      </c>
      <c r="E5525" t="s">
        <v>12</v>
      </c>
      <c r="F5525" t="s">
        <v>18095</v>
      </c>
      <c r="G5525" t="s">
        <v>18096</v>
      </c>
      <c r="H5525" s="1">
        <v>22323</v>
      </c>
      <c r="I5525" t="s">
        <v>1488</v>
      </c>
    </row>
    <row r="5526" spans="1:9" x14ac:dyDescent="0.3">
      <c r="A5526">
        <v>5525</v>
      </c>
      <c r="B5526" t="s">
        <v>18097</v>
      </c>
      <c r="C5526" t="s">
        <v>3514</v>
      </c>
      <c r="D5526" t="s">
        <v>7667</v>
      </c>
      <c r="E5526" t="s">
        <v>12</v>
      </c>
      <c r="F5526" t="s">
        <v>18098</v>
      </c>
      <c r="G5526" t="s">
        <v>18099</v>
      </c>
      <c r="H5526" s="1">
        <v>13053</v>
      </c>
      <c r="I5526" t="s">
        <v>448</v>
      </c>
    </row>
    <row r="5527" spans="1:9" x14ac:dyDescent="0.3">
      <c r="A5527">
        <v>5526</v>
      </c>
      <c r="B5527" t="s">
        <v>18100</v>
      </c>
      <c r="C5527" t="s">
        <v>3796</v>
      </c>
      <c r="D5527" t="s">
        <v>959</v>
      </c>
      <c r="E5527" t="s">
        <v>12</v>
      </c>
      <c r="F5527" t="s">
        <v>18101</v>
      </c>
      <c r="G5527" t="s">
        <v>18102</v>
      </c>
      <c r="H5527" s="1">
        <v>37215</v>
      </c>
      <c r="I5527" t="s">
        <v>3430</v>
      </c>
    </row>
    <row r="5528" spans="1:9" x14ac:dyDescent="0.3">
      <c r="A5528">
        <v>5527</v>
      </c>
      <c r="B5528" t="s">
        <v>18103</v>
      </c>
      <c r="C5528" t="s">
        <v>6232</v>
      </c>
      <c r="D5528" t="s">
        <v>2795</v>
      </c>
      <c r="E5528" t="s">
        <v>12</v>
      </c>
      <c r="F5528" t="s">
        <v>18104</v>
      </c>
      <c r="G5528">
        <v>7346665307</v>
      </c>
      <c r="H5528" s="1">
        <v>10095</v>
      </c>
      <c r="I5528" t="s">
        <v>7408</v>
      </c>
    </row>
    <row r="5529" spans="1:9" x14ac:dyDescent="0.3">
      <c r="A5529">
        <v>5528</v>
      </c>
      <c r="B5529" t="s">
        <v>18105</v>
      </c>
      <c r="C5529" t="s">
        <v>1910</v>
      </c>
      <c r="D5529" t="s">
        <v>275</v>
      </c>
      <c r="E5529" t="s">
        <v>12</v>
      </c>
      <c r="F5529" t="s">
        <v>18106</v>
      </c>
      <c r="G5529" t="s">
        <v>18107</v>
      </c>
      <c r="H5529" s="1">
        <v>44568</v>
      </c>
      <c r="I5529" t="s">
        <v>5601</v>
      </c>
    </row>
    <row r="5530" spans="1:9" x14ac:dyDescent="0.3">
      <c r="A5530">
        <v>5529</v>
      </c>
      <c r="B5530" t="s">
        <v>18108</v>
      </c>
      <c r="C5530" t="s">
        <v>583</v>
      </c>
      <c r="D5530" t="s">
        <v>1538</v>
      </c>
      <c r="E5530" t="s">
        <v>12</v>
      </c>
      <c r="F5530" t="s">
        <v>18109</v>
      </c>
      <c r="G5530" t="s">
        <v>18110</v>
      </c>
      <c r="H5530" s="1">
        <v>30804</v>
      </c>
      <c r="I5530" t="s">
        <v>278</v>
      </c>
    </row>
    <row r="5531" spans="1:9" x14ac:dyDescent="0.3">
      <c r="A5531">
        <v>5530</v>
      </c>
      <c r="B5531" t="s">
        <v>18111</v>
      </c>
      <c r="C5531" t="s">
        <v>2701</v>
      </c>
      <c r="D5531" t="s">
        <v>1138</v>
      </c>
      <c r="E5531" t="s">
        <v>19</v>
      </c>
      <c r="F5531" t="s">
        <v>18112</v>
      </c>
      <c r="G5531">
        <v>7110582994</v>
      </c>
      <c r="H5531" s="1">
        <v>20234</v>
      </c>
      <c r="I5531" t="s">
        <v>1439</v>
      </c>
    </row>
    <row r="5532" spans="1:9" x14ac:dyDescent="0.3">
      <c r="A5532">
        <v>5531</v>
      </c>
      <c r="B5532" t="s">
        <v>18113</v>
      </c>
      <c r="C5532" t="s">
        <v>2488</v>
      </c>
      <c r="D5532" t="s">
        <v>8498</v>
      </c>
      <c r="E5532" t="s">
        <v>19</v>
      </c>
      <c r="F5532" t="s">
        <v>16972</v>
      </c>
      <c r="G5532" t="s">
        <v>18114</v>
      </c>
      <c r="H5532" s="1">
        <v>4536</v>
      </c>
      <c r="I5532" t="s">
        <v>1241</v>
      </c>
    </row>
    <row r="5533" spans="1:9" x14ac:dyDescent="0.3">
      <c r="A5533">
        <v>5532</v>
      </c>
      <c r="B5533" t="s">
        <v>18115</v>
      </c>
      <c r="C5533" t="s">
        <v>7161</v>
      </c>
      <c r="D5533" t="s">
        <v>3067</v>
      </c>
      <c r="E5533" t="s">
        <v>19</v>
      </c>
      <c r="F5533" t="s">
        <v>18116</v>
      </c>
      <c r="G5533" t="s">
        <v>18117</v>
      </c>
      <c r="H5533" s="1">
        <v>38105</v>
      </c>
      <c r="I5533" t="s">
        <v>67</v>
      </c>
    </row>
    <row r="5534" spans="1:9" x14ac:dyDescent="0.3">
      <c r="A5534">
        <v>5533</v>
      </c>
      <c r="B5534" t="s">
        <v>18118</v>
      </c>
      <c r="C5534" t="s">
        <v>8100</v>
      </c>
      <c r="D5534" t="s">
        <v>5652</v>
      </c>
      <c r="E5534" t="s">
        <v>12</v>
      </c>
      <c r="F5534" t="s">
        <v>18119</v>
      </c>
      <c r="G5534" t="s">
        <v>18120</v>
      </c>
      <c r="H5534" s="1">
        <v>23171</v>
      </c>
      <c r="I5534" t="s">
        <v>2778</v>
      </c>
    </row>
    <row r="5535" spans="1:9" x14ac:dyDescent="0.3">
      <c r="A5535">
        <v>5534</v>
      </c>
      <c r="B5535" t="s">
        <v>18121</v>
      </c>
      <c r="C5535" t="s">
        <v>2689</v>
      </c>
      <c r="D5535" t="s">
        <v>10556</v>
      </c>
      <c r="E5535" t="s">
        <v>19</v>
      </c>
      <c r="F5535" t="s">
        <v>18122</v>
      </c>
      <c r="G5535">
        <f>1-806-938-7851</f>
        <v>-9594</v>
      </c>
      <c r="H5535" s="1">
        <v>8767</v>
      </c>
      <c r="I5535" t="s">
        <v>1588</v>
      </c>
    </row>
    <row r="5536" spans="1:9" x14ac:dyDescent="0.3">
      <c r="A5536">
        <v>5535</v>
      </c>
      <c r="B5536" t="s">
        <v>18123</v>
      </c>
      <c r="C5536" t="s">
        <v>953</v>
      </c>
      <c r="D5536" t="s">
        <v>9073</v>
      </c>
      <c r="E5536" t="s">
        <v>12</v>
      </c>
      <c r="F5536" t="s">
        <v>18124</v>
      </c>
      <c r="G5536" t="s">
        <v>18125</v>
      </c>
      <c r="H5536" s="1">
        <v>24549</v>
      </c>
      <c r="I5536" t="s">
        <v>1031</v>
      </c>
    </row>
    <row r="5537" spans="1:9" x14ac:dyDescent="0.3">
      <c r="A5537">
        <v>5536</v>
      </c>
      <c r="B5537" t="s">
        <v>18126</v>
      </c>
      <c r="C5537" t="s">
        <v>1009</v>
      </c>
      <c r="D5537" t="s">
        <v>1138</v>
      </c>
      <c r="E5537" t="s">
        <v>12</v>
      </c>
      <c r="F5537" t="s">
        <v>18127</v>
      </c>
      <c r="G5537" t="s">
        <v>18128</v>
      </c>
      <c r="H5537" s="1">
        <v>34469</v>
      </c>
      <c r="I5537" t="s">
        <v>4350</v>
      </c>
    </row>
    <row r="5538" spans="1:9" x14ac:dyDescent="0.3">
      <c r="A5538">
        <v>5537</v>
      </c>
      <c r="B5538" t="s">
        <v>18129</v>
      </c>
      <c r="C5538" t="s">
        <v>280</v>
      </c>
      <c r="D5538" t="s">
        <v>994</v>
      </c>
      <c r="E5538" t="s">
        <v>19</v>
      </c>
      <c r="F5538" t="s">
        <v>18130</v>
      </c>
      <c r="G5538" t="s">
        <v>18131</v>
      </c>
      <c r="H5538" s="1">
        <v>8411</v>
      </c>
      <c r="I5538" t="s">
        <v>3246</v>
      </c>
    </row>
    <row r="5539" spans="1:9" x14ac:dyDescent="0.3">
      <c r="A5539">
        <v>5538</v>
      </c>
      <c r="B5539" t="s">
        <v>18132</v>
      </c>
      <c r="C5539" t="s">
        <v>1827</v>
      </c>
      <c r="D5539" t="s">
        <v>82</v>
      </c>
      <c r="E5539" t="s">
        <v>12</v>
      </c>
      <c r="F5539" t="s">
        <v>18133</v>
      </c>
      <c r="G5539" t="s">
        <v>18134</v>
      </c>
      <c r="H5539" s="1">
        <v>17392</v>
      </c>
      <c r="I5539" t="s">
        <v>592</v>
      </c>
    </row>
    <row r="5540" spans="1:9" x14ac:dyDescent="0.3">
      <c r="A5540">
        <v>5539</v>
      </c>
      <c r="B5540" t="s">
        <v>18135</v>
      </c>
      <c r="C5540" t="s">
        <v>102</v>
      </c>
      <c r="D5540" t="s">
        <v>892</v>
      </c>
      <c r="E5540" t="s">
        <v>19</v>
      </c>
      <c r="F5540" t="s">
        <v>18136</v>
      </c>
      <c r="G5540" t="s">
        <v>18137</v>
      </c>
      <c r="H5540" s="1">
        <v>25011</v>
      </c>
      <c r="I5540" t="s">
        <v>1019</v>
      </c>
    </row>
    <row r="5541" spans="1:9" x14ac:dyDescent="0.3">
      <c r="A5541">
        <v>5540</v>
      </c>
      <c r="B5541" t="s">
        <v>18138</v>
      </c>
      <c r="C5541" t="s">
        <v>1791</v>
      </c>
      <c r="D5541" t="s">
        <v>2872</v>
      </c>
      <c r="E5541" t="s">
        <v>12</v>
      </c>
      <c r="F5541" t="s">
        <v>18139</v>
      </c>
      <c r="G5541">
        <v>5900666692</v>
      </c>
      <c r="H5541" s="1">
        <v>19519</v>
      </c>
      <c r="I5541" t="s">
        <v>771</v>
      </c>
    </row>
    <row r="5542" spans="1:9" x14ac:dyDescent="0.3">
      <c r="A5542">
        <v>5541</v>
      </c>
      <c r="B5542" t="s">
        <v>18140</v>
      </c>
      <c r="C5542" t="s">
        <v>512</v>
      </c>
      <c r="D5542" t="s">
        <v>2424</v>
      </c>
      <c r="E5542" t="s">
        <v>12</v>
      </c>
      <c r="F5542" t="s">
        <v>18141</v>
      </c>
      <c r="G5542" t="s">
        <v>18142</v>
      </c>
      <c r="H5542" s="1">
        <v>30445</v>
      </c>
      <c r="I5542" t="s">
        <v>1344</v>
      </c>
    </row>
    <row r="5543" spans="1:9" x14ac:dyDescent="0.3">
      <c r="A5543">
        <v>5542</v>
      </c>
      <c r="B5543" t="s">
        <v>18143</v>
      </c>
      <c r="C5543" t="s">
        <v>102</v>
      </c>
      <c r="D5543" t="s">
        <v>137</v>
      </c>
      <c r="E5543" t="s">
        <v>19</v>
      </c>
      <c r="F5543" t="s">
        <v>18144</v>
      </c>
      <c r="G5543" t="s">
        <v>18145</v>
      </c>
      <c r="H5543" s="1">
        <v>37647</v>
      </c>
      <c r="I5543" t="s">
        <v>426</v>
      </c>
    </row>
    <row r="5544" spans="1:9" x14ac:dyDescent="0.3">
      <c r="A5544">
        <v>5543</v>
      </c>
      <c r="B5544" t="s">
        <v>18146</v>
      </c>
      <c r="C5544" t="s">
        <v>3325</v>
      </c>
      <c r="D5544" t="s">
        <v>7086</v>
      </c>
      <c r="E5544" t="s">
        <v>19</v>
      </c>
      <c r="F5544" t="s">
        <v>18147</v>
      </c>
      <c r="G5544" t="s">
        <v>18148</v>
      </c>
      <c r="H5544" s="1">
        <v>4478</v>
      </c>
      <c r="I5544" t="s">
        <v>987</v>
      </c>
    </row>
    <row r="5545" spans="1:9" x14ac:dyDescent="0.3">
      <c r="A5545">
        <v>5544</v>
      </c>
      <c r="B5545" t="s">
        <v>18149</v>
      </c>
      <c r="C5545" t="s">
        <v>199</v>
      </c>
      <c r="D5545" t="s">
        <v>6994</v>
      </c>
      <c r="E5545" t="s">
        <v>12</v>
      </c>
      <c r="F5545" t="s">
        <v>18150</v>
      </c>
      <c r="G5545" t="s">
        <v>18151</v>
      </c>
      <c r="H5545" s="1">
        <v>25952</v>
      </c>
      <c r="I5545" t="s">
        <v>3430</v>
      </c>
    </row>
    <row r="5546" spans="1:9" x14ac:dyDescent="0.3">
      <c r="A5546">
        <v>5545</v>
      </c>
      <c r="B5546" t="s">
        <v>18152</v>
      </c>
      <c r="C5546" t="s">
        <v>3260</v>
      </c>
      <c r="D5546" t="s">
        <v>3607</v>
      </c>
      <c r="E5546" t="s">
        <v>19</v>
      </c>
      <c r="F5546" t="s">
        <v>18153</v>
      </c>
      <c r="G5546" t="s">
        <v>18154</v>
      </c>
      <c r="H5546" s="1">
        <v>35768</v>
      </c>
      <c r="I5546" t="s">
        <v>1066</v>
      </c>
    </row>
    <row r="5547" spans="1:9" x14ac:dyDescent="0.3">
      <c r="A5547">
        <v>5546</v>
      </c>
      <c r="B5547" t="s">
        <v>18155</v>
      </c>
      <c r="C5547" t="s">
        <v>2116</v>
      </c>
      <c r="D5547" t="s">
        <v>8263</v>
      </c>
      <c r="E5547" t="s">
        <v>12</v>
      </c>
      <c r="F5547" t="s">
        <v>18156</v>
      </c>
      <c r="G5547" t="s">
        <v>18157</v>
      </c>
      <c r="H5547" s="1">
        <v>9396</v>
      </c>
      <c r="I5547" t="s">
        <v>2120</v>
      </c>
    </row>
    <row r="5548" spans="1:9" x14ac:dyDescent="0.3">
      <c r="A5548">
        <v>5547</v>
      </c>
      <c r="B5548" t="s">
        <v>18158</v>
      </c>
      <c r="C5548" t="s">
        <v>5134</v>
      </c>
      <c r="D5548" t="s">
        <v>417</v>
      </c>
      <c r="E5548" t="s">
        <v>19</v>
      </c>
      <c r="F5548" t="s">
        <v>14054</v>
      </c>
      <c r="G5548" t="s">
        <v>18159</v>
      </c>
      <c r="H5548" s="1">
        <v>18552</v>
      </c>
      <c r="I5548" t="s">
        <v>3331</v>
      </c>
    </row>
    <row r="5549" spans="1:9" x14ac:dyDescent="0.3">
      <c r="A5549">
        <v>5548</v>
      </c>
      <c r="B5549" t="s">
        <v>18160</v>
      </c>
      <c r="C5549" t="s">
        <v>4325</v>
      </c>
      <c r="D5549" t="s">
        <v>545</v>
      </c>
      <c r="E5549" t="s">
        <v>19</v>
      </c>
      <c r="F5549" t="s">
        <v>18161</v>
      </c>
      <c r="G5549" t="s">
        <v>18162</v>
      </c>
      <c r="H5549" s="1">
        <v>31616</v>
      </c>
      <c r="I5549" t="s">
        <v>106</v>
      </c>
    </row>
    <row r="5550" spans="1:9" x14ac:dyDescent="0.3">
      <c r="A5550">
        <v>5549</v>
      </c>
      <c r="B5550" t="s">
        <v>18163</v>
      </c>
      <c r="C5550" t="s">
        <v>428</v>
      </c>
      <c r="D5550" t="s">
        <v>1962</v>
      </c>
      <c r="E5550" t="s">
        <v>19</v>
      </c>
      <c r="F5550" t="s">
        <v>18164</v>
      </c>
      <c r="G5550">
        <f>1-710-188-9147</f>
        <v>-10044</v>
      </c>
      <c r="H5550" s="1">
        <v>27598</v>
      </c>
      <c r="I5550" t="s">
        <v>128</v>
      </c>
    </row>
    <row r="5551" spans="1:9" x14ac:dyDescent="0.3">
      <c r="A5551">
        <v>5550</v>
      </c>
      <c r="B5551" t="s">
        <v>18165</v>
      </c>
      <c r="C5551" t="s">
        <v>2338</v>
      </c>
      <c r="D5551" t="s">
        <v>5620</v>
      </c>
      <c r="E5551" t="s">
        <v>12</v>
      </c>
      <c r="F5551" t="s">
        <v>18166</v>
      </c>
      <c r="G5551" t="s">
        <v>18167</v>
      </c>
      <c r="H5551" s="1">
        <v>40767</v>
      </c>
      <c r="I5551" t="s">
        <v>1141</v>
      </c>
    </row>
    <row r="5552" spans="1:9" x14ac:dyDescent="0.3">
      <c r="A5552">
        <v>5551</v>
      </c>
      <c r="B5552" t="s">
        <v>18168</v>
      </c>
      <c r="C5552" t="s">
        <v>2060</v>
      </c>
      <c r="D5552" t="s">
        <v>4891</v>
      </c>
      <c r="E5552" t="s">
        <v>19</v>
      </c>
      <c r="F5552" t="s">
        <v>18169</v>
      </c>
      <c r="G5552" t="s">
        <v>18170</v>
      </c>
      <c r="H5552" s="1">
        <v>5595</v>
      </c>
      <c r="I5552" t="s">
        <v>3195</v>
      </c>
    </row>
    <row r="5553" spans="1:9" x14ac:dyDescent="0.3">
      <c r="A5553">
        <v>5552</v>
      </c>
      <c r="B5553" t="s">
        <v>18171</v>
      </c>
      <c r="C5553" t="s">
        <v>11021</v>
      </c>
      <c r="D5553" t="s">
        <v>5912</v>
      </c>
      <c r="E5553" t="s">
        <v>12</v>
      </c>
      <c r="F5553" t="s">
        <v>18172</v>
      </c>
      <c r="G5553" t="s">
        <v>18173</v>
      </c>
      <c r="H5553" s="1">
        <v>42299</v>
      </c>
      <c r="I5553" t="s">
        <v>1816</v>
      </c>
    </row>
    <row r="5554" spans="1:9" x14ac:dyDescent="0.3">
      <c r="A5554">
        <v>5553</v>
      </c>
      <c r="B5554" t="s">
        <v>18174</v>
      </c>
      <c r="C5554" t="s">
        <v>8293</v>
      </c>
      <c r="D5554" t="s">
        <v>2690</v>
      </c>
      <c r="E5554" t="s">
        <v>19</v>
      </c>
      <c r="F5554" t="s">
        <v>18175</v>
      </c>
      <c r="G5554" t="s">
        <v>18176</v>
      </c>
      <c r="H5554" s="1">
        <v>39041</v>
      </c>
      <c r="I5554" t="s">
        <v>924</v>
      </c>
    </row>
    <row r="5555" spans="1:9" x14ac:dyDescent="0.3">
      <c r="A5555">
        <v>5554</v>
      </c>
      <c r="B5555" t="s">
        <v>18177</v>
      </c>
      <c r="C5555" t="s">
        <v>1805</v>
      </c>
      <c r="D5555" t="s">
        <v>584</v>
      </c>
      <c r="E5555" t="s">
        <v>19</v>
      </c>
      <c r="F5555" t="s">
        <v>18178</v>
      </c>
      <c r="G5555" t="s">
        <v>18179</v>
      </c>
      <c r="H5555" s="1">
        <v>12275</v>
      </c>
      <c r="I5555" t="s">
        <v>5834</v>
      </c>
    </row>
    <row r="5556" spans="1:9" x14ac:dyDescent="0.3">
      <c r="A5556">
        <v>5555</v>
      </c>
      <c r="B5556" t="s">
        <v>18180</v>
      </c>
      <c r="C5556" t="s">
        <v>29</v>
      </c>
      <c r="D5556" t="s">
        <v>1869</v>
      </c>
      <c r="E5556" t="s">
        <v>12</v>
      </c>
      <c r="F5556" t="s">
        <v>18181</v>
      </c>
      <c r="G5556">
        <f>1-65-180-5708</f>
        <v>-5952</v>
      </c>
      <c r="H5556" s="1">
        <v>18038</v>
      </c>
      <c r="I5556" t="s">
        <v>2051</v>
      </c>
    </row>
    <row r="5557" spans="1:9" x14ac:dyDescent="0.3">
      <c r="A5557">
        <v>5556</v>
      </c>
      <c r="B5557" t="s">
        <v>18182</v>
      </c>
      <c r="C5557" t="s">
        <v>3525</v>
      </c>
      <c r="D5557" t="s">
        <v>5426</v>
      </c>
      <c r="E5557" t="s">
        <v>12</v>
      </c>
      <c r="F5557" t="s">
        <v>18183</v>
      </c>
      <c r="G5557" t="s">
        <v>18184</v>
      </c>
      <c r="H5557" s="1">
        <v>22230</v>
      </c>
      <c r="I5557" t="s">
        <v>3071</v>
      </c>
    </row>
    <row r="5558" spans="1:9" x14ac:dyDescent="0.3">
      <c r="A5558">
        <v>5557</v>
      </c>
      <c r="B5558" t="s">
        <v>18185</v>
      </c>
      <c r="C5558" t="s">
        <v>1137</v>
      </c>
      <c r="D5558" t="s">
        <v>1055</v>
      </c>
      <c r="E5558" t="s">
        <v>12</v>
      </c>
      <c r="F5558" t="s">
        <v>18186</v>
      </c>
      <c r="G5558" t="s">
        <v>18187</v>
      </c>
      <c r="H5558" s="1">
        <v>3047</v>
      </c>
      <c r="I5558" t="s">
        <v>7949</v>
      </c>
    </row>
    <row r="5559" spans="1:9" x14ac:dyDescent="0.3">
      <c r="A5559">
        <v>5558</v>
      </c>
      <c r="B5559" t="s">
        <v>18188</v>
      </c>
      <c r="C5559" t="s">
        <v>767</v>
      </c>
      <c r="D5559" t="s">
        <v>8392</v>
      </c>
      <c r="E5559" t="s">
        <v>19</v>
      </c>
      <c r="F5559" t="s">
        <v>18189</v>
      </c>
      <c r="G5559" t="s">
        <v>18190</v>
      </c>
      <c r="H5559" s="1">
        <v>42544</v>
      </c>
      <c r="I5559" t="s">
        <v>6268</v>
      </c>
    </row>
    <row r="5560" spans="1:9" x14ac:dyDescent="0.3">
      <c r="A5560">
        <v>5559</v>
      </c>
      <c r="B5560" t="s">
        <v>18191</v>
      </c>
      <c r="C5560" t="s">
        <v>46</v>
      </c>
      <c r="D5560" t="s">
        <v>4519</v>
      </c>
      <c r="E5560" t="s">
        <v>19</v>
      </c>
      <c r="F5560" t="s">
        <v>18192</v>
      </c>
      <c r="G5560" t="s">
        <v>18193</v>
      </c>
      <c r="H5560" s="1">
        <v>25790</v>
      </c>
      <c r="I5560" t="s">
        <v>1834</v>
      </c>
    </row>
    <row r="5561" spans="1:9" x14ac:dyDescent="0.3">
      <c r="A5561">
        <v>5560</v>
      </c>
      <c r="B5561" s="2" t="s">
        <v>18194</v>
      </c>
      <c r="C5561" t="s">
        <v>4038</v>
      </c>
      <c r="D5561" t="s">
        <v>4381</v>
      </c>
      <c r="E5561" t="s">
        <v>12</v>
      </c>
      <c r="F5561" t="s">
        <v>18195</v>
      </c>
      <c r="G5561" t="s">
        <v>18196</v>
      </c>
      <c r="H5561" s="1">
        <v>27864</v>
      </c>
      <c r="I5561" t="s">
        <v>448</v>
      </c>
    </row>
    <row r="5562" spans="1:9" x14ac:dyDescent="0.3">
      <c r="A5562">
        <v>5561</v>
      </c>
      <c r="B5562" t="s">
        <v>18197</v>
      </c>
      <c r="C5562" t="s">
        <v>215</v>
      </c>
      <c r="D5562" t="s">
        <v>1928</v>
      </c>
      <c r="E5562" t="s">
        <v>12</v>
      </c>
      <c r="F5562" t="s">
        <v>18198</v>
      </c>
      <c r="G5562" t="s">
        <v>18199</v>
      </c>
      <c r="H5562" s="1">
        <v>12693</v>
      </c>
      <c r="I5562" t="s">
        <v>5144</v>
      </c>
    </row>
    <row r="5563" spans="1:9" x14ac:dyDescent="0.3">
      <c r="A5563">
        <v>5562</v>
      </c>
      <c r="B5563" t="s">
        <v>18200</v>
      </c>
      <c r="C5563" t="s">
        <v>2047</v>
      </c>
      <c r="D5563" t="s">
        <v>1585</v>
      </c>
      <c r="E5563" t="s">
        <v>12</v>
      </c>
      <c r="F5563" t="s">
        <v>18201</v>
      </c>
      <c r="G5563" t="s">
        <v>18202</v>
      </c>
      <c r="H5563" s="1">
        <v>17015</v>
      </c>
      <c r="I5563" t="s">
        <v>643</v>
      </c>
    </row>
    <row r="5564" spans="1:9" x14ac:dyDescent="0.3">
      <c r="A5564">
        <v>5563</v>
      </c>
      <c r="B5564" t="s">
        <v>18203</v>
      </c>
      <c r="C5564" t="s">
        <v>1709</v>
      </c>
      <c r="D5564" t="s">
        <v>560</v>
      </c>
      <c r="E5564" t="s">
        <v>12</v>
      </c>
      <c r="F5564" t="s">
        <v>18204</v>
      </c>
      <c r="G5564">
        <f>1-475-964-3210</f>
        <v>-4648</v>
      </c>
      <c r="H5564" s="1">
        <v>3663</v>
      </c>
      <c r="I5564" t="s">
        <v>7332</v>
      </c>
    </row>
    <row r="5565" spans="1:9" x14ac:dyDescent="0.3">
      <c r="A5565">
        <v>5564</v>
      </c>
      <c r="B5565" t="s">
        <v>18205</v>
      </c>
      <c r="C5565" t="s">
        <v>108</v>
      </c>
      <c r="D5565" t="s">
        <v>7288</v>
      </c>
      <c r="E5565" t="s">
        <v>19</v>
      </c>
      <c r="F5565" t="s">
        <v>18206</v>
      </c>
      <c r="G5565" t="s">
        <v>18207</v>
      </c>
      <c r="H5565" s="1">
        <v>13728</v>
      </c>
      <c r="I5565" t="s">
        <v>140</v>
      </c>
    </row>
    <row r="5566" spans="1:9" x14ac:dyDescent="0.3">
      <c r="A5566">
        <v>5565</v>
      </c>
      <c r="B5566" t="s">
        <v>18208</v>
      </c>
      <c r="C5566" t="s">
        <v>1869</v>
      </c>
      <c r="D5566" t="s">
        <v>3462</v>
      </c>
      <c r="E5566" t="s">
        <v>12</v>
      </c>
      <c r="F5566" t="s">
        <v>18209</v>
      </c>
      <c r="G5566" t="s">
        <v>18210</v>
      </c>
      <c r="H5566" s="1">
        <v>38674</v>
      </c>
      <c r="I5566" t="s">
        <v>2714</v>
      </c>
    </row>
    <row r="5567" spans="1:9" x14ac:dyDescent="0.3">
      <c r="A5567">
        <v>5566</v>
      </c>
      <c r="B5567" t="s">
        <v>18211</v>
      </c>
      <c r="C5567" t="s">
        <v>2187</v>
      </c>
      <c r="D5567" t="s">
        <v>6024</v>
      </c>
      <c r="E5567" t="s">
        <v>12</v>
      </c>
      <c r="F5567" t="s">
        <v>18212</v>
      </c>
      <c r="G5567" t="s">
        <v>18213</v>
      </c>
      <c r="H5567" s="1">
        <v>31751</v>
      </c>
      <c r="I5567" t="s">
        <v>802</v>
      </c>
    </row>
    <row r="5568" spans="1:9" x14ac:dyDescent="0.3">
      <c r="A5568">
        <v>5567</v>
      </c>
      <c r="B5568" t="s">
        <v>18214</v>
      </c>
      <c r="C5568" t="s">
        <v>4950</v>
      </c>
      <c r="D5568" t="s">
        <v>4486</v>
      </c>
      <c r="E5568" t="s">
        <v>12</v>
      </c>
      <c r="F5568" t="s">
        <v>18215</v>
      </c>
      <c r="G5568">
        <v>6133841161</v>
      </c>
      <c r="H5568" s="1">
        <v>11275</v>
      </c>
      <c r="I5568" t="s">
        <v>5334</v>
      </c>
    </row>
    <row r="5569" spans="1:9" x14ac:dyDescent="0.3">
      <c r="A5569">
        <v>5568</v>
      </c>
      <c r="B5569" t="s">
        <v>18216</v>
      </c>
      <c r="C5569" t="s">
        <v>2701</v>
      </c>
      <c r="D5569" t="s">
        <v>2446</v>
      </c>
      <c r="E5569" t="s">
        <v>19</v>
      </c>
      <c r="F5569" t="s">
        <v>18217</v>
      </c>
      <c r="G5569">
        <v>1199168806</v>
      </c>
      <c r="H5569" s="1">
        <v>10904</v>
      </c>
      <c r="I5569" t="s">
        <v>2172</v>
      </c>
    </row>
    <row r="5570" spans="1:9" x14ac:dyDescent="0.3">
      <c r="A5570">
        <v>5569</v>
      </c>
      <c r="B5570" t="s">
        <v>18218</v>
      </c>
      <c r="C5570" t="s">
        <v>4586</v>
      </c>
      <c r="D5570" t="s">
        <v>359</v>
      </c>
      <c r="E5570" t="s">
        <v>12</v>
      </c>
      <c r="F5570" t="s">
        <v>18219</v>
      </c>
      <c r="G5570">
        <v>3540270395</v>
      </c>
      <c r="H5570" s="1">
        <v>9701</v>
      </c>
      <c r="I5570" t="s">
        <v>278</v>
      </c>
    </row>
    <row r="5571" spans="1:9" x14ac:dyDescent="0.3">
      <c r="A5571">
        <v>5570</v>
      </c>
      <c r="B5571" t="s">
        <v>18220</v>
      </c>
      <c r="C5571" t="s">
        <v>4418</v>
      </c>
      <c r="D5571" t="s">
        <v>4523</v>
      </c>
      <c r="E5571" t="s">
        <v>19</v>
      </c>
      <c r="F5571" t="s">
        <v>18221</v>
      </c>
      <c r="G5571" t="s">
        <v>18222</v>
      </c>
      <c r="H5571" s="1">
        <v>11601</v>
      </c>
      <c r="I5571" t="s">
        <v>3905</v>
      </c>
    </row>
    <row r="5572" spans="1:9" x14ac:dyDescent="0.3">
      <c r="A5572">
        <v>5571</v>
      </c>
      <c r="B5572" t="s">
        <v>18223</v>
      </c>
      <c r="C5572" t="s">
        <v>182</v>
      </c>
      <c r="D5572" t="s">
        <v>1698</v>
      </c>
      <c r="E5572" t="s">
        <v>19</v>
      </c>
      <c r="F5572" t="s">
        <v>18224</v>
      </c>
      <c r="G5572" t="s">
        <v>18225</v>
      </c>
      <c r="H5572" s="1">
        <v>37028</v>
      </c>
      <c r="I5572" t="s">
        <v>3605</v>
      </c>
    </row>
    <row r="5573" spans="1:9" x14ac:dyDescent="0.3">
      <c r="A5573">
        <v>5572</v>
      </c>
      <c r="B5573" t="s">
        <v>18226</v>
      </c>
      <c r="C5573" t="s">
        <v>1625</v>
      </c>
      <c r="D5573" t="s">
        <v>5105</v>
      </c>
      <c r="E5573" t="s">
        <v>19</v>
      </c>
      <c r="F5573" t="s">
        <v>18227</v>
      </c>
      <c r="G5573" t="s">
        <v>18228</v>
      </c>
      <c r="H5573" s="1">
        <v>32914</v>
      </c>
      <c r="I5573" t="s">
        <v>670</v>
      </c>
    </row>
    <row r="5574" spans="1:9" x14ac:dyDescent="0.3">
      <c r="A5574">
        <v>5573</v>
      </c>
      <c r="B5574" t="s">
        <v>18229</v>
      </c>
      <c r="C5574" t="s">
        <v>5768</v>
      </c>
      <c r="D5574" t="s">
        <v>4703</v>
      </c>
      <c r="E5574" t="s">
        <v>12</v>
      </c>
      <c r="F5574" t="s">
        <v>18230</v>
      </c>
      <c r="G5574" t="s">
        <v>18231</v>
      </c>
      <c r="H5574" s="1">
        <v>40775</v>
      </c>
      <c r="I5574" t="s">
        <v>4142</v>
      </c>
    </row>
    <row r="5575" spans="1:9" x14ac:dyDescent="0.3">
      <c r="A5575">
        <v>5574</v>
      </c>
      <c r="B5575" t="s">
        <v>18232</v>
      </c>
      <c r="C5575" t="s">
        <v>1388</v>
      </c>
      <c r="D5575" t="s">
        <v>53</v>
      </c>
      <c r="E5575" t="s">
        <v>19</v>
      </c>
      <c r="F5575" t="s">
        <v>18233</v>
      </c>
      <c r="G5575" t="s">
        <v>18234</v>
      </c>
      <c r="H5575" s="1">
        <v>3895</v>
      </c>
      <c r="I5575" t="s">
        <v>1241</v>
      </c>
    </row>
    <row r="5576" spans="1:9" x14ac:dyDescent="0.3">
      <c r="A5576">
        <v>5575</v>
      </c>
      <c r="B5576" t="s">
        <v>18235</v>
      </c>
      <c r="C5576" t="s">
        <v>3461</v>
      </c>
      <c r="D5576" t="s">
        <v>6558</v>
      </c>
      <c r="E5576" t="s">
        <v>19</v>
      </c>
      <c r="F5576" t="s">
        <v>18236</v>
      </c>
      <c r="G5576" t="s">
        <v>18237</v>
      </c>
      <c r="H5576" s="1">
        <v>40793</v>
      </c>
      <c r="I5576" t="s">
        <v>1326</v>
      </c>
    </row>
    <row r="5577" spans="1:9" x14ac:dyDescent="0.3">
      <c r="A5577">
        <v>5576</v>
      </c>
      <c r="B5577" t="s">
        <v>18238</v>
      </c>
      <c r="C5577" t="s">
        <v>877</v>
      </c>
      <c r="D5577" t="s">
        <v>1306</v>
      </c>
      <c r="E5577" t="s">
        <v>12</v>
      </c>
      <c r="F5577" t="s">
        <v>18239</v>
      </c>
      <c r="G5577" t="s">
        <v>18240</v>
      </c>
      <c r="H5577" s="1">
        <v>33547</v>
      </c>
      <c r="I5577" t="s">
        <v>3905</v>
      </c>
    </row>
    <row r="5578" spans="1:9" x14ac:dyDescent="0.3">
      <c r="A5578">
        <v>5577</v>
      </c>
      <c r="B5578" t="s">
        <v>18241</v>
      </c>
      <c r="C5578" t="s">
        <v>1857</v>
      </c>
      <c r="D5578" t="s">
        <v>10678</v>
      </c>
      <c r="E5578" t="s">
        <v>19</v>
      </c>
      <c r="F5578" t="s">
        <v>18242</v>
      </c>
      <c r="G5578" t="s">
        <v>18243</v>
      </c>
      <c r="H5578" s="1">
        <v>10793</v>
      </c>
      <c r="I5578" t="s">
        <v>8277</v>
      </c>
    </row>
    <row r="5579" spans="1:9" x14ac:dyDescent="0.3">
      <c r="A5579">
        <v>5578</v>
      </c>
      <c r="B5579" t="s">
        <v>18244</v>
      </c>
      <c r="C5579" t="s">
        <v>4510</v>
      </c>
      <c r="D5579" t="s">
        <v>11679</v>
      </c>
      <c r="E5579" t="s">
        <v>12</v>
      </c>
      <c r="F5579" t="s">
        <v>18245</v>
      </c>
      <c r="G5579">
        <v>2869791052</v>
      </c>
      <c r="H5579" s="1">
        <v>13693</v>
      </c>
      <c r="I5579" t="s">
        <v>2301</v>
      </c>
    </row>
    <row r="5580" spans="1:9" x14ac:dyDescent="0.3">
      <c r="A5580">
        <v>5579</v>
      </c>
      <c r="B5580" t="s">
        <v>18246</v>
      </c>
      <c r="C5580" t="s">
        <v>3197</v>
      </c>
      <c r="D5580" t="s">
        <v>4167</v>
      </c>
      <c r="E5580" t="s">
        <v>12</v>
      </c>
      <c r="F5580" t="s">
        <v>18247</v>
      </c>
      <c r="G5580">
        <f>1-71-56-4002</f>
        <v>-4128</v>
      </c>
      <c r="H5580" s="1">
        <v>14171</v>
      </c>
      <c r="I5580" t="s">
        <v>3663</v>
      </c>
    </row>
    <row r="5581" spans="1:9" x14ac:dyDescent="0.3">
      <c r="A5581">
        <v>5580</v>
      </c>
      <c r="B5581" t="s">
        <v>18248</v>
      </c>
      <c r="C5581" t="s">
        <v>209</v>
      </c>
      <c r="D5581" t="s">
        <v>1962</v>
      </c>
      <c r="E5581" t="s">
        <v>12</v>
      </c>
      <c r="F5581" t="s">
        <v>18249</v>
      </c>
      <c r="G5581" t="s">
        <v>18250</v>
      </c>
      <c r="H5581" s="1">
        <v>23902</v>
      </c>
      <c r="I5581" t="s">
        <v>643</v>
      </c>
    </row>
    <row r="5582" spans="1:9" x14ac:dyDescent="0.3">
      <c r="A5582">
        <v>5581</v>
      </c>
      <c r="B5582" t="s">
        <v>18251</v>
      </c>
      <c r="C5582" t="s">
        <v>583</v>
      </c>
      <c r="D5582" t="s">
        <v>5296</v>
      </c>
      <c r="E5582" t="s">
        <v>19</v>
      </c>
      <c r="F5582" t="s">
        <v>18252</v>
      </c>
      <c r="G5582" t="s">
        <v>18253</v>
      </c>
      <c r="H5582" s="1">
        <v>31996</v>
      </c>
      <c r="I5582" t="s">
        <v>267</v>
      </c>
    </row>
    <row r="5583" spans="1:9" x14ac:dyDescent="0.3">
      <c r="A5583">
        <v>5582</v>
      </c>
      <c r="B5583" t="s">
        <v>18254</v>
      </c>
      <c r="C5583" t="s">
        <v>1703</v>
      </c>
      <c r="D5583" t="s">
        <v>2258</v>
      </c>
      <c r="E5583" t="s">
        <v>19</v>
      </c>
      <c r="F5583" t="s">
        <v>18255</v>
      </c>
      <c r="G5583" t="s">
        <v>18256</v>
      </c>
      <c r="H5583" s="1">
        <v>37650</v>
      </c>
      <c r="I5583" t="s">
        <v>1172</v>
      </c>
    </row>
    <row r="5584" spans="1:9" x14ac:dyDescent="0.3">
      <c r="A5584">
        <v>5583</v>
      </c>
      <c r="B5584" t="s">
        <v>18257</v>
      </c>
      <c r="C5584" t="s">
        <v>2466</v>
      </c>
      <c r="D5584" t="s">
        <v>6994</v>
      </c>
      <c r="E5584" t="s">
        <v>12</v>
      </c>
      <c r="F5584" t="s">
        <v>18258</v>
      </c>
      <c r="G5584" t="s">
        <v>18259</v>
      </c>
      <c r="H5584" s="1">
        <v>27257</v>
      </c>
      <c r="I5584" t="s">
        <v>2178</v>
      </c>
    </row>
    <row r="5585" spans="1:9" x14ac:dyDescent="0.3">
      <c r="A5585">
        <v>5584</v>
      </c>
      <c r="B5585" t="s">
        <v>18260</v>
      </c>
      <c r="C5585" t="s">
        <v>2574</v>
      </c>
      <c r="D5585" t="s">
        <v>2299</v>
      </c>
      <c r="E5585" t="s">
        <v>19</v>
      </c>
      <c r="F5585" t="s">
        <v>18261</v>
      </c>
      <c r="G5585" t="s">
        <v>18262</v>
      </c>
      <c r="H5585" s="1">
        <v>26775</v>
      </c>
      <c r="I5585" t="s">
        <v>2359</v>
      </c>
    </row>
    <row r="5586" spans="1:9" x14ac:dyDescent="0.3">
      <c r="A5586">
        <v>5585</v>
      </c>
      <c r="B5586" t="s">
        <v>18263</v>
      </c>
      <c r="C5586" t="s">
        <v>4140</v>
      </c>
      <c r="D5586" t="s">
        <v>14656</v>
      </c>
      <c r="E5586" t="s">
        <v>19</v>
      </c>
      <c r="F5586" t="s">
        <v>18264</v>
      </c>
      <c r="G5586" t="s">
        <v>18265</v>
      </c>
      <c r="H5586" s="1">
        <v>12766</v>
      </c>
      <c r="I5586" t="s">
        <v>1938</v>
      </c>
    </row>
    <row r="5587" spans="1:9" x14ac:dyDescent="0.3">
      <c r="A5587">
        <v>5586</v>
      </c>
      <c r="B5587" t="s">
        <v>18266</v>
      </c>
      <c r="C5587" t="s">
        <v>7468</v>
      </c>
      <c r="D5587" t="s">
        <v>1126</v>
      </c>
      <c r="E5587" t="s">
        <v>19</v>
      </c>
      <c r="F5587" t="s">
        <v>18267</v>
      </c>
      <c r="G5587" t="s">
        <v>18268</v>
      </c>
      <c r="H5587" s="1">
        <v>22265</v>
      </c>
      <c r="I5587" t="s">
        <v>1275</v>
      </c>
    </row>
    <row r="5588" spans="1:9" x14ac:dyDescent="0.3">
      <c r="A5588">
        <v>5587</v>
      </c>
      <c r="B5588" t="s">
        <v>18269</v>
      </c>
      <c r="C5588" t="s">
        <v>6743</v>
      </c>
      <c r="D5588" t="s">
        <v>2022</v>
      </c>
      <c r="E5588" t="s">
        <v>12</v>
      </c>
      <c r="F5588" t="s">
        <v>18270</v>
      </c>
      <c r="G5588" t="s">
        <v>18271</v>
      </c>
      <c r="H5588" s="1">
        <v>44682</v>
      </c>
      <c r="I5588" t="s">
        <v>3195</v>
      </c>
    </row>
    <row r="5589" spans="1:9" x14ac:dyDescent="0.3">
      <c r="A5589">
        <v>5588</v>
      </c>
      <c r="B5589" t="s">
        <v>18272</v>
      </c>
      <c r="C5589" t="s">
        <v>9294</v>
      </c>
      <c r="D5589" t="s">
        <v>4887</v>
      </c>
      <c r="E5589" t="s">
        <v>19</v>
      </c>
      <c r="F5589" t="s">
        <v>18273</v>
      </c>
      <c r="G5589" t="s">
        <v>18274</v>
      </c>
      <c r="H5589" s="1">
        <v>3693</v>
      </c>
      <c r="I5589" t="s">
        <v>1873</v>
      </c>
    </row>
    <row r="5590" spans="1:9" x14ac:dyDescent="0.3">
      <c r="A5590">
        <v>5589</v>
      </c>
      <c r="B5590" t="s">
        <v>18275</v>
      </c>
      <c r="C5590" t="s">
        <v>3383</v>
      </c>
      <c r="D5590" t="s">
        <v>519</v>
      </c>
      <c r="E5590" t="s">
        <v>19</v>
      </c>
      <c r="F5590" t="s">
        <v>18276</v>
      </c>
      <c r="G5590" t="s">
        <v>18277</v>
      </c>
      <c r="H5590" s="1">
        <v>39864</v>
      </c>
      <c r="I5590" t="s">
        <v>1141</v>
      </c>
    </row>
    <row r="5591" spans="1:9" x14ac:dyDescent="0.3">
      <c r="A5591">
        <v>5590</v>
      </c>
      <c r="B5591" t="s">
        <v>18278</v>
      </c>
      <c r="C5591" t="s">
        <v>3179</v>
      </c>
      <c r="D5591" t="s">
        <v>370</v>
      </c>
      <c r="E5591" t="s">
        <v>12</v>
      </c>
      <c r="F5591" t="s">
        <v>18279</v>
      </c>
      <c r="G5591" t="s">
        <v>18280</v>
      </c>
      <c r="H5591" s="1">
        <v>18499</v>
      </c>
      <c r="I5591" t="s">
        <v>1762</v>
      </c>
    </row>
    <row r="5592" spans="1:9" x14ac:dyDescent="0.3">
      <c r="A5592">
        <v>5591</v>
      </c>
      <c r="B5592" t="s">
        <v>18281</v>
      </c>
      <c r="C5592" t="s">
        <v>656</v>
      </c>
      <c r="D5592" t="s">
        <v>6532</v>
      </c>
      <c r="E5592" t="s">
        <v>12</v>
      </c>
      <c r="F5592" t="s">
        <v>18282</v>
      </c>
      <c r="G5592" t="s">
        <v>18283</v>
      </c>
      <c r="H5592" s="1">
        <v>38231</v>
      </c>
      <c r="I5592" t="s">
        <v>273</v>
      </c>
    </row>
    <row r="5593" spans="1:9" x14ac:dyDescent="0.3">
      <c r="A5593">
        <v>5592</v>
      </c>
      <c r="B5593" t="s">
        <v>18284</v>
      </c>
      <c r="C5593" t="s">
        <v>2039</v>
      </c>
      <c r="D5593" t="s">
        <v>3372</v>
      </c>
      <c r="E5593" t="s">
        <v>12</v>
      </c>
      <c r="F5593" t="s">
        <v>18285</v>
      </c>
      <c r="G5593" t="s">
        <v>18286</v>
      </c>
      <c r="H5593" s="1">
        <v>27887</v>
      </c>
      <c r="I5593" t="s">
        <v>4194</v>
      </c>
    </row>
    <row r="5594" spans="1:9" x14ac:dyDescent="0.3">
      <c r="A5594">
        <v>5593</v>
      </c>
      <c r="B5594" t="s">
        <v>18287</v>
      </c>
      <c r="C5594" t="s">
        <v>2706</v>
      </c>
      <c r="D5594" t="s">
        <v>64</v>
      </c>
      <c r="E5594" t="s">
        <v>19</v>
      </c>
      <c r="F5594" t="s">
        <v>18288</v>
      </c>
      <c r="G5594" t="s">
        <v>18289</v>
      </c>
      <c r="H5594" s="1">
        <v>10279</v>
      </c>
      <c r="I5594" t="s">
        <v>5830</v>
      </c>
    </row>
    <row r="5595" spans="1:9" x14ac:dyDescent="0.3">
      <c r="A5595">
        <v>5594</v>
      </c>
      <c r="B5595" t="s">
        <v>18290</v>
      </c>
      <c r="C5595" t="s">
        <v>773</v>
      </c>
      <c r="D5595" t="s">
        <v>4081</v>
      </c>
      <c r="E5595" t="s">
        <v>12</v>
      </c>
      <c r="F5595" t="s">
        <v>18291</v>
      </c>
      <c r="G5595" t="s">
        <v>18292</v>
      </c>
      <c r="H5595" s="1">
        <v>36807</v>
      </c>
      <c r="I5595" t="s">
        <v>3173</v>
      </c>
    </row>
    <row r="5596" spans="1:9" x14ac:dyDescent="0.3">
      <c r="A5596">
        <v>5595</v>
      </c>
      <c r="B5596" t="s">
        <v>18293</v>
      </c>
      <c r="C5596" t="s">
        <v>8684</v>
      </c>
      <c r="D5596" t="s">
        <v>8466</v>
      </c>
      <c r="E5596" t="s">
        <v>12</v>
      </c>
      <c r="F5596" t="s">
        <v>18294</v>
      </c>
      <c r="G5596" t="s">
        <v>18295</v>
      </c>
      <c r="H5596" s="1">
        <v>28783</v>
      </c>
      <c r="I5596" t="s">
        <v>3404</v>
      </c>
    </row>
    <row r="5597" spans="1:9" x14ac:dyDescent="0.3">
      <c r="A5597">
        <v>5596</v>
      </c>
      <c r="B5597" t="s">
        <v>18296</v>
      </c>
      <c r="C5597" t="s">
        <v>5280</v>
      </c>
      <c r="D5597" t="s">
        <v>445</v>
      </c>
      <c r="E5597" t="s">
        <v>12</v>
      </c>
      <c r="F5597" t="s">
        <v>18297</v>
      </c>
      <c r="G5597" t="s">
        <v>18298</v>
      </c>
      <c r="H5597" s="1">
        <v>19713</v>
      </c>
      <c r="I5597" t="s">
        <v>8799</v>
      </c>
    </row>
    <row r="5598" spans="1:9" x14ac:dyDescent="0.3">
      <c r="A5598">
        <v>5597</v>
      </c>
      <c r="B5598" t="s">
        <v>18299</v>
      </c>
      <c r="C5598" t="s">
        <v>1215</v>
      </c>
      <c r="D5598" t="s">
        <v>3129</v>
      </c>
      <c r="E5598" t="s">
        <v>12</v>
      </c>
      <c r="F5598" t="s">
        <v>18300</v>
      </c>
      <c r="G5598" t="s">
        <v>18301</v>
      </c>
      <c r="H5598" s="1">
        <v>8713</v>
      </c>
      <c r="I5598" t="s">
        <v>631</v>
      </c>
    </row>
    <row r="5599" spans="1:9" x14ac:dyDescent="0.3">
      <c r="A5599">
        <v>5598</v>
      </c>
      <c r="B5599" t="s">
        <v>18302</v>
      </c>
      <c r="C5599" t="s">
        <v>3792</v>
      </c>
      <c r="D5599" t="s">
        <v>893</v>
      </c>
      <c r="E5599" t="s">
        <v>12</v>
      </c>
      <c r="F5599" t="s">
        <v>18303</v>
      </c>
      <c r="G5599" t="s">
        <v>18304</v>
      </c>
      <c r="H5599" s="1">
        <v>39610</v>
      </c>
      <c r="I5599" t="s">
        <v>2103</v>
      </c>
    </row>
    <row r="5600" spans="1:9" x14ac:dyDescent="0.3">
      <c r="A5600">
        <v>5599</v>
      </c>
      <c r="B5600" t="s">
        <v>18305</v>
      </c>
      <c r="C5600" t="s">
        <v>3784</v>
      </c>
      <c r="D5600" t="s">
        <v>1928</v>
      </c>
      <c r="E5600" t="s">
        <v>19</v>
      </c>
      <c r="F5600" t="s">
        <v>18306</v>
      </c>
      <c r="G5600" t="s">
        <v>18307</v>
      </c>
      <c r="H5600" s="1">
        <v>4568</v>
      </c>
      <c r="I5600" t="s">
        <v>1236</v>
      </c>
    </row>
    <row r="5601" spans="1:9" x14ac:dyDescent="0.3">
      <c r="A5601">
        <v>5600</v>
      </c>
      <c r="B5601" t="s">
        <v>18308</v>
      </c>
      <c r="C5601" t="s">
        <v>2446</v>
      </c>
      <c r="D5601" t="s">
        <v>3611</v>
      </c>
      <c r="E5601" t="s">
        <v>12</v>
      </c>
      <c r="F5601" t="s">
        <v>18309</v>
      </c>
      <c r="G5601" t="s">
        <v>18310</v>
      </c>
      <c r="H5601" s="1">
        <v>34497</v>
      </c>
      <c r="I5601" t="s">
        <v>7665</v>
      </c>
    </row>
    <row r="5602" spans="1:9" x14ac:dyDescent="0.3">
      <c r="A5602">
        <v>5601</v>
      </c>
      <c r="B5602" t="s">
        <v>18311</v>
      </c>
      <c r="C5602" t="s">
        <v>4491</v>
      </c>
      <c r="D5602" t="s">
        <v>1210</v>
      </c>
      <c r="E5602" t="s">
        <v>12</v>
      </c>
      <c r="F5602" t="s">
        <v>18312</v>
      </c>
      <c r="G5602" t="s">
        <v>18313</v>
      </c>
      <c r="H5602" s="1">
        <v>44491</v>
      </c>
      <c r="I5602" t="s">
        <v>1598</v>
      </c>
    </row>
    <row r="5603" spans="1:9" x14ac:dyDescent="0.3">
      <c r="A5603">
        <v>5602</v>
      </c>
      <c r="B5603" t="s">
        <v>18314</v>
      </c>
      <c r="C5603" t="s">
        <v>47</v>
      </c>
      <c r="D5603" t="s">
        <v>270</v>
      </c>
      <c r="E5603" t="s">
        <v>12</v>
      </c>
      <c r="F5603" t="s">
        <v>18315</v>
      </c>
      <c r="G5603" t="s">
        <v>18316</v>
      </c>
      <c r="H5603" s="1">
        <v>24121</v>
      </c>
      <c r="I5603" t="s">
        <v>510</v>
      </c>
    </row>
    <row r="5604" spans="1:9" x14ac:dyDescent="0.3">
      <c r="A5604">
        <v>5603</v>
      </c>
      <c r="B5604" t="s">
        <v>18317</v>
      </c>
      <c r="C5604" t="s">
        <v>1805</v>
      </c>
      <c r="D5604" t="s">
        <v>7151</v>
      </c>
      <c r="E5604" t="s">
        <v>19</v>
      </c>
      <c r="F5604" t="s">
        <v>18318</v>
      </c>
      <c r="G5604" t="s">
        <v>18319</v>
      </c>
      <c r="H5604" s="1">
        <v>9092</v>
      </c>
      <c r="I5604" t="s">
        <v>3255</v>
      </c>
    </row>
    <row r="5605" spans="1:9" x14ac:dyDescent="0.3">
      <c r="A5605">
        <v>5604</v>
      </c>
      <c r="B5605" t="s">
        <v>18320</v>
      </c>
      <c r="C5605" t="s">
        <v>3696</v>
      </c>
      <c r="D5605" t="s">
        <v>1928</v>
      </c>
      <c r="E5605" t="s">
        <v>19</v>
      </c>
      <c r="F5605" t="s">
        <v>18321</v>
      </c>
      <c r="G5605">
        <v>7187806723</v>
      </c>
      <c r="H5605" s="1">
        <v>25006</v>
      </c>
      <c r="I5605" t="s">
        <v>7213</v>
      </c>
    </row>
    <row r="5606" spans="1:9" x14ac:dyDescent="0.3">
      <c r="A5606">
        <v>5605</v>
      </c>
      <c r="B5606" t="s">
        <v>18322</v>
      </c>
      <c r="C5606" t="s">
        <v>571</v>
      </c>
      <c r="D5606" t="s">
        <v>1819</v>
      </c>
      <c r="E5606" t="s">
        <v>19</v>
      </c>
      <c r="F5606" t="s">
        <v>18323</v>
      </c>
      <c r="G5606" t="s">
        <v>18324</v>
      </c>
      <c r="H5606" s="1">
        <v>42765</v>
      </c>
      <c r="I5606" t="s">
        <v>5337</v>
      </c>
    </row>
    <row r="5607" spans="1:9" x14ac:dyDescent="0.3">
      <c r="A5607">
        <v>5606</v>
      </c>
      <c r="B5607" t="s">
        <v>18325</v>
      </c>
      <c r="C5607" t="s">
        <v>2510</v>
      </c>
      <c r="D5607" t="s">
        <v>5254</v>
      </c>
      <c r="E5607" t="s">
        <v>19</v>
      </c>
      <c r="F5607" t="s">
        <v>18326</v>
      </c>
      <c r="G5607">
        <v>9609571422</v>
      </c>
      <c r="H5607" s="1">
        <v>18013</v>
      </c>
      <c r="I5607" t="s">
        <v>313</v>
      </c>
    </row>
    <row r="5608" spans="1:9" x14ac:dyDescent="0.3">
      <c r="A5608">
        <v>5607</v>
      </c>
      <c r="B5608" t="s">
        <v>18327</v>
      </c>
      <c r="C5608" t="s">
        <v>29</v>
      </c>
      <c r="D5608" t="s">
        <v>36</v>
      </c>
      <c r="E5608" t="s">
        <v>19</v>
      </c>
      <c r="F5608" t="s">
        <v>18328</v>
      </c>
      <c r="G5608" t="s">
        <v>18329</v>
      </c>
      <c r="H5608" s="1">
        <v>6192</v>
      </c>
      <c r="I5608" t="s">
        <v>1844</v>
      </c>
    </row>
    <row r="5609" spans="1:9" x14ac:dyDescent="0.3">
      <c r="A5609">
        <v>5608</v>
      </c>
      <c r="B5609" t="s">
        <v>18330</v>
      </c>
      <c r="C5609" t="s">
        <v>3959</v>
      </c>
      <c r="D5609" t="s">
        <v>6889</v>
      </c>
      <c r="E5609" t="s">
        <v>12</v>
      </c>
      <c r="F5609" t="s">
        <v>18331</v>
      </c>
      <c r="G5609" t="s">
        <v>18332</v>
      </c>
      <c r="H5609" s="1">
        <v>28311</v>
      </c>
      <c r="I5609" t="s">
        <v>7561</v>
      </c>
    </row>
    <row r="5610" spans="1:9" x14ac:dyDescent="0.3">
      <c r="A5610">
        <v>5609</v>
      </c>
      <c r="B5610" t="s">
        <v>18333</v>
      </c>
      <c r="C5610" t="s">
        <v>2984</v>
      </c>
      <c r="D5610" t="s">
        <v>7522</v>
      </c>
      <c r="E5610" t="s">
        <v>19</v>
      </c>
      <c r="F5610" t="s">
        <v>18334</v>
      </c>
      <c r="G5610" t="s">
        <v>18335</v>
      </c>
      <c r="H5610" s="1">
        <v>36502</v>
      </c>
      <c r="I5610" t="s">
        <v>1469</v>
      </c>
    </row>
    <row r="5611" spans="1:9" x14ac:dyDescent="0.3">
      <c r="A5611">
        <v>5610</v>
      </c>
      <c r="B5611" t="s">
        <v>18336</v>
      </c>
      <c r="C5611" t="s">
        <v>5112</v>
      </c>
      <c r="D5611" t="s">
        <v>826</v>
      </c>
      <c r="E5611" t="s">
        <v>19</v>
      </c>
      <c r="F5611" t="s">
        <v>18337</v>
      </c>
      <c r="G5611" t="s">
        <v>18338</v>
      </c>
      <c r="H5611" s="1">
        <v>9583</v>
      </c>
      <c r="I5611" t="s">
        <v>1942</v>
      </c>
    </row>
    <row r="5612" spans="1:9" x14ac:dyDescent="0.3">
      <c r="A5612">
        <v>5611</v>
      </c>
      <c r="B5612" t="s">
        <v>18339</v>
      </c>
      <c r="C5612" t="s">
        <v>877</v>
      </c>
      <c r="D5612" t="s">
        <v>1430</v>
      </c>
      <c r="E5612" t="s">
        <v>12</v>
      </c>
      <c r="F5612" t="s">
        <v>18340</v>
      </c>
      <c r="G5612" t="s">
        <v>18341</v>
      </c>
      <c r="H5612" s="1">
        <v>29214</v>
      </c>
      <c r="I5612" t="s">
        <v>4280</v>
      </c>
    </row>
    <row r="5613" spans="1:9" x14ac:dyDescent="0.3">
      <c r="A5613">
        <v>5612</v>
      </c>
      <c r="B5613" t="s">
        <v>18342</v>
      </c>
      <c r="C5613" t="s">
        <v>9538</v>
      </c>
      <c r="D5613" t="s">
        <v>805</v>
      </c>
      <c r="E5613" t="s">
        <v>19</v>
      </c>
      <c r="F5613" t="s">
        <v>18343</v>
      </c>
      <c r="G5613" t="s">
        <v>18344</v>
      </c>
      <c r="H5613" s="1">
        <v>15607</v>
      </c>
      <c r="I5613" t="s">
        <v>251</v>
      </c>
    </row>
    <row r="5614" spans="1:9" x14ac:dyDescent="0.3">
      <c r="A5614">
        <v>5613</v>
      </c>
      <c r="B5614" t="s">
        <v>18345</v>
      </c>
      <c r="C5614" t="s">
        <v>3188</v>
      </c>
      <c r="D5614" t="s">
        <v>1185</v>
      </c>
      <c r="E5614" t="s">
        <v>12</v>
      </c>
      <c r="F5614" t="s">
        <v>18346</v>
      </c>
      <c r="G5614" t="s">
        <v>18347</v>
      </c>
      <c r="H5614" s="1">
        <v>4461</v>
      </c>
      <c r="I5614" t="s">
        <v>55</v>
      </c>
    </row>
    <row r="5615" spans="1:9" x14ac:dyDescent="0.3">
      <c r="A5615">
        <v>5614</v>
      </c>
      <c r="B5615" t="s">
        <v>18348</v>
      </c>
      <c r="C5615" t="s">
        <v>914</v>
      </c>
      <c r="D5615" t="s">
        <v>1016</v>
      </c>
      <c r="E5615" t="s">
        <v>12</v>
      </c>
      <c r="F5615" t="s">
        <v>18349</v>
      </c>
      <c r="G5615" t="s">
        <v>18350</v>
      </c>
      <c r="H5615" s="1">
        <v>5080</v>
      </c>
      <c r="I5615" t="s">
        <v>345</v>
      </c>
    </row>
    <row r="5616" spans="1:9" x14ac:dyDescent="0.3">
      <c r="A5616">
        <v>5615</v>
      </c>
      <c r="B5616" t="s">
        <v>18351</v>
      </c>
      <c r="C5616" t="s">
        <v>1630</v>
      </c>
      <c r="D5616" t="s">
        <v>342</v>
      </c>
      <c r="E5616" t="s">
        <v>19</v>
      </c>
      <c r="F5616" t="s">
        <v>18352</v>
      </c>
      <c r="G5616" t="s">
        <v>18353</v>
      </c>
      <c r="H5616" s="1">
        <v>12140</v>
      </c>
      <c r="I5616" t="s">
        <v>597</v>
      </c>
    </row>
    <row r="5617" spans="1:9" x14ac:dyDescent="0.3">
      <c r="A5617">
        <v>5616</v>
      </c>
      <c r="B5617" t="s">
        <v>18354</v>
      </c>
      <c r="C5617" t="s">
        <v>501</v>
      </c>
      <c r="D5617" t="s">
        <v>2048</v>
      </c>
      <c r="E5617" t="s">
        <v>12</v>
      </c>
      <c r="F5617" t="s">
        <v>18355</v>
      </c>
      <c r="G5617" t="s">
        <v>18356</v>
      </c>
      <c r="H5617" s="1">
        <v>12398</v>
      </c>
      <c r="I5617" t="s">
        <v>1338</v>
      </c>
    </row>
    <row r="5618" spans="1:9" x14ac:dyDescent="0.3">
      <c r="A5618">
        <v>5617</v>
      </c>
      <c r="B5618" t="s">
        <v>18357</v>
      </c>
      <c r="C5618" t="s">
        <v>1419</v>
      </c>
      <c r="D5618" t="s">
        <v>7960</v>
      </c>
      <c r="E5618" t="s">
        <v>19</v>
      </c>
      <c r="F5618" t="s">
        <v>18358</v>
      </c>
      <c r="G5618">
        <f>1-492-697-813</f>
        <v>-2001</v>
      </c>
      <c r="H5618" s="1">
        <v>37223</v>
      </c>
      <c r="I5618" t="s">
        <v>721</v>
      </c>
    </row>
    <row r="5619" spans="1:9" x14ac:dyDescent="0.3">
      <c r="A5619">
        <v>5618</v>
      </c>
      <c r="B5619" t="s">
        <v>18359</v>
      </c>
      <c r="C5619" t="s">
        <v>292</v>
      </c>
      <c r="D5619" t="s">
        <v>5986</v>
      </c>
      <c r="E5619" t="s">
        <v>19</v>
      </c>
      <c r="F5619" t="s">
        <v>18360</v>
      </c>
      <c r="G5619" t="s">
        <v>18361</v>
      </c>
      <c r="H5619" s="1">
        <v>11086</v>
      </c>
      <c r="I5619" t="s">
        <v>2624</v>
      </c>
    </row>
    <row r="5620" spans="1:9" x14ac:dyDescent="0.3">
      <c r="A5620">
        <v>5619</v>
      </c>
      <c r="B5620" t="s">
        <v>18362</v>
      </c>
      <c r="C5620" t="s">
        <v>1471</v>
      </c>
      <c r="D5620" t="s">
        <v>7900</v>
      </c>
      <c r="E5620" t="s">
        <v>19</v>
      </c>
      <c r="F5620" t="s">
        <v>18363</v>
      </c>
      <c r="G5620" t="s">
        <v>18364</v>
      </c>
      <c r="H5620" s="1">
        <v>31521</v>
      </c>
      <c r="I5620" t="s">
        <v>1309</v>
      </c>
    </row>
    <row r="5621" spans="1:9" x14ac:dyDescent="0.3">
      <c r="A5621">
        <v>5620</v>
      </c>
      <c r="B5621" t="s">
        <v>18365</v>
      </c>
      <c r="C5621" t="s">
        <v>3401</v>
      </c>
      <c r="D5621" t="s">
        <v>1291</v>
      </c>
      <c r="E5621" t="s">
        <v>19</v>
      </c>
      <c r="F5621" t="s">
        <v>18366</v>
      </c>
      <c r="G5621" t="s">
        <v>18367</v>
      </c>
      <c r="H5621" s="1">
        <v>8986</v>
      </c>
      <c r="I5621" t="s">
        <v>472</v>
      </c>
    </row>
    <row r="5622" spans="1:9" x14ac:dyDescent="0.3">
      <c r="A5622">
        <v>5621</v>
      </c>
      <c r="B5622" t="s">
        <v>18368</v>
      </c>
      <c r="C5622" t="s">
        <v>10</v>
      </c>
      <c r="D5622" t="s">
        <v>1022</v>
      </c>
      <c r="E5622" t="s">
        <v>12</v>
      </c>
      <c r="F5622" t="s">
        <v>18369</v>
      </c>
      <c r="G5622" t="s">
        <v>18370</v>
      </c>
      <c r="H5622" s="1">
        <v>25920</v>
      </c>
      <c r="I5622" t="s">
        <v>1193</v>
      </c>
    </row>
    <row r="5623" spans="1:9" x14ac:dyDescent="0.3">
      <c r="A5623">
        <v>5622</v>
      </c>
      <c r="B5623" t="s">
        <v>18371</v>
      </c>
      <c r="C5623" t="s">
        <v>8583</v>
      </c>
      <c r="D5623" t="s">
        <v>9848</v>
      </c>
      <c r="E5623" t="s">
        <v>12</v>
      </c>
      <c r="F5623" t="s">
        <v>18372</v>
      </c>
      <c r="G5623" t="s">
        <v>18373</v>
      </c>
      <c r="H5623" s="1">
        <v>33340</v>
      </c>
      <c r="I5623" t="s">
        <v>3309</v>
      </c>
    </row>
    <row r="5624" spans="1:9" x14ac:dyDescent="0.3">
      <c r="A5624">
        <v>5623</v>
      </c>
      <c r="B5624" t="s">
        <v>18374</v>
      </c>
      <c r="C5624" t="s">
        <v>3601</v>
      </c>
      <c r="D5624" t="s">
        <v>6464</v>
      </c>
      <c r="E5624" t="s">
        <v>12</v>
      </c>
      <c r="F5624" t="s">
        <v>18375</v>
      </c>
      <c r="G5624" t="s">
        <v>18376</v>
      </c>
      <c r="H5624" s="1">
        <v>29385</v>
      </c>
      <c r="I5624" t="s">
        <v>1661</v>
      </c>
    </row>
    <row r="5625" spans="1:9" x14ac:dyDescent="0.3">
      <c r="A5625">
        <v>5624</v>
      </c>
      <c r="B5625" t="s">
        <v>18377</v>
      </c>
      <c r="C5625" t="s">
        <v>942</v>
      </c>
      <c r="D5625" t="s">
        <v>166</v>
      </c>
      <c r="E5625" t="s">
        <v>19</v>
      </c>
      <c r="F5625" t="s">
        <v>18378</v>
      </c>
      <c r="G5625" t="s">
        <v>18379</v>
      </c>
      <c r="H5625" s="1">
        <v>7119</v>
      </c>
      <c r="I5625" t="s">
        <v>715</v>
      </c>
    </row>
    <row r="5626" spans="1:9" x14ac:dyDescent="0.3">
      <c r="A5626">
        <v>5625</v>
      </c>
      <c r="B5626" t="s">
        <v>18380</v>
      </c>
      <c r="C5626" t="s">
        <v>2083</v>
      </c>
      <c r="D5626" t="s">
        <v>10044</v>
      </c>
      <c r="E5626" t="s">
        <v>19</v>
      </c>
      <c r="F5626" t="s">
        <v>18381</v>
      </c>
      <c r="G5626" t="s">
        <v>18382</v>
      </c>
      <c r="H5626" s="1">
        <v>33173</v>
      </c>
      <c r="I5626" t="s">
        <v>7318</v>
      </c>
    </row>
    <row r="5627" spans="1:9" x14ac:dyDescent="0.3">
      <c r="A5627">
        <v>5626</v>
      </c>
      <c r="B5627" t="s">
        <v>18383</v>
      </c>
      <c r="C5627" t="s">
        <v>785</v>
      </c>
      <c r="D5627" t="s">
        <v>1401</v>
      </c>
      <c r="E5627" t="s">
        <v>12</v>
      </c>
      <c r="F5627" t="s">
        <v>18384</v>
      </c>
      <c r="G5627" t="s">
        <v>18385</v>
      </c>
      <c r="H5627" s="1">
        <v>34628</v>
      </c>
      <c r="I5627" t="s">
        <v>1922</v>
      </c>
    </row>
    <row r="5628" spans="1:9" x14ac:dyDescent="0.3">
      <c r="A5628">
        <v>5627</v>
      </c>
      <c r="B5628" t="s">
        <v>18386</v>
      </c>
      <c r="C5628" t="s">
        <v>1495</v>
      </c>
      <c r="D5628" t="s">
        <v>5627</v>
      </c>
      <c r="E5628" t="s">
        <v>19</v>
      </c>
      <c r="F5628" t="s">
        <v>18387</v>
      </c>
      <c r="G5628" t="s">
        <v>18388</v>
      </c>
      <c r="H5628" s="1">
        <v>29886</v>
      </c>
      <c r="I5628" t="s">
        <v>3071</v>
      </c>
    </row>
    <row r="5629" spans="1:9" x14ac:dyDescent="0.3">
      <c r="A5629">
        <v>5628</v>
      </c>
      <c r="B5629" t="s">
        <v>18389</v>
      </c>
      <c r="C5629" t="s">
        <v>2716</v>
      </c>
      <c r="D5629" t="s">
        <v>2992</v>
      </c>
      <c r="E5629" t="s">
        <v>12</v>
      </c>
      <c r="F5629" t="s">
        <v>18390</v>
      </c>
      <c r="G5629" t="s">
        <v>18391</v>
      </c>
      <c r="H5629" s="1">
        <v>21956</v>
      </c>
      <c r="I5629" t="s">
        <v>448</v>
      </c>
    </row>
    <row r="5630" spans="1:9" x14ac:dyDescent="0.3">
      <c r="A5630">
        <v>5629</v>
      </c>
      <c r="B5630" t="s">
        <v>18392</v>
      </c>
      <c r="C5630" t="s">
        <v>474</v>
      </c>
      <c r="D5630" t="s">
        <v>4381</v>
      </c>
      <c r="E5630" t="s">
        <v>19</v>
      </c>
      <c r="F5630" t="s">
        <v>18393</v>
      </c>
      <c r="G5630" t="s">
        <v>18394</v>
      </c>
      <c r="H5630" s="1">
        <v>25799</v>
      </c>
      <c r="I5630" t="s">
        <v>219</v>
      </c>
    </row>
    <row r="5631" spans="1:9" x14ac:dyDescent="0.3">
      <c r="A5631">
        <v>5630</v>
      </c>
      <c r="B5631" t="s">
        <v>18395</v>
      </c>
      <c r="C5631" t="s">
        <v>2872</v>
      </c>
      <c r="D5631" t="s">
        <v>2431</v>
      </c>
      <c r="E5631" t="s">
        <v>19</v>
      </c>
      <c r="F5631" t="s">
        <v>18396</v>
      </c>
      <c r="G5631" t="s">
        <v>18397</v>
      </c>
      <c r="H5631" s="1">
        <v>32720</v>
      </c>
      <c r="I5631" t="s">
        <v>230</v>
      </c>
    </row>
    <row r="5632" spans="1:9" x14ac:dyDescent="0.3">
      <c r="A5632">
        <v>5631</v>
      </c>
      <c r="B5632" t="s">
        <v>18398</v>
      </c>
      <c r="C5632" t="s">
        <v>4769</v>
      </c>
      <c r="D5632" t="s">
        <v>9409</v>
      </c>
      <c r="E5632" t="s">
        <v>12</v>
      </c>
      <c r="F5632" t="s">
        <v>18399</v>
      </c>
      <c r="G5632" t="s">
        <v>18400</v>
      </c>
      <c r="H5632" s="1">
        <v>33331</v>
      </c>
      <c r="I5632" t="s">
        <v>6979</v>
      </c>
    </row>
    <row r="5633" spans="1:9" x14ac:dyDescent="0.3">
      <c r="A5633">
        <v>5632</v>
      </c>
      <c r="B5633" t="s">
        <v>18401</v>
      </c>
      <c r="C5633" t="s">
        <v>3448</v>
      </c>
      <c r="D5633" t="s">
        <v>3875</v>
      </c>
      <c r="E5633" t="s">
        <v>19</v>
      </c>
      <c r="F5633" t="s">
        <v>18402</v>
      </c>
      <c r="G5633" t="s">
        <v>18403</v>
      </c>
      <c r="H5633" s="1">
        <v>28958</v>
      </c>
      <c r="I5633" t="s">
        <v>3430</v>
      </c>
    </row>
    <row r="5634" spans="1:9" x14ac:dyDescent="0.3">
      <c r="A5634">
        <v>5633</v>
      </c>
      <c r="B5634" t="s">
        <v>18404</v>
      </c>
      <c r="C5634" t="s">
        <v>8115</v>
      </c>
      <c r="D5634" t="s">
        <v>6613</v>
      </c>
      <c r="E5634" t="s">
        <v>12</v>
      </c>
      <c r="F5634" t="s">
        <v>18405</v>
      </c>
      <c r="G5634" t="s">
        <v>18406</v>
      </c>
      <c r="H5634" s="1">
        <v>37486</v>
      </c>
      <c r="I5634" t="s">
        <v>4053</v>
      </c>
    </row>
    <row r="5635" spans="1:9" x14ac:dyDescent="0.3">
      <c r="A5635">
        <v>5634</v>
      </c>
      <c r="B5635" t="s">
        <v>18407</v>
      </c>
      <c r="C5635" t="s">
        <v>1471</v>
      </c>
      <c r="D5635" t="s">
        <v>1813</v>
      </c>
      <c r="E5635" t="s">
        <v>19</v>
      </c>
      <c r="F5635" t="s">
        <v>18408</v>
      </c>
      <c r="G5635">
        <f>1-461-591-364</f>
        <v>-1415</v>
      </c>
      <c r="H5635" s="1">
        <v>6795</v>
      </c>
      <c r="I5635" t="s">
        <v>2087</v>
      </c>
    </row>
    <row r="5636" spans="1:9" x14ac:dyDescent="0.3">
      <c r="A5636">
        <v>5635</v>
      </c>
      <c r="B5636" t="s">
        <v>18409</v>
      </c>
      <c r="C5636" t="s">
        <v>8796</v>
      </c>
      <c r="D5636" t="s">
        <v>1401</v>
      </c>
      <c r="E5636" t="s">
        <v>19</v>
      </c>
      <c r="F5636" t="s">
        <v>18410</v>
      </c>
      <c r="G5636" t="s">
        <v>18411</v>
      </c>
      <c r="H5636" s="1">
        <v>37447</v>
      </c>
      <c r="I5636" t="s">
        <v>1756</v>
      </c>
    </row>
    <row r="5637" spans="1:9" x14ac:dyDescent="0.3">
      <c r="A5637">
        <v>5636</v>
      </c>
      <c r="B5637" t="s">
        <v>18412</v>
      </c>
      <c r="C5637" t="s">
        <v>1101</v>
      </c>
      <c r="D5637" t="s">
        <v>2564</v>
      </c>
      <c r="E5637" t="s">
        <v>19</v>
      </c>
      <c r="F5637" t="s">
        <v>18413</v>
      </c>
      <c r="G5637" t="s">
        <v>18414</v>
      </c>
      <c r="H5637" s="1">
        <v>31906</v>
      </c>
      <c r="I5637" t="s">
        <v>3786</v>
      </c>
    </row>
    <row r="5638" spans="1:9" x14ac:dyDescent="0.3">
      <c r="A5638">
        <v>5637</v>
      </c>
      <c r="B5638" t="s">
        <v>18415</v>
      </c>
      <c r="C5638" t="s">
        <v>40</v>
      </c>
      <c r="D5638" t="s">
        <v>6941</v>
      </c>
      <c r="E5638" t="s">
        <v>19</v>
      </c>
      <c r="F5638" t="s">
        <v>18416</v>
      </c>
      <c r="G5638" t="s">
        <v>18417</v>
      </c>
      <c r="H5638" s="1">
        <v>15506</v>
      </c>
      <c r="I5638" t="s">
        <v>2587</v>
      </c>
    </row>
    <row r="5639" spans="1:9" x14ac:dyDescent="0.3">
      <c r="A5639">
        <v>5638</v>
      </c>
      <c r="B5639" t="s">
        <v>18418</v>
      </c>
      <c r="C5639" t="s">
        <v>2021</v>
      </c>
      <c r="D5639" t="s">
        <v>4410</v>
      </c>
      <c r="E5639" t="s">
        <v>12</v>
      </c>
      <c r="F5639" t="s">
        <v>18419</v>
      </c>
      <c r="G5639">
        <v>6008747885</v>
      </c>
      <c r="H5639" s="1">
        <v>17585</v>
      </c>
      <c r="I5639" t="s">
        <v>1182</v>
      </c>
    </row>
    <row r="5640" spans="1:9" x14ac:dyDescent="0.3">
      <c r="A5640">
        <v>5639</v>
      </c>
      <c r="B5640" t="s">
        <v>18420</v>
      </c>
      <c r="C5640" t="s">
        <v>1120</v>
      </c>
      <c r="D5640" t="s">
        <v>3189</v>
      </c>
      <c r="E5640" t="s">
        <v>19</v>
      </c>
      <c r="F5640" t="s">
        <v>18421</v>
      </c>
      <c r="G5640" t="s">
        <v>18422</v>
      </c>
      <c r="H5640" s="1">
        <v>36419</v>
      </c>
      <c r="I5640" t="s">
        <v>2301</v>
      </c>
    </row>
    <row r="5641" spans="1:9" x14ac:dyDescent="0.3">
      <c r="A5641">
        <v>5640</v>
      </c>
      <c r="B5641" t="s">
        <v>18423</v>
      </c>
      <c r="C5641" t="s">
        <v>1044</v>
      </c>
      <c r="D5641" t="s">
        <v>4297</v>
      </c>
      <c r="E5641" t="s">
        <v>19</v>
      </c>
      <c r="F5641" t="s">
        <v>18424</v>
      </c>
      <c r="G5641" t="s">
        <v>18425</v>
      </c>
      <c r="H5641" s="1">
        <v>21307</v>
      </c>
      <c r="I5641" t="s">
        <v>5802</v>
      </c>
    </row>
    <row r="5642" spans="1:9" x14ac:dyDescent="0.3">
      <c r="A5642">
        <v>5641</v>
      </c>
      <c r="B5642" s="2" t="s">
        <v>18426</v>
      </c>
      <c r="C5642" t="s">
        <v>1869</v>
      </c>
      <c r="D5642" t="s">
        <v>5772</v>
      </c>
      <c r="E5642" t="s">
        <v>12</v>
      </c>
      <c r="F5642" t="s">
        <v>18427</v>
      </c>
      <c r="G5642" t="s">
        <v>18428</v>
      </c>
      <c r="H5642" s="1">
        <v>26259</v>
      </c>
      <c r="I5642" t="s">
        <v>820</v>
      </c>
    </row>
    <row r="5643" spans="1:9" x14ac:dyDescent="0.3">
      <c r="A5643">
        <v>5642</v>
      </c>
      <c r="B5643" t="s">
        <v>18429</v>
      </c>
      <c r="C5643" t="s">
        <v>7900</v>
      </c>
      <c r="D5643" t="s">
        <v>3898</v>
      </c>
      <c r="E5643" t="s">
        <v>12</v>
      </c>
      <c r="F5643" t="s">
        <v>18430</v>
      </c>
      <c r="G5643" t="s">
        <v>18431</v>
      </c>
      <c r="H5643" s="1">
        <v>19471</v>
      </c>
      <c r="I5643" t="s">
        <v>4829</v>
      </c>
    </row>
    <row r="5644" spans="1:9" x14ac:dyDescent="0.3">
      <c r="A5644">
        <v>5643</v>
      </c>
      <c r="B5644" t="s">
        <v>18432</v>
      </c>
      <c r="C5644" t="s">
        <v>7196</v>
      </c>
      <c r="D5644" t="s">
        <v>6464</v>
      </c>
      <c r="E5644" t="s">
        <v>12</v>
      </c>
      <c r="F5644" t="s">
        <v>18433</v>
      </c>
      <c r="G5644" t="s">
        <v>18434</v>
      </c>
      <c r="H5644" s="1">
        <v>19558</v>
      </c>
      <c r="I5644" t="s">
        <v>844</v>
      </c>
    </row>
    <row r="5645" spans="1:9" x14ac:dyDescent="0.3">
      <c r="A5645">
        <v>5644</v>
      </c>
      <c r="B5645" t="s">
        <v>18435</v>
      </c>
      <c r="C5645" t="s">
        <v>286</v>
      </c>
      <c r="D5645" t="s">
        <v>1106</v>
      </c>
      <c r="E5645" t="s">
        <v>19</v>
      </c>
      <c r="F5645" t="s">
        <v>18436</v>
      </c>
      <c r="G5645" t="s">
        <v>18437</v>
      </c>
      <c r="H5645" s="1">
        <v>18779</v>
      </c>
      <c r="I5645" t="s">
        <v>3126</v>
      </c>
    </row>
    <row r="5646" spans="1:9" x14ac:dyDescent="0.3">
      <c r="A5646">
        <v>5645</v>
      </c>
      <c r="B5646" t="s">
        <v>18438</v>
      </c>
      <c r="C5646" t="s">
        <v>358</v>
      </c>
      <c r="D5646" t="s">
        <v>6145</v>
      </c>
      <c r="E5646" t="s">
        <v>19</v>
      </c>
      <c r="F5646" t="s">
        <v>18439</v>
      </c>
      <c r="G5646" t="s">
        <v>18440</v>
      </c>
      <c r="H5646" s="1">
        <v>6840</v>
      </c>
      <c r="I5646" t="s">
        <v>10897</v>
      </c>
    </row>
    <row r="5647" spans="1:9" x14ac:dyDescent="0.3">
      <c r="A5647">
        <v>5646</v>
      </c>
      <c r="B5647" t="s">
        <v>18441</v>
      </c>
      <c r="C5647" t="s">
        <v>496</v>
      </c>
      <c r="D5647" t="s">
        <v>1638</v>
      </c>
      <c r="E5647" t="s">
        <v>19</v>
      </c>
      <c r="F5647" t="s">
        <v>18442</v>
      </c>
      <c r="G5647" t="s">
        <v>18443</v>
      </c>
      <c r="H5647" s="1">
        <v>17447</v>
      </c>
      <c r="I5647" t="s">
        <v>318</v>
      </c>
    </row>
    <row r="5648" spans="1:9" x14ac:dyDescent="0.3">
      <c r="A5648">
        <v>5647</v>
      </c>
      <c r="B5648" t="s">
        <v>18444</v>
      </c>
      <c r="C5648" t="s">
        <v>3427</v>
      </c>
      <c r="D5648" t="s">
        <v>1841</v>
      </c>
      <c r="E5648" t="s">
        <v>19</v>
      </c>
      <c r="F5648" t="s">
        <v>18445</v>
      </c>
      <c r="G5648" t="s">
        <v>18446</v>
      </c>
      <c r="H5648" s="1">
        <v>34254</v>
      </c>
      <c r="I5648" t="s">
        <v>3846</v>
      </c>
    </row>
    <row r="5649" spans="1:9" x14ac:dyDescent="0.3">
      <c r="A5649">
        <v>5648</v>
      </c>
      <c r="B5649" t="s">
        <v>18447</v>
      </c>
      <c r="C5649" t="s">
        <v>1232</v>
      </c>
      <c r="D5649" t="s">
        <v>6392</v>
      </c>
      <c r="E5649" t="s">
        <v>12</v>
      </c>
      <c r="F5649" t="s">
        <v>18448</v>
      </c>
      <c r="G5649" t="s">
        <v>18449</v>
      </c>
      <c r="H5649" s="1">
        <v>20078</v>
      </c>
      <c r="I5649" t="s">
        <v>3813</v>
      </c>
    </row>
    <row r="5650" spans="1:9" x14ac:dyDescent="0.3">
      <c r="A5650">
        <v>5649</v>
      </c>
      <c r="B5650" t="s">
        <v>18450</v>
      </c>
      <c r="C5650" t="s">
        <v>1021</v>
      </c>
      <c r="D5650" t="s">
        <v>954</v>
      </c>
      <c r="E5650" t="s">
        <v>12</v>
      </c>
      <c r="F5650" t="s">
        <v>18451</v>
      </c>
      <c r="G5650" t="s">
        <v>18452</v>
      </c>
      <c r="H5650" s="1">
        <v>7762</v>
      </c>
      <c r="I5650" t="s">
        <v>1459</v>
      </c>
    </row>
    <row r="5651" spans="1:9" x14ac:dyDescent="0.3">
      <c r="A5651">
        <v>5650</v>
      </c>
      <c r="B5651" t="s">
        <v>18453</v>
      </c>
      <c r="C5651" t="s">
        <v>7727</v>
      </c>
      <c r="D5651" t="s">
        <v>2636</v>
      </c>
      <c r="E5651" t="s">
        <v>19</v>
      </c>
      <c r="F5651" t="s">
        <v>18454</v>
      </c>
      <c r="G5651" t="s">
        <v>18455</v>
      </c>
      <c r="H5651" s="1">
        <v>5755</v>
      </c>
      <c r="I5651" t="s">
        <v>3029</v>
      </c>
    </row>
    <row r="5652" spans="1:9" x14ac:dyDescent="0.3">
      <c r="A5652">
        <v>5651</v>
      </c>
      <c r="B5652" t="s">
        <v>18456</v>
      </c>
      <c r="C5652" t="s">
        <v>3134</v>
      </c>
      <c r="D5652" t="s">
        <v>5858</v>
      </c>
      <c r="E5652" t="s">
        <v>19</v>
      </c>
      <c r="F5652" t="s">
        <v>18457</v>
      </c>
      <c r="G5652" t="s">
        <v>18458</v>
      </c>
      <c r="H5652" s="1">
        <v>18221</v>
      </c>
      <c r="I5652" t="s">
        <v>33</v>
      </c>
    </row>
    <row r="5653" spans="1:9" x14ac:dyDescent="0.3">
      <c r="A5653">
        <v>5652</v>
      </c>
      <c r="B5653" t="s">
        <v>18459</v>
      </c>
      <c r="C5653" t="s">
        <v>433</v>
      </c>
      <c r="D5653" t="s">
        <v>1667</v>
      </c>
      <c r="E5653" t="s">
        <v>12</v>
      </c>
      <c r="F5653" t="s">
        <v>18460</v>
      </c>
      <c r="G5653">
        <f>1-299-460-7501</f>
        <v>-8259</v>
      </c>
      <c r="H5653" s="1">
        <v>28275</v>
      </c>
      <c r="I5653" t="s">
        <v>746</v>
      </c>
    </row>
    <row r="5654" spans="1:9" x14ac:dyDescent="0.3">
      <c r="A5654">
        <v>5653</v>
      </c>
      <c r="B5654" t="s">
        <v>18461</v>
      </c>
      <c r="C5654" t="s">
        <v>160</v>
      </c>
      <c r="D5654" t="s">
        <v>7645</v>
      </c>
      <c r="E5654" t="s">
        <v>12</v>
      </c>
      <c r="F5654" t="s">
        <v>18462</v>
      </c>
      <c r="G5654" t="s">
        <v>18463</v>
      </c>
      <c r="H5654" s="1">
        <v>17464</v>
      </c>
      <c r="I5654" t="s">
        <v>1037</v>
      </c>
    </row>
    <row r="5655" spans="1:9" x14ac:dyDescent="0.3">
      <c r="A5655">
        <v>5654</v>
      </c>
      <c r="B5655" t="s">
        <v>18464</v>
      </c>
      <c r="C5655" t="s">
        <v>1764</v>
      </c>
      <c r="D5655" t="s">
        <v>3216</v>
      </c>
      <c r="E5655" t="s">
        <v>19</v>
      </c>
      <c r="F5655" t="s">
        <v>18465</v>
      </c>
      <c r="G5655" t="s">
        <v>18466</v>
      </c>
      <c r="H5655" s="1">
        <v>7621</v>
      </c>
      <c r="I5655" t="s">
        <v>8020</v>
      </c>
    </row>
    <row r="5656" spans="1:9" x14ac:dyDescent="0.3">
      <c r="A5656">
        <v>5655</v>
      </c>
      <c r="B5656" t="s">
        <v>18467</v>
      </c>
      <c r="C5656" t="s">
        <v>2407</v>
      </c>
      <c r="D5656" t="s">
        <v>8263</v>
      </c>
      <c r="E5656" t="s">
        <v>19</v>
      </c>
      <c r="F5656" t="s">
        <v>18468</v>
      </c>
      <c r="G5656" t="s">
        <v>18469</v>
      </c>
      <c r="H5656" s="1">
        <v>44370</v>
      </c>
      <c r="I5656" t="s">
        <v>1427</v>
      </c>
    </row>
    <row r="5657" spans="1:9" x14ac:dyDescent="0.3">
      <c r="A5657">
        <v>5656</v>
      </c>
      <c r="B5657" t="s">
        <v>18470</v>
      </c>
      <c r="C5657" t="s">
        <v>1009</v>
      </c>
      <c r="D5657" t="s">
        <v>4491</v>
      </c>
      <c r="E5657" t="s">
        <v>19</v>
      </c>
      <c r="F5657" t="s">
        <v>18471</v>
      </c>
      <c r="G5657" t="s">
        <v>18472</v>
      </c>
      <c r="H5657" s="1">
        <v>38341</v>
      </c>
      <c r="I5657" t="s">
        <v>2569</v>
      </c>
    </row>
    <row r="5658" spans="1:9" x14ac:dyDescent="0.3">
      <c r="A5658">
        <v>5657</v>
      </c>
      <c r="B5658" t="s">
        <v>18473</v>
      </c>
      <c r="C5658" t="s">
        <v>5865</v>
      </c>
      <c r="D5658" t="s">
        <v>835</v>
      </c>
      <c r="E5658" t="s">
        <v>12</v>
      </c>
      <c r="F5658" t="s">
        <v>18474</v>
      </c>
      <c r="G5658" t="s">
        <v>18475</v>
      </c>
      <c r="H5658" s="1">
        <v>39405</v>
      </c>
      <c r="I5658" t="s">
        <v>5830</v>
      </c>
    </row>
    <row r="5659" spans="1:9" x14ac:dyDescent="0.3">
      <c r="A5659">
        <v>5658</v>
      </c>
      <c r="B5659" t="s">
        <v>18476</v>
      </c>
      <c r="C5659" t="s">
        <v>331</v>
      </c>
      <c r="D5659" t="s">
        <v>2137</v>
      </c>
      <c r="E5659" t="s">
        <v>19</v>
      </c>
      <c r="F5659" t="s">
        <v>18477</v>
      </c>
      <c r="G5659" t="s">
        <v>18478</v>
      </c>
      <c r="H5659" s="1">
        <v>24645</v>
      </c>
      <c r="I5659" t="s">
        <v>3764</v>
      </c>
    </row>
    <row r="5660" spans="1:9" x14ac:dyDescent="0.3">
      <c r="A5660">
        <v>5659</v>
      </c>
      <c r="B5660" t="s">
        <v>18479</v>
      </c>
      <c r="C5660" t="s">
        <v>539</v>
      </c>
      <c r="D5660" t="s">
        <v>1335</v>
      </c>
      <c r="E5660" t="s">
        <v>19</v>
      </c>
      <c r="F5660" t="s">
        <v>18480</v>
      </c>
      <c r="G5660" t="s">
        <v>18481</v>
      </c>
      <c r="H5660" s="1">
        <v>19048</v>
      </c>
      <c r="I5660" t="s">
        <v>1942</v>
      </c>
    </row>
    <row r="5661" spans="1:9" x14ac:dyDescent="0.3">
      <c r="A5661">
        <v>5660</v>
      </c>
      <c r="B5661" t="s">
        <v>18482</v>
      </c>
      <c r="C5661" t="s">
        <v>3562</v>
      </c>
      <c r="D5661" t="s">
        <v>1501</v>
      </c>
      <c r="E5661" t="s">
        <v>12</v>
      </c>
      <c r="F5661" t="s">
        <v>18483</v>
      </c>
      <c r="G5661" t="s">
        <v>18484</v>
      </c>
      <c r="H5661" s="1">
        <v>9543</v>
      </c>
      <c r="I5661" t="s">
        <v>2474</v>
      </c>
    </row>
    <row r="5662" spans="1:9" x14ac:dyDescent="0.3">
      <c r="A5662">
        <v>5661</v>
      </c>
      <c r="B5662" t="s">
        <v>18485</v>
      </c>
      <c r="C5662" t="s">
        <v>1301</v>
      </c>
      <c r="D5662" t="s">
        <v>4977</v>
      </c>
      <c r="E5662" t="s">
        <v>19</v>
      </c>
      <c r="F5662" t="s">
        <v>18486</v>
      </c>
      <c r="G5662" t="s">
        <v>18487</v>
      </c>
      <c r="H5662" s="1">
        <v>33405</v>
      </c>
      <c r="I5662" t="s">
        <v>140</v>
      </c>
    </row>
    <row r="5663" spans="1:9" x14ac:dyDescent="0.3">
      <c r="A5663">
        <v>5662</v>
      </c>
      <c r="B5663" t="s">
        <v>18488</v>
      </c>
      <c r="C5663" t="s">
        <v>2116</v>
      </c>
      <c r="D5663" t="s">
        <v>5306</v>
      </c>
      <c r="E5663" t="s">
        <v>19</v>
      </c>
      <c r="F5663" t="s">
        <v>18489</v>
      </c>
      <c r="G5663">
        <v>1085601966</v>
      </c>
      <c r="H5663" s="1">
        <v>43917</v>
      </c>
      <c r="I5663" t="s">
        <v>3817</v>
      </c>
    </row>
    <row r="5664" spans="1:9" x14ac:dyDescent="0.3">
      <c r="A5664">
        <v>5663</v>
      </c>
      <c r="B5664" t="s">
        <v>18490</v>
      </c>
      <c r="C5664" t="s">
        <v>8139</v>
      </c>
      <c r="D5664" t="s">
        <v>3260</v>
      </c>
      <c r="E5664" t="s">
        <v>19</v>
      </c>
      <c r="F5664" t="s">
        <v>18491</v>
      </c>
      <c r="G5664" t="s">
        <v>18492</v>
      </c>
      <c r="H5664" s="1">
        <v>37535</v>
      </c>
      <c r="I5664" t="s">
        <v>746</v>
      </c>
    </row>
    <row r="5665" spans="1:9" x14ac:dyDescent="0.3">
      <c r="A5665">
        <v>5664</v>
      </c>
      <c r="B5665" t="s">
        <v>18493</v>
      </c>
      <c r="C5665" t="s">
        <v>1328</v>
      </c>
      <c r="D5665" t="s">
        <v>5799</v>
      </c>
      <c r="E5665" t="s">
        <v>19</v>
      </c>
      <c r="F5665" t="s">
        <v>18494</v>
      </c>
      <c r="G5665" t="s">
        <v>18495</v>
      </c>
      <c r="H5665" s="1">
        <v>29658</v>
      </c>
      <c r="I5665" t="s">
        <v>224</v>
      </c>
    </row>
    <row r="5666" spans="1:9" x14ac:dyDescent="0.3">
      <c r="A5666">
        <v>5665</v>
      </c>
      <c r="B5666" t="s">
        <v>18496</v>
      </c>
      <c r="C5666" t="s">
        <v>2749</v>
      </c>
      <c r="D5666" t="s">
        <v>5041</v>
      </c>
      <c r="E5666" t="s">
        <v>12</v>
      </c>
      <c r="F5666" t="s">
        <v>18497</v>
      </c>
      <c r="G5666" t="s">
        <v>18498</v>
      </c>
      <c r="H5666" s="1">
        <v>26672</v>
      </c>
      <c r="I5666" t="s">
        <v>12637</v>
      </c>
    </row>
    <row r="5667" spans="1:9" x14ac:dyDescent="0.3">
      <c r="A5667">
        <v>5666</v>
      </c>
      <c r="B5667" t="s">
        <v>18499</v>
      </c>
      <c r="C5667" t="s">
        <v>3981</v>
      </c>
      <c r="D5667" t="s">
        <v>3898</v>
      </c>
      <c r="E5667" t="s">
        <v>19</v>
      </c>
      <c r="F5667" t="s">
        <v>18500</v>
      </c>
      <c r="G5667" t="s">
        <v>18501</v>
      </c>
      <c r="H5667" s="1">
        <v>6160</v>
      </c>
      <c r="I5667" t="s">
        <v>4953</v>
      </c>
    </row>
    <row r="5668" spans="1:9" x14ac:dyDescent="0.3">
      <c r="A5668">
        <v>5667</v>
      </c>
      <c r="B5668" t="s">
        <v>18502</v>
      </c>
      <c r="C5668" t="s">
        <v>926</v>
      </c>
      <c r="D5668" t="s">
        <v>8172</v>
      </c>
      <c r="E5668" t="s">
        <v>12</v>
      </c>
      <c r="F5668" t="s">
        <v>18503</v>
      </c>
      <c r="G5668">
        <v>716992904</v>
      </c>
      <c r="H5668" s="1">
        <v>41463</v>
      </c>
      <c r="I5668" t="s">
        <v>4767</v>
      </c>
    </row>
    <row r="5669" spans="1:9" x14ac:dyDescent="0.3">
      <c r="A5669">
        <v>5668</v>
      </c>
      <c r="B5669" t="s">
        <v>18504</v>
      </c>
      <c r="C5669" t="s">
        <v>3618</v>
      </c>
      <c r="D5669" t="s">
        <v>3819</v>
      </c>
      <c r="E5669" t="s">
        <v>19</v>
      </c>
      <c r="F5669" t="s">
        <v>18505</v>
      </c>
      <c r="G5669" t="s">
        <v>18506</v>
      </c>
      <c r="H5669" s="1">
        <v>21825</v>
      </c>
      <c r="I5669" t="s">
        <v>1926</v>
      </c>
    </row>
    <row r="5670" spans="1:9" x14ac:dyDescent="0.3">
      <c r="A5670">
        <v>5669</v>
      </c>
      <c r="B5670" t="s">
        <v>18507</v>
      </c>
      <c r="C5670" t="s">
        <v>1101</v>
      </c>
      <c r="D5670" t="s">
        <v>5740</v>
      </c>
      <c r="E5670" t="s">
        <v>19</v>
      </c>
      <c r="F5670" t="s">
        <v>18508</v>
      </c>
      <c r="G5670">
        <v>7484307978</v>
      </c>
      <c r="H5670" s="1">
        <v>8827</v>
      </c>
      <c r="I5670" t="s">
        <v>112</v>
      </c>
    </row>
    <row r="5671" spans="1:9" x14ac:dyDescent="0.3">
      <c r="A5671">
        <v>5670</v>
      </c>
      <c r="B5671" t="s">
        <v>18509</v>
      </c>
      <c r="C5671" t="s">
        <v>994</v>
      </c>
      <c r="D5671" t="s">
        <v>5406</v>
      </c>
      <c r="E5671" t="s">
        <v>19</v>
      </c>
      <c r="F5671" t="s">
        <v>18510</v>
      </c>
      <c r="G5671" t="s">
        <v>18511</v>
      </c>
      <c r="H5671" s="1">
        <v>13632</v>
      </c>
      <c r="I5671" t="s">
        <v>4350</v>
      </c>
    </row>
    <row r="5672" spans="1:9" x14ac:dyDescent="0.3">
      <c r="A5672">
        <v>5671</v>
      </c>
      <c r="B5672" t="s">
        <v>18512</v>
      </c>
      <c r="C5672" t="s">
        <v>2851</v>
      </c>
      <c r="D5672" t="s">
        <v>1555</v>
      </c>
      <c r="E5672" t="s">
        <v>19</v>
      </c>
      <c r="F5672" t="s">
        <v>18513</v>
      </c>
      <c r="G5672">
        <f>1-493-72-7338</f>
        <v>-7902</v>
      </c>
      <c r="H5672" s="1">
        <v>42978</v>
      </c>
      <c r="I5672" t="s">
        <v>4688</v>
      </c>
    </row>
    <row r="5673" spans="1:9" x14ac:dyDescent="0.3">
      <c r="A5673">
        <v>5672</v>
      </c>
      <c r="B5673" t="s">
        <v>18514</v>
      </c>
      <c r="C5673" t="s">
        <v>3724</v>
      </c>
      <c r="D5673" t="s">
        <v>1644</v>
      </c>
      <c r="E5673" t="s">
        <v>12</v>
      </c>
      <c r="F5673" t="s">
        <v>18515</v>
      </c>
      <c r="G5673" t="s">
        <v>18516</v>
      </c>
      <c r="H5673" s="1">
        <v>20378</v>
      </c>
      <c r="I5673" t="s">
        <v>2569</v>
      </c>
    </row>
    <row r="5674" spans="1:9" x14ac:dyDescent="0.3">
      <c r="A5674">
        <v>5673</v>
      </c>
      <c r="B5674" t="s">
        <v>18517</v>
      </c>
      <c r="C5674" t="s">
        <v>2303</v>
      </c>
      <c r="D5674" t="s">
        <v>9924</v>
      </c>
      <c r="E5674" t="s">
        <v>12</v>
      </c>
      <c r="F5674" t="s">
        <v>18518</v>
      </c>
      <c r="G5674" t="s">
        <v>18519</v>
      </c>
      <c r="H5674" s="1">
        <v>27169</v>
      </c>
      <c r="I5674" t="s">
        <v>1483</v>
      </c>
    </row>
    <row r="5675" spans="1:9" x14ac:dyDescent="0.3">
      <c r="A5675">
        <v>5674</v>
      </c>
      <c r="B5675" t="s">
        <v>18520</v>
      </c>
      <c r="C5675" t="s">
        <v>3700</v>
      </c>
      <c r="D5675" t="s">
        <v>115</v>
      </c>
      <c r="E5675" t="s">
        <v>19</v>
      </c>
      <c r="F5675" t="s">
        <v>18521</v>
      </c>
      <c r="G5675" t="s">
        <v>18522</v>
      </c>
      <c r="H5675" s="1">
        <v>11590</v>
      </c>
      <c r="I5675" t="s">
        <v>4458</v>
      </c>
    </row>
    <row r="5676" spans="1:9" x14ac:dyDescent="0.3">
      <c r="A5676">
        <v>5675</v>
      </c>
      <c r="B5676" t="s">
        <v>18523</v>
      </c>
      <c r="C5676" t="s">
        <v>209</v>
      </c>
      <c r="D5676" t="s">
        <v>9978</v>
      </c>
      <c r="E5676" t="s">
        <v>12</v>
      </c>
      <c r="F5676" t="s">
        <v>18524</v>
      </c>
      <c r="G5676" t="s">
        <v>18525</v>
      </c>
      <c r="H5676" s="1">
        <v>30974</v>
      </c>
      <c r="I5676" t="s">
        <v>6100</v>
      </c>
    </row>
    <row r="5677" spans="1:9" x14ac:dyDescent="0.3">
      <c r="A5677">
        <v>5676</v>
      </c>
      <c r="B5677" t="s">
        <v>18526</v>
      </c>
      <c r="C5677" t="s">
        <v>8729</v>
      </c>
      <c r="D5677" t="s">
        <v>634</v>
      </c>
      <c r="E5677" t="s">
        <v>19</v>
      </c>
      <c r="F5677" t="s">
        <v>18527</v>
      </c>
      <c r="G5677" t="s">
        <v>18528</v>
      </c>
      <c r="H5677" s="1">
        <v>35523</v>
      </c>
      <c r="I5677" t="s">
        <v>1236</v>
      </c>
    </row>
    <row r="5678" spans="1:9" x14ac:dyDescent="0.3">
      <c r="A5678">
        <v>5677</v>
      </c>
      <c r="B5678" t="s">
        <v>18529</v>
      </c>
      <c r="C5678" t="s">
        <v>1243</v>
      </c>
      <c r="D5678" t="s">
        <v>3486</v>
      </c>
      <c r="E5678" t="s">
        <v>12</v>
      </c>
      <c r="F5678" t="s">
        <v>18530</v>
      </c>
      <c r="G5678" t="s">
        <v>18531</v>
      </c>
      <c r="H5678" s="1">
        <v>35819</v>
      </c>
      <c r="I5678" t="s">
        <v>1542</v>
      </c>
    </row>
    <row r="5679" spans="1:9" x14ac:dyDescent="0.3">
      <c r="A5679">
        <v>5678</v>
      </c>
      <c r="B5679" t="s">
        <v>18532</v>
      </c>
      <c r="C5679" t="s">
        <v>8115</v>
      </c>
      <c r="D5679" t="s">
        <v>3819</v>
      </c>
      <c r="E5679" t="s">
        <v>19</v>
      </c>
      <c r="F5679" t="s">
        <v>18533</v>
      </c>
      <c r="G5679" t="s">
        <v>18534</v>
      </c>
      <c r="H5679" s="1">
        <v>30783</v>
      </c>
      <c r="I5679" t="s">
        <v>6561</v>
      </c>
    </row>
    <row r="5680" spans="1:9" x14ac:dyDescent="0.3">
      <c r="A5680">
        <v>5679</v>
      </c>
      <c r="B5680" t="s">
        <v>18535</v>
      </c>
      <c r="C5680" t="s">
        <v>1373</v>
      </c>
      <c r="D5680" t="s">
        <v>11359</v>
      </c>
      <c r="E5680" t="s">
        <v>19</v>
      </c>
      <c r="F5680" t="s">
        <v>18536</v>
      </c>
      <c r="G5680" t="s">
        <v>18537</v>
      </c>
      <c r="H5680" s="1">
        <v>27599</v>
      </c>
      <c r="I5680" t="s">
        <v>765</v>
      </c>
    </row>
    <row r="5681" spans="1:9" x14ac:dyDescent="0.3">
      <c r="A5681">
        <v>5680</v>
      </c>
      <c r="B5681" t="s">
        <v>18538</v>
      </c>
      <c r="C5681" t="s">
        <v>3184</v>
      </c>
      <c r="D5681" t="s">
        <v>6733</v>
      </c>
      <c r="E5681" t="s">
        <v>19</v>
      </c>
      <c r="F5681" t="s">
        <v>18539</v>
      </c>
      <c r="G5681" t="s">
        <v>18540</v>
      </c>
      <c r="H5681" s="1">
        <v>29335</v>
      </c>
      <c r="I5681" t="s">
        <v>10897</v>
      </c>
    </row>
    <row r="5682" spans="1:9" x14ac:dyDescent="0.3">
      <c r="A5682">
        <v>5681</v>
      </c>
      <c r="B5682" t="s">
        <v>18541</v>
      </c>
      <c r="C5682" t="s">
        <v>1865</v>
      </c>
      <c r="D5682" t="s">
        <v>2511</v>
      </c>
      <c r="E5682" t="s">
        <v>12</v>
      </c>
      <c r="F5682" t="s">
        <v>18542</v>
      </c>
      <c r="G5682" t="s">
        <v>18543</v>
      </c>
      <c r="H5682" s="1">
        <v>20555</v>
      </c>
      <c r="I5682" t="s">
        <v>1593</v>
      </c>
    </row>
    <row r="5683" spans="1:9" x14ac:dyDescent="0.3">
      <c r="A5683">
        <v>5682</v>
      </c>
      <c r="B5683" t="s">
        <v>18544</v>
      </c>
      <c r="C5683" t="s">
        <v>3471</v>
      </c>
      <c r="D5683" t="s">
        <v>2560</v>
      </c>
      <c r="E5683" t="s">
        <v>19</v>
      </c>
      <c r="F5683" t="s">
        <v>18545</v>
      </c>
      <c r="G5683" t="s">
        <v>18546</v>
      </c>
      <c r="H5683" s="1">
        <v>43060</v>
      </c>
      <c r="I5683" t="s">
        <v>1904</v>
      </c>
    </row>
    <row r="5684" spans="1:9" x14ac:dyDescent="0.3">
      <c r="A5684">
        <v>5683</v>
      </c>
      <c r="B5684" t="s">
        <v>18547</v>
      </c>
      <c r="C5684" t="s">
        <v>248</v>
      </c>
      <c r="D5684" t="s">
        <v>826</v>
      </c>
      <c r="E5684" t="s">
        <v>12</v>
      </c>
      <c r="F5684" t="s">
        <v>18548</v>
      </c>
      <c r="G5684" t="s">
        <v>18549</v>
      </c>
      <c r="H5684" s="1">
        <v>23633</v>
      </c>
      <c r="I5684" t="s">
        <v>10897</v>
      </c>
    </row>
    <row r="5685" spans="1:9" x14ac:dyDescent="0.3">
      <c r="A5685">
        <v>5684</v>
      </c>
      <c r="B5685" t="s">
        <v>18550</v>
      </c>
      <c r="C5685" t="s">
        <v>2039</v>
      </c>
      <c r="D5685" t="s">
        <v>10476</v>
      </c>
      <c r="E5685" t="s">
        <v>19</v>
      </c>
      <c r="F5685" t="s">
        <v>18551</v>
      </c>
      <c r="G5685" t="s">
        <v>18552</v>
      </c>
      <c r="H5685" s="1">
        <v>41493</v>
      </c>
      <c r="I5685" t="s">
        <v>1593</v>
      </c>
    </row>
    <row r="5686" spans="1:9" x14ac:dyDescent="0.3">
      <c r="A5686">
        <v>5685</v>
      </c>
      <c r="B5686" t="s">
        <v>18553</v>
      </c>
      <c r="C5686" t="s">
        <v>1254</v>
      </c>
      <c r="D5686" t="s">
        <v>943</v>
      </c>
      <c r="E5686" t="s">
        <v>19</v>
      </c>
      <c r="F5686" t="s">
        <v>18554</v>
      </c>
      <c r="G5686" t="s">
        <v>18555</v>
      </c>
      <c r="H5686" s="1">
        <v>32400</v>
      </c>
      <c r="I5686" t="s">
        <v>920</v>
      </c>
    </row>
    <row r="5687" spans="1:9" x14ac:dyDescent="0.3">
      <c r="A5687">
        <v>5686</v>
      </c>
      <c r="B5687" t="s">
        <v>18556</v>
      </c>
      <c r="C5687" t="s">
        <v>3290</v>
      </c>
      <c r="D5687" t="s">
        <v>3526</v>
      </c>
      <c r="E5687" t="s">
        <v>19</v>
      </c>
      <c r="F5687" t="s">
        <v>18557</v>
      </c>
      <c r="G5687" t="s">
        <v>18558</v>
      </c>
      <c r="H5687" s="1">
        <v>8606</v>
      </c>
      <c r="I5687" t="s">
        <v>3347</v>
      </c>
    </row>
    <row r="5688" spans="1:9" x14ac:dyDescent="0.3">
      <c r="A5688">
        <v>5687</v>
      </c>
      <c r="B5688" t="s">
        <v>18559</v>
      </c>
      <c r="C5688" t="s">
        <v>2164</v>
      </c>
      <c r="D5688" t="s">
        <v>893</v>
      </c>
      <c r="E5688" t="s">
        <v>12</v>
      </c>
      <c r="F5688" t="s">
        <v>18560</v>
      </c>
      <c r="G5688" t="s">
        <v>18561</v>
      </c>
      <c r="H5688" s="1">
        <v>35826</v>
      </c>
      <c r="I5688" t="s">
        <v>1071</v>
      </c>
    </row>
    <row r="5689" spans="1:9" x14ac:dyDescent="0.3">
      <c r="A5689">
        <v>5688</v>
      </c>
      <c r="B5689" t="s">
        <v>18562</v>
      </c>
      <c r="C5689" t="s">
        <v>672</v>
      </c>
      <c r="D5689" t="s">
        <v>7526</v>
      </c>
      <c r="E5689" t="s">
        <v>12</v>
      </c>
      <c r="F5689" t="s">
        <v>18563</v>
      </c>
      <c r="G5689" t="s">
        <v>18564</v>
      </c>
      <c r="H5689" s="1">
        <v>23994</v>
      </c>
      <c r="I5689" t="s">
        <v>6245</v>
      </c>
    </row>
    <row r="5690" spans="1:9" x14ac:dyDescent="0.3">
      <c r="A5690">
        <v>5689</v>
      </c>
      <c r="B5690" t="s">
        <v>18565</v>
      </c>
      <c r="C5690" t="s">
        <v>5664</v>
      </c>
      <c r="D5690" t="s">
        <v>3142</v>
      </c>
      <c r="E5690" t="s">
        <v>12</v>
      </c>
      <c r="F5690" t="s">
        <v>18566</v>
      </c>
      <c r="G5690" t="s">
        <v>18567</v>
      </c>
      <c r="H5690" s="1">
        <v>21195</v>
      </c>
      <c r="I5690" t="s">
        <v>848</v>
      </c>
    </row>
    <row r="5691" spans="1:9" x14ac:dyDescent="0.3">
      <c r="A5691">
        <v>5690</v>
      </c>
      <c r="B5691" t="s">
        <v>18568</v>
      </c>
      <c r="C5691" t="s">
        <v>2253</v>
      </c>
      <c r="D5691" t="s">
        <v>4721</v>
      </c>
      <c r="E5691" t="s">
        <v>19</v>
      </c>
      <c r="F5691" t="s">
        <v>18569</v>
      </c>
      <c r="G5691" t="s">
        <v>18570</v>
      </c>
      <c r="H5691" s="1">
        <v>33770</v>
      </c>
      <c r="I5691" t="s">
        <v>2942</v>
      </c>
    </row>
    <row r="5692" spans="1:9" x14ac:dyDescent="0.3">
      <c r="A5692">
        <v>5691</v>
      </c>
      <c r="B5692" t="s">
        <v>18571</v>
      </c>
      <c r="C5692" t="s">
        <v>3081</v>
      </c>
      <c r="D5692" t="s">
        <v>382</v>
      </c>
      <c r="E5692" t="s">
        <v>19</v>
      </c>
      <c r="F5692" t="s">
        <v>18572</v>
      </c>
      <c r="G5692" t="s">
        <v>18573</v>
      </c>
      <c r="H5692" s="1">
        <v>42205</v>
      </c>
      <c r="I5692" t="s">
        <v>9494</v>
      </c>
    </row>
    <row r="5693" spans="1:9" x14ac:dyDescent="0.3">
      <c r="A5693">
        <v>5692</v>
      </c>
      <c r="B5693" t="s">
        <v>18574</v>
      </c>
      <c r="C5693" t="s">
        <v>2436</v>
      </c>
      <c r="D5693" t="s">
        <v>4335</v>
      </c>
      <c r="E5693" t="s">
        <v>12</v>
      </c>
      <c r="F5693" t="s">
        <v>18575</v>
      </c>
      <c r="G5693" t="s">
        <v>18576</v>
      </c>
      <c r="H5693" s="1">
        <v>38390</v>
      </c>
      <c r="I5693" t="s">
        <v>7848</v>
      </c>
    </row>
    <row r="5694" spans="1:9" x14ac:dyDescent="0.3">
      <c r="A5694">
        <v>5693</v>
      </c>
      <c r="B5694" t="s">
        <v>18577</v>
      </c>
      <c r="C5694" t="s">
        <v>1153</v>
      </c>
      <c r="D5694" t="s">
        <v>4155</v>
      </c>
      <c r="E5694" t="s">
        <v>12</v>
      </c>
      <c r="F5694" t="s">
        <v>18578</v>
      </c>
      <c r="G5694" t="s">
        <v>18579</v>
      </c>
      <c r="H5694" s="1">
        <v>31663</v>
      </c>
      <c r="I5694" t="s">
        <v>2454</v>
      </c>
    </row>
    <row r="5695" spans="1:9" x14ac:dyDescent="0.3">
      <c r="A5695">
        <v>5694</v>
      </c>
      <c r="B5695" t="s">
        <v>18580</v>
      </c>
      <c r="C5695" t="s">
        <v>2731</v>
      </c>
      <c r="D5695" t="s">
        <v>5652</v>
      </c>
      <c r="E5695" t="s">
        <v>19</v>
      </c>
      <c r="F5695" t="s">
        <v>18581</v>
      </c>
      <c r="G5695" t="s">
        <v>18582</v>
      </c>
      <c r="H5695" s="1">
        <v>10333</v>
      </c>
      <c r="I5695" t="s">
        <v>1504</v>
      </c>
    </row>
    <row r="5696" spans="1:9" x14ac:dyDescent="0.3">
      <c r="A5696">
        <v>5695</v>
      </c>
      <c r="B5696" t="s">
        <v>18583</v>
      </c>
      <c r="C5696" t="s">
        <v>732</v>
      </c>
      <c r="D5696" t="s">
        <v>1255</v>
      </c>
      <c r="E5696" t="s">
        <v>19</v>
      </c>
      <c r="F5696" t="s">
        <v>18584</v>
      </c>
      <c r="G5696" t="s">
        <v>18585</v>
      </c>
      <c r="H5696" s="1">
        <v>18286</v>
      </c>
      <c r="I5696" t="s">
        <v>44</v>
      </c>
    </row>
    <row r="5697" spans="1:9" x14ac:dyDescent="0.3">
      <c r="A5697">
        <v>5696</v>
      </c>
      <c r="B5697" t="s">
        <v>18586</v>
      </c>
      <c r="C5697" t="s">
        <v>450</v>
      </c>
      <c r="D5697" t="s">
        <v>1016</v>
      </c>
      <c r="E5697" t="s">
        <v>12</v>
      </c>
      <c r="F5697" t="s">
        <v>18587</v>
      </c>
      <c r="G5697" t="s">
        <v>18588</v>
      </c>
      <c r="H5697" s="1">
        <v>23985</v>
      </c>
      <c r="I5697" t="s">
        <v>6174</v>
      </c>
    </row>
    <row r="5698" spans="1:9" x14ac:dyDescent="0.3">
      <c r="A5698">
        <v>5697</v>
      </c>
      <c r="B5698" t="s">
        <v>18589</v>
      </c>
      <c r="C5698" t="s">
        <v>3551</v>
      </c>
      <c r="D5698" t="s">
        <v>1538</v>
      </c>
      <c r="E5698" t="s">
        <v>19</v>
      </c>
      <c r="F5698" t="s">
        <v>18590</v>
      </c>
      <c r="G5698" t="s">
        <v>18591</v>
      </c>
      <c r="H5698" s="1">
        <v>26135</v>
      </c>
      <c r="I5698" t="s">
        <v>2610</v>
      </c>
    </row>
    <row r="5699" spans="1:9" x14ac:dyDescent="0.3">
      <c r="A5699">
        <v>5698</v>
      </c>
      <c r="B5699" t="s">
        <v>18592</v>
      </c>
      <c r="C5699" t="s">
        <v>1044</v>
      </c>
      <c r="D5699" t="s">
        <v>4899</v>
      </c>
      <c r="E5699" t="s">
        <v>12</v>
      </c>
      <c r="F5699" t="s">
        <v>18593</v>
      </c>
      <c r="G5699" t="s">
        <v>18594</v>
      </c>
      <c r="H5699" s="1">
        <v>42987</v>
      </c>
      <c r="I5699" t="s">
        <v>7332</v>
      </c>
    </row>
    <row r="5700" spans="1:9" x14ac:dyDescent="0.3">
      <c r="A5700">
        <v>5699</v>
      </c>
      <c r="B5700" t="s">
        <v>18595</v>
      </c>
      <c r="C5700" t="s">
        <v>10815</v>
      </c>
      <c r="D5700" t="s">
        <v>399</v>
      </c>
      <c r="E5700" t="s">
        <v>19</v>
      </c>
      <c r="F5700" t="s">
        <v>18596</v>
      </c>
      <c r="G5700" t="s">
        <v>18597</v>
      </c>
      <c r="H5700" s="1">
        <v>18195</v>
      </c>
      <c r="I5700" t="s">
        <v>8703</v>
      </c>
    </row>
    <row r="5701" spans="1:9" x14ac:dyDescent="0.3">
      <c r="A5701">
        <v>5700</v>
      </c>
      <c r="B5701" t="s">
        <v>18598</v>
      </c>
      <c r="C5701" t="s">
        <v>2903</v>
      </c>
      <c r="D5701" t="s">
        <v>18</v>
      </c>
      <c r="E5701" t="s">
        <v>19</v>
      </c>
      <c r="F5701" t="s">
        <v>18599</v>
      </c>
      <c r="G5701" t="s">
        <v>18600</v>
      </c>
      <c r="H5701" s="1">
        <v>9887</v>
      </c>
      <c r="I5701" t="s">
        <v>4150</v>
      </c>
    </row>
    <row r="5702" spans="1:9" x14ac:dyDescent="0.3">
      <c r="A5702">
        <v>5701</v>
      </c>
      <c r="B5702" t="s">
        <v>18601</v>
      </c>
      <c r="C5702" t="s">
        <v>1049</v>
      </c>
      <c r="D5702" t="s">
        <v>11204</v>
      </c>
      <c r="E5702" t="s">
        <v>19</v>
      </c>
      <c r="F5702" t="s">
        <v>18602</v>
      </c>
      <c r="G5702" t="s">
        <v>18603</v>
      </c>
      <c r="H5702" s="1">
        <v>28611</v>
      </c>
      <c r="I5702" t="s">
        <v>1976</v>
      </c>
    </row>
    <row r="5703" spans="1:9" x14ac:dyDescent="0.3">
      <c r="A5703">
        <v>5702</v>
      </c>
      <c r="B5703" t="s">
        <v>18604</v>
      </c>
      <c r="C5703" t="s">
        <v>2060</v>
      </c>
      <c r="D5703" t="s">
        <v>3672</v>
      </c>
      <c r="E5703" t="s">
        <v>19</v>
      </c>
      <c r="F5703" t="s">
        <v>18605</v>
      </c>
      <c r="G5703" t="s">
        <v>18606</v>
      </c>
      <c r="H5703" s="1">
        <v>3501</v>
      </c>
      <c r="I5703" t="s">
        <v>90</v>
      </c>
    </row>
    <row r="5704" spans="1:9" x14ac:dyDescent="0.3">
      <c r="A5704">
        <v>5703</v>
      </c>
      <c r="B5704" t="s">
        <v>18607</v>
      </c>
      <c r="C5704" t="s">
        <v>192</v>
      </c>
      <c r="D5704" t="s">
        <v>9532</v>
      </c>
      <c r="E5704" t="s">
        <v>12</v>
      </c>
      <c r="F5704" t="s">
        <v>18608</v>
      </c>
      <c r="G5704" t="s">
        <v>18609</v>
      </c>
      <c r="H5704" s="1">
        <v>44011</v>
      </c>
      <c r="I5704" t="s">
        <v>6268</v>
      </c>
    </row>
    <row r="5705" spans="1:9" x14ac:dyDescent="0.3">
      <c r="A5705">
        <v>5704</v>
      </c>
      <c r="B5705" t="s">
        <v>18610</v>
      </c>
      <c r="C5705" t="s">
        <v>75</v>
      </c>
      <c r="D5705" t="s">
        <v>450</v>
      </c>
      <c r="E5705" t="s">
        <v>12</v>
      </c>
      <c r="F5705" t="s">
        <v>18611</v>
      </c>
      <c r="G5705">
        <v>9257193172</v>
      </c>
      <c r="H5705" s="1">
        <v>26664</v>
      </c>
      <c r="I5705" t="s">
        <v>2094</v>
      </c>
    </row>
    <row r="5706" spans="1:9" x14ac:dyDescent="0.3">
      <c r="A5706">
        <v>5705</v>
      </c>
      <c r="B5706" t="s">
        <v>18612</v>
      </c>
      <c r="C5706" t="s">
        <v>8708</v>
      </c>
      <c r="D5706" t="s">
        <v>382</v>
      </c>
      <c r="E5706" t="s">
        <v>19</v>
      </c>
      <c r="F5706" t="s">
        <v>18613</v>
      </c>
      <c r="G5706">
        <v>4369159010</v>
      </c>
      <c r="H5706" s="1">
        <v>5413</v>
      </c>
      <c r="I5706" t="s">
        <v>1794</v>
      </c>
    </row>
    <row r="5707" spans="1:9" x14ac:dyDescent="0.3">
      <c r="A5707">
        <v>5706</v>
      </c>
      <c r="B5707" t="s">
        <v>18614</v>
      </c>
      <c r="C5707" t="s">
        <v>3343</v>
      </c>
      <c r="D5707" t="s">
        <v>2065</v>
      </c>
      <c r="E5707" t="s">
        <v>12</v>
      </c>
      <c r="F5707" t="s">
        <v>18615</v>
      </c>
      <c r="G5707" t="s">
        <v>18616</v>
      </c>
      <c r="H5707" s="1">
        <v>31054</v>
      </c>
      <c r="I5707" t="s">
        <v>4042</v>
      </c>
    </row>
    <row r="5708" spans="1:9" x14ac:dyDescent="0.3">
      <c r="A5708">
        <v>5707</v>
      </c>
      <c r="B5708" t="s">
        <v>18617</v>
      </c>
      <c r="C5708" t="s">
        <v>1538</v>
      </c>
      <c r="D5708" t="s">
        <v>6729</v>
      </c>
      <c r="E5708" t="s">
        <v>19</v>
      </c>
      <c r="F5708" t="s">
        <v>18618</v>
      </c>
      <c r="G5708" t="s">
        <v>18619</v>
      </c>
      <c r="H5708" s="1">
        <v>24456</v>
      </c>
      <c r="I5708" t="s">
        <v>1789</v>
      </c>
    </row>
    <row r="5709" spans="1:9" x14ac:dyDescent="0.3">
      <c r="A5709">
        <v>5708</v>
      </c>
      <c r="B5709" t="s">
        <v>18620</v>
      </c>
      <c r="C5709" t="s">
        <v>1363</v>
      </c>
      <c r="D5709" t="s">
        <v>8267</v>
      </c>
      <c r="E5709" t="s">
        <v>19</v>
      </c>
      <c r="F5709" t="s">
        <v>18621</v>
      </c>
      <c r="G5709" t="s">
        <v>18622</v>
      </c>
      <c r="H5709" s="1">
        <v>42092</v>
      </c>
      <c r="I5709" t="s">
        <v>2103</v>
      </c>
    </row>
    <row r="5710" spans="1:9" x14ac:dyDescent="0.3">
      <c r="A5710">
        <v>5709</v>
      </c>
      <c r="B5710" t="s">
        <v>18623</v>
      </c>
      <c r="C5710" t="s">
        <v>69</v>
      </c>
      <c r="D5710" t="s">
        <v>1683</v>
      </c>
      <c r="E5710" t="s">
        <v>12</v>
      </c>
      <c r="F5710" t="s">
        <v>18624</v>
      </c>
      <c r="G5710" t="s">
        <v>18625</v>
      </c>
      <c r="H5710" s="1">
        <v>39379</v>
      </c>
      <c r="I5710" t="s">
        <v>5896</v>
      </c>
    </row>
    <row r="5711" spans="1:9" x14ac:dyDescent="0.3">
      <c r="A5711">
        <v>5710</v>
      </c>
      <c r="B5711" t="s">
        <v>18626</v>
      </c>
      <c r="C5711" t="s">
        <v>5410</v>
      </c>
      <c r="D5711" t="s">
        <v>1523</v>
      </c>
      <c r="E5711" t="s">
        <v>12</v>
      </c>
      <c r="F5711" t="s">
        <v>18627</v>
      </c>
      <c r="G5711" t="s">
        <v>18628</v>
      </c>
      <c r="H5711" s="1">
        <v>22607</v>
      </c>
      <c r="I5711" t="s">
        <v>675</v>
      </c>
    </row>
    <row r="5712" spans="1:9" x14ac:dyDescent="0.3">
      <c r="A5712">
        <v>5711</v>
      </c>
      <c r="B5712" t="s">
        <v>18629</v>
      </c>
      <c r="C5712" t="s">
        <v>3184</v>
      </c>
      <c r="D5712" t="s">
        <v>12188</v>
      </c>
      <c r="E5712" t="s">
        <v>12</v>
      </c>
      <c r="F5712" t="s">
        <v>18630</v>
      </c>
      <c r="G5712" t="s">
        <v>18631</v>
      </c>
      <c r="H5712" s="1">
        <v>37968</v>
      </c>
      <c r="I5712" t="s">
        <v>920</v>
      </c>
    </row>
    <row r="5713" spans="1:9" x14ac:dyDescent="0.3">
      <c r="A5713">
        <v>5712</v>
      </c>
      <c r="B5713" t="s">
        <v>18632</v>
      </c>
      <c r="C5713" t="s">
        <v>1998</v>
      </c>
      <c r="D5713" t="s">
        <v>423</v>
      </c>
      <c r="E5713" t="s">
        <v>12</v>
      </c>
      <c r="F5713" t="s">
        <v>18633</v>
      </c>
      <c r="G5713" t="s">
        <v>18634</v>
      </c>
      <c r="H5713" s="1">
        <v>4546</v>
      </c>
      <c r="I5713" t="s">
        <v>1366</v>
      </c>
    </row>
    <row r="5714" spans="1:9" x14ac:dyDescent="0.3">
      <c r="A5714">
        <v>5713</v>
      </c>
      <c r="B5714" t="s">
        <v>18635</v>
      </c>
      <c r="C5714" t="s">
        <v>4932</v>
      </c>
      <c r="D5714" t="s">
        <v>3123</v>
      </c>
      <c r="E5714" t="s">
        <v>19</v>
      </c>
      <c r="F5714" t="s">
        <v>18636</v>
      </c>
      <c r="G5714" t="s">
        <v>18637</v>
      </c>
      <c r="H5714" s="1">
        <v>26399</v>
      </c>
      <c r="I5714" t="s">
        <v>1355</v>
      </c>
    </row>
    <row r="5715" spans="1:9" x14ac:dyDescent="0.3">
      <c r="A5715">
        <v>5714</v>
      </c>
      <c r="B5715" t="s">
        <v>18638</v>
      </c>
      <c r="C5715" t="s">
        <v>2951</v>
      </c>
      <c r="D5715" t="s">
        <v>6176</v>
      </c>
      <c r="E5715" t="s">
        <v>12</v>
      </c>
      <c r="F5715" t="s">
        <v>18639</v>
      </c>
      <c r="G5715" t="s">
        <v>18640</v>
      </c>
      <c r="H5715" s="1">
        <v>10632</v>
      </c>
      <c r="I5715" t="s">
        <v>1528</v>
      </c>
    </row>
    <row r="5716" spans="1:9" x14ac:dyDescent="0.3">
      <c r="A5716">
        <v>5715</v>
      </c>
      <c r="B5716" t="s">
        <v>18641</v>
      </c>
      <c r="C5716" t="s">
        <v>10815</v>
      </c>
      <c r="D5716" t="s">
        <v>1710</v>
      </c>
      <c r="E5716" t="s">
        <v>12</v>
      </c>
      <c r="F5716" t="s">
        <v>18642</v>
      </c>
      <c r="G5716" t="s">
        <v>18643</v>
      </c>
      <c r="H5716" s="1">
        <v>3758</v>
      </c>
      <c r="I5716" t="s">
        <v>1427</v>
      </c>
    </row>
    <row r="5717" spans="1:9" x14ac:dyDescent="0.3">
      <c r="A5717">
        <v>5716</v>
      </c>
      <c r="B5717" t="s">
        <v>18644</v>
      </c>
      <c r="C5717" t="s">
        <v>1033</v>
      </c>
      <c r="D5717" t="s">
        <v>4899</v>
      </c>
      <c r="E5717" t="s">
        <v>12</v>
      </c>
      <c r="F5717" t="s">
        <v>18645</v>
      </c>
      <c r="G5717" t="s">
        <v>18646</v>
      </c>
      <c r="H5717" s="1">
        <v>4392</v>
      </c>
      <c r="I5717" t="s">
        <v>5643</v>
      </c>
    </row>
    <row r="5718" spans="1:9" x14ac:dyDescent="0.3">
      <c r="A5718">
        <v>5717</v>
      </c>
      <c r="B5718" t="s">
        <v>18647</v>
      </c>
      <c r="C5718" t="s">
        <v>11243</v>
      </c>
      <c r="D5718" t="s">
        <v>7823</v>
      </c>
      <c r="E5718" t="s">
        <v>19</v>
      </c>
      <c r="F5718" t="s">
        <v>18648</v>
      </c>
      <c r="G5718" t="s">
        <v>18649</v>
      </c>
      <c r="H5718" s="1">
        <v>9729</v>
      </c>
      <c r="I5718" t="s">
        <v>61</v>
      </c>
    </row>
    <row r="5719" spans="1:9" x14ac:dyDescent="0.3">
      <c r="A5719">
        <v>5718</v>
      </c>
      <c r="B5719" t="s">
        <v>18650</v>
      </c>
      <c r="C5719" t="s">
        <v>5168</v>
      </c>
      <c r="D5719" t="s">
        <v>2361</v>
      </c>
      <c r="E5719" t="s">
        <v>12</v>
      </c>
      <c r="F5719" t="s">
        <v>18651</v>
      </c>
      <c r="G5719" t="s">
        <v>18652</v>
      </c>
      <c r="H5719" s="1">
        <v>25010</v>
      </c>
      <c r="I5719" t="s">
        <v>4073</v>
      </c>
    </row>
    <row r="5720" spans="1:9" x14ac:dyDescent="0.3">
      <c r="A5720">
        <v>5719</v>
      </c>
      <c r="B5720" t="s">
        <v>18653</v>
      </c>
      <c r="C5720" t="s">
        <v>6163</v>
      </c>
      <c r="D5720" t="s">
        <v>11177</v>
      </c>
      <c r="E5720" t="s">
        <v>19</v>
      </c>
      <c r="F5720" t="s">
        <v>18654</v>
      </c>
      <c r="G5720">
        <v>5651645601</v>
      </c>
      <c r="H5720" s="1">
        <v>17811</v>
      </c>
      <c r="I5720" t="s">
        <v>90</v>
      </c>
    </row>
    <row r="5721" spans="1:9" x14ac:dyDescent="0.3">
      <c r="A5721">
        <v>5720</v>
      </c>
      <c r="B5721" t="s">
        <v>18655</v>
      </c>
      <c r="C5721" t="s">
        <v>2488</v>
      </c>
      <c r="D5721" t="s">
        <v>143</v>
      </c>
      <c r="E5721" t="s">
        <v>19</v>
      </c>
      <c r="F5721" t="s">
        <v>18656</v>
      </c>
      <c r="G5721">
        <v>4828283238</v>
      </c>
      <c r="H5721" s="1">
        <v>12553</v>
      </c>
      <c r="I5721" t="s">
        <v>2094</v>
      </c>
    </row>
    <row r="5722" spans="1:9" x14ac:dyDescent="0.3">
      <c r="A5722">
        <v>5721</v>
      </c>
      <c r="B5722" t="s">
        <v>18657</v>
      </c>
      <c r="C5722" t="s">
        <v>5163</v>
      </c>
      <c r="D5722" t="s">
        <v>2123</v>
      </c>
      <c r="E5722" t="s">
        <v>19</v>
      </c>
      <c r="F5722" t="s">
        <v>18658</v>
      </c>
      <c r="G5722" t="s">
        <v>18659</v>
      </c>
      <c r="H5722" s="1">
        <v>30673</v>
      </c>
      <c r="I5722" t="s">
        <v>4073</v>
      </c>
    </row>
    <row r="5723" spans="1:9" x14ac:dyDescent="0.3">
      <c r="A5723">
        <v>5722</v>
      </c>
      <c r="B5723" t="s">
        <v>18660</v>
      </c>
      <c r="C5723" t="s">
        <v>6914</v>
      </c>
      <c r="D5723" t="s">
        <v>1485</v>
      </c>
      <c r="E5723" t="s">
        <v>19</v>
      </c>
      <c r="F5723" t="s">
        <v>18661</v>
      </c>
      <c r="G5723" t="s">
        <v>18662</v>
      </c>
      <c r="H5723" s="1">
        <v>34939</v>
      </c>
      <c r="I5723" t="s">
        <v>1203</v>
      </c>
    </row>
    <row r="5724" spans="1:9" x14ac:dyDescent="0.3">
      <c r="A5724">
        <v>5723</v>
      </c>
      <c r="B5724" t="s">
        <v>18663</v>
      </c>
      <c r="C5724" t="s">
        <v>47</v>
      </c>
      <c r="D5724" t="s">
        <v>780</v>
      </c>
      <c r="E5724" t="s">
        <v>12</v>
      </c>
      <c r="F5724" t="s">
        <v>18664</v>
      </c>
      <c r="G5724" t="s">
        <v>18665</v>
      </c>
      <c r="H5724" s="1">
        <v>36147</v>
      </c>
      <c r="I5724" t="s">
        <v>10030</v>
      </c>
    </row>
    <row r="5725" spans="1:9" x14ac:dyDescent="0.3">
      <c r="A5725">
        <v>5724</v>
      </c>
      <c r="B5725" t="s">
        <v>18666</v>
      </c>
      <c r="C5725" t="s">
        <v>2851</v>
      </c>
      <c r="D5725" t="s">
        <v>7272</v>
      </c>
      <c r="E5725" t="s">
        <v>19</v>
      </c>
      <c r="F5725" t="s">
        <v>18667</v>
      </c>
      <c r="G5725" t="s">
        <v>18668</v>
      </c>
      <c r="H5725" s="1">
        <v>22506</v>
      </c>
      <c r="I5725" t="s">
        <v>920</v>
      </c>
    </row>
    <row r="5726" spans="1:9" x14ac:dyDescent="0.3">
      <c r="A5726">
        <v>5725</v>
      </c>
      <c r="B5726" t="s">
        <v>18669</v>
      </c>
      <c r="C5726" t="s">
        <v>677</v>
      </c>
      <c r="D5726" t="s">
        <v>14656</v>
      </c>
      <c r="E5726" t="s">
        <v>19</v>
      </c>
      <c r="F5726" t="s">
        <v>18670</v>
      </c>
      <c r="G5726">
        <v>3303281443</v>
      </c>
      <c r="H5726" s="1">
        <v>2633</v>
      </c>
      <c r="I5726" t="s">
        <v>350</v>
      </c>
    </row>
    <row r="5727" spans="1:9" x14ac:dyDescent="0.3">
      <c r="A5727">
        <v>5726</v>
      </c>
      <c r="B5727" t="s">
        <v>18671</v>
      </c>
      <c r="C5727" t="s">
        <v>1389</v>
      </c>
      <c r="D5727" t="s">
        <v>1823</v>
      </c>
      <c r="E5727" t="s">
        <v>19</v>
      </c>
      <c r="F5727" t="s">
        <v>18672</v>
      </c>
      <c r="G5727" t="s">
        <v>18673</v>
      </c>
      <c r="H5727" s="1">
        <v>25897</v>
      </c>
      <c r="I5727" t="s">
        <v>8277</v>
      </c>
    </row>
    <row r="5728" spans="1:9" x14ac:dyDescent="0.3">
      <c r="A5728">
        <v>5727</v>
      </c>
      <c r="B5728" t="s">
        <v>18674</v>
      </c>
      <c r="C5728" t="s">
        <v>8100</v>
      </c>
      <c r="D5728" t="s">
        <v>6764</v>
      </c>
      <c r="E5728" t="s">
        <v>19</v>
      </c>
      <c r="F5728" t="s">
        <v>18675</v>
      </c>
      <c r="G5728" t="s">
        <v>18676</v>
      </c>
      <c r="H5728" s="1">
        <v>9405</v>
      </c>
      <c r="I5728" t="s">
        <v>3846</v>
      </c>
    </row>
    <row r="5729" spans="1:9" x14ac:dyDescent="0.3">
      <c r="A5729">
        <v>5728</v>
      </c>
      <c r="B5729" t="s">
        <v>18677</v>
      </c>
      <c r="C5729" t="s">
        <v>1319</v>
      </c>
      <c r="D5729" t="s">
        <v>667</v>
      </c>
      <c r="E5729" t="s">
        <v>12</v>
      </c>
      <c r="F5729" t="s">
        <v>18678</v>
      </c>
      <c r="G5729" t="s">
        <v>18679</v>
      </c>
      <c r="H5729" s="1">
        <v>22368</v>
      </c>
      <c r="I5729" t="s">
        <v>3425</v>
      </c>
    </row>
    <row r="5730" spans="1:9" x14ac:dyDescent="0.3">
      <c r="A5730">
        <v>5729</v>
      </c>
      <c r="B5730" t="s">
        <v>18680</v>
      </c>
      <c r="C5730" t="s">
        <v>1495</v>
      </c>
      <c r="D5730" t="s">
        <v>2974</v>
      </c>
      <c r="E5730" t="s">
        <v>12</v>
      </c>
      <c r="F5730" t="s">
        <v>18681</v>
      </c>
      <c r="G5730" t="s">
        <v>18682</v>
      </c>
      <c r="H5730" s="1">
        <v>32395</v>
      </c>
      <c r="I5730" t="s">
        <v>2977</v>
      </c>
    </row>
    <row r="5731" spans="1:9" x14ac:dyDescent="0.3">
      <c r="A5731">
        <v>5730</v>
      </c>
      <c r="B5731" t="s">
        <v>18683</v>
      </c>
      <c r="C5731" t="s">
        <v>534</v>
      </c>
      <c r="D5731" t="s">
        <v>4385</v>
      </c>
      <c r="E5731" t="s">
        <v>12</v>
      </c>
      <c r="F5731" t="s">
        <v>18684</v>
      </c>
      <c r="G5731" t="s">
        <v>18685</v>
      </c>
      <c r="H5731" s="1">
        <v>7980</v>
      </c>
      <c r="I5731" t="s">
        <v>2167</v>
      </c>
    </row>
    <row r="5732" spans="1:9" x14ac:dyDescent="0.3">
      <c r="A5732">
        <v>5731</v>
      </c>
      <c r="B5732" t="s">
        <v>18686</v>
      </c>
      <c r="C5732" t="s">
        <v>1050</v>
      </c>
      <c r="D5732" t="s">
        <v>210</v>
      </c>
      <c r="E5732" t="s">
        <v>19</v>
      </c>
      <c r="F5732" t="s">
        <v>18687</v>
      </c>
      <c r="G5732" t="s">
        <v>18688</v>
      </c>
      <c r="H5732" s="1">
        <v>4444</v>
      </c>
      <c r="I5732" t="s">
        <v>367</v>
      </c>
    </row>
    <row r="5733" spans="1:9" x14ac:dyDescent="0.3">
      <c r="A5733">
        <v>5732</v>
      </c>
      <c r="B5733" t="s">
        <v>18689</v>
      </c>
      <c r="C5733" t="s">
        <v>914</v>
      </c>
      <c r="D5733" t="s">
        <v>4638</v>
      </c>
      <c r="E5733" t="s">
        <v>19</v>
      </c>
      <c r="F5733" t="s">
        <v>18690</v>
      </c>
      <c r="G5733" t="s">
        <v>18691</v>
      </c>
      <c r="H5733" s="1">
        <v>4883</v>
      </c>
      <c r="I5733" t="s">
        <v>1412</v>
      </c>
    </row>
    <row r="5734" spans="1:9" x14ac:dyDescent="0.3">
      <c r="A5734">
        <v>5733</v>
      </c>
      <c r="B5734" t="s">
        <v>18692</v>
      </c>
      <c r="C5734" t="s">
        <v>1748</v>
      </c>
      <c r="D5734" t="s">
        <v>822</v>
      </c>
      <c r="E5734" t="s">
        <v>19</v>
      </c>
      <c r="F5734" t="s">
        <v>18693</v>
      </c>
      <c r="G5734" t="s">
        <v>18694</v>
      </c>
      <c r="H5734" s="1">
        <v>29542</v>
      </c>
      <c r="I5734" t="s">
        <v>408</v>
      </c>
    </row>
    <row r="5735" spans="1:9" x14ac:dyDescent="0.3">
      <c r="A5735">
        <v>5734</v>
      </c>
      <c r="B5735" t="s">
        <v>18695</v>
      </c>
      <c r="C5735" t="s">
        <v>748</v>
      </c>
      <c r="D5735" t="s">
        <v>1179</v>
      </c>
      <c r="E5735" t="s">
        <v>12</v>
      </c>
      <c r="F5735" t="s">
        <v>18696</v>
      </c>
      <c r="G5735" t="s">
        <v>18697</v>
      </c>
      <c r="H5735" s="1">
        <v>37055</v>
      </c>
      <c r="I5735" t="s">
        <v>2536</v>
      </c>
    </row>
    <row r="5736" spans="1:9" x14ac:dyDescent="0.3">
      <c r="A5736">
        <v>5735</v>
      </c>
      <c r="B5736" t="s">
        <v>18698</v>
      </c>
      <c r="C5736" t="s">
        <v>130</v>
      </c>
      <c r="D5736" t="s">
        <v>3823</v>
      </c>
      <c r="E5736" t="s">
        <v>12</v>
      </c>
      <c r="F5736" t="s">
        <v>18699</v>
      </c>
      <c r="G5736" t="s">
        <v>18700</v>
      </c>
      <c r="H5736" s="1">
        <v>14193</v>
      </c>
      <c r="I5736" t="s">
        <v>4225</v>
      </c>
    </row>
    <row r="5737" spans="1:9" x14ac:dyDescent="0.3">
      <c r="A5737">
        <v>5736</v>
      </c>
      <c r="B5737" t="s">
        <v>18701</v>
      </c>
      <c r="C5737" t="s">
        <v>2122</v>
      </c>
      <c r="D5737" t="s">
        <v>7359</v>
      </c>
      <c r="E5737" t="s">
        <v>12</v>
      </c>
      <c r="F5737" t="s">
        <v>18702</v>
      </c>
      <c r="G5737" t="s">
        <v>18703</v>
      </c>
      <c r="H5737" s="1">
        <v>35123</v>
      </c>
      <c r="I5737" t="s">
        <v>448</v>
      </c>
    </row>
    <row r="5738" spans="1:9" x14ac:dyDescent="0.3">
      <c r="A5738">
        <v>5737</v>
      </c>
      <c r="B5738" t="s">
        <v>18704</v>
      </c>
      <c r="C5738" t="s">
        <v>1758</v>
      </c>
      <c r="D5738" t="s">
        <v>3097</v>
      </c>
      <c r="E5738" t="s">
        <v>19</v>
      </c>
      <c r="F5738" t="s">
        <v>18705</v>
      </c>
      <c r="G5738" t="s">
        <v>18706</v>
      </c>
      <c r="H5738" s="1">
        <v>39096</v>
      </c>
      <c r="I5738" t="s">
        <v>2444</v>
      </c>
    </row>
    <row r="5739" spans="1:9" x14ac:dyDescent="0.3">
      <c r="A5739">
        <v>5738</v>
      </c>
      <c r="B5739" t="s">
        <v>18707</v>
      </c>
      <c r="C5739" t="s">
        <v>3882</v>
      </c>
      <c r="D5739" t="s">
        <v>2974</v>
      </c>
      <c r="E5739" t="s">
        <v>19</v>
      </c>
      <c r="F5739" t="s">
        <v>18708</v>
      </c>
      <c r="G5739" t="s">
        <v>18709</v>
      </c>
      <c r="H5739" s="1">
        <v>12646</v>
      </c>
      <c r="I5739" t="s">
        <v>2231</v>
      </c>
    </row>
    <row r="5740" spans="1:9" x14ac:dyDescent="0.3">
      <c r="A5740">
        <v>5739</v>
      </c>
      <c r="B5740" t="s">
        <v>18710</v>
      </c>
      <c r="C5740" t="s">
        <v>6396</v>
      </c>
      <c r="D5740" t="s">
        <v>161</v>
      </c>
      <c r="E5740" t="s">
        <v>19</v>
      </c>
      <c r="F5740" t="s">
        <v>18711</v>
      </c>
      <c r="G5740">
        <f>1-255-337-6633</f>
        <v>-7224</v>
      </c>
      <c r="H5740" s="1">
        <v>10581</v>
      </c>
      <c r="I5740" t="s">
        <v>2120</v>
      </c>
    </row>
    <row r="5741" spans="1:9" x14ac:dyDescent="0.3">
      <c r="A5741">
        <v>5740</v>
      </c>
      <c r="B5741" t="s">
        <v>18712</v>
      </c>
      <c r="C5741" t="s">
        <v>4679</v>
      </c>
      <c r="D5741" t="s">
        <v>4722</v>
      </c>
      <c r="E5741" t="s">
        <v>19</v>
      </c>
      <c r="F5741" t="s">
        <v>18713</v>
      </c>
      <c r="G5741" t="s">
        <v>18714</v>
      </c>
      <c r="H5741" s="1">
        <v>28732</v>
      </c>
      <c r="I5741" t="s">
        <v>3021</v>
      </c>
    </row>
    <row r="5742" spans="1:9" x14ac:dyDescent="0.3">
      <c r="A5742">
        <v>5741</v>
      </c>
      <c r="B5742" t="s">
        <v>18715</v>
      </c>
      <c r="C5742" t="s">
        <v>11243</v>
      </c>
      <c r="D5742" t="s">
        <v>1667</v>
      </c>
      <c r="E5742" t="s">
        <v>12</v>
      </c>
      <c r="F5742" t="s">
        <v>18716</v>
      </c>
      <c r="G5742" t="s">
        <v>18717</v>
      </c>
      <c r="H5742" s="1">
        <v>37248</v>
      </c>
      <c r="I5742" t="s">
        <v>7046</v>
      </c>
    </row>
    <row r="5743" spans="1:9" x14ac:dyDescent="0.3">
      <c r="A5743">
        <v>5742</v>
      </c>
      <c r="B5743" t="s">
        <v>18718</v>
      </c>
      <c r="C5743" t="s">
        <v>392</v>
      </c>
      <c r="D5743" t="s">
        <v>7696</v>
      </c>
      <c r="E5743" t="s">
        <v>19</v>
      </c>
      <c r="F5743" t="s">
        <v>18719</v>
      </c>
      <c r="G5743" t="s">
        <v>18720</v>
      </c>
      <c r="H5743" s="1">
        <v>39310</v>
      </c>
      <c r="I5743" t="s">
        <v>1066</v>
      </c>
    </row>
    <row r="5744" spans="1:9" x14ac:dyDescent="0.3">
      <c r="A5744">
        <v>5743</v>
      </c>
      <c r="B5744" t="s">
        <v>18721</v>
      </c>
      <c r="C5744" t="s">
        <v>1944</v>
      </c>
      <c r="D5744" t="s">
        <v>11273</v>
      </c>
      <c r="E5744" t="s">
        <v>12</v>
      </c>
      <c r="F5744" t="s">
        <v>18722</v>
      </c>
      <c r="G5744" t="s">
        <v>18723</v>
      </c>
      <c r="H5744" s="1">
        <v>8981</v>
      </c>
      <c r="I5744" t="s">
        <v>2496</v>
      </c>
    </row>
    <row r="5745" spans="1:9" x14ac:dyDescent="0.3">
      <c r="A5745">
        <v>5744</v>
      </c>
      <c r="B5745" t="s">
        <v>18724</v>
      </c>
      <c r="C5745" t="s">
        <v>1932</v>
      </c>
      <c r="D5745" t="s">
        <v>7296</v>
      </c>
      <c r="E5745" t="s">
        <v>12</v>
      </c>
      <c r="F5745" t="s">
        <v>18725</v>
      </c>
      <c r="G5745" t="s">
        <v>18726</v>
      </c>
      <c r="H5745" s="1">
        <v>4010</v>
      </c>
      <c r="I5745" t="s">
        <v>5834</v>
      </c>
    </row>
    <row r="5746" spans="1:9" x14ac:dyDescent="0.3">
      <c r="A5746">
        <v>5745</v>
      </c>
      <c r="B5746" t="s">
        <v>18727</v>
      </c>
      <c r="C5746" t="s">
        <v>1305</v>
      </c>
      <c r="D5746" t="s">
        <v>1688</v>
      </c>
      <c r="E5746" t="s">
        <v>12</v>
      </c>
      <c r="F5746" t="s">
        <v>18728</v>
      </c>
      <c r="G5746" t="s">
        <v>18729</v>
      </c>
      <c r="H5746" s="1">
        <v>2903</v>
      </c>
      <c r="I5746" t="s">
        <v>1464</v>
      </c>
    </row>
    <row r="5747" spans="1:9" x14ac:dyDescent="0.3">
      <c r="A5747">
        <v>5746</v>
      </c>
      <c r="B5747" t="s">
        <v>18730</v>
      </c>
      <c r="C5747" t="s">
        <v>416</v>
      </c>
      <c r="D5747" t="s">
        <v>6613</v>
      </c>
      <c r="E5747" t="s">
        <v>19</v>
      </c>
      <c r="F5747" t="s">
        <v>18731</v>
      </c>
      <c r="G5747" t="s">
        <v>18732</v>
      </c>
      <c r="H5747" s="1">
        <v>29205</v>
      </c>
      <c r="I5747" t="s">
        <v>2237</v>
      </c>
    </row>
    <row r="5748" spans="1:9" x14ac:dyDescent="0.3">
      <c r="A5748">
        <v>5747</v>
      </c>
      <c r="B5748" t="s">
        <v>18733</v>
      </c>
      <c r="C5748" t="s">
        <v>594</v>
      </c>
      <c r="D5748" t="s">
        <v>917</v>
      </c>
      <c r="E5748" t="s">
        <v>12</v>
      </c>
      <c r="F5748" t="s">
        <v>18734</v>
      </c>
      <c r="G5748">
        <v>1794047067</v>
      </c>
      <c r="H5748" s="1">
        <v>14861</v>
      </c>
      <c r="I5748" t="s">
        <v>140</v>
      </c>
    </row>
    <row r="5749" spans="1:9" x14ac:dyDescent="0.3">
      <c r="A5749">
        <v>5748</v>
      </c>
      <c r="B5749" t="s">
        <v>18735</v>
      </c>
      <c r="C5749" t="s">
        <v>7161</v>
      </c>
      <c r="D5749" t="s">
        <v>887</v>
      </c>
      <c r="E5749" t="s">
        <v>12</v>
      </c>
      <c r="F5749" t="s">
        <v>18736</v>
      </c>
      <c r="G5749" t="s">
        <v>18737</v>
      </c>
      <c r="H5749" s="1">
        <v>18982</v>
      </c>
      <c r="I5749" t="s">
        <v>22</v>
      </c>
    </row>
    <row r="5750" spans="1:9" x14ac:dyDescent="0.3">
      <c r="A5750">
        <v>5749</v>
      </c>
      <c r="B5750" t="s">
        <v>18738</v>
      </c>
      <c r="C5750" t="s">
        <v>8796</v>
      </c>
      <c r="D5750" t="s">
        <v>3754</v>
      </c>
      <c r="E5750" t="s">
        <v>12</v>
      </c>
      <c r="F5750" t="s">
        <v>18739</v>
      </c>
      <c r="G5750" t="s">
        <v>18740</v>
      </c>
      <c r="H5750" s="1">
        <v>33093</v>
      </c>
      <c r="I5750" t="s">
        <v>751</v>
      </c>
    </row>
    <row r="5751" spans="1:9" x14ac:dyDescent="0.3">
      <c r="A5751">
        <v>5750</v>
      </c>
      <c r="B5751" t="s">
        <v>18741</v>
      </c>
      <c r="C5751" t="s">
        <v>2393</v>
      </c>
      <c r="D5751" t="s">
        <v>7086</v>
      </c>
      <c r="E5751" t="s">
        <v>19</v>
      </c>
      <c r="F5751" t="s">
        <v>18742</v>
      </c>
      <c r="G5751" t="s">
        <v>18743</v>
      </c>
      <c r="H5751" s="1">
        <v>10947</v>
      </c>
      <c r="I5751" t="s">
        <v>1031</v>
      </c>
    </row>
    <row r="5752" spans="1:9" x14ac:dyDescent="0.3">
      <c r="A5752">
        <v>5751</v>
      </c>
      <c r="B5752" t="s">
        <v>18744</v>
      </c>
      <c r="C5752" t="s">
        <v>2527</v>
      </c>
      <c r="D5752" t="s">
        <v>11140</v>
      </c>
      <c r="E5752" t="s">
        <v>19</v>
      </c>
      <c r="F5752" t="s">
        <v>18745</v>
      </c>
      <c r="G5752" t="s">
        <v>18746</v>
      </c>
      <c r="H5752" s="1">
        <v>4102</v>
      </c>
      <c r="I5752" t="s">
        <v>3949</v>
      </c>
    </row>
    <row r="5753" spans="1:9" x14ac:dyDescent="0.3">
      <c r="A5753">
        <v>5752</v>
      </c>
      <c r="B5753" t="s">
        <v>18747</v>
      </c>
      <c r="C5753" t="s">
        <v>6914</v>
      </c>
      <c r="D5753" t="s">
        <v>2234</v>
      </c>
      <c r="E5753" t="s">
        <v>19</v>
      </c>
      <c r="F5753" t="s">
        <v>18748</v>
      </c>
      <c r="G5753" t="s">
        <v>18749</v>
      </c>
      <c r="H5753" s="1">
        <v>29431</v>
      </c>
      <c r="I5753" t="s">
        <v>1873</v>
      </c>
    </row>
    <row r="5754" spans="1:9" x14ac:dyDescent="0.3">
      <c r="A5754">
        <v>5753</v>
      </c>
      <c r="B5754" t="s">
        <v>18750</v>
      </c>
      <c r="C5754" t="s">
        <v>5006</v>
      </c>
      <c r="D5754" t="s">
        <v>2065</v>
      </c>
      <c r="E5754" t="s">
        <v>12</v>
      </c>
      <c r="F5754" t="s">
        <v>18751</v>
      </c>
      <c r="G5754" t="s">
        <v>18752</v>
      </c>
      <c r="H5754" s="1">
        <v>15526</v>
      </c>
      <c r="I5754" t="s">
        <v>5601</v>
      </c>
    </row>
    <row r="5755" spans="1:9" x14ac:dyDescent="0.3">
      <c r="A5755">
        <v>5754</v>
      </c>
      <c r="B5755" t="s">
        <v>18753</v>
      </c>
      <c r="C5755" t="s">
        <v>1724</v>
      </c>
      <c r="D5755" t="s">
        <v>4486</v>
      </c>
      <c r="E5755" t="s">
        <v>12</v>
      </c>
      <c r="F5755" t="s">
        <v>18754</v>
      </c>
      <c r="G5755" t="s">
        <v>18755</v>
      </c>
      <c r="H5755" s="1">
        <v>39760</v>
      </c>
      <c r="I5755" t="s">
        <v>3231</v>
      </c>
    </row>
    <row r="5756" spans="1:9" x14ac:dyDescent="0.3">
      <c r="A5756">
        <v>5755</v>
      </c>
      <c r="B5756" t="s">
        <v>18756</v>
      </c>
      <c r="C5756" t="s">
        <v>1357</v>
      </c>
      <c r="D5756" t="s">
        <v>6070</v>
      </c>
      <c r="E5756" t="s">
        <v>19</v>
      </c>
      <c r="F5756" t="s">
        <v>18757</v>
      </c>
      <c r="G5756" t="s">
        <v>18758</v>
      </c>
      <c r="H5756" s="1">
        <v>24141</v>
      </c>
      <c r="I5756" t="s">
        <v>6174</v>
      </c>
    </row>
    <row r="5757" spans="1:9" x14ac:dyDescent="0.3">
      <c r="A5757">
        <v>5756</v>
      </c>
      <c r="B5757" t="s">
        <v>18759</v>
      </c>
      <c r="C5757" t="s">
        <v>738</v>
      </c>
      <c r="D5757" t="s">
        <v>948</v>
      </c>
      <c r="E5757" t="s">
        <v>19</v>
      </c>
      <c r="F5757" t="s">
        <v>18760</v>
      </c>
      <c r="G5757" t="s">
        <v>18761</v>
      </c>
      <c r="H5757" s="1">
        <v>26812</v>
      </c>
      <c r="I5757" t="s">
        <v>1338</v>
      </c>
    </row>
    <row r="5758" spans="1:9" x14ac:dyDescent="0.3">
      <c r="A5758">
        <v>5757</v>
      </c>
      <c r="B5758" t="s">
        <v>18762</v>
      </c>
      <c r="C5758" t="s">
        <v>3700</v>
      </c>
      <c r="D5758" t="s">
        <v>1138</v>
      </c>
      <c r="E5758" t="s">
        <v>19</v>
      </c>
      <c r="F5758" t="s">
        <v>18763</v>
      </c>
      <c r="G5758" t="s">
        <v>18764</v>
      </c>
      <c r="H5758" s="1">
        <v>26733</v>
      </c>
      <c r="I5758" t="s">
        <v>3284</v>
      </c>
    </row>
    <row r="5759" spans="1:9" x14ac:dyDescent="0.3">
      <c r="A5759">
        <v>5758</v>
      </c>
      <c r="B5759" t="s">
        <v>18765</v>
      </c>
      <c r="C5759" t="s">
        <v>1164</v>
      </c>
      <c r="D5759" t="s">
        <v>773</v>
      </c>
      <c r="E5759" t="s">
        <v>19</v>
      </c>
      <c r="F5759" t="s">
        <v>18766</v>
      </c>
      <c r="G5759" t="s">
        <v>18767</v>
      </c>
      <c r="H5759" s="1">
        <v>27223</v>
      </c>
      <c r="I5759" t="s">
        <v>4394</v>
      </c>
    </row>
    <row r="5760" spans="1:9" x14ac:dyDescent="0.3">
      <c r="A5760">
        <v>5759</v>
      </c>
      <c r="B5760" t="s">
        <v>18768</v>
      </c>
      <c r="C5760" t="s">
        <v>4738</v>
      </c>
      <c r="D5760" t="s">
        <v>2156</v>
      </c>
      <c r="E5760" t="s">
        <v>12</v>
      </c>
      <c r="F5760" t="s">
        <v>18769</v>
      </c>
      <c r="G5760" t="s">
        <v>18770</v>
      </c>
      <c r="H5760" s="1">
        <v>25266</v>
      </c>
      <c r="I5760" t="s">
        <v>44</v>
      </c>
    </row>
    <row r="5761" spans="1:9" x14ac:dyDescent="0.3">
      <c r="A5761">
        <v>5760</v>
      </c>
      <c r="B5761" t="s">
        <v>18771</v>
      </c>
      <c r="C5761" t="s">
        <v>3601</v>
      </c>
      <c r="D5761" t="s">
        <v>5795</v>
      </c>
      <c r="E5761" t="s">
        <v>12</v>
      </c>
      <c r="F5761" t="s">
        <v>18772</v>
      </c>
      <c r="G5761">
        <v>8661021664</v>
      </c>
      <c r="H5761" s="1">
        <v>3763</v>
      </c>
      <c r="I5761" t="s">
        <v>9767</v>
      </c>
    </row>
    <row r="5762" spans="1:9" x14ac:dyDescent="0.3">
      <c r="A5762">
        <v>5761</v>
      </c>
      <c r="B5762" t="s">
        <v>18773</v>
      </c>
      <c r="C5762" t="s">
        <v>1517</v>
      </c>
      <c r="D5762" t="s">
        <v>5530</v>
      </c>
      <c r="E5762" t="s">
        <v>19</v>
      </c>
      <c r="F5762" t="s">
        <v>18774</v>
      </c>
      <c r="G5762" t="s">
        <v>18775</v>
      </c>
      <c r="H5762" s="1">
        <v>18523</v>
      </c>
      <c r="I5762" t="s">
        <v>2331</v>
      </c>
    </row>
    <row r="5763" spans="1:9" x14ac:dyDescent="0.3">
      <c r="A5763">
        <v>5762</v>
      </c>
      <c r="B5763" t="s">
        <v>18776</v>
      </c>
      <c r="C5763" t="s">
        <v>326</v>
      </c>
      <c r="D5763" t="s">
        <v>11092</v>
      </c>
      <c r="E5763" t="s">
        <v>12</v>
      </c>
      <c r="F5763" t="s">
        <v>18777</v>
      </c>
      <c r="G5763" t="s">
        <v>18778</v>
      </c>
      <c r="H5763" s="1">
        <v>5243</v>
      </c>
      <c r="I5763" t="s">
        <v>8856</v>
      </c>
    </row>
    <row r="5764" spans="1:9" x14ac:dyDescent="0.3">
      <c r="A5764">
        <v>5763</v>
      </c>
      <c r="B5764" t="s">
        <v>18779</v>
      </c>
      <c r="C5764" t="s">
        <v>3081</v>
      </c>
      <c r="D5764" t="s">
        <v>1919</v>
      </c>
      <c r="E5764" t="s">
        <v>12</v>
      </c>
      <c r="F5764" t="s">
        <v>18780</v>
      </c>
      <c r="G5764" t="s">
        <v>18781</v>
      </c>
      <c r="H5764" s="1">
        <v>4782</v>
      </c>
      <c r="I5764" t="s">
        <v>5334</v>
      </c>
    </row>
    <row r="5765" spans="1:9" x14ac:dyDescent="0.3">
      <c r="A5765">
        <v>5764</v>
      </c>
      <c r="B5765" t="s">
        <v>18782</v>
      </c>
      <c r="C5765" t="s">
        <v>4707</v>
      </c>
      <c r="D5765" t="s">
        <v>2828</v>
      </c>
      <c r="E5765" t="s">
        <v>19</v>
      </c>
      <c r="F5765" t="s">
        <v>18783</v>
      </c>
      <c r="G5765" t="s">
        <v>18784</v>
      </c>
      <c r="H5765" s="1">
        <v>22249</v>
      </c>
      <c r="I5765" t="s">
        <v>5909</v>
      </c>
    </row>
    <row r="5766" spans="1:9" x14ac:dyDescent="0.3">
      <c r="A5766">
        <v>5765</v>
      </c>
      <c r="B5766" t="s">
        <v>18785</v>
      </c>
      <c r="C5766" t="s">
        <v>2803</v>
      </c>
      <c r="D5766" t="s">
        <v>2284</v>
      </c>
      <c r="E5766" t="s">
        <v>19</v>
      </c>
      <c r="F5766" t="s">
        <v>18786</v>
      </c>
      <c r="G5766" t="s">
        <v>18787</v>
      </c>
      <c r="H5766" s="1">
        <v>22254</v>
      </c>
      <c r="I5766" t="s">
        <v>7318</v>
      </c>
    </row>
    <row r="5767" spans="1:9" x14ac:dyDescent="0.3">
      <c r="A5767">
        <v>5766</v>
      </c>
      <c r="B5767" t="s">
        <v>18788</v>
      </c>
      <c r="C5767" t="s">
        <v>4080</v>
      </c>
      <c r="D5767" t="s">
        <v>11273</v>
      </c>
      <c r="E5767" t="s">
        <v>19</v>
      </c>
      <c r="F5767" t="s">
        <v>18789</v>
      </c>
      <c r="G5767" t="s">
        <v>18790</v>
      </c>
      <c r="H5767" s="1">
        <v>16366</v>
      </c>
      <c r="I5767" t="s">
        <v>8041</v>
      </c>
    </row>
    <row r="5768" spans="1:9" x14ac:dyDescent="0.3">
      <c r="A5768">
        <v>5767</v>
      </c>
      <c r="B5768" t="s">
        <v>18791</v>
      </c>
      <c r="C5768" t="s">
        <v>1724</v>
      </c>
      <c r="D5768" t="s">
        <v>6941</v>
      </c>
      <c r="E5768" t="s">
        <v>19</v>
      </c>
      <c r="F5768" t="s">
        <v>18792</v>
      </c>
      <c r="G5768" t="s">
        <v>18793</v>
      </c>
      <c r="H5768" s="1">
        <v>30477</v>
      </c>
      <c r="I5768" t="s">
        <v>7561</v>
      </c>
    </row>
    <row r="5769" spans="1:9" x14ac:dyDescent="0.3">
      <c r="A5769">
        <v>5768</v>
      </c>
      <c r="B5769" t="s">
        <v>18794</v>
      </c>
      <c r="C5769" t="s">
        <v>7468</v>
      </c>
      <c r="D5769" t="s">
        <v>1704</v>
      </c>
      <c r="E5769" t="s">
        <v>12</v>
      </c>
      <c r="F5769" t="s">
        <v>18795</v>
      </c>
      <c r="G5769" t="s">
        <v>18796</v>
      </c>
      <c r="H5769" s="1">
        <v>19351</v>
      </c>
      <c r="I5769" t="s">
        <v>5174</v>
      </c>
    </row>
    <row r="5770" spans="1:9" x14ac:dyDescent="0.3">
      <c r="A5770">
        <v>5769</v>
      </c>
      <c r="B5770" t="s">
        <v>18797</v>
      </c>
      <c r="C5770" t="s">
        <v>1678</v>
      </c>
      <c r="D5770" t="s">
        <v>1480</v>
      </c>
      <c r="E5770" t="s">
        <v>19</v>
      </c>
      <c r="F5770" t="s">
        <v>18798</v>
      </c>
      <c r="G5770" t="s">
        <v>18799</v>
      </c>
      <c r="H5770" s="1">
        <v>20269</v>
      </c>
      <c r="I5770" t="s">
        <v>7474</v>
      </c>
    </row>
    <row r="5771" spans="1:9" x14ac:dyDescent="0.3">
      <c r="A5771">
        <v>5770</v>
      </c>
      <c r="B5771" t="s">
        <v>18800</v>
      </c>
      <c r="C5771" t="s">
        <v>3882</v>
      </c>
      <c r="D5771" t="s">
        <v>4506</v>
      </c>
      <c r="E5771" t="s">
        <v>12</v>
      </c>
      <c r="F5771" t="s">
        <v>18801</v>
      </c>
      <c r="G5771" t="s">
        <v>18802</v>
      </c>
      <c r="H5771" s="1">
        <v>34634</v>
      </c>
      <c r="I5771" t="s">
        <v>3860</v>
      </c>
    </row>
    <row r="5772" spans="1:9" x14ac:dyDescent="0.3">
      <c r="A5772">
        <v>5771</v>
      </c>
      <c r="B5772" t="s">
        <v>18803</v>
      </c>
      <c r="C5772" t="s">
        <v>3260</v>
      </c>
      <c r="D5772" t="s">
        <v>1886</v>
      </c>
      <c r="E5772" t="s">
        <v>12</v>
      </c>
      <c r="F5772" t="s">
        <v>18804</v>
      </c>
      <c r="G5772">
        <v>7098813440</v>
      </c>
      <c r="H5772" s="1">
        <v>5604</v>
      </c>
      <c r="I5772" t="s">
        <v>3694</v>
      </c>
    </row>
    <row r="5773" spans="1:9" x14ac:dyDescent="0.3">
      <c r="A5773">
        <v>5772</v>
      </c>
      <c r="B5773" t="s">
        <v>18805</v>
      </c>
      <c r="C5773" t="s">
        <v>687</v>
      </c>
      <c r="D5773" t="s">
        <v>3857</v>
      </c>
      <c r="E5773" t="s">
        <v>19</v>
      </c>
      <c r="F5773" t="s">
        <v>18806</v>
      </c>
      <c r="G5773" t="s">
        <v>18807</v>
      </c>
      <c r="H5773" s="1">
        <v>17261</v>
      </c>
      <c r="I5773" t="s">
        <v>2460</v>
      </c>
    </row>
    <row r="5774" spans="1:9" x14ac:dyDescent="0.3">
      <c r="A5774">
        <v>5773</v>
      </c>
      <c r="B5774" t="s">
        <v>18808</v>
      </c>
      <c r="C5774" t="s">
        <v>4122</v>
      </c>
      <c r="D5774" t="s">
        <v>640</v>
      </c>
      <c r="E5774" t="s">
        <v>12</v>
      </c>
      <c r="F5774" t="s">
        <v>18809</v>
      </c>
      <c r="G5774" t="s">
        <v>18810</v>
      </c>
      <c r="H5774" s="1">
        <v>36892</v>
      </c>
      <c r="I5774" t="s">
        <v>614</v>
      </c>
    </row>
    <row r="5775" spans="1:9" x14ac:dyDescent="0.3">
      <c r="A5775">
        <v>5774</v>
      </c>
      <c r="B5775" t="s">
        <v>18811</v>
      </c>
      <c r="C5775" t="s">
        <v>2038</v>
      </c>
      <c r="D5775" t="s">
        <v>4668</v>
      </c>
      <c r="E5775" t="s">
        <v>19</v>
      </c>
      <c r="F5775" t="s">
        <v>18812</v>
      </c>
      <c r="G5775" t="s">
        <v>18813</v>
      </c>
      <c r="H5775" s="1">
        <v>34696</v>
      </c>
      <c r="I5775" t="s">
        <v>1280</v>
      </c>
    </row>
    <row r="5776" spans="1:9" x14ac:dyDescent="0.3">
      <c r="A5776">
        <v>5775</v>
      </c>
      <c r="B5776" t="s">
        <v>18814</v>
      </c>
      <c r="C5776" t="s">
        <v>2589</v>
      </c>
      <c r="D5776" t="s">
        <v>1022</v>
      </c>
      <c r="E5776" t="s">
        <v>19</v>
      </c>
      <c r="F5776" t="s">
        <v>18815</v>
      </c>
      <c r="G5776" t="s">
        <v>18816</v>
      </c>
      <c r="H5776" s="1">
        <v>36863</v>
      </c>
      <c r="I5776" t="s">
        <v>7982</v>
      </c>
    </row>
    <row r="5777" spans="1:9" x14ac:dyDescent="0.3">
      <c r="A5777">
        <v>5776</v>
      </c>
      <c r="B5777" t="s">
        <v>18817</v>
      </c>
      <c r="C5777" t="s">
        <v>2466</v>
      </c>
      <c r="D5777" t="s">
        <v>1654</v>
      </c>
      <c r="E5777" t="s">
        <v>19</v>
      </c>
      <c r="F5777" t="s">
        <v>18818</v>
      </c>
      <c r="G5777">
        <f>1-839-235-2626</f>
        <v>-3699</v>
      </c>
      <c r="H5777" s="1">
        <v>23914</v>
      </c>
      <c r="I5777" t="s">
        <v>5137</v>
      </c>
    </row>
    <row r="5778" spans="1:9" x14ac:dyDescent="0.3">
      <c r="A5778">
        <v>5777</v>
      </c>
      <c r="B5778" t="s">
        <v>18819</v>
      </c>
      <c r="C5778" t="s">
        <v>187</v>
      </c>
      <c r="D5778" t="s">
        <v>1576</v>
      </c>
      <c r="E5778" t="s">
        <v>12</v>
      </c>
      <c r="F5778" t="s">
        <v>18820</v>
      </c>
      <c r="G5778" t="s">
        <v>18821</v>
      </c>
      <c r="H5778" s="1">
        <v>21378</v>
      </c>
      <c r="I5778" t="s">
        <v>44</v>
      </c>
    </row>
    <row r="5779" spans="1:9" x14ac:dyDescent="0.3">
      <c r="A5779">
        <v>5778</v>
      </c>
      <c r="B5779" t="s">
        <v>18822</v>
      </c>
      <c r="C5779" t="s">
        <v>1296</v>
      </c>
      <c r="D5779" t="s">
        <v>3067</v>
      </c>
      <c r="E5779" t="s">
        <v>12</v>
      </c>
      <c r="F5779" t="s">
        <v>18823</v>
      </c>
      <c r="G5779" t="s">
        <v>18824</v>
      </c>
      <c r="H5779" s="1">
        <v>22924</v>
      </c>
      <c r="I5779" t="s">
        <v>2045</v>
      </c>
    </row>
    <row r="5780" spans="1:9" x14ac:dyDescent="0.3">
      <c r="A5780">
        <v>5779</v>
      </c>
      <c r="B5780" t="s">
        <v>18825</v>
      </c>
      <c r="C5780" t="s">
        <v>2038</v>
      </c>
      <c r="D5780" t="s">
        <v>1962</v>
      </c>
      <c r="E5780" t="s">
        <v>19</v>
      </c>
      <c r="F5780" t="s">
        <v>18826</v>
      </c>
      <c r="G5780" t="s">
        <v>18827</v>
      </c>
      <c r="H5780" s="1">
        <v>43226</v>
      </c>
      <c r="I5780" t="s">
        <v>1344</v>
      </c>
    </row>
    <row r="5781" spans="1:9" x14ac:dyDescent="0.3">
      <c r="A5781">
        <v>5780</v>
      </c>
      <c r="B5781" t="s">
        <v>18828</v>
      </c>
      <c r="C5781" t="s">
        <v>2215</v>
      </c>
      <c r="D5781" t="s">
        <v>2353</v>
      </c>
      <c r="E5781" t="s">
        <v>19</v>
      </c>
      <c r="F5781" t="s">
        <v>18829</v>
      </c>
      <c r="G5781" t="s">
        <v>18830</v>
      </c>
      <c r="H5781" s="1">
        <v>20693</v>
      </c>
      <c r="I5781" t="s">
        <v>2364</v>
      </c>
    </row>
    <row r="5782" spans="1:9" x14ac:dyDescent="0.3">
      <c r="A5782">
        <v>5781</v>
      </c>
      <c r="B5782" t="s">
        <v>18831</v>
      </c>
      <c r="C5782" t="s">
        <v>6954</v>
      </c>
      <c r="D5782" t="s">
        <v>275</v>
      </c>
      <c r="E5782" t="s">
        <v>19</v>
      </c>
      <c r="F5782" t="s">
        <v>18832</v>
      </c>
      <c r="G5782" t="s">
        <v>18833</v>
      </c>
      <c r="H5782" s="1">
        <v>36725</v>
      </c>
      <c r="I5782" t="s">
        <v>900</v>
      </c>
    </row>
    <row r="5783" spans="1:9" x14ac:dyDescent="0.3">
      <c r="A5783">
        <v>5782</v>
      </c>
      <c r="B5783" t="s">
        <v>18834</v>
      </c>
      <c r="C5783" t="s">
        <v>2967</v>
      </c>
      <c r="D5783" t="s">
        <v>1222</v>
      </c>
      <c r="E5783" t="s">
        <v>12</v>
      </c>
      <c r="F5783" t="s">
        <v>18835</v>
      </c>
      <c r="G5783" t="s">
        <v>18836</v>
      </c>
      <c r="H5783" s="1">
        <v>43548</v>
      </c>
      <c r="I5783" t="s">
        <v>3452</v>
      </c>
    </row>
    <row r="5784" spans="1:9" x14ac:dyDescent="0.3">
      <c r="A5784">
        <v>5783</v>
      </c>
      <c r="B5784" t="s">
        <v>18837</v>
      </c>
      <c r="C5784" t="s">
        <v>639</v>
      </c>
      <c r="D5784" t="s">
        <v>1841</v>
      </c>
      <c r="E5784" t="s">
        <v>19</v>
      </c>
      <c r="F5784" t="s">
        <v>18838</v>
      </c>
      <c r="G5784" t="s">
        <v>18839</v>
      </c>
      <c r="H5784" s="1">
        <v>15165</v>
      </c>
      <c r="I5784" t="s">
        <v>4053</v>
      </c>
    </row>
    <row r="5785" spans="1:9" x14ac:dyDescent="0.3">
      <c r="A5785">
        <v>5784</v>
      </c>
      <c r="B5785" t="s">
        <v>18840</v>
      </c>
      <c r="C5785" t="s">
        <v>3215</v>
      </c>
      <c r="D5785" t="s">
        <v>3540</v>
      </c>
      <c r="E5785" t="s">
        <v>19</v>
      </c>
      <c r="F5785" t="s">
        <v>18841</v>
      </c>
      <c r="G5785" t="s">
        <v>18842</v>
      </c>
      <c r="H5785" s="1">
        <v>12229</v>
      </c>
      <c r="I5785" t="s">
        <v>3395</v>
      </c>
    </row>
    <row r="5786" spans="1:9" x14ac:dyDescent="0.3">
      <c r="A5786">
        <v>5785</v>
      </c>
      <c r="B5786" t="s">
        <v>18843</v>
      </c>
      <c r="C5786" t="s">
        <v>92</v>
      </c>
      <c r="D5786" t="s">
        <v>1004</v>
      </c>
      <c r="E5786" t="s">
        <v>19</v>
      </c>
      <c r="F5786" t="s">
        <v>18844</v>
      </c>
      <c r="G5786" t="s">
        <v>18845</v>
      </c>
      <c r="H5786" s="1">
        <v>40965</v>
      </c>
      <c r="I5786" t="s">
        <v>3213</v>
      </c>
    </row>
    <row r="5787" spans="1:9" x14ac:dyDescent="0.3">
      <c r="A5787">
        <v>5786</v>
      </c>
      <c r="B5787" t="s">
        <v>18846</v>
      </c>
      <c r="C5787" t="s">
        <v>2100</v>
      </c>
      <c r="D5787" t="s">
        <v>4155</v>
      </c>
      <c r="E5787" t="s">
        <v>12</v>
      </c>
      <c r="F5787" t="s">
        <v>18847</v>
      </c>
      <c r="G5787" t="s">
        <v>18848</v>
      </c>
      <c r="H5787" s="1">
        <v>28589</v>
      </c>
      <c r="I5787" t="s">
        <v>4142</v>
      </c>
    </row>
    <row r="5788" spans="1:9" x14ac:dyDescent="0.3">
      <c r="A5788">
        <v>5787</v>
      </c>
      <c r="B5788" t="s">
        <v>18849</v>
      </c>
      <c r="C5788" t="s">
        <v>6250</v>
      </c>
      <c r="D5788" t="s">
        <v>7296</v>
      </c>
      <c r="E5788" t="s">
        <v>12</v>
      </c>
      <c r="F5788" t="s">
        <v>18850</v>
      </c>
      <c r="G5788" t="s">
        <v>18851</v>
      </c>
      <c r="H5788" s="1">
        <v>17029</v>
      </c>
      <c r="I5788" t="s">
        <v>1355</v>
      </c>
    </row>
    <row r="5789" spans="1:9" x14ac:dyDescent="0.3">
      <c r="A5789">
        <v>5788</v>
      </c>
      <c r="B5789" t="s">
        <v>18852</v>
      </c>
      <c r="C5789" t="s">
        <v>1164</v>
      </c>
      <c r="D5789" t="s">
        <v>8470</v>
      </c>
      <c r="E5789" t="s">
        <v>12</v>
      </c>
      <c r="F5789" t="s">
        <v>18853</v>
      </c>
      <c r="G5789" t="s">
        <v>18854</v>
      </c>
      <c r="H5789" s="1">
        <v>10599</v>
      </c>
      <c r="I5789" t="s">
        <v>2251</v>
      </c>
    </row>
    <row r="5790" spans="1:9" x14ac:dyDescent="0.3">
      <c r="A5790">
        <v>5789</v>
      </c>
      <c r="B5790" t="s">
        <v>18855</v>
      </c>
      <c r="C5790" t="s">
        <v>3414</v>
      </c>
      <c r="D5790" t="s">
        <v>9924</v>
      </c>
      <c r="E5790" t="s">
        <v>19</v>
      </c>
      <c r="F5790" t="s">
        <v>18856</v>
      </c>
      <c r="G5790" t="s">
        <v>18857</v>
      </c>
      <c r="H5790" s="1">
        <v>28128</v>
      </c>
      <c r="I5790" t="s">
        <v>163</v>
      </c>
    </row>
    <row r="5791" spans="1:9" x14ac:dyDescent="0.3">
      <c r="A5791">
        <v>5790</v>
      </c>
      <c r="B5791" t="s">
        <v>18858</v>
      </c>
      <c r="C5791" t="s">
        <v>4518</v>
      </c>
      <c r="D5791" t="s">
        <v>1951</v>
      </c>
      <c r="E5791" t="s">
        <v>19</v>
      </c>
      <c r="F5791" t="s">
        <v>18859</v>
      </c>
      <c r="G5791" t="s">
        <v>18860</v>
      </c>
      <c r="H5791" s="1">
        <v>28283</v>
      </c>
      <c r="I5791" t="s">
        <v>783</v>
      </c>
    </row>
    <row r="5792" spans="1:9" x14ac:dyDescent="0.3">
      <c r="A5792">
        <v>5791</v>
      </c>
      <c r="B5792" t="s">
        <v>18861</v>
      </c>
      <c r="C5792" t="s">
        <v>1414</v>
      </c>
      <c r="D5792" t="s">
        <v>25</v>
      </c>
      <c r="E5792" t="s">
        <v>19</v>
      </c>
      <c r="F5792" t="s">
        <v>18862</v>
      </c>
      <c r="G5792" t="s">
        <v>18863</v>
      </c>
      <c r="H5792" s="1">
        <v>30211</v>
      </c>
      <c r="I5792" t="s">
        <v>4413</v>
      </c>
    </row>
    <row r="5793" spans="1:9" x14ac:dyDescent="0.3">
      <c r="A5793">
        <v>5792</v>
      </c>
      <c r="B5793" t="s">
        <v>18864</v>
      </c>
      <c r="C5793" t="s">
        <v>1560</v>
      </c>
      <c r="D5793" t="s">
        <v>1688</v>
      </c>
      <c r="E5793" t="s">
        <v>19</v>
      </c>
      <c r="F5793" t="s">
        <v>18865</v>
      </c>
      <c r="G5793">
        <v>6611403459</v>
      </c>
      <c r="H5793" s="1">
        <v>25759</v>
      </c>
      <c r="I5793" t="s">
        <v>96</v>
      </c>
    </row>
    <row r="5794" spans="1:9" x14ac:dyDescent="0.3">
      <c r="A5794">
        <v>5793</v>
      </c>
      <c r="B5794" t="s">
        <v>18866</v>
      </c>
      <c r="C5794" t="s">
        <v>1414</v>
      </c>
      <c r="D5794" t="s">
        <v>612</v>
      </c>
      <c r="E5794" t="s">
        <v>12</v>
      </c>
      <c r="F5794" t="s">
        <v>18867</v>
      </c>
      <c r="G5794" t="s">
        <v>18868</v>
      </c>
      <c r="H5794" s="1">
        <v>43295</v>
      </c>
      <c r="I5794" t="s">
        <v>2624</v>
      </c>
    </row>
    <row r="5795" spans="1:9" x14ac:dyDescent="0.3">
      <c r="A5795">
        <v>5794</v>
      </c>
      <c r="B5795" t="s">
        <v>18869</v>
      </c>
      <c r="C5795" t="s">
        <v>3006</v>
      </c>
      <c r="D5795" t="s">
        <v>9896</v>
      </c>
      <c r="E5795" t="s">
        <v>19</v>
      </c>
      <c r="F5795" t="s">
        <v>18870</v>
      </c>
      <c r="G5795" t="s">
        <v>18871</v>
      </c>
      <c r="H5795" s="1">
        <v>37024</v>
      </c>
      <c r="I5795" t="s">
        <v>4046</v>
      </c>
    </row>
    <row r="5796" spans="1:9" x14ac:dyDescent="0.3">
      <c r="A5796">
        <v>5795</v>
      </c>
      <c r="B5796" t="s">
        <v>18872</v>
      </c>
      <c r="C5796" t="s">
        <v>3150</v>
      </c>
      <c r="D5796" t="s">
        <v>4175</v>
      </c>
      <c r="E5796" t="s">
        <v>12</v>
      </c>
      <c r="F5796" t="s">
        <v>18873</v>
      </c>
      <c r="G5796" t="s">
        <v>18874</v>
      </c>
      <c r="H5796" s="1">
        <v>24449</v>
      </c>
      <c r="I5796" t="s">
        <v>2739</v>
      </c>
    </row>
    <row r="5797" spans="1:9" x14ac:dyDescent="0.3">
      <c r="A5797">
        <v>5796</v>
      </c>
      <c r="B5797" t="s">
        <v>18875</v>
      </c>
      <c r="C5797" t="s">
        <v>753</v>
      </c>
      <c r="D5797" t="s">
        <v>1335</v>
      </c>
      <c r="E5797" t="s">
        <v>19</v>
      </c>
      <c r="F5797" t="s">
        <v>18876</v>
      </c>
      <c r="G5797" t="s">
        <v>18877</v>
      </c>
      <c r="H5797" s="1">
        <v>43661</v>
      </c>
      <c r="I5797" t="s">
        <v>5401</v>
      </c>
    </row>
    <row r="5798" spans="1:9" x14ac:dyDescent="0.3">
      <c r="A5798">
        <v>5797</v>
      </c>
      <c r="B5798" t="s">
        <v>18878</v>
      </c>
      <c r="C5798" t="s">
        <v>1414</v>
      </c>
      <c r="D5798" t="s">
        <v>1130</v>
      </c>
      <c r="E5798" t="s">
        <v>12</v>
      </c>
      <c r="F5798" t="s">
        <v>18879</v>
      </c>
      <c r="G5798" t="s">
        <v>18880</v>
      </c>
      <c r="H5798" s="1">
        <v>39291</v>
      </c>
      <c r="I5798" t="s">
        <v>4536</v>
      </c>
    </row>
    <row r="5799" spans="1:9" x14ac:dyDescent="0.3">
      <c r="A5799">
        <v>5798</v>
      </c>
      <c r="B5799" t="s">
        <v>18881</v>
      </c>
      <c r="C5799" t="s">
        <v>2349</v>
      </c>
      <c r="D5799" t="s">
        <v>3619</v>
      </c>
      <c r="E5799" t="s">
        <v>19</v>
      </c>
      <c r="F5799" t="s">
        <v>18882</v>
      </c>
      <c r="G5799" t="s">
        <v>18883</v>
      </c>
      <c r="H5799" s="1">
        <v>41644</v>
      </c>
      <c r="I5799" t="s">
        <v>4073</v>
      </c>
    </row>
    <row r="5800" spans="1:9" x14ac:dyDescent="0.3">
      <c r="A5800">
        <v>5799</v>
      </c>
      <c r="B5800" t="s">
        <v>18884</v>
      </c>
      <c r="C5800" t="s">
        <v>4055</v>
      </c>
      <c r="D5800" t="s">
        <v>1383</v>
      </c>
      <c r="E5800" t="s">
        <v>12</v>
      </c>
      <c r="F5800" t="s">
        <v>18885</v>
      </c>
      <c r="G5800" t="s">
        <v>18886</v>
      </c>
      <c r="H5800" s="1">
        <v>7320</v>
      </c>
      <c r="I5800" t="s">
        <v>7949</v>
      </c>
    </row>
    <row r="5801" spans="1:9" x14ac:dyDescent="0.3">
      <c r="A5801">
        <v>5800</v>
      </c>
      <c r="B5801" t="s">
        <v>18887</v>
      </c>
      <c r="C5801" t="s">
        <v>2100</v>
      </c>
      <c r="D5801" t="s">
        <v>6070</v>
      </c>
      <c r="E5801" t="s">
        <v>19</v>
      </c>
      <c r="F5801" t="s">
        <v>18888</v>
      </c>
      <c r="G5801" t="s">
        <v>18889</v>
      </c>
      <c r="H5801" s="1">
        <v>6898</v>
      </c>
      <c r="I5801" t="s">
        <v>1031</v>
      </c>
    </row>
    <row r="5802" spans="1:9" x14ac:dyDescent="0.3">
      <c r="A5802">
        <v>5801</v>
      </c>
      <c r="B5802" t="s">
        <v>18890</v>
      </c>
      <c r="C5802" t="s">
        <v>4479</v>
      </c>
      <c r="D5802" t="s">
        <v>932</v>
      </c>
      <c r="E5802" t="s">
        <v>12</v>
      </c>
      <c r="F5802" t="s">
        <v>18891</v>
      </c>
      <c r="G5802" t="s">
        <v>18892</v>
      </c>
      <c r="H5802" s="1">
        <v>7677</v>
      </c>
      <c r="I5802" t="s">
        <v>2880</v>
      </c>
    </row>
    <row r="5803" spans="1:9" x14ac:dyDescent="0.3">
      <c r="A5803">
        <v>5802</v>
      </c>
      <c r="B5803" t="s">
        <v>18893</v>
      </c>
      <c r="C5803" t="s">
        <v>4810</v>
      </c>
      <c r="D5803" t="s">
        <v>4747</v>
      </c>
      <c r="E5803" t="s">
        <v>12</v>
      </c>
      <c r="F5803" t="s">
        <v>18894</v>
      </c>
      <c r="G5803" t="s">
        <v>18895</v>
      </c>
      <c r="H5803" s="1">
        <v>10239</v>
      </c>
      <c r="I5803" t="s">
        <v>3251</v>
      </c>
    </row>
    <row r="5804" spans="1:9" x14ac:dyDescent="0.3">
      <c r="A5804">
        <v>5803</v>
      </c>
      <c r="B5804" t="s">
        <v>18896</v>
      </c>
      <c r="C5804" t="s">
        <v>3892</v>
      </c>
      <c r="D5804" t="s">
        <v>393</v>
      </c>
      <c r="E5804" t="s">
        <v>19</v>
      </c>
      <c r="F5804" t="s">
        <v>18897</v>
      </c>
      <c r="G5804" t="s">
        <v>18898</v>
      </c>
      <c r="H5804" s="1">
        <v>33994</v>
      </c>
      <c r="I5804" t="s">
        <v>7046</v>
      </c>
    </row>
    <row r="5805" spans="1:9" x14ac:dyDescent="0.3">
      <c r="A5805">
        <v>5804</v>
      </c>
      <c r="B5805" t="s">
        <v>18899</v>
      </c>
      <c r="C5805" t="s">
        <v>2800</v>
      </c>
      <c r="D5805" t="s">
        <v>227</v>
      </c>
      <c r="E5805" t="s">
        <v>19</v>
      </c>
      <c r="F5805" t="s">
        <v>18900</v>
      </c>
      <c r="G5805" t="s">
        <v>18901</v>
      </c>
      <c r="H5805" s="1">
        <v>39694</v>
      </c>
      <c r="I5805" t="s">
        <v>8350</v>
      </c>
    </row>
    <row r="5806" spans="1:9" x14ac:dyDescent="0.3">
      <c r="A5806">
        <v>5805</v>
      </c>
      <c r="B5806" t="s">
        <v>18902</v>
      </c>
      <c r="C5806" t="s">
        <v>1544</v>
      </c>
      <c r="D5806" t="s">
        <v>103</v>
      </c>
      <c r="E5806" t="s">
        <v>19</v>
      </c>
      <c r="F5806" t="s">
        <v>18903</v>
      </c>
      <c r="G5806" t="s">
        <v>18904</v>
      </c>
      <c r="H5806" s="1">
        <v>17851</v>
      </c>
      <c r="I5806" t="s">
        <v>3682</v>
      </c>
    </row>
    <row r="5807" spans="1:9" x14ac:dyDescent="0.3">
      <c r="A5807">
        <v>5806</v>
      </c>
      <c r="B5807" t="s">
        <v>18905</v>
      </c>
      <c r="C5807" t="s">
        <v>6144</v>
      </c>
      <c r="D5807" t="s">
        <v>6960</v>
      </c>
      <c r="E5807" t="s">
        <v>12</v>
      </c>
      <c r="F5807" t="s">
        <v>18906</v>
      </c>
      <c r="G5807" t="s">
        <v>18907</v>
      </c>
      <c r="H5807" s="1">
        <v>26915</v>
      </c>
      <c r="I5807" t="s">
        <v>637</v>
      </c>
    </row>
    <row r="5808" spans="1:9" x14ac:dyDescent="0.3">
      <c r="A5808">
        <v>5807</v>
      </c>
      <c r="B5808" t="s">
        <v>18908</v>
      </c>
      <c r="C5808" t="s">
        <v>3691</v>
      </c>
      <c r="D5808" t="s">
        <v>5069</v>
      </c>
      <c r="E5808" t="s">
        <v>19</v>
      </c>
      <c r="F5808" t="s">
        <v>18909</v>
      </c>
      <c r="G5808" t="s">
        <v>18910</v>
      </c>
      <c r="H5808" s="1">
        <v>20167</v>
      </c>
      <c r="I5808" t="s">
        <v>2306</v>
      </c>
    </row>
    <row r="5809" spans="1:9" x14ac:dyDescent="0.3">
      <c r="A5809">
        <v>5808</v>
      </c>
      <c r="B5809" t="s">
        <v>18911</v>
      </c>
      <c r="C5809" t="s">
        <v>1885</v>
      </c>
      <c r="D5809" t="s">
        <v>6921</v>
      </c>
      <c r="E5809" t="s">
        <v>19</v>
      </c>
      <c r="F5809" t="s">
        <v>18912</v>
      </c>
      <c r="G5809" t="s">
        <v>18913</v>
      </c>
      <c r="H5809" s="1">
        <v>35810</v>
      </c>
      <c r="I5809" t="s">
        <v>5759</v>
      </c>
    </row>
    <row r="5810" spans="1:9" x14ac:dyDescent="0.3">
      <c r="A5810">
        <v>5809</v>
      </c>
      <c r="B5810" t="s">
        <v>18914</v>
      </c>
      <c r="C5810" t="s">
        <v>3299</v>
      </c>
      <c r="D5810" t="s">
        <v>496</v>
      </c>
      <c r="E5810" t="s">
        <v>12</v>
      </c>
      <c r="F5810" t="s">
        <v>18915</v>
      </c>
      <c r="G5810" t="s">
        <v>18916</v>
      </c>
      <c r="H5810" s="1">
        <v>19338</v>
      </c>
      <c r="I5810" t="s">
        <v>3071</v>
      </c>
    </row>
    <row r="5811" spans="1:9" x14ac:dyDescent="0.3">
      <c r="A5811">
        <v>5810</v>
      </c>
      <c r="B5811" t="s">
        <v>18917</v>
      </c>
      <c r="C5811" t="s">
        <v>9294</v>
      </c>
      <c r="D5811" t="s">
        <v>6024</v>
      </c>
      <c r="E5811" t="s">
        <v>19</v>
      </c>
      <c r="F5811" t="s">
        <v>18918</v>
      </c>
      <c r="G5811" t="s">
        <v>18919</v>
      </c>
      <c r="H5811" s="1">
        <v>19402</v>
      </c>
      <c r="I5811" t="s">
        <v>1454</v>
      </c>
    </row>
    <row r="5812" spans="1:9" x14ac:dyDescent="0.3">
      <c r="A5812">
        <v>5811</v>
      </c>
      <c r="B5812" t="s">
        <v>18920</v>
      </c>
      <c r="C5812" t="s">
        <v>2962</v>
      </c>
      <c r="D5812" t="s">
        <v>496</v>
      </c>
      <c r="E5812" t="s">
        <v>19</v>
      </c>
      <c r="F5812" t="s">
        <v>18921</v>
      </c>
      <c r="G5812" t="s">
        <v>18922</v>
      </c>
      <c r="H5812" s="1">
        <v>12610</v>
      </c>
      <c r="I5812" t="s">
        <v>257</v>
      </c>
    </row>
    <row r="5813" spans="1:9" x14ac:dyDescent="0.3">
      <c r="A5813">
        <v>5812</v>
      </c>
      <c r="B5813" t="s">
        <v>18923</v>
      </c>
      <c r="C5813" t="s">
        <v>1414</v>
      </c>
      <c r="D5813" t="s">
        <v>1466</v>
      </c>
      <c r="E5813" t="s">
        <v>19</v>
      </c>
      <c r="F5813" t="s">
        <v>18924</v>
      </c>
      <c r="G5813">
        <v>4558206646</v>
      </c>
      <c r="H5813" s="1">
        <v>17683</v>
      </c>
      <c r="I5813" t="s">
        <v>5227</v>
      </c>
    </row>
    <row r="5814" spans="1:9" x14ac:dyDescent="0.3">
      <c r="A5814">
        <v>5813</v>
      </c>
      <c r="B5814" t="s">
        <v>18925</v>
      </c>
      <c r="C5814" t="s">
        <v>5979</v>
      </c>
      <c r="D5814" t="s">
        <v>8639</v>
      </c>
      <c r="E5814" t="s">
        <v>12</v>
      </c>
      <c r="F5814" t="s">
        <v>18926</v>
      </c>
      <c r="G5814" t="s">
        <v>18927</v>
      </c>
      <c r="H5814" s="1">
        <v>4938</v>
      </c>
      <c r="I5814" t="s">
        <v>5787</v>
      </c>
    </row>
    <row r="5815" spans="1:9" x14ac:dyDescent="0.3">
      <c r="A5815">
        <v>5814</v>
      </c>
      <c r="B5815" t="s">
        <v>18928</v>
      </c>
      <c r="C5815" t="s">
        <v>7518</v>
      </c>
      <c r="D5815" t="s">
        <v>3356</v>
      </c>
      <c r="E5815" t="s">
        <v>12</v>
      </c>
      <c r="F5815" t="s">
        <v>18929</v>
      </c>
      <c r="G5815">
        <v>1980695594</v>
      </c>
      <c r="H5815" s="1">
        <v>33478</v>
      </c>
      <c r="I5815" t="s">
        <v>537</v>
      </c>
    </row>
    <row r="5816" spans="1:9" x14ac:dyDescent="0.3">
      <c r="A5816">
        <v>5815</v>
      </c>
      <c r="B5816" t="s">
        <v>18930</v>
      </c>
      <c r="C5816" t="s">
        <v>3401</v>
      </c>
      <c r="D5816" t="s">
        <v>5545</v>
      </c>
      <c r="E5816" t="s">
        <v>19</v>
      </c>
      <c r="F5816" t="s">
        <v>18931</v>
      </c>
      <c r="G5816" t="s">
        <v>18932</v>
      </c>
      <c r="H5816" s="1">
        <v>12627</v>
      </c>
      <c r="I5816" t="s">
        <v>751</v>
      </c>
    </row>
    <row r="5817" spans="1:9" x14ac:dyDescent="0.3">
      <c r="A5817">
        <v>5816</v>
      </c>
      <c r="B5817" t="s">
        <v>18933</v>
      </c>
      <c r="C5817" t="s">
        <v>6155</v>
      </c>
      <c r="D5817" t="s">
        <v>6990</v>
      </c>
      <c r="E5817" t="s">
        <v>19</v>
      </c>
      <c r="F5817" t="s">
        <v>18934</v>
      </c>
      <c r="G5817" t="s">
        <v>18935</v>
      </c>
      <c r="H5817" s="1">
        <v>8432</v>
      </c>
      <c r="I5817" t="s">
        <v>5507</v>
      </c>
    </row>
    <row r="5818" spans="1:9" x14ac:dyDescent="0.3">
      <c r="A5818">
        <v>5817</v>
      </c>
      <c r="B5818" t="s">
        <v>18936</v>
      </c>
      <c r="C5818" t="s">
        <v>5768</v>
      </c>
      <c r="D5818" t="s">
        <v>353</v>
      </c>
      <c r="E5818" t="s">
        <v>12</v>
      </c>
      <c r="F5818" t="s">
        <v>18937</v>
      </c>
      <c r="G5818" t="s">
        <v>18938</v>
      </c>
      <c r="H5818" s="1">
        <v>21772</v>
      </c>
      <c r="I5818" t="s">
        <v>241</v>
      </c>
    </row>
    <row r="5819" spans="1:9" x14ac:dyDescent="0.3">
      <c r="A5819">
        <v>5818</v>
      </c>
      <c r="B5819" t="s">
        <v>18939</v>
      </c>
      <c r="C5819" t="s">
        <v>3273</v>
      </c>
      <c r="D5819" t="s">
        <v>1476</v>
      </c>
      <c r="E5819" t="s">
        <v>19</v>
      </c>
      <c r="F5819" t="s">
        <v>18940</v>
      </c>
      <c r="G5819" t="s">
        <v>18941</v>
      </c>
      <c r="H5819" s="1">
        <v>37087</v>
      </c>
      <c r="I5819" t="s">
        <v>860</v>
      </c>
    </row>
    <row r="5820" spans="1:9" x14ac:dyDescent="0.3">
      <c r="A5820">
        <v>5819</v>
      </c>
      <c r="B5820" t="s">
        <v>18942</v>
      </c>
      <c r="C5820" t="s">
        <v>948</v>
      </c>
      <c r="D5820" t="s">
        <v>1004</v>
      </c>
      <c r="E5820" t="s">
        <v>19</v>
      </c>
      <c r="F5820" t="s">
        <v>18943</v>
      </c>
      <c r="G5820" t="s">
        <v>18944</v>
      </c>
      <c r="H5820" s="1">
        <v>9640</v>
      </c>
      <c r="I5820" t="s">
        <v>1547</v>
      </c>
    </row>
    <row r="5821" spans="1:9" x14ac:dyDescent="0.3">
      <c r="A5821">
        <v>5820</v>
      </c>
      <c r="B5821" t="s">
        <v>18945</v>
      </c>
      <c r="C5821" t="s">
        <v>292</v>
      </c>
      <c r="D5821" t="s">
        <v>4182</v>
      </c>
      <c r="E5821" t="s">
        <v>12</v>
      </c>
      <c r="F5821" t="s">
        <v>18946</v>
      </c>
      <c r="G5821" t="s">
        <v>18947</v>
      </c>
      <c r="H5821" s="1">
        <v>27733</v>
      </c>
      <c r="I5821" t="s">
        <v>4710</v>
      </c>
    </row>
    <row r="5822" spans="1:9" x14ac:dyDescent="0.3">
      <c r="A5822">
        <v>5821</v>
      </c>
      <c r="B5822" t="s">
        <v>18948</v>
      </c>
      <c r="C5822" t="s">
        <v>2283</v>
      </c>
      <c r="D5822" t="s">
        <v>4320</v>
      </c>
      <c r="E5822" t="s">
        <v>12</v>
      </c>
      <c r="F5822" t="s">
        <v>18949</v>
      </c>
      <c r="G5822" t="s">
        <v>18950</v>
      </c>
      <c r="H5822" s="1">
        <v>24247</v>
      </c>
      <c r="I5822" t="s">
        <v>516</v>
      </c>
    </row>
    <row r="5823" spans="1:9" x14ac:dyDescent="0.3">
      <c r="A5823">
        <v>5822</v>
      </c>
      <c r="B5823" t="s">
        <v>18951</v>
      </c>
      <c r="C5823" t="s">
        <v>3018</v>
      </c>
      <c r="D5823" t="s">
        <v>1272</v>
      </c>
      <c r="E5823" t="s">
        <v>19</v>
      </c>
      <c r="F5823" t="s">
        <v>18952</v>
      </c>
      <c r="G5823" t="s">
        <v>18953</v>
      </c>
      <c r="H5823" s="1">
        <v>17862</v>
      </c>
      <c r="I5823" t="s">
        <v>1309</v>
      </c>
    </row>
    <row r="5824" spans="1:9" x14ac:dyDescent="0.3">
      <c r="A5824">
        <v>5823</v>
      </c>
      <c r="B5824" t="s">
        <v>18954</v>
      </c>
      <c r="C5824" t="s">
        <v>3525</v>
      </c>
      <c r="D5824" t="s">
        <v>3291</v>
      </c>
      <c r="E5824" t="s">
        <v>12</v>
      </c>
      <c r="F5824" t="s">
        <v>18955</v>
      </c>
      <c r="G5824" t="s">
        <v>18956</v>
      </c>
      <c r="H5824" s="1">
        <v>26944</v>
      </c>
      <c r="I5824" t="s">
        <v>5802</v>
      </c>
    </row>
    <row r="5825" spans="1:9" x14ac:dyDescent="0.3">
      <c r="A5825">
        <v>5824</v>
      </c>
      <c r="B5825" t="s">
        <v>18957</v>
      </c>
      <c r="C5825" t="s">
        <v>4122</v>
      </c>
      <c r="D5825" t="s">
        <v>4691</v>
      </c>
      <c r="E5825" t="s">
        <v>12</v>
      </c>
      <c r="F5825" t="s">
        <v>18958</v>
      </c>
      <c r="G5825" t="s">
        <v>18959</v>
      </c>
      <c r="H5825" s="1">
        <v>35368</v>
      </c>
      <c r="I5825" t="s">
        <v>117</v>
      </c>
    </row>
    <row r="5826" spans="1:9" x14ac:dyDescent="0.3">
      <c r="A5826">
        <v>5825</v>
      </c>
      <c r="B5826" t="s">
        <v>18960</v>
      </c>
      <c r="C5826" t="s">
        <v>5286</v>
      </c>
      <c r="D5826" t="s">
        <v>4558</v>
      </c>
      <c r="E5826" t="s">
        <v>19</v>
      </c>
      <c r="F5826" t="s">
        <v>18961</v>
      </c>
      <c r="G5826" t="s">
        <v>18962</v>
      </c>
      <c r="H5826" s="1">
        <v>38809</v>
      </c>
      <c r="I5826" t="s">
        <v>3251</v>
      </c>
    </row>
    <row r="5827" spans="1:9" x14ac:dyDescent="0.3">
      <c r="A5827">
        <v>5826</v>
      </c>
      <c r="B5827" t="s">
        <v>18963</v>
      </c>
      <c r="C5827" t="s">
        <v>1003</v>
      </c>
      <c r="D5827" t="s">
        <v>7550</v>
      </c>
      <c r="E5827" t="s">
        <v>12</v>
      </c>
      <c r="F5827" t="s">
        <v>18964</v>
      </c>
      <c r="G5827" t="s">
        <v>18965</v>
      </c>
      <c r="H5827" s="1">
        <v>22661</v>
      </c>
      <c r="I5827" t="s">
        <v>1371</v>
      </c>
    </row>
    <row r="5828" spans="1:9" x14ac:dyDescent="0.3">
      <c r="A5828">
        <v>5827</v>
      </c>
      <c r="B5828" t="s">
        <v>18966</v>
      </c>
      <c r="C5828" t="s">
        <v>5645</v>
      </c>
      <c r="D5828" t="s">
        <v>1111</v>
      </c>
      <c r="E5828" t="s">
        <v>19</v>
      </c>
      <c r="F5828" t="s">
        <v>18967</v>
      </c>
      <c r="G5828" t="s">
        <v>18968</v>
      </c>
      <c r="H5828" s="1">
        <v>18068</v>
      </c>
      <c r="I5828" t="s">
        <v>9494</v>
      </c>
    </row>
    <row r="5829" spans="1:9" x14ac:dyDescent="0.3">
      <c r="A5829">
        <v>5828</v>
      </c>
      <c r="B5829" t="s">
        <v>18969</v>
      </c>
      <c r="C5829" t="s">
        <v>555</v>
      </c>
      <c r="D5829" t="s">
        <v>1809</v>
      </c>
      <c r="E5829" t="s">
        <v>19</v>
      </c>
      <c r="F5829" t="s">
        <v>18970</v>
      </c>
      <c r="G5829" t="s">
        <v>18971</v>
      </c>
      <c r="H5829" s="1">
        <v>25988</v>
      </c>
      <c r="I5829" t="s">
        <v>1089</v>
      </c>
    </row>
    <row r="5830" spans="1:9" x14ac:dyDescent="0.3">
      <c r="A5830">
        <v>5829</v>
      </c>
      <c r="B5830" t="s">
        <v>18972</v>
      </c>
      <c r="C5830" t="s">
        <v>3691</v>
      </c>
      <c r="D5830" t="s">
        <v>1753</v>
      </c>
      <c r="E5830" t="s">
        <v>19</v>
      </c>
      <c r="F5830" t="s">
        <v>18973</v>
      </c>
      <c r="G5830" t="s">
        <v>18974</v>
      </c>
      <c r="H5830" s="1">
        <v>7768</v>
      </c>
      <c r="I5830" t="s">
        <v>946</v>
      </c>
    </row>
    <row r="5831" spans="1:9" x14ac:dyDescent="0.3">
      <c r="A5831">
        <v>5830</v>
      </c>
      <c r="B5831" t="s">
        <v>18975</v>
      </c>
      <c r="C5831" t="s">
        <v>3299</v>
      </c>
      <c r="D5831" t="s">
        <v>4363</v>
      </c>
      <c r="E5831" t="s">
        <v>19</v>
      </c>
      <c r="F5831" t="s">
        <v>18976</v>
      </c>
      <c r="G5831" t="s">
        <v>18977</v>
      </c>
      <c r="H5831" s="1">
        <v>41019</v>
      </c>
      <c r="I5831" t="s">
        <v>1047</v>
      </c>
    </row>
    <row r="5832" spans="1:9" x14ac:dyDescent="0.3">
      <c r="A5832">
        <v>5831</v>
      </c>
      <c r="B5832" t="s">
        <v>18978</v>
      </c>
      <c r="C5832" t="s">
        <v>2538</v>
      </c>
      <c r="D5832" t="s">
        <v>753</v>
      </c>
      <c r="E5832" t="s">
        <v>19</v>
      </c>
      <c r="F5832" t="s">
        <v>18979</v>
      </c>
      <c r="G5832" t="s">
        <v>18980</v>
      </c>
      <c r="H5832" s="1">
        <v>13269</v>
      </c>
      <c r="I5832" t="s">
        <v>946</v>
      </c>
    </row>
    <row r="5833" spans="1:9" x14ac:dyDescent="0.3">
      <c r="A5833">
        <v>5832</v>
      </c>
      <c r="B5833" t="s">
        <v>18981</v>
      </c>
      <c r="C5833" t="s">
        <v>1430</v>
      </c>
      <c r="D5833" t="s">
        <v>688</v>
      </c>
      <c r="E5833" t="s">
        <v>19</v>
      </c>
      <c r="F5833" t="s">
        <v>18982</v>
      </c>
      <c r="G5833" t="s">
        <v>18983</v>
      </c>
      <c r="H5833" s="1">
        <v>15137</v>
      </c>
      <c r="I5833" t="s">
        <v>3107</v>
      </c>
    </row>
    <row r="5834" spans="1:9" x14ac:dyDescent="0.3">
      <c r="A5834">
        <v>5833</v>
      </c>
      <c r="B5834" t="s">
        <v>18984</v>
      </c>
      <c r="C5834" t="s">
        <v>1445</v>
      </c>
      <c r="D5834" t="s">
        <v>1476</v>
      </c>
      <c r="E5834" t="s">
        <v>12</v>
      </c>
      <c r="F5834" t="s">
        <v>18985</v>
      </c>
      <c r="G5834" t="s">
        <v>18986</v>
      </c>
      <c r="H5834" s="1">
        <v>37076</v>
      </c>
      <c r="I5834" t="s">
        <v>3177</v>
      </c>
    </row>
    <row r="5835" spans="1:9" x14ac:dyDescent="0.3">
      <c r="A5835">
        <v>5834</v>
      </c>
      <c r="B5835" t="s">
        <v>18987</v>
      </c>
      <c r="C5835" t="s">
        <v>1351</v>
      </c>
      <c r="D5835" t="s">
        <v>11204</v>
      </c>
      <c r="E5835" t="s">
        <v>19</v>
      </c>
      <c r="F5835" t="s">
        <v>18988</v>
      </c>
      <c r="G5835" t="s">
        <v>18989</v>
      </c>
      <c r="H5835" s="1">
        <v>31126</v>
      </c>
      <c r="I5835" t="s">
        <v>5725</v>
      </c>
    </row>
    <row r="5836" spans="1:9" x14ac:dyDescent="0.3">
      <c r="A5836">
        <v>5835</v>
      </c>
      <c r="B5836" t="s">
        <v>18990</v>
      </c>
      <c r="C5836" t="s">
        <v>8684</v>
      </c>
      <c r="D5836" t="s">
        <v>5606</v>
      </c>
      <c r="E5836" t="s">
        <v>12</v>
      </c>
      <c r="F5836" t="s">
        <v>18991</v>
      </c>
      <c r="G5836" t="s">
        <v>18992</v>
      </c>
      <c r="H5836" s="1">
        <v>36996</v>
      </c>
      <c r="I5836" t="s">
        <v>1701</v>
      </c>
    </row>
    <row r="5837" spans="1:9" x14ac:dyDescent="0.3">
      <c r="A5837">
        <v>5836</v>
      </c>
      <c r="B5837" t="s">
        <v>18993</v>
      </c>
      <c r="C5837" t="s">
        <v>785</v>
      </c>
      <c r="D5837" t="s">
        <v>13947</v>
      </c>
      <c r="E5837" t="s">
        <v>19</v>
      </c>
      <c r="F5837" t="s">
        <v>18994</v>
      </c>
      <c r="G5837" t="s">
        <v>18995</v>
      </c>
      <c r="H5837" s="1">
        <v>39107</v>
      </c>
      <c r="I5837" t="s">
        <v>207</v>
      </c>
    </row>
    <row r="5838" spans="1:9" x14ac:dyDescent="0.3">
      <c r="A5838">
        <v>5837</v>
      </c>
      <c r="B5838" t="s">
        <v>18996</v>
      </c>
      <c r="C5838" t="s">
        <v>332</v>
      </c>
      <c r="D5838" t="s">
        <v>1034</v>
      </c>
      <c r="E5838" t="s">
        <v>19</v>
      </c>
      <c r="F5838" t="s">
        <v>18997</v>
      </c>
      <c r="G5838" t="s">
        <v>18998</v>
      </c>
      <c r="H5838" s="1">
        <v>13153</v>
      </c>
      <c r="I5838" t="s">
        <v>2765</v>
      </c>
    </row>
    <row r="5839" spans="1:9" x14ac:dyDescent="0.3">
      <c r="A5839">
        <v>5838</v>
      </c>
      <c r="B5839" t="s">
        <v>18999</v>
      </c>
      <c r="C5839" t="s">
        <v>2506</v>
      </c>
      <c r="D5839" t="s">
        <v>4216</v>
      </c>
      <c r="E5839" t="s">
        <v>19</v>
      </c>
      <c r="F5839" t="s">
        <v>19000</v>
      </c>
      <c r="G5839" t="s">
        <v>19001</v>
      </c>
      <c r="H5839" s="1">
        <v>39842</v>
      </c>
      <c r="I5839" t="s">
        <v>3195</v>
      </c>
    </row>
    <row r="5840" spans="1:9" x14ac:dyDescent="0.3">
      <c r="A5840">
        <v>5839</v>
      </c>
      <c r="B5840" t="s">
        <v>19002</v>
      </c>
      <c r="C5840" t="s">
        <v>3317</v>
      </c>
      <c r="D5840" t="s">
        <v>1346</v>
      </c>
      <c r="E5840" t="s">
        <v>12</v>
      </c>
      <c r="F5840" t="s">
        <v>19003</v>
      </c>
      <c r="G5840" t="s">
        <v>19004</v>
      </c>
      <c r="H5840" s="1">
        <v>9623</v>
      </c>
      <c r="I5840" t="s">
        <v>7721</v>
      </c>
    </row>
    <row r="5841" spans="1:9" x14ac:dyDescent="0.3">
      <c r="A5841">
        <v>5840</v>
      </c>
      <c r="B5841" t="s">
        <v>19005</v>
      </c>
      <c r="C5841" t="s">
        <v>2967</v>
      </c>
      <c r="D5841" t="s">
        <v>2741</v>
      </c>
      <c r="E5841" t="s">
        <v>19</v>
      </c>
      <c r="F5841" t="s">
        <v>19006</v>
      </c>
      <c r="G5841" t="s">
        <v>19007</v>
      </c>
      <c r="H5841" s="1">
        <v>30318</v>
      </c>
      <c r="I5841" t="s">
        <v>4428</v>
      </c>
    </row>
    <row r="5842" spans="1:9" x14ac:dyDescent="0.3">
      <c r="A5842">
        <v>5841</v>
      </c>
      <c r="B5842" t="s">
        <v>19008</v>
      </c>
      <c r="C5842" t="s">
        <v>4586</v>
      </c>
      <c r="D5842" t="s">
        <v>5332</v>
      </c>
      <c r="E5842" t="s">
        <v>12</v>
      </c>
      <c r="F5842" t="s">
        <v>19009</v>
      </c>
      <c r="G5842" t="s">
        <v>19010</v>
      </c>
      <c r="H5842" s="1">
        <v>13712</v>
      </c>
      <c r="I5842" t="s">
        <v>6551</v>
      </c>
    </row>
    <row r="5843" spans="1:9" x14ac:dyDescent="0.3">
      <c r="A5843">
        <v>5842</v>
      </c>
      <c r="B5843" t="s">
        <v>19011</v>
      </c>
      <c r="C5843" t="s">
        <v>4950</v>
      </c>
      <c r="D5843" t="s">
        <v>310</v>
      </c>
      <c r="E5843" t="s">
        <v>19</v>
      </c>
      <c r="F5843" t="s">
        <v>19012</v>
      </c>
      <c r="G5843" t="s">
        <v>19013</v>
      </c>
      <c r="H5843" s="1">
        <v>37811</v>
      </c>
      <c r="I5843" t="s">
        <v>1443</v>
      </c>
    </row>
    <row r="5844" spans="1:9" x14ac:dyDescent="0.3">
      <c r="A5844">
        <v>5843</v>
      </c>
      <c r="B5844" t="s">
        <v>19014</v>
      </c>
      <c r="C5844" t="s">
        <v>439</v>
      </c>
      <c r="D5844" t="s">
        <v>13626</v>
      </c>
      <c r="E5844" t="s">
        <v>12</v>
      </c>
      <c r="F5844" t="s">
        <v>19015</v>
      </c>
      <c r="G5844">
        <v>577588922</v>
      </c>
      <c r="H5844" s="1">
        <v>39988</v>
      </c>
      <c r="I5844" t="s">
        <v>1241</v>
      </c>
    </row>
    <row r="5845" spans="1:9" x14ac:dyDescent="0.3">
      <c r="A5845">
        <v>5844</v>
      </c>
      <c r="B5845" t="s">
        <v>19016</v>
      </c>
      <c r="C5845" t="s">
        <v>6454</v>
      </c>
      <c r="D5845" t="s">
        <v>578</v>
      </c>
      <c r="E5845" t="s">
        <v>12</v>
      </c>
      <c r="F5845" t="s">
        <v>19017</v>
      </c>
      <c r="G5845" t="s">
        <v>19018</v>
      </c>
      <c r="H5845" s="1">
        <v>38175</v>
      </c>
      <c r="I5845" t="s">
        <v>2213</v>
      </c>
    </row>
    <row r="5846" spans="1:9" x14ac:dyDescent="0.3">
      <c r="A5846">
        <v>5845</v>
      </c>
      <c r="B5846" t="s">
        <v>19019</v>
      </c>
      <c r="C5846" t="s">
        <v>705</v>
      </c>
      <c r="D5846" t="s">
        <v>11215</v>
      </c>
      <c r="E5846" t="s">
        <v>19</v>
      </c>
      <c r="F5846" t="s">
        <v>19020</v>
      </c>
      <c r="G5846">
        <v>2552666987</v>
      </c>
      <c r="H5846" s="1">
        <v>12252</v>
      </c>
      <c r="I5846" t="s">
        <v>4165</v>
      </c>
    </row>
    <row r="5847" spans="1:9" x14ac:dyDescent="0.3">
      <c r="A5847">
        <v>5846</v>
      </c>
      <c r="B5847" t="s">
        <v>19021</v>
      </c>
      <c r="C5847" t="s">
        <v>3485</v>
      </c>
      <c r="D5847" t="s">
        <v>2191</v>
      </c>
      <c r="E5847" t="s">
        <v>19</v>
      </c>
      <c r="F5847" t="s">
        <v>19022</v>
      </c>
      <c r="G5847" t="s">
        <v>19023</v>
      </c>
      <c r="H5847" s="1">
        <v>10177</v>
      </c>
      <c r="I5847" t="s">
        <v>5763</v>
      </c>
    </row>
    <row r="5848" spans="1:9" x14ac:dyDescent="0.3">
      <c r="A5848">
        <v>5847</v>
      </c>
      <c r="B5848" t="s">
        <v>19024</v>
      </c>
      <c r="C5848" t="s">
        <v>1340</v>
      </c>
      <c r="D5848" t="s">
        <v>2451</v>
      </c>
      <c r="E5848" t="s">
        <v>19</v>
      </c>
      <c r="F5848" t="s">
        <v>19025</v>
      </c>
      <c r="G5848">
        <f>1-984-155-7941</f>
        <v>-9079</v>
      </c>
      <c r="H5848" s="1">
        <v>29602</v>
      </c>
      <c r="I5848" t="s">
        <v>1019</v>
      </c>
    </row>
    <row r="5849" spans="1:9" x14ac:dyDescent="0.3">
      <c r="A5849">
        <v>5848</v>
      </c>
      <c r="B5849" t="s">
        <v>19026</v>
      </c>
      <c r="C5849" t="s">
        <v>2164</v>
      </c>
      <c r="D5849" t="s">
        <v>64</v>
      </c>
      <c r="E5849" t="s">
        <v>19</v>
      </c>
      <c r="F5849" t="s">
        <v>19027</v>
      </c>
      <c r="G5849" t="s">
        <v>19028</v>
      </c>
      <c r="H5849" s="1">
        <v>25610</v>
      </c>
      <c r="I5849" t="s">
        <v>3152</v>
      </c>
    </row>
    <row r="5850" spans="1:9" x14ac:dyDescent="0.3">
      <c r="A5850">
        <v>5849</v>
      </c>
      <c r="B5850" t="s">
        <v>19029</v>
      </c>
      <c r="C5850" t="s">
        <v>4385</v>
      </c>
      <c r="D5850" t="s">
        <v>4311</v>
      </c>
      <c r="E5850" t="s">
        <v>12</v>
      </c>
      <c r="F5850" t="s">
        <v>19030</v>
      </c>
      <c r="G5850" t="s">
        <v>19031</v>
      </c>
      <c r="H5850" s="1">
        <v>11667</v>
      </c>
      <c r="I5850" t="s">
        <v>146</v>
      </c>
    </row>
    <row r="5851" spans="1:9" x14ac:dyDescent="0.3">
      <c r="A5851">
        <v>5850</v>
      </c>
      <c r="B5851" t="s">
        <v>19032</v>
      </c>
      <c r="C5851" t="s">
        <v>2736</v>
      </c>
      <c r="D5851" t="s">
        <v>3925</v>
      </c>
      <c r="E5851" t="s">
        <v>12</v>
      </c>
      <c r="F5851" t="s">
        <v>19033</v>
      </c>
      <c r="G5851" t="s">
        <v>19034</v>
      </c>
      <c r="H5851" s="1">
        <v>41051</v>
      </c>
      <c r="I5851" t="s">
        <v>5896</v>
      </c>
    </row>
    <row r="5852" spans="1:9" x14ac:dyDescent="0.3">
      <c r="A5852">
        <v>5851</v>
      </c>
      <c r="B5852" t="s">
        <v>19035</v>
      </c>
      <c r="C5852" t="s">
        <v>3651</v>
      </c>
      <c r="D5852" t="s">
        <v>338</v>
      </c>
      <c r="E5852" t="s">
        <v>12</v>
      </c>
      <c r="F5852" t="s">
        <v>19036</v>
      </c>
      <c r="G5852" t="s">
        <v>19037</v>
      </c>
      <c r="H5852" s="1">
        <v>8167</v>
      </c>
      <c r="I5852" t="s">
        <v>224</v>
      </c>
    </row>
    <row r="5853" spans="1:9" x14ac:dyDescent="0.3">
      <c r="A5853">
        <v>5852</v>
      </c>
      <c r="B5853" t="s">
        <v>19038</v>
      </c>
      <c r="C5853" t="s">
        <v>1049</v>
      </c>
      <c r="D5853" t="s">
        <v>2516</v>
      </c>
      <c r="E5853" t="s">
        <v>12</v>
      </c>
      <c r="F5853" t="s">
        <v>19039</v>
      </c>
      <c r="G5853">
        <v>2968585262</v>
      </c>
      <c r="H5853" s="1">
        <v>25472</v>
      </c>
      <c r="I5853" t="s">
        <v>3682</v>
      </c>
    </row>
    <row r="5854" spans="1:9" x14ac:dyDescent="0.3">
      <c r="A5854">
        <v>5853</v>
      </c>
      <c r="B5854" t="s">
        <v>19040</v>
      </c>
      <c r="C5854" t="s">
        <v>1243</v>
      </c>
      <c r="D5854" t="s">
        <v>617</v>
      </c>
      <c r="E5854" t="s">
        <v>12</v>
      </c>
      <c r="F5854" t="s">
        <v>19041</v>
      </c>
      <c r="G5854">
        <v>3725942197</v>
      </c>
      <c r="H5854" s="1">
        <v>20386</v>
      </c>
      <c r="I5854" t="s">
        <v>957</v>
      </c>
    </row>
    <row r="5855" spans="1:9" x14ac:dyDescent="0.3">
      <c r="A5855">
        <v>5854</v>
      </c>
      <c r="B5855" t="s">
        <v>19042</v>
      </c>
      <c r="C5855" t="s">
        <v>6376</v>
      </c>
      <c r="D5855" t="s">
        <v>411</v>
      </c>
      <c r="E5855" t="s">
        <v>19</v>
      </c>
      <c r="F5855" t="s">
        <v>19043</v>
      </c>
      <c r="G5855" t="s">
        <v>19044</v>
      </c>
      <c r="H5855" s="1">
        <v>37931</v>
      </c>
      <c r="I5855" t="s">
        <v>5009</v>
      </c>
    </row>
    <row r="5856" spans="1:9" x14ac:dyDescent="0.3">
      <c r="A5856">
        <v>5855</v>
      </c>
      <c r="B5856" t="s">
        <v>19045</v>
      </c>
      <c r="C5856" t="s">
        <v>1560</v>
      </c>
      <c r="D5856" t="s">
        <v>1507</v>
      </c>
      <c r="E5856" t="s">
        <v>12</v>
      </c>
      <c r="F5856" t="s">
        <v>19046</v>
      </c>
      <c r="G5856" t="s">
        <v>19047</v>
      </c>
      <c r="H5856" s="1">
        <v>7981</v>
      </c>
      <c r="I5856" t="s">
        <v>619</v>
      </c>
    </row>
    <row r="5857" spans="1:9" x14ac:dyDescent="0.3">
      <c r="A5857">
        <v>5856</v>
      </c>
      <c r="B5857" t="s">
        <v>19048</v>
      </c>
      <c r="C5857" t="s">
        <v>8583</v>
      </c>
      <c r="D5857" t="s">
        <v>1688</v>
      </c>
      <c r="E5857" t="s">
        <v>19</v>
      </c>
      <c r="F5857" t="s">
        <v>19049</v>
      </c>
      <c r="G5857" t="s">
        <v>19050</v>
      </c>
      <c r="H5857" s="1">
        <v>40718</v>
      </c>
      <c r="I5857" t="s">
        <v>4966</v>
      </c>
    </row>
    <row r="5858" spans="1:9" x14ac:dyDescent="0.3">
      <c r="A5858">
        <v>5857</v>
      </c>
      <c r="B5858" t="s">
        <v>19051</v>
      </c>
      <c r="C5858" t="s">
        <v>1805</v>
      </c>
      <c r="D5858" t="s">
        <v>4468</v>
      </c>
      <c r="E5858" t="s">
        <v>19</v>
      </c>
      <c r="F5858" t="s">
        <v>19052</v>
      </c>
      <c r="G5858" t="s">
        <v>19053</v>
      </c>
      <c r="H5858" s="1">
        <v>18647</v>
      </c>
      <c r="I5858" t="s">
        <v>385</v>
      </c>
    </row>
    <row r="5859" spans="1:9" x14ac:dyDescent="0.3">
      <c r="A5859">
        <v>5858</v>
      </c>
      <c r="B5859" t="s">
        <v>19054</v>
      </c>
      <c r="C5859" t="s">
        <v>5150</v>
      </c>
      <c r="D5859" t="s">
        <v>2899</v>
      </c>
      <c r="E5859" t="s">
        <v>19</v>
      </c>
      <c r="F5859" t="s">
        <v>19055</v>
      </c>
      <c r="G5859" t="s">
        <v>19056</v>
      </c>
      <c r="H5859" s="1">
        <v>3707</v>
      </c>
      <c r="I5859" t="s">
        <v>112</v>
      </c>
    </row>
    <row r="5860" spans="1:9" x14ac:dyDescent="0.3">
      <c r="A5860">
        <v>5859</v>
      </c>
      <c r="B5860" t="s">
        <v>19057</v>
      </c>
      <c r="C5860" t="s">
        <v>92</v>
      </c>
      <c r="D5860" t="s">
        <v>4472</v>
      </c>
      <c r="E5860" t="s">
        <v>19</v>
      </c>
      <c r="F5860" t="s">
        <v>19058</v>
      </c>
      <c r="G5860" t="s">
        <v>19059</v>
      </c>
      <c r="H5860" s="1">
        <v>20248</v>
      </c>
      <c r="I5860" t="s">
        <v>1147</v>
      </c>
    </row>
    <row r="5861" spans="1:9" x14ac:dyDescent="0.3">
      <c r="A5861">
        <v>5860</v>
      </c>
      <c r="B5861" t="s">
        <v>19060</v>
      </c>
      <c r="C5861" t="s">
        <v>3006</v>
      </c>
      <c r="D5861" t="s">
        <v>606</v>
      </c>
      <c r="E5861" t="s">
        <v>12</v>
      </c>
      <c r="F5861" t="s">
        <v>19061</v>
      </c>
      <c r="G5861" t="s">
        <v>19062</v>
      </c>
      <c r="H5861" s="1">
        <v>26028</v>
      </c>
      <c r="I5861" t="s">
        <v>8277</v>
      </c>
    </row>
    <row r="5862" spans="1:9" x14ac:dyDescent="0.3">
      <c r="A5862">
        <v>5861</v>
      </c>
      <c r="B5862" t="s">
        <v>19063</v>
      </c>
      <c r="C5862" t="s">
        <v>2059</v>
      </c>
      <c r="D5862" t="s">
        <v>1200</v>
      </c>
      <c r="E5862" t="s">
        <v>19</v>
      </c>
      <c r="F5862" t="s">
        <v>19064</v>
      </c>
      <c r="G5862" t="s">
        <v>19065</v>
      </c>
      <c r="H5862" s="1">
        <v>35063</v>
      </c>
      <c r="I5862" t="s">
        <v>1816</v>
      </c>
    </row>
    <row r="5863" spans="1:9" x14ac:dyDescent="0.3">
      <c r="A5863">
        <v>5862</v>
      </c>
      <c r="B5863" t="s">
        <v>19066</v>
      </c>
      <c r="C5863" t="s">
        <v>544</v>
      </c>
      <c r="D5863" t="s">
        <v>2706</v>
      </c>
      <c r="E5863" t="s">
        <v>12</v>
      </c>
      <c r="F5863" t="s">
        <v>19067</v>
      </c>
      <c r="G5863" t="s">
        <v>19068</v>
      </c>
      <c r="H5863" s="1">
        <v>16068</v>
      </c>
      <c r="I5863" t="s">
        <v>2311</v>
      </c>
    </row>
    <row r="5864" spans="1:9" x14ac:dyDescent="0.3">
      <c r="A5864">
        <v>5863</v>
      </c>
      <c r="B5864" t="s">
        <v>19069</v>
      </c>
      <c r="C5864" t="s">
        <v>3766</v>
      </c>
      <c r="D5864" t="s">
        <v>2872</v>
      </c>
      <c r="E5864" t="s">
        <v>12</v>
      </c>
      <c r="F5864" t="s">
        <v>19070</v>
      </c>
      <c r="G5864" t="s">
        <v>19071</v>
      </c>
      <c r="H5864" s="1">
        <v>3631</v>
      </c>
      <c r="I5864" t="s">
        <v>3786</v>
      </c>
    </row>
    <row r="5865" spans="1:9" x14ac:dyDescent="0.3">
      <c r="A5865">
        <v>5864</v>
      </c>
      <c r="B5865" t="s">
        <v>19072</v>
      </c>
      <c r="C5865" t="s">
        <v>1554</v>
      </c>
      <c r="D5865" t="s">
        <v>3329</v>
      </c>
      <c r="E5865" t="s">
        <v>12</v>
      </c>
      <c r="F5865" t="s">
        <v>19073</v>
      </c>
      <c r="G5865" t="s">
        <v>19074</v>
      </c>
      <c r="H5865" s="1">
        <v>39550</v>
      </c>
      <c r="I5865" t="s">
        <v>1593</v>
      </c>
    </row>
    <row r="5866" spans="1:9" x14ac:dyDescent="0.3">
      <c r="A5866">
        <v>5865</v>
      </c>
      <c r="B5866" t="s">
        <v>19075</v>
      </c>
      <c r="C5866" t="s">
        <v>2749</v>
      </c>
      <c r="D5866" t="s">
        <v>1451</v>
      </c>
      <c r="E5866" t="s">
        <v>19</v>
      </c>
      <c r="F5866" t="s">
        <v>19076</v>
      </c>
      <c r="G5866" t="s">
        <v>19077</v>
      </c>
      <c r="H5866" s="1">
        <v>19403</v>
      </c>
      <c r="I5866" t="s">
        <v>1288</v>
      </c>
    </row>
    <row r="5867" spans="1:9" x14ac:dyDescent="0.3">
      <c r="A5867">
        <v>5866</v>
      </c>
      <c r="B5867" t="s">
        <v>19078</v>
      </c>
      <c r="C5867" t="s">
        <v>5768</v>
      </c>
      <c r="D5867" t="s">
        <v>1227</v>
      </c>
      <c r="E5867" t="s">
        <v>19</v>
      </c>
      <c r="F5867" t="s">
        <v>19079</v>
      </c>
      <c r="G5867" t="s">
        <v>19080</v>
      </c>
      <c r="H5867" s="1">
        <v>41370</v>
      </c>
      <c r="I5867" t="s">
        <v>55</v>
      </c>
    </row>
    <row r="5868" spans="1:9" x14ac:dyDescent="0.3">
      <c r="A5868">
        <v>5867</v>
      </c>
      <c r="B5868" t="s">
        <v>19081</v>
      </c>
      <c r="C5868" t="s">
        <v>738</v>
      </c>
      <c r="D5868" t="s">
        <v>2169</v>
      </c>
      <c r="E5868" t="s">
        <v>19</v>
      </c>
      <c r="F5868" t="s">
        <v>19082</v>
      </c>
      <c r="G5868" t="s">
        <v>19083</v>
      </c>
      <c r="H5868" s="1">
        <v>39267</v>
      </c>
      <c r="I5868" t="s">
        <v>5227</v>
      </c>
    </row>
    <row r="5869" spans="1:9" x14ac:dyDescent="0.3">
      <c r="A5869">
        <v>5868</v>
      </c>
      <c r="B5869" t="s">
        <v>19084</v>
      </c>
      <c r="C5869" t="s">
        <v>1248</v>
      </c>
      <c r="D5869" t="s">
        <v>2867</v>
      </c>
      <c r="E5869" t="s">
        <v>19</v>
      </c>
      <c r="F5869" t="s">
        <v>19085</v>
      </c>
      <c r="G5869">
        <v>2638841475</v>
      </c>
      <c r="H5869" s="1">
        <v>17716</v>
      </c>
      <c r="I5869" t="s">
        <v>4513</v>
      </c>
    </row>
    <row r="5870" spans="1:9" x14ac:dyDescent="0.3">
      <c r="A5870">
        <v>5869</v>
      </c>
      <c r="B5870" t="s">
        <v>19086</v>
      </c>
      <c r="C5870" t="s">
        <v>3691</v>
      </c>
      <c r="D5870" t="s">
        <v>10096</v>
      </c>
      <c r="E5870" t="s">
        <v>12</v>
      </c>
      <c r="F5870" t="s">
        <v>19087</v>
      </c>
      <c r="G5870" t="s">
        <v>19088</v>
      </c>
      <c r="H5870" s="1">
        <v>30589</v>
      </c>
      <c r="I5870" t="s">
        <v>10030</v>
      </c>
    </row>
    <row r="5871" spans="1:9" x14ac:dyDescent="0.3">
      <c r="A5871">
        <v>5870</v>
      </c>
      <c r="B5871" t="s">
        <v>19089</v>
      </c>
      <c r="C5871" t="s">
        <v>1054</v>
      </c>
      <c r="D5871" t="s">
        <v>1823</v>
      </c>
      <c r="E5871" t="s">
        <v>19</v>
      </c>
      <c r="F5871" t="s">
        <v>19090</v>
      </c>
      <c r="G5871" t="s">
        <v>19091</v>
      </c>
      <c r="H5871" s="1">
        <v>37282</v>
      </c>
      <c r="I5871" t="s">
        <v>1299</v>
      </c>
    </row>
    <row r="5872" spans="1:9" x14ac:dyDescent="0.3">
      <c r="A5872">
        <v>5871</v>
      </c>
      <c r="B5872" t="s">
        <v>19092</v>
      </c>
      <c r="C5872" t="s">
        <v>1522</v>
      </c>
      <c r="D5872" t="s">
        <v>3073</v>
      </c>
      <c r="E5872" t="s">
        <v>19</v>
      </c>
      <c r="F5872" t="s">
        <v>19093</v>
      </c>
      <c r="G5872" t="s">
        <v>19094</v>
      </c>
      <c r="H5872" s="1">
        <v>37955</v>
      </c>
      <c r="I5872" t="s">
        <v>3309</v>
      </c>
    </row>
    <row r="5873" spans="1:9" x14ac:dyDescent="0.3">
      <c r="A5873">
        <v>5872</v>
      </c>
      <c r="B5873" t="s">
        <v>19095</v>
      </c>
      <c r="C5873" t="s">
        <v>4950</v>
      </c>
      <c r="D5873" t="s">
        <v>216</v>
      </c>
      <c r="E5873" t="s">
        <v>12</v>
      </c>
      <c r="F5873" t="s">
        <v>19096</v>
      </c>
      <c r="G5873" t="s">
        <v>19097</v>
      </c>
      <c r="H5873" s="1">
        <v>4636</v>
      </c>
      <c r="I5873" t="s">
        <v>2087</v>
      </c>
    </row>
    <row r="5874" spans="1:9" x14ac:dyDescent="0.3">
      <c r="A5874">
        <v>5873</v>
      </c>
      <c r="B5874" t="s">
        <v>19098</v>
      </c>
      <c r="C5874" t="s">
        <v>11014</v>
      </c>
      <c r="D5874" t="s">
        <v>5105</v>
      </c>
      <c r="E5874" t="s">
        <v>19</v>
      </c>
      <c r="F5874" t="s">
        <v>19099</v>
      </c>
      <c r="G5874" t="s">
        <v>19100</v>
      </c>
      <c r="H5874" s="1">
        <v>18623</v>
      </c>
      <c r="I5874" t="s">
        <v>324</v>
      </c>
    </row>
    <row r="5875" spans="1:9" x14ac:dyDescent="0.3">
      <c r="A5875">
        <v>5874</v>
      </c>
      <c r="B5875" t="s">
        <v>19101</v>
      </c>
      <c r="C5875" t="s">
        <v>4582</v>
      </c>
      <c r="D5875" t="s">
        <v>17935</v>
      </c>
      <c r="E5875" t="s">
        <v>19</v>
      </c>
      <c r="F5875" t="s">
        <v>19102</v>
      </c>
      <c r="G5875" t="s">
        <v>19103</v>
      </c>
      <c r="H5875" s="1">
        <v>29328</v>
      </c>
      <c r="I5875" t="s">
        <v>730</v>
      </c>
    </row>
    <row r="5876" spans="1:9" x14ac:dyDescent="0.3">
      <c r="A5876">
        <v>5875</v>
      </c>
      <c r="B5876" t="s">
        <v>19104</v>
      </c>
      <c r="C5876" t="s">
        <v>4055</v>
      </c>
      <c r="D5876" t="s">
        <v>2357</v>
      </c>
      <c r="E5876" t="s">
        <v>12</v>
      </c>
      <c r="F5876" t="s">
        <v>19105</v>
      </c>
      <c r="G5876" t="s">
        <v>19106</v>
      </c>
      <c r="H5876" s="1">
        <v>24279</v>
      </c>
      <c r="I5876" t="s">
        <v>1938</v>
      </c>
    </row>
    <row r="5877" spans="1:9" x14ac:dyDescent="0.3">
      <c r="A5877">
        <v>5876</v>
      </c>
      <c r="B5877" t="s">
        <v>19107</v>
      </c>
      <c r="C5877" t="s">
        <v>337</v>
      </c>
      <c r="D5877" t="s">
        <v>3552</v>
      </c>
      <c r="E5877" t="s">
        <v>12</v>
      </c>
      <c r="F5877" t="s">
        <v>19108</v>
      </c>
      <c r="G5877" t="s">
        <v>19109</v>
      </c>
      <c r="H5877" s="1">
        <v>36982</v>
      </c>
      <c r="I5877" t="s">
        <v>844</v>
      </c>
    </row>
    <row r="5878" spans="1:9" x14ac:dyDescent="0.3">
      <c r="A5878">
        <v>5877</v>
      </c>
      <c r="B5878" t="s">
        <v>19110</v>
      </c>
      <c r="C5878" t="s">
        <v>2164</v>
      </c>
      <c r="D5878" t="s">
        <v>3406</v>
      </c>
      <c r="E5878" t="s">
        <v>12</v>
      </c>
      <c r="F5878" t="s">
        <v>19111</v>
      </c>
      <c r="G5878" t="s">
        <v>19112</v>
      </c>
      <c r="H5878" s="1">
        <v>25257</v>
      </c>
      <c r="I5878" t="s">
        <v>4536</v>
      </c>
    </row>
    <row r="5879" spans="1:9" x14ac:dyDescent="0.3">
      <c r="A5879">
        <v>5878</v>
      </c>
      <c r="B5879" t="s">
        <v>19113</v>
      </c>
      <c r="C5879" t="s">
        <v>902</v>
      </c>
      <c r="D5879" t="s">
        <v>6011</v>
      </c>
      <c r="E5879" t="s">
        <v>19</v>
      </c>
      <c r="F5879" t="s">
        <v>19114</v>
      </c>
      <c r="G5879" t="s">
        <v>19115</v>
      </c>
      <c r="H5879" s="1">
        <v>36128</v>
      </c>
      <c r="I5879" t="s">
        <v>1403</v>
      </c>
    </row>
    <row r="5880" spans="1:9" x14ac:dyDescent="0.3">
      <c r="A5880">
        <v>5879</v>
      </c>
      <c r="B5880" t="s">
        <v>19116</v>
      </c>
      <c r="C5880" t="s">
        <v>183</v>
      </c>
      <c r="D5880" t="s">
        <v>8768</v>
      </c>
      <c r="E5880" t="s">
        <v>19</v>
      </c>
      <c r="F5880" t="s">
        <v>19117</v>
      </c>
      <c r="G5880" t="s">
        <v>19118</v>
      </c>
      <c r="H5880" s="1">
        <v>37545</v>
      </c>
      <c r="I5880" t="s">
        <v>61</v>
      </c>
    </row>
    <row r="5881" spans="1:9" x14ac:dyDescent="0.3">
      <c r="A5881">
        <v>5880</v>
      </c>
      <c r="B5881" t="s">
        <v>19119</v>
      </c>
      <c r="C5881" t="s">
        <v>2059</v>
      </c>
      <c r="D5881" t="s">
        <v>11140</v>
      </c>
      <c r="E5881" t="s">
        <v>19</v>
      </c>
      <c r="F5881" t="s">
        <v>19120</v>
      </c>
      <c r="G5881" t="s">
        <v>19121</v>
      </c>
      <c r="H5881" s="1">
        <v>30654</v>
      </c>
      <c r="I5881" t="s">
        <v>721</v>
      </c>
    </row>
    <row r="5882" spans="1:9" x14ac:dyDescent="0.3">
      <c r="A5882">
        <v>5881</v>
      </c>
      <c r="B5882" t="s">
        <v>19122</v>
      </c>
      <c r="C5882" t="s">
        <v>2384</v>
      </c>
      <c r="D5882" t="s">
        <v>2141</v>
      </c>
      <c r="E5882" t="s">
        <v>12</v>
      </c>
      <c r="F5882" t="s">
        <v>19123</v>
      </c>
      <c r="G5882">
        <f>1-666-168-6566</f>
        <v>-7399</v>
      </c>
      <c r="H5882" s="1">
        <v>31924</v>
      </c>
      <c r="I5882" t="s">
        <v>7949</v>
      </c>
    </row>
    <row r="5883" spans="1:9" x14ac:dyDescent="0.3">
      <c r="A5883">
        <v>5882</v>
      </c>
      <c r="B5883" t="s">
        <v>19124</v>
      </c>
      <c r="C5883" t="s">
        <v>3317</v>
      </c>
      <c r="D5883" t="s">
        <v>8017</v>
      </c>
      <c r="E5883" t="s">
        <v>19</v>
      </c>
      <c r="F5883" t="s">
        <v>19125</v>
      </c>
      <c r="G5883" t="s">
        <v>19126</v>
      </c>
      <c r="H5883" s="1">
        <v>4791</v>
      </c>
      <c r="I5883" t="s">
        <v>4302</v>
      </c>
    </row>
    <row r="5884" spans="1:9" x14ac:dyDescent="0.3">
      <c r="A5884">
        <v>5883</v>
      </c>
      <c r="B5884" t="s">
        <v>19127</v>
      </c>
      <c r="C5884" t="s">
        <v>2244</v>
      </c>
      <c r="D5884" t="s">
        <v>1341</v>
      </c>
      <c r="E5884" t="s">
        <v>19</v>
      </c>
      <c r="F5884" t="s">
        <v>9969</v>
      </c>
      <c r="G5884" t="s">
        <v>19128</v>
      </c>
      <c r="H5884" s="1">
        <v>20376</v>
      </c>
      <c r="I5884" t="s">
        <v>912</v>
      </c>
    </row>
    <row r="5885" spans="1:9" x14ac:dyDescent="0.3">
      <c r="A5885">
        <v>5884</v>
      </c>
      <c r="B5885" t="s">
        <v>19129</v>
      </c>
      <c r="C5885" t="s">
        <v>914</v>
      </c>
      <c r="D5885" t="s">
        <v>917</v>
      </c>
      <c r="E5885" t="s">
        <v>12</v>
      </c>
      <c r="F5885" t="s">
        <v>19130</v>
      </c>
      <c r="G5885" t="s">
        <v>19131</v>
      </c>
      <c r="H5885" s="1">
        <v>11925</v>
      </c>
      <c r="I5885" t="s">
        <v>1019</v>
      </c>
    </row>
    <row r="5886" spans="1:9" x14ac:dyDescent="0.3">
      <c r="A5886">
        <v>5885</v>
      </c>
      <c r="B5886" t="s">
        <v>19132</v>
      </c>
      <c r="C5886" t="s">
        <v>3959</v>
      </c>
      <c r="D5886" t="s">
        <v>6159</v>
      </c>
      <c r="E5886" t="s">
        <v>12</v>
      </c>
      <c r="F5886" t="s">
        <v>19133</v>
      </c>
      <c r="G5886" t="s">
        <v>19134</v>
      </c>
      <c r="H5886" s="1">
        <v>34906</v>
      </c>
      <c r="I5886" t="s">
        <v>2030</v>
      </c>
    </row>
    <row r="5887" spans="1:9" x14ac:dyDescent="0.3">
      <c r="A5887">
        <v>5886</v>
      </c>
      <c r="B5887" t="s">
        <v>19135</v>
      </c>
      <c r="C5887" t="s">
        <v>5006</v>
      </c>
      <c r="D5887" t="s">
        <v>5912</v>
      </c>
      <c r="E5887" t="s">
        <v>19</v>
      </c>
      <c r="F5887" t="s">
        <v>19136</v>
      </c>
      <c r="G5887">
        <f>1-488-613-6154</f>
        <v>-7254</v>
      </c>
      <c r="H5887" s="1">
        <v>38454</v>
      </c>
      <c r="I5887" t="s">
        <v>900</v>
      </c>
    </row>
    <row r="5888" spans="1:9" x14ac:dyDescent="0.3">
      <c r="A5888">
        <v>5887</v>
      </c>
      <c r="B5888" t="s">
        <v>19137</v>
      </c>
      <c r="C5888" t="s">
        <v>3031</v>
      </c>
      <c r="D5888" t="s">
        <v>5692</v>
      </c>
      <c r="E5888" t="s">
        <v>19</v>
      </c>
      <c r="F5888" t="s">
        <v>19138</v>
      </c>
      <c r="G5888" t="s">
        <v>19139</v>
      </c>
      <c r="H5888" s="1">
        <v>22762</v>
      </c>
      <c r="I5888" t="s">
        <v>2606</v>
      </c>
    </row>
    <row r="5889" spans="1:9" x14ac:dyDescent="0.3">
      <c r="A5889">
        <v>5888</v>
      </c>
      <c r="B5889" t="s">
        <v>19140</v>
      </c>
      <c r="C5889" t="s">
        <v>1044</v>
      </c>
      <c r="D5889" t="s">
        <v>1973</v>
      </c>
      <c r="E5889" t="s">
        <v>12</v>
      </c>
      <c r="F5889" t="s">
        <v>19141</v>
      </c>
      <c r="G5889" t="s">
        <v>19142</v>
      </c>
      <c r="H5889" s="1">
        <v>39818</v>
      </c>
      <c r="I5889" t="s">
        <v>6066</v>
      </c>
    </row>
    <row r="5890" spans="1:9" x14ac:dyDescent="0.3">
      <c r="A5890">
        <v>5889</v>
      </c>
      <c r="B5890" t="s">
        <v>19143</v>
      </c>
      <c r="C5890" t="s">
        <v>732</v>
      </c>
      <c r="D5890" t="s">
        <v>11516</v>
      </c>
      <c r="E5890" t="s">
        <v>19</v>
      </c>
      <c r="F5890" t="s">
        <v>19144</v>
      </c>
      <c r="G5890" t="s">
        <v>19145</v>
      </c>
      <c r="H5890" s="1">
        <v>32162</v>
      </c>
      <c r="I5890" t="s">
        <v>350</v>
      </c>
    </row>
    <row r="5891" spans="1:9" x14ac:dyDescent="0.3">
      <c r="A5891">
        <v>5890</v>
      </c>
      <c r="B5891" t="s">
        <v>19146</v>
      </c>
      <c r="C5891" t="s">
        <v>3343</v>
      </c>
      <c r="D5891" t="s">
        <v>1291</v>
      </c>
      <c r="E5891" t="s">
        <v>12</v>
      </c>
      <c r="F5891" t="s">
        <v>19147</v>
      </c>
      <c r="G5891">
        <v>6504908651</v>
      </c>
      <c r="H5891" s="1">
        <v>32586</v>
      </c>
      <c r="I5891" t="s">
        <v>5024</v>
      </c>
    </row>
    <row r="5892" spans="1:9" x14ac:dyDescent="0.3">
      <c r="A5892">
        <v>5891</v>
      </c>
      <c r="B5892" t="s">
        <v>19148</v>
      </c>
      <c r="C5892" t="s">
        <v>810</v>
      </c>
      <c r="D5892" t="s">
        <v>2533</v>
      </c>
      <c r="E5892" t="s">
        <v>12</v>
      </c>
      <c r="F5892" t="s">
        <v>19149</v>
      </c>
      <c r="G5892" t="s">
        <v>19150</v>
      </c>
      <c r="H5892" s="1">
        <v>41163</v>
      </c>
      <c r="I5892" t="s">
        <v>2434</v>
      </c>
    </row>
    <row r="5893" spans="1:9" x14ac:dyDescent="0.3">
      <c r="A5893">
        <v>5892</v>
      </c>
      <c r="B5893" t="s">
        <v>19151</v>
      </c>
      <c r="C5893" t="s">
        <v>2984</v>
      </c>
      <c r="D5893" t="s">
        <v>5220</v>
      </c>
      <c r="E5893" t="s">
        <v>19</v>
      </c>
      <c r="F5893" t="s">
        <v>19152</v>
      </c>
      <c r="G5893" t="s">
        <v>19153</v>
      </c>
      <c r="H5893" s="1">
        <v>20697</v>
      </c>
      <c r="I5893" t="s">
        <v>1371</v>
      </c>
    </row>
    <row r="5894" spans="1:9" x14ac:dyDescent="0.3">
      <c r="A5894">
        <v>5893</v>
      </c>
      <c r="B5894" t="s">
        <v>19154</v>
      </c>
      <c r="C5894" t="s">
        <v>7823</v>
      </c>
      <c r="D5894" t="s">
        <v>753</v>
      </c>
      <c r="E5894" t="s">
        <v>12</v>
      </c>
      <c r="F5894" t="s">
        <v>19155</v>
      </c>
      <c r="G5894" t="s">
        <v>19156</v>
      </c>
      <c r="H5894" s="1">
        <v>27494</v>
      </c>
      <c r="I5894" t="s">
        <v>55</v>
      </c>
    </row>
    <row r="5895" spans="1:9" x14ac:dyDescent="0.3">
      <c r="A5895">
        <v>5894</v>
      </c>
      <c r="B5895" t="s">
        <v>19157</v>
      </c>
      <c r="C5895" t="s">
        <v>198</v>
      </c>
      <c r="D5895" t="s">
        <v>2974</v>
      </c>
      <c r="E5895" t="s">
        <v>19</v>
      </c>
      <c r="F5895" t="s">
        <v>19158</v>
      </c>
      <c r="G5895" t="s">
        <v>19159</v>
      </c>
      <c r="H5895" s="1">
        <v>8845</v>
      </c>
      <c r="I5895" t="s">
        <v>7332</v>
      </c>
    </row>
    <row r="5896" spans="1:9" x14ac:dyDescent="0.3">
      <c r="A5896">
        <v>5895</v>
      </c>
      <c r="B5896" t="s">
        <v>19160</v>
      </c>
      <c r="C5896" t="s">
        <v>8139</v>
      </c>
      <c r="D5896" t="s">
        <v>7823</v>
      </c>
      <c r="E5896" t="s">
        <v>19</v>
      </c>
      <c r="F5896" t="s">
        <v>19161</v>
      </c>
      <c r="G5896" t="s">
        <v>19162</v>
      </c>
      <c r="H5896" s="1">
        <v>17888</v>
      </c>
      <c r="I5896" t="s">
        <v>1785</v>
      </c>
    </row>
    <row r="5897" spans="1:9" x14ac:dyDescent="0.3">
      <c r="A5897">
        <v>5896</v>
      </c>
      <c r="B5897" t="s">
        <v>19163</v>
      </c>
      <c r="C5897" t="s">
        <v>6237</v>
      </c>
      <c r="D5897" t="s">
        <v>6960</v>
      </c>
      <c r="E5897" t="s">
        <v>19</v>
      </c>
      <c r="F5897" t="s">
        <v>19164</v>
      </c>
      <c r="G5897" t="s">
        <v>19165</v>
      </c>
      <c r="H5897" s="1">
        <v>27179</v>
      </c>
      <c r="I5897" t="s">
        <v>4084</v>
      </c>
    </row>
    <row r="5898" spans="1:9" x14ac:dyDescent="0.3">
      <c r="A5898">
        <v>5897</v>
      </c>
      <c r="B5898" t="s">
        <v>19166</v>
      </c>
      <c r="C5898" t="s">
        <v>5109</v>
      </c>
      <c r="D5898" t="s">
        <v>1358</v>
      </c>
      <c r="E5898" t="s">
        <v>19</v>
      </c>
      <c r="F5898" t="s">
        <v>19167</v>
      </c>
      <c r="G5898" t="s">
        <v>19168</v>
      </c>
      <c r="H5898" s="1">
        <v>29144</v>
      </c>
      <c r="I5898" t="s">
        <v>2178</v>
      </c>
    </row>
    <row r="5899" spans="1:9" x14ac:dyDescent="0.3">
      <c r="A5899">
        <v>5898</v>
      </c>
      <c r="B5899" t="s">
        <v>19169</v>
      </c>
      <c r="C5899" t="s">
        <v>989</v>
      </c>
      <c r="D5899" t="s">
        <v>1010</v>
      </c>
      <c r="E5899" t="s">
        <v>19</v>
      </c>
      <c r="F5899" t="s">
        <v>19170</v>
      </c>
      <c r="G5899" t="s">
        <v>19171</v>
      </c>
      <c r="H5899" s="1">
        <v>22526</v>
      </c>
      <c r="I5899" t="s">
        <v>6095</v>
      </c>
    </row>
    <row r="5900" spans="1:9" x14ac:dyDescent="0.3">
      <c r="A5900">
        <v>5899</v>
      </c>
      <c r="B5900" t="s">
        <v>19172</v>
      </c>
      <c r="C5900" t="s">
        <v>1910</v>
      </c>
      <c r="D5900" t="s">
        <v>640</v>
      </c>
      <c r="E5900" t="s">
        <v>19</v>
      </c>
      <c r="F5900" t="s">
        <v>19173</v>
      </c>
      <c r="G5900" t="s">
        <v>19174</v>
      </c>
      <c r="H5900" s="1">
        <v>8615</v>
      </c>
      <c r="I5900" t="s">
        <v>875</v>
      </c>
    </row>
    <row r="5901" spans="1:9" x14ac:dyDescent="0.3">
      <c r="A5901">
        <v>5900</v>
      </c>
      <c r="B5901" t="s">
        <v>19175</v>
      </c>
      <c r="C5901" t="s">
        <v>3540</v>
      </c>
      <c r="D5901" t="s">
        <v>359</v>
      </c>
      <c r="E5901" t="s">
        <v>19</v>
      </c>
      <c r="F5901" t="s">
        <v>19176</v>
      </c>
      <c r="G5901" t="s">
        <v>19177</v>
      </c>
      <c r="H5901" s="1">
        <v>12762</v>
      </c>
      <c r="I5901" t="s">
        <v>820</v>
      </c>
    </row>
    <row r="5902" spans="1:9" x14ac:dyDescent="0.3">
      <c r="A5902">
        <v>5901</v>
      </c>
      <c r="B5902" t="s">
        <v>19178</v>
      </c>
      <c r="C5902" t="s">
        <v>3801</v>
      </c>
      <c r="D5902" t="s">
        <v>606</v>
      </c>
      <c r="E5902" t="s">
        <v>12</v>
      </c>
      <c r="F5902" t="s">
        <v>19179</v>
      </c>
      <c r="G5902" t="s">
        <v>19180</v>
      </c>
      <c r="H5902" s="1">
        <v>12763</v>
      </c>
      <c r="I5902" t="s">
        <v>2301</v>
      </c>
    </row>
    <row r="5903" spans="1:9" x14ac:dyDescent="0.3">
      <c r="A5903">
        <v>5902</v>
      </c>
      <c r="B5903" s="2" t="s">
        <v>19181</v>
      </c>
      <c r="C5903" t="s">
        <v>1125</v>
      </c>
      <c r="D5903" t="s">
        <v>109</v>
      </c>
      <c r="E5903" t="s">
        <v>19</v>
      </c>
      <c r="F5903" t="s">
        <v>19182</v>
      </c>
      <c r="G5903" t="s">
        <v>19183</v>
      </c>
      <c r="H5903" s="1">
        <v>6950</v>
      </c>
      <c r="I5903" t="s">
        <v>777</v>
      </c>
    </row>
    <row r="5904" spans="1:9" x14ac:dyDescent="0.3">
      <c r="A5904">
        <v>5903</v>
      </c>
      <c r="B5904" t="s">
        <v>19184</v>
      </c>
      <c r="C5904" t="s">
        <v>3197</v>
      </c>
      <c r="D5904" t="s">
        <v>1778</v>
      </c>
      <c r="E5904" t="s">
        <v>19</v>
      </c>
      <c r="F5904" t="s">
        <v>19185</v>
      </c>
      <c r="G5904" t="s">
        <v>19186</v>
      </c>
      <c r="H5904" s="1">
        <v>33287</v>
      </c>
      <c r="I5904" t="s">
        <v>619</v>
      </c>
    </row>
    <row r="5905" spans="1:9" x14ac:dyDescent="0.3">
      <c r="A5905">
        <v>5904</v>
      </c>
      <c r="B5905" t="s">
        <v>19187</v>
      </c>
      <c r="C5905" t="s">
        <v>4495</v>
      </c>
      <c r="D5905" t="s">
        <v>450</v>
      </c>
      <c r="E5905" t="s">
        <v>19</v>
      </c>
      <c r="F5905" t="s">
        <v>19188</v>
      </c>
      <c r="G5905">
        <v>4585989065</v>
      </c>
      <c r="H5905" s="1">
        <v>33529</v>
      </c>
      <c r="I5905" t="s">
        <v>1794</v>
      </c>
    </row>
    <row r="5906" spans="1:9" x14ac:dyDescent="0.3">
      <c r="A5906">
        <v>5905</v>
      </c>
      <c r="B5906" t="s">
        <v>19189</v>
      </c>
      <c r="C5906" t="s">
        <v>2021</v>
      </c>
      <c r="D5906" t="s">
        <v>1667</v>
      </c>
      <c r="E5906" t="s">
        <v>19</v>
      </c>
      <c r="F5906" t="s">
        <v>19190</v>
      </c>
      <c r="G5906" t="s">
        <v>19191</v>
      </c>
      <c r="H5906" s="1">
        <v>39704</v>
      </c>
      <c r="I5906" t="s">
        <v>7318</v>
      </c>
    </row>
    <row r="5907" spans="1:9" x14ac:dyDescent="0.3">
      <c r="A5907">
        <v>5906</v>
      </c>
      <c r="B5907" t="s">
        <v>19192</v>
      </c>
      <c r="C5907" t="s">
        <v>148</v>
      </c>
      <c r="D5907" t="s">
        <v>2958</v>
      </c>
      <c r="E5907" t="s">
        <v>12</v>
      </c>
      <c r="F5907" t="s">
        <v>19193</v>
      </c>
      <c r="G5907" t="s">
        <v>19194</v>
      </c>
      <c r="H5907" s="1">
        <v>30738</v>
      </c>
      <c r="I5907" t="s">
        <v>2316</v>
      </c>
    </row>
    <row r="5908" spans="1:9" x14ac:dyDescent="0.3">
      <c r="A5908">
        <v>5907</v>
      </c>
      <c r="B5908" t="s">
        <v>19195</v>
      </c>
      <c r="C5908" t="s">
        <v>1846</v>
      </c>
      <c r="D5908" t="s">
        <v>984</v>
      </c>
      <c r="E5908" t="s">
        <v>12</v>
      </c>
      <c r="F5908" t="s">
        <v>19196</v>
      </c>
      <c r="G5908" t="s">
        <v>19197</v>
      </c>
      <c r="H5908" s="1">
        <v>42120</v>
      </c>
      <c r="I5908" t="s">
        <v>1917</v>
      </c>
    </row>
    <row r="5909" spans="1:9" x14ac:dyDescent="0.3">
      <c r="A5909">
        <v>5908</v>
      </c>
      <c r="B5909" t="s">
        <v>19198</v>
      </c>
      <c r="C5909" t="s">
        <v>2532</v>
      </c>
      <c r="D5909" t="s">
        <v>2702</v>
      </c>
      <c r="E5909" t="s">
        <v>12</v>
      </c>
      <c r="F5909" t="s">
        <v>19199</v>
      </c>
      <c r="G5909" t="s">
        <v>19200</v>
      </c>
      <c r="H5909" s="1">
        <v>6840</v>
      </c>
      <c r="I5909" t="s">
        <v>3905</v>
      </c>
    </row>
    <row r="5910" spans="1:9" x14ac:dyDescent="0.3">
      <c r="A5910">
        <v>5909</v>
      </c>
      <c r="B5910" t="s">
        <v>19201</v>
      </c>
      <c r="C5910" t="s">
        <v>3753</v>
      </c>
      <c r="D5910" t="s">
        <v>1010</v>
      </c>
      <c r="E5910" t="s">
        <v>12</v>
      </c>
      <c r="F5910" t="s">
        <v>19202</v>
      </c>
      <c r="G5910" t="s">
        <v>19203</v>
      </c>
      <c r="H5910" s="1">
        <v>12485</v>
      </c>
      <c r="I5910" t="s">
        <v>345</v>
      </c>
    </row>
    <row r="5911" spans="1:9" x14ac:dyDescent="0.3">
      <c r="A5911">
        <v>5910</v>
      </c>
      <c r="B5911" t="s">
        <v>19204</v>
      </c>
      <c r="C5911" t="s">
        <v>3935</v>
      </c>
      <c r="D5911" t="s">
        <v>739</v>
      </c>
      <c r="E5911" t="s">
        <v>19</v>
      </c>
      <c r="F5911" t="s">
        <v>19205</v>
      </c>
      <c r="G5911" t="s">
        <v>19206</v>
      </c>
      <c r="H5911" s="1">
        <v>43458</v>
      </c>
      <c r="I5911" t="s">
        <v>2639</v>
      </c>
    </row>
    <row r="5912" spans="1:9" x14ac:dyDescent="0.3">
      <c r="A5912">
        <v>5911</v>
      </c>
      <c r="B5912" t="s">
        <v>19207</v>
      </c>
      <c r="C5912" t="s">
        <v>1068</v>
      </c>
      <c r="D5912" t="s">
        <v>264</v>
      </c>
      <c r="E5912" t="s">
        <v>19</v>
      </c>
      <c r="F5912" t="s">
        <v>19208</v>
      </c>
      <c r="G5912">
        <f>1-969-477-3137</f>
        <v>-4582</v>
      </c>
      <c r="H5912" s="1">
        <v>16137</v>
      </c>
      <c r="I5912" t="s">
        <v>838</v>
      </c>
    </row>
    <row r="5913" spans="1:9" x14ac:dyDescent="0.3">
      <c r="A5913">
        <v>5912</v>
      </c>
      <c r="B5913" t="s">
        <v>19209</v>
      </c>
      <c r="C5913" t="s">
        <v>489</v>
      </c>
      <c r="D5913" t="s">
        <v>968</v>
      </c>
      <c r="E5913" t="s">
        <v>12</v>
      </c>
      <c r="F5913" t="s">
        <v>19210</v>
      </c>
      <c r="G5913" t="s">
        <v>19211</v>
      </c>
      <c r="H5913" s="1">
        <v>5118</v>
      </c>
      <c r="I5913" t="s">
        <v>569</v>
      </c>
    </row>
    <row r="5914" spans="1:9" x14ac:dyDescent="0.3">
      <c r="A5914">
        <v>5913</v>
      </c>
      <c r="B5914" t="s">
        <v>19212</v>
      </c>
      <c r="C5914" t="s">
        <v>3551</v>
      </c>
      <c r="D5914" t="s">
        <v>3265</v>
      </c>
      <c r="E5914" t="s">
        <v>12</v>
      </c>
      <c r="F5914" t="s">
        <v>19213</v>
      </c>
      <c r="G5914" t="s">
        <v>19214</v>
      </c>
      <c r="H5914" s="1">
        <v>25487</v>
      </c>
      <c r="I5914" t="s">
        <v>972</v>
      </c>
    </row>
    <row r="5915" spans="1:9" x14ac:dyDescent="0.3">
      <c r="A5915">
        <v>5914</v>
      </c>
      <c r="B5915" t="s">
        <v>19215</v>
      </c>
      <c r="C5915" t="s">
        <v>1643</v>
      </c>
      <c r="D5915" t="s">
        <v>6254</v>
      </c>
      <c r="E5915" t="s">
        <v>19</v>
      </c>
      <c r="F5915" t="s">
        <v>19216</v>
      </c>
      <c r="G5915" t="s">
        <v>19217</v>
      </c>
      <c r="H5915" s="1">
        <v>11221</v>
      </c>
      <c r="I5915" t="s">
        <v>1816</v>
      </c>
    </row>
    <row r="5916" spans="1:9" x14ac:dyDescent="0.3">
      <c r="A5916">
        <v>5915</v>
      </c>
      <c r="B5916" t="s">
        <v>19218</v>
      </c>
      <c r="C5916" t="s">
        <v>4591</v>
      </c>
      <c r="D5916" t="s">
        <v>5916</v>
      </c>
      <c r="E5916" t="s">
        <v>12</v>
      </c>
      <c r="F5916" t="s">
        <v>19219</v>
      </c>
      <c r="G5916" t="s">
        <v>19220</v>
      </c>
      <c r="H5916" s="1">
        <v>10117</v>
      </c>
      <c r="I5916" t="s">
        <v>505</v>
      </c>
    </row>
    <row r="5917" spans="1:9" x14ac:dyDescent="0.3">
      <c r="A5917">
        <v>5916</v>
      </c>
      <c r="B5917" t="s">
        <v>19221</v>
      </c>
      <c r="C5917" t="s">
        <v>4267</v>
      </c>
      <c r="D5917" t="s">
        <v>4297</v>
      </c>
      <c r="E5917" t="s">
        <v>12</v>
      </c>
      <c r="F5917" t="s">
        <v>19222</v>
      </c>
      <c r="G5917" t="s">
        <v>19223</v>
      </c>
      <c r="H5917" s="1">
        <v>7471</v>
      </c>
      <c r="I5917" t="s">
        <v>5650</v>
      </c>
    </row>
    <row r="5918" spans="1:9" x14ac:dyDescent="0.3">
      <c r="A5918">
        <v>5917</v>
      </c>
      <c r="B5918" t="s">
        <v>19224</v>
      </c>
      <c r="C5918" t="s">
        <v>4174</v>
      </c>
      <c r="D5918" t="s">
        <v>5237</v>
      </c>
      <c r="E5918" t="s">
        <v>19</v>
      </c>
      <c r="F5918" t="s">
        <v>19225</v>
      </c>
      <c r="G5918" t="s">
        <v>19226</v>
      </c>
      <c r="H5918" s="1">
        <v>26657</v>
      </c>
      <c r="I5918" t="s">
        <v>4354</v>
      </c>
    </row>
    <row r="5919" spans="1:9" x14ac:dyDescent="0.3">
      <c r="A5919">
        <v>5918</v>
      </c>
      <c r="B5919" t="s">
        <v>19227</v>
      </c>
      <c r="C5919" t="s">
        <v>171</v>
      </c>
      <c r="D5919" t="s">
        <v>4986</v>
      </c>
      <c r="E5919" t="s">
        <v>19</v>
      </c>
      <c r="F5919" t="s">
        <v>19228</v>
      </c>
      <c r="G5919" t="s">
        <v>19229</v>
      </c>
      <c r="H5919" s="1">
        <v>19464</v>
      </c>
      <c r="I5919" t="s">
        <v>2237</v>
      </c>
    </row>
    <row r="5920" spans="1:9" x14ac:dyDescent="0.3">
      <c r="A5920">
        <v>5919</v>
      </c>
      <c r="B5920" t="s">
        <v>19230</v>
      </c>
      <c r="C5920" t="s">
        <v>1630</v>
      </c>
      <c r="D5920" t="s">
        <v>4963</v>
      </c>
      <c r="E5920" t="s">
        <v>12</v>
      </c>
      <c r="F5920" t="s">
        <v>19231</v>
      </c>
      <c r="G5920" t="s">
        <v>19232</v>
      </c>
      <c r="H5920" s="1">
        <v>14481</v>
      </c>
      <c r="I5920" t="s">
        <v>977</v>
      </c>
    </row>
    <row r="5921" spans="1:9" x14ac:dyDescent="0.3">
      <c r="A5921">
        <v>5920</v>
      </c>
      <c r="B5921" t="s">
        <v>19233</v>
      </c>
      <c r="C5921" t="s">
        <v>136</v>
      </c>
      <c r="D5921" t="s">
        <v>2225</v>
      </c>
      <c r="E5921" t="s">
        <v>19</v>
      </c>
      <c r="F5921" t="s">
        <v>19234</v>
      </c>
      <c r="G5921" t="s">
        <v>19235</v>
      </c>
      <c r="H5921" s="1">
        <v>36212</v>
      </c>
      <c r="I5921" t="s">
        <v>987</v>
      </c>
    </row>
    <row r="5922" spans="1:9" x14ac:dyDescent="0.3">
      <c r="A5922">
        <v>5921</v>
      </c>
      <c r="B5922" t="s">
        <v>19236</v>
      </c>
      <c r="C5922" t="s">
        <v>507</v>
      </c>
      <c r="D5922" t="s">
        <v>2216</v>
      </c>
      <c r="E5922" t="s">
        <v>19</v>
      </c>
      <c r="F5922" t="s">
        <v>19237</v>
      </c>
      <c r="G5922" t="s">
        <v>19238</v>
      </c>
      <c r="H5922" s="1">
        <v>36083</v>
      </c>
      <c r="I5922" t="s">
        <v>5123</v>
      </c>
    </row>
    <row r="5923" spans="1:9" x14ac:dyDescent="0.3">
      <c r="A5923">
        <v>5922</v>
      </c>
      <c r="B5923" t="s">
        <v>19239</v>
      </c>
      <c r="C5923" t="s">
        <v>711</v>
      </c>
      <c r="D5923" t="s">
        <v>4039</v>
      </c>
      <c r="E5923" t="s">
        <v>12</v>
      </c>
      <c r="F5923" t="s">
        <v>19240</v>
      </c>
      <c r="G5923" t="s">
        <v>19241</v>
      </c>
      <c r="H5923" s="1">
        <v>5162</v>
      </c>
      <c r="I5923" t="s">
        <v>1849</v>
      </c>
    </row>
    <row r="5924" spans="1:9" x14ac:dyDescent="0.3">
      <c r="A5924">
        <v>5923</v>
      </c>
      <c r="B5924" t="s">
        <v>19242</v>
      </c>
      <c r="C5924" t="s">
        <v>4950</v>
      </c>
      <c r="D5924" t="s">
        <v>4107</v>
      </c>
      <c r="E5924" t="s">
        <v>12</v>
      </c>
      <c r="F5924" t="s">
        <v>19243</v>
      </c>
      <c r="G5924" t="s">
        <v>19244</v>
      </c>
      <c r="H5924" s="1">
        <v>24499</v>
      </c>
      <c r="I5924" t="s">
        <v>957</v>
      </c>
    </row>
    <row r="5925" spans="1:9" x14ac:dyDescent="0.3">
      <c r="A5925">
        <v>5924</v>
      </c>
      <c r="B5925" t="s">
        <v>19245</v>
      </c>
      <c r="C5925" t="s">
        <v>2420</v>
      </c>
      <c r="D5925" t="s">
        <v>3823</v>
      </c>
      <c r="E5925" t="s">
        <v>12</v>
      </c>
      <c r="F5925" t="s">
        <v>19246</v>
      </c>
      <c r="G5925" t="s">
        <v>19247</v>
      </c>
      <c r="H5925" s="1">
        <v>25096</v>
      </c>
      <c r="I5925" t="s">
        <v>2942</v>
      </c>
    </row>
    <row r="5926" spans="1:9" x14ac:dyDescent="0.3">
      <c r="A5926">
        <v>5925</v>
      </c>
      <c r="B5926" t="s">
        <v>19248</v>
      </c>
      <c r="C5926" t="s">
        <v>2962</v>
      </c>
      <c r="D5926" t="s">
        <v>3943</v>
      </c>
      <c r="E5926" t="s">
        <v>12</v>
      </c>
      <c r="F5926" t="s">
        <v>19249</v>
      </c>
      <c r="G5926" t="s">
        <v>19250</v>
      </c>
      <c r="H5926" s="1">
        <v>35074</v>
      </c>
      <c r="I5926" t="s">
        <v>22</v>
      </c>
    </row>
    <row r="5927" spans="1:9" x14ac:dyDescent="0.3">
      <c r="A5927">
        <v>5926</v>
      </c>
      <c r="B5927" t="s">
        <v>19251</v>
      </c>
      <c r="C5927" t="s">
        <v>559</v>
      </c>
      <c r="D5927" t="s">
        <v>17935</v>
      </c>
      <c r="E5927" t="s">
        <v>19</v>
      </c>
      <c r="F5927" t="s">
        <v>19252</v>
      </c>
      <c r="G5927" t="s">
        <v>19253</v>
      </c>
      <c r="H5927" s="1">
        <v>14898</v>
      </c>
      <c r="I5927" t="s">
        <v>3021</v>
      </c>
    </row>
    <row r="5928" spans="1:9" x14ac:dyDescent="0.3">
      <c r="A5928">
        <v>5927</v>
      </c>
      <c r="B5928" t="s">
        <v>19254</v>
      </c>
      <c r="C5928" t="s">
        <v>433</v>
      </c>
      <c r="D5928" t="s">
        <v>2575</v>
      </c>
      <c r="E5928" t="s">
        <v>12</v>
      </c>
      <c r="F5928" t="s">
        <v>19255</v>
      </c>
      <c r="G5928" t="s">
        <v>19256</v>
      </c>
      <c r="H5928" s="1">
        <v>34286</v>
      </c>
      <c r="I5928" t="s">
        <v>1528</v>
      </c>
    </row>
    <row r="5929" spans="1:9" x14ac:dyDescent="0.3">
      <c r="A5929">
        <v>5928</v>
      </c>
      <c r="B5929" t="s">
        <v>19257</v>
      </c>
      <c r="C5929" t="s">
        <v>5168</v>
      </c>
      <c r="D5929" t="s">
        <v>3303</v>
      </c>
      <c r="E5929" t="s">
        <v>19</v>
      </c>
      <c r="F5929" t="s">
        <v>19258</v>
      </c>
      <c r="G5929">
        <f>1-521-611-4913</f>
        <v>-6044</v>
      </c>
      <c r="H5929" s="1">
        <v>44123</v>
      </c>
      <c r="I5929" t="s">
        <v>454</v>
      </c>
    </row>
    <row r="5930" spans="1:9" x14ac:dyDescent="0.3">
      <c r="A5930">
        <v>5929</v>
      </c>
      <c r="B5930" t="s">
        <v>19259</v>
      </c>
      <c r="C5930" t="s">
        <v>4554</v>
      </c>
      <c r="D5930" t="s">
        <v>11062</v>
      </c>
      <c r="E5930" t="s">
        <v>19</v>
      </c>
      <c r="F5930" t="s">
        <v>19260</v>
      </c>
      <c r="G5930" t="s">
        <v>19261</v>
      </c>
      <c r="H5930" s="1">
        <v>7272</v>
      </c>
      <c r="I5930" t="s">
        <v>1123</v>
      </c>
    </row>
    <row r="5931" spans="1:9" x14ac:dyDescent="0.3">
      <c r="A5931">
        <v>5930</v>
      </c>
      <c r="B5931" t="s">
        <v>19262</v>
      </c>
      <c r="C5931" t="s">
        <v>2378</v>
      </c>
      <c r="D5931" t="s">
        <v>1966</v>
      </c>
      <c r="E5931" t="s">
        <v>12</v>
      </c>
      <c r="F5931" t="s">
        <v>19263</v>
      </c>
      <c r="G5931" t="s">
        <v>19264</v>
      </c>
      <c r="H5931" s="1">
        <v>11898</v>
      </c>
      <c r="I5931" t="s">
        <v>1707</v>
      </c>
    </row>
    <row r="5932" spans="1:9" x14ac:dyDescent="0.3">
      <c r="A5932">
        <v>5931</v>
      </c>
      <c r="B5932" t="s">
        <v>19265</v>
      </c>
      <c r="C5932" t="s">
        <v>1714</v>
      </c>
      <c r="D5932" t="s">
        <v>1538</v>
      </c>
      <c r="E5932" t="s">
        <v>12</v>
      </c>
      <c r="F5932" t="s">
        <v>19266</v>
      </c>
      <c r="G5932" t="s">
        <v>19267</v>
      </c>
      <c r="H5932" s="1">
        <v>5244</v>
      </c>
      <c r="I5932" t="s">
        <v>1168</v>
      </c>
    </row>
    <row r="5933" spans="1:9" x14ac:dyDescent="0.3">
      <c r="A5933">
        <v>5932</v>
      </c>
      <c r="B5933" t="s">
        <v>19268</v>
      </c>
      <c r="C5933" t="s">
        <v>4464</v>
      </c>
      <c r="D5933" t="s">
        <v>4664</v>
      </c>
      <c r="E5933" t="s">
        <v>19</v>
      </c>
      <c r="F5933" t="s">
        <v>19269</v>
      </c>
      <c r="G5933">
        <v>8863615174</v>
      </c>
      <c r="H5933" s="1">
        <v>5636</v>
      </c>
      <c r="I5933" t="s">
        <v>2382</v>
      </c>
    </row>
    <row r="5934" spans="1:9" x14ac:dyDescent="0.3">
      <c r="A5934">
        <v>5933</v>
      </c>
      <c r="B5934" t="s">
        <v>19270</v>
      </c>
      <c r="C5934" t="s">
        <v>1097</v>
      </c>
      <c r="D5934" t="s">
        <v>1238</v>
      </c>
      <c r="E5934" t="s">
        <v>19</v>
      </c>
      <c r="F5934" t="s">
        <v>19271</v>
      </c>
      <c r="G5934" t="s">
        <v>19272</v>
      </c>
      <c r="H5934" s="1">
        <v>18085</v>
      </c>
      <c r="I5934" t="s">
        <v>2769</v>
      </c>
    </row>
    <row r="5935" spans="1:9" x14ac:dyDescent="0.3">
      <c r="A5935">
        <v>5934</v>
      </c>
      <c r="B5935" t="s">
        <v>19273</v>
      </c>
      <c r="C5935" t="s">
        <v>1389</v>
      </c>
      <c r="D5935" t="s">
        <v>1063</v>
      </c>
      <c r="E5935" t="s">
        <v>12</v>
      </c>
      <c r="F5935" t="s">
        <v>19274</v>
      </c>
      <c r="G5935" t="s">
        <v>19275</v>
      </c>
      <c r="H5935" s="1">
        <v>39889</v>
      </c>
      <c r="I5935" t="s">
        <v>2587</v>
      </c>
    </row>
    <row r="5936" spans="1:9" x14ac:dyDescent="0.3">
      <c r="A5936">
        <v>5935</v>
      </c>
      <c r="B5936" t="s">
        <v>19276</v>
      </c>
      <c r="C5936" t="s">
        <v>4385</v>
      </c>
      <c r="D5936" t="s">
        <v>5809</v>
      </c>
      <c r="E5936" t="s">
        <v>12</v>
      </c>
      <c r="F5936" t="s">
        <v>19277</v>
      </c>
      <c r="G5936" t="s">
        <v>19278</v>
      </c>
      <c r="H5936" s="1">
        <v>43618</v>
      </c>
      <c r="I5936" t="s">
        <v>3658</v>
      </c>
    </row>
    <row r="5937" spans="1:9" x14ac:dyDescent="0.3">
      <c r="A5937">
        <v>5936</v>
      </c>
      <c r="B5937" t="s">
        <v>19279</v>
      </c>
      <c r="C5937" t="s">
        <v>2532</v>
      </c>
      <c r="D5937" t="s">
        <v>9553</v>
      </c>
      <c r="E5937" t="s">
        <v>12</v>
      </c>
      <c r="F5937" t="s">
        <v>19280</v>
      </c>
      <c r="G5937">
        <v>9170836195</v>
      </c>
      <c r="H5937" s="1">
        <v>2793</v>
      </c>
      <c r="I5937" t="s">
        <v>1926</v>
      </c>
    </row>
    <row r="5938" spans="1:9" x14ac:dyDescent="0.3">
      <c r="A5938">
        <v>5937</v>
      </c>
      <c r="B5938" t="s">
        <v>19281</v>
      </c>
      <c r="C5938" t="s">
        <v>1033</v>
      </c>
      <c r="D5938" t="s">
        <v>540</v>
      </c>
      <c r="E5938" t="s">
        <v>12</v>
      </c>
      <c r="F5938" t="s">
        <v>19282</v>
      </c>
      <c r="G5938" t="s">
        <v>19283</v>
      </c>
      <c r="H5938" s="1">
        <v>22918</v>
      </c>
      <c r="I5938" t="s">
        <v>1151</v>
      </c>
    </row>
    <row r="5939" spans="1:9" x14ac:dyDescent="0.3">
      <c r="A5939">
        <v>5938</v>
      </c>
      <c r="B5939" t="s">
        <v>19284</v>
      </c>
      <c r="C5939" t="s">
        <v>2979</v>
      </c>
      <c r="D5939" t="s">
        <v>4039</v>
      </c>
      <c r="E5939" t="s">
        <v>19</v>
      </c>
      <c r="F5939" t="s">
        <v>19285</v>
      </c>
      <c r="G5939" t="s">
        <v>19286</v>
      </c>
      <c r="H5939" s="1">
        <v>28707</v>
      </c>
      <c r="I5939" t="s">
        <v>3434</v>
      </c>
    </row>
    <row r="5940" spans="1:9" x14ac:dyDescent="0.3">
      <c r="A5940">
        <v>5939</v>
      </c>
      <c r="B5940" t="s">
        <v>19287</v>
      </c>
      <c r="C5940" t="s">
        <v>35</v>
      </c>
      <c r="D5940" t="s">
        <v>9378</v>
      </c>
      <c r="E5940" t="s">
        <v>12</v>
      </c>
      <c r="F5940" t="s">
        <v>19288</v>
      </c>
      <c r="G5940" t="s">
        <v>19289</v>
      </c>
      <c r="H5940" s="1">
        <v>44627</v>
      </c>
      <c r="I5940" t="s">
        <v>7130</v>
      </c>
    </row>
    <row r="5941" spans="1:9" x14ac:dyDescent="0.3">
      <c r="A5941">
        <v>5940</v>
      </c>
      <c r="B5941" t="s">
        <v>19290</v>
      </c>
      <c r="C5941" t="s">
        <v>5865</v>
      </c>
      <c r="D5941" t="s">
        <v>5357</v>
      </c>
      <c r="E5941" t="s">
        <v>12</v>
      </c>
      <c r="F5941" t="s">
        <v>19291</v>
      </c>
      <c r="G5941" t="s">
        <v>19292</v>
      </c>
      <c r="H5941" s="1">
        <v>28701</v>
      </c>
      <c r="I5941" t="s">
        <v>1618</v>
      </c>
    </row>
    <row r="5942" spans="1:9" x14ac:dyDescent="0.3">
      <c r="A5942">
        <v>5941</v>
      </c>
      <c r="B5942" t="s">
        <v>19293</v>
      </c>
      <c r="C5942" t="s">
        <v>4600</v>
      </c>
      <c r="D5942" t="s">
        <v>405</v>
      </c>
      <c r="E5942" t="s">
        <v>19</v>
      </c>
      <c r="F5942" t="s">
        <v>19294</v>
      </c>
      <c r="G5942" t="s">
        <v>19295</v>
      </c>
      <c r="H5942" s="1">
        <v>9770</v>
      </c>
      <c r="I5942" t="s">
        <v>2359</v>
      </c>
    </row>
    <row r="5943" spans="1:9" x14ac:dyDescent="0.3">
      <c r="A5943">
        <v>5942</v>
      </c>
      <c r="B5943" t="s">
        <v>19296</v>
      </c>
      <c r="C5943" t="s">
        <v>130</v>
      </c>
      <c r="D5943" t="s">
        <v>519</v>
      </c>
      <c r="E5943" t="s">
        <v>19</v>
      </c>
      <c r="F5943" t="s">
        <v>19297</v>
      </c>
      <c r="G5943" t="s">
        <v>19298</v>
      </c>
      <c r="H5943" s="1">
        <v>33813</v>
      </c>
      <c r="I5943" t="s">
        <v>2167</v>
      </c>
    </row>
    <row r="5944" spans="1:9" x14ac:dyDescent="0.3">
      <c r="A5944">
        <v>5943</v>
      </c>
      <c r="B5944" t="s">
        <v>19299</v>
      </c>
      <c r="C5944" t="s">
        <v>3281</v>
      </c>
      <c r="D5944" t="s">
        <v>2060</v>
      </c>
      <c r="E5944" t="s">
        <v>12</v>
      </c>
      <c r="F5944" t="s">
        <v>19300</v>
      </c>
      <c r="G5944" t="s">
        <v>19301</v>
      </c>
      <c r="H5944" s="1">
        <v>6018</v>
      </c>
      <c r="I5944" t="s">
        <v>61</v>
      </c>
    </row>
    <row r="5945" spans="1:9" x14ac:dyDescent="0.3">
      <c r="A5945">
        <v>5944</v>
      </c>
      <c r="B5945" t="s">
        <v>19302</v>
      </c>
      <c r="C5945" t="s">
        <v>1243</v>
      </c>
      <c r="D5945" t="s">
        <v>10053</v>
      </c>
      <c r="E5945" t="s">
        <v>12</v>
      </c>
      <c r="F5945" t="s">
        <v>19303</v>
      </c>
      <c r="G5945">
        <f>1-89-868-2823</f>
        <v>-3779</v>
      </c>
      <c r="H5945" s="1">
        <v>42122</v>
      </c>
      <c r="I5945" t="s">
        <v>951</v>
      </c>
    </row>
    <row r="5946" spans="1:9" x14ac:dyDescent="0.3">
      <c r="A5946">
        <v>5945</v>
      </c>
      <c r="B5946" t="s">
        <v>19304</v>
      </c>
      <c r="C5946" t="s">
        <v>518</v>
      </c>
      <c r="D5946" t="s">
        <v>3067</v>
      </c>
      <c r="E5946" t="s">
        <v>12</v>
      </c>
      <c r="F5946" t="s">
        <v>19305</v>
      </c>
      <c r="G5946" t="s">
        <v>19306</v>
      </c>
      <c r="H5946" s="1">
        <v>10671</v>
      </c>
      <c r="I5946" t="s">
        <v>8350</v>
      </c>
    </row>
    <row r="5947" spans="1:9" x14ac:dyDescent="0.3">
      <c r="A5947">
        <v>5946</v>
      </c>
      <c r="B5947" t="s">
        <v>19307</v>
      </c>
      <c r="C5947" t="s">
        <v>914</v>
      </c>
      <c r="D5947" t="s">
        <v>2923</v>
      </c>
      <c r="E5947" t="s">
        <v>19</v>
      </c>
      <c r="F5947" t="s">
        <v>19308</v>
      </c>
      <c r="G5947" t="s">
        <v>19309</v>
      </c>
      <c r="H5947" s="1">
        <v>3472</v>
      </c>
      <c r="I5947" t="s">
        <v>2007</v>
      </c>
    </row>
    <row r="5948" spans="1:9" x14ac:dyDescent="0.3">
      <c r="A5948">
        <v>5947</v>
      </c>
      <c r="B5948" t="s">
        <v>19310</v>
      </c>
      <c r="C5948" t="s">
        <v>1846</v>
      </c>
      <c r="D5948" t="s">
        <v>1347</v>
      </c>
      <c r="E5948" t="s">
        <v>19</v>
      </c>
      <c r="F5948" t="s">
        <v>19311</v>
      </c>
      <c r="G5948" t="s">
        <v>19312</v>
      </c>
      <c r="H5948" s="1">
        <v>16663</v>
      </c>
      <c r="I5948" t="s">
        <v>3534</v>
      </c>
    </row>
    <row r="5949" spans="1:9" x14ac:dyDescent="0.3">
      <c r="A5949">
        <v>5948</v>
      </c>
      <c r="B5949" t="s">
        <v>19313</v>
      </c>
      <c r="C5949" t="s">
        <v>1667</v>
      </c>
      <c r="D5949" t="s">
        <v>13530</v>
      </c>
      <c r="E5949" t="s">
        <v>12</v>
      </c>
      <c r="F5949" t="s">
        <v>19314</v>
      </c>
      <c r="G5949" t="s">
        <v>19315</v>
      </c>
      <c r="H5949" s="1">
        <v>44047</v>
      </c>
      <c r="I5949" t="s">
        <v>7213</v>
      </c>
    </row>
    <row r="5950" spans="1:9" x14ac:dyDescent="0.3">
      <c r="A5950">
        <v>5949</v>
      </c>
      <c r="B5950" t="s">
        <v>19316</v>
      </c>
      <c r="C5950" t="s">
        <v>108</v>
      </c>
      <c r="D5950" t="s">
        <v>485</v>
      </c>
      <c r="E5950" t="s">
        <v>12</v>
      </c>
      <c r="F5950" t="s">
        <v>19317</v>
      </c>
      <c r="G5950" t="s">
        <v>19318</v>
      </c>
      <c r="H5950" s="1">
        <v>28274</v>
      </c>
      <c r="I5950" t="s">
        <v>6268</v>
      </c>
    </row>
    <row r="5951" spans="1:9" x14ac:dyDescent="0.3">
      <c r="A5951">
        <v>5950</v>
      </c>
      <c r="B5951" t="s">
        <v>19319</v>
      </c>
      <c r="C5951" t="s">
        <v>3265</v>
      </c>
      <c r="D5951" t="s">
        <v>927</v>
      </c>
      <c r="E5951" t="s">
        <v>12</v>
      </c>
      <c r="F5951" t="s">
        <v>19320</v>
      </c>
      <c r="G5951">
        <f>1-915-840-5837</f>
        <v>-7591</v>
      </c>
      <c r="H5951" s="1">
        <v>14202</v>
      </c>
      <c r="I5951" t="s">
        <v>1280</v>
      </c>
    </row>
    <row r="5952" spans="1:9" x14ac:dyDescent="0.3">
      <c r="A5952">
        <v>5951</v>
      </c>
      <c r="B5952" t="s">
        <v>19321</v>
      </c>
      <c r="C5952" t="s">
        <v>1777</v>
      </c>
      <c r="D5952" t="s">
        <v>1179</v>
      </c>
      <c r="E5952" t="s">
        <v>19</v>
      </c>
      <c r="F5952" t="s">
        <v>19322</v>
      </c>
      <c r="G5952" t="s">
        <v>19323</v>
      </c>
      <c r="H5952" s="1">
        <v>8326</v>
      </c>
      <c r="I5952" t="s">
        <v>5174</v>
      </c>
    </row>
    <row r="5953" spans="1:9" x14ac:dyDescent="0.3">
      <c r="A5953">
        <v>5952</v>
      </c>
      <c r="B5953" t="s">
        <v>19324</v>
      </c>
      <c r="C5953" t="s">
        <v>2253</v>
      </c>
      <c r="D5953" t="s">
        <v>6941</v>
      </c>
      <c r="E5953" t="s">
        <v>19</v>
      </c>
      <c r="F5953" t="s">
        <v>19325</v>
      </c>
      <c r="G5953" t="s">
        <v>19326</v>
      </c>
      <c r="H5953" s="1">
        <v>32725</v>
      </c>
      <c r="I5953" t="s">
        <v>648</v>
      </c>
    </row>
    <row r="5954" spans="1:9" x14ac:dyDescent="0.3">
      <c r="A5954">
        <v>5953</v>
      </c>
      <c r="B5954" t="s">
        <v>19327</v>
      </c>
      <c r="C5954" t="s">
        <v>1944</v>
      </c>
      <c r="D5954" t="s">
        <v>3045</v>
      </c>
      <c r="E5954" t="s">
        <v>12</v>
      </c>
      <c r="F5954" t="s">
        <v>19328</v>
      </c>
      <c r="G5954" t="s">
        <v>19329</v>
      </c>
      <c r="H5954" s="1">
        <v>23085</v>
      </c>
      <c r="I5954" t="s">
        <v>8679</v>
      </c>
    </row>
    <row r="5955" spans="1:9" x14ac:dyDescent="0.3">
      <c r="A5955">
        <v>5954</v>
      </c>
      <c r="B5955" t="s">
        <v>19330</v>
      </c>
      <c r="C5955" t="s">
        <v>2299</v>
      </c>
      <c r="D5955" t="s">
        <v>8168</v>
      </c>
      <c r="E5955" t="s">
        <v>12</v>
      </c>
      <c r="F5955" t="s">
        <v>19331</v>
      </c>
      <c r="G5955">
        <v>1040787932</v>
      </c>
      <c r="H5955" s="1">
        <v>30607</v>
      </c>
      <c r="I5955" t="s">
        <v>1099</v>
      </c>
    </row>
    <row r="5956" spans="1:9" x14ac:dyDescent="0.3">
      <c r="A5956">
        <v>5955</v>
      </c>
      <c r="B5956" t="s">
        <v>19332</v>
      </c>
      <c r="C5956" t="s">
        <v>948</v>
      </c>
      <c r="D5956" t="s">
        <v>3767</v>
      </c>
      <c r="E5956" t="s">
        <v>19</v>
      </c>
      <c r="F5956" t="s">
        <v>19333</v>
      </c>
      <c r="G5956" t="s">
        <v>19334</v>
      </c>
      <c r="H5956" s="1">
        <v>27093</v>
      </c>
      <c r="I5956" t="s">
        <v>4058</v>
      </c>
    </row>
    <row r="5957" spans="1:9" x14ac:dyDescent="0.3">
      <c r="A5957">
        <v>5956</v>
      </c>
      <c r="B5957" t="s">
        <v>19335</v>
      </c>
      <c r="C5957" t="s">
        <v>1027</v>
      </c>
      <c r="D5957" t="s">
        <v>1768</v>
      </c>
      <c r="E5957" t="s">
        <v>12</v>
      </c>
      <c r="F5957" t="s">
        <v>19336</v>
      </c>
      <c r="G5957" t="s">
        <v>19337</v>
      </c>
      <c r="H5957" s="1">
        <v>15132</v>
      </c>
      <c r="I5957" t="s">
        <v>528</v>
      </c>
    </row>
    <row r="5958" spans="1:9" x14ac:dyDescent="0.3">
      <c r="A5958">
        <v>5957</v>
      </c>
      <c r="B5958" t="s">
        <v>19338</v>
      </c>
      <c r="C5958" t="s">
        <v>661</v>
      </c>
      <c r="D5958" t="s">
        <v>1823</v>
      </c>
      <c r="E5958" t="s">
        <v>12</v>
      </c>
      <c r="F5958" t="s">
        <v>19339</v>
      </c>
      <c r="G5958">
        <v>591936839</v>
      </c>
      <c r="H5958" s="1">
        <v>41407</v>
      </c>
      <c r="I5958" t="s">
        <v>1099</v>
      </c>
    </row>
    <row r="5959" spans="1:9" x14ac:dyDescent="0.3">
      <c r="A5959">
        <v>5958</v>
      </c>
      <c r="B5959" t="s">
        <v>19340</v>
      </c>
      <c r="C5959" t="s">
        <v>5109</v>
      </c>
      <c r="D5959" t="s">
        <v>244</v>
      </c>
      <c r="E5959" t="s">
        <v>12</v>
      </c>
      <c r="F5959" t="s">
        <v>19341</v>
      </c>
      <c r="G5959" t="s">
        <v>19342</v>
      </c>
      <c r="H5959" s="1">
        <v>31427</v>
      </c>
      <c r="I5959" t="s">
        <v>6467</v>
      </c>
    </row>
    <row r="5960" spans="1:9" x14ac:dyDescent="0.3">
      <c r="A5960">
        <v>5959</v>
      </c>
      <c r="B5960" t="s">
        <v>19343</v>
      </c>
      <c r="C5960" t="s">
        <v>13225</v>
      </c>
      <c r="D5960" t="s">
        <v>600</v>
      </c>
      <c r="E5960" t="s">
        <v>12</v>
      </c>
      <c r="F5960" t="s">
        <v>19344</v>
      </c>
      <c r="G5960" t="s">
        <v>19345</v>
      </c>
      <c r="H5960" s="1">
        <v>42053</v>
      </c>
      <c r="I5960" t="s">
        <v>3284</v>
      </c>
    </row>
    <row r="5961" spans="1:9" x14ac:dyDescent="0.3">
      <c r="A5961">
        <v>5960</v>
      </c>
      <c r="B5961" t="s">
        <v>19346</v>
      </c>
      <c r="C5961" t="s">
        <v>1215</v>
      </c>
      <c r="D5961" t="s">
        <v>1772</v>
      </c>
      <c r="E5961" t="s">
        <v>19</v>
      </c>
      <c r="F5961" t="s">
        <v>19347</v>
      </c>
      <c r="G5961" t="s">
        <v>19348</v>
      </c>
      <c r="H5961" s="1">
        <v>13955</v>
      </c>
      <c r="I5961" t="s">
        <v>1313</v>
      </c>
    </row>
    <row r="5962" spans="1:9" x14ac:dyDescent="0.3">
      <c r="A5962">
        <v>5961</v>
      </c>
      <c r="B5962" t="s">
        <v>19349</v>
      </c>
      <c r="C5962" t="s">
        <v>4311</v>
      </c>
      <c r="D5962" t="s">
        <v>3384</v>
      </c>
      <c r="E5962" t="s">
        <v>19</v>
      </c>
      <c r="F5962" t="s">
        <v>19350</v>
      </c>
      <c r="G5962" t="s">
        <v>19351</v>
      </c>
      <c r="H5962" s="1">
        <v>36710</v>
      </c>
      <c r="I5962" t="s">
        <v>1547</v>
      </c>
    </row>
    <row r="5963" spans="1:9" x14ac:dyDescent="0.3">
      <c r="A5963">
        <v>5962</v>
      </c>
      <c r="B5963" t="s">
        <v>19352</v>
      </c>
      <c r="C5963" t="s">
        <v>1857</v>
      </c>
      <c r="D5963" t="s">
        <v>1611</v>
      </c>
      <c r="E5963" t="s">
        <v>19</v>
      </c>
      <c r="F5963" t="s">
        <v>19353</v>
      </c>
      <c r="G5963" t="s">
        <v>19354</v>
      </c>
      <c r="H5963" s="1">
        <v>19817</v>
      </c>
      <c r="I5963" t="s">
        <v>2999</v>
      </c>
    </row>
    <row r="5964" spans="1:9" x14ac:dyDescent="0.3">
      <c r="A5964">
        <v>5963</v>
      </c>
      <c r="B5964" t="s">
        <v>19355</v>
      </c>
      <c r="C5964" t="s">
        <v>5374</v>
      </c>
      <c r="D5964" t="s">
        <v>3067</v>
      </c>
      <c r="E5964" t="s">
        <v>12</v>
      </c>
      <c r="F5964" t="s">
        <v>19356</v>
      </c>
      <c r="G5964" t="s">
        <v>19357</v>
      </c>
      <c r="H5964" s="1">
        <v>12107</v>
      </c>
      <c r="I5964" t="s">
        <v>1474</v>
      </c>
    </row>
    <row r="5965" spans="1:9" x14ac:dyDescent="0.3">
      <c r="A5965">
        <v>5964</v>
      </c>
      <c r="B5965" t="s">
        <v>19358</v>
      </c>
      <c r="C5965" t="s">
        <v>693</v>
      </c>
      <c r="D5965" t="s">
        <v>3907</v>
      </c>
      <c r="E5965" t="s">
        <v>19</v>
      </c>
      <c r="F5965" t="s">
        <v>19359</v>
      </c>
      <c r="G5965" t="s">
        <v>19360</v>
      </c>
      <c r="H5965" s="1">
        <v>17471</v>
      </c>
      <c r="I5965" t="s">
        <v>865</v>
      </c>
    </row>
    <row r="5966" spans="1:9" x14ac:dyDescent="0.3">
      <c r="A5966">
        <v>5965</v>
      </c>
      <c r="B5966" t="s">
        <v>19361</v>
      </c>
      <c r="C5966" t="s">
        <v>1758</v>
      </c>
      <c r="D5966" t="s">
        <v>1823</v>
      </c>
      <c r="E5966" t="s">
        <v>19</v>
      </c>
      <c r="F5966" t="s">
        <v>19362</v>
      </c>
      <c r="G5966" t="s">
        <v>19363</v>
      </c>
      <c r="H5966" s="1">
        <v>24367</v>
      </c>
      <c r="I5966" t="s">
        <v>3586</v>
      </c>
    </row>
    <row r="5967" spans="1:9" x14ac:dyDescent="0.3">
      <c r="A5967">
        <v>5966</v>
      </c>
      <c r="B5967" t="s">
        <v>19364</v>
      </c>
      <c r="C5967" t="s">
        <v>280</v>
      </c>
      <c r="D5967" t="s">
        <v>393</v>
      </c>
      <c r="E5967" t="s">
        <v>12</v>
      </c>
      <c r="F5967" t="s">
        <v>19365</v>
      </c>
      <c r="G5967" t="s">
        <v>19366</v>
      </c>
      <c r="H5967" s="1">
        <v>29308</v>
      </c>
      <c r="I5967" t="s">
        <v>128</v>
      </c>
    </row>
    <row r="5968" spans="1:9" x14ac:dyDescent="0.3">
      <c r="A5968">
        <v>5967</v>
      </c>
      <c r="B5968" t="s">
        <v>19367</v>
      </c>
      <c r="C5968" t="s">
        <v>1085</v>
      </c>
      <c r="D5968" t="s">
        <v>9378</v>
      </c>
      <c r="E5968" t="s">
        <v>12</v>
      </c>
      <c r="F5968" t="s">
        <v>19368</v>
      </c>
      <c r="G5968" t="s">
        <v>19369</v>
      </c>
      <c r="H5968" s="1">
        <v>15085</v>
      </c>
      <c r="I5968" t="s">
        <v>4073</v>
      </c>
    </row>
    <row r="5969" spans="1:9" x14ac:dyDescent="0.3">
      <c r="A5969">
        <v>5968</v>
      </c>
      <c r="B5969" t="s">
        <v>19370</v>
      </c>
      <c r="C5969" t="s">
        <v>3753</v>
      </c>
      <c r="D5969" t="s">
        <v>6733</v>
      </c>
      <c r="E5969" t="s">
        <v>19</v>
      </c>
      <c r="F5969" t="s">
        <v>19371</v>
      </c>
      <c r="G5969" t="s">
        <v>19372</v>
      </c>
      <c r="H5969" s="1">
        <v>4198</v>
      </c>
      <c r="I5969" t="s">
        <v>207</v>
      </c>
    </row>
    <row r="5970" spans="1:9" x14ac:dyDescent="0.3">
      <c r="A5970">
        <v>5969</v>
      </c>
      <c r="B5970" t="s">
        <v>19373</v>
      </c>
      <c r="C5970" t="s">
        <v>577</v>
      </c>
      <c r="D5970" t="s">
        <v>10145</v>
      </c>
      <c r="E5970" t="s">
        <v>12</v>
      </c>
      <c r="F5970" t="s">
        <v>19374</v>
      </c>
      <c r="G5970" t="s">
        <v>19375</v>
      </c>
      <c r="H5970" s="1">
        <v>15627</v>
      </c>
      <c r="I5970" t="s">
        <v>134</v>
      </c>
    </row>
    <row r="5971" spans="1:9" x14ac:dyDescent="0.3">
      <c r="A5971">
        <v>5970</v>
      </c>
      <c r="B5971" t="s">
        <v>19376</v>
      </c>
      <c r="C5971" t="s">
        <v>7900</v>
      </c>
      <c r="D5971" t="s">
        <v>2745</v>
      </c>
      <c r="E5971" t="s">
        <v>12</v>
      </c>
      <c r="F5971" t="s">
        <v>5717</v>
      </c>
      <c r="G5971">
        <v>8379806479</v>
      </c>
      <c r="H5971" s="1">
        <v>29174</v>
      </c>
      <c r="I5971" t="s">
        <v>2942</v>
      </c>
    </row>
    <row r="5972" spans="1:9" x14ac:dyDescent="0.3">
      <c r="A5972">
        <v>5971</v>
      </c>
      <c r="B5972" t="s">
        <v>19377</v>
      </c>
      <c r="C5972" t="s">
        <v>1653</v>
      </c>
      <c r="D5972" t="s">
        <v>4869</v>
      </c>
      <c r="E5972" t="s">
        <v>19</v>
      </c>
      <c r="F5972" t="s">
        <v>19378</v>
      </c>
      <c r="G5972" t="s">
        <v>19379</v>
      </c>
      <c r="H5972" s="1">
        <v>38438</v>
      </c>
      <c r="I5972" t="s">
        <v>1114</v>
      </c>
    </row>
    <row r="5973" spans="1:9" x14ac:dyDescent="0.3">
      <c r="A5973">
        <v>5972</v>
      </c>
      <c r="B5973" t="s">
        <v>19380</v>
      </c>
      <c r="C5973" t="s">
        <v>2324</v>
      </c>
      <c r="D5973" t="s">
        <v>856</v>
      </c>
      <c r="E5973" t="s">
        <v>19</v>
      </c>
      <c r="F5973" t="s">
        <v>16363</v>
      </c>
      <c r="G5973">
        <f>1-125-467-7900</f>
        <v>-8491</v>
      </c>
      <c r="H5973" s="1">
        <v>27182</v>
      </c>
      <c r="I5973" t="s">
        <v>755</v>
      </c>
    </row>
    <row r="5974" spans="1:9" x14ac:dyDescent="0.3">
      <c r="A5974">
        <v>5973</v>
      </c>
      <c r="B5974" t="s">
        <v>19381</v>
      </c>
      <c r="C5974" t="s">
        <v>1724</v>
      </c>
      <c r="D5974" t="s">
        <v>7882</v>
      </c>
      <c r="E5974" t="s">
        <v>12</v>
      </c>
      <c r="F5974" t="s">
        <v>19382</v>
      </c>
      <c r="G5974" t="s">
        <v>19383</v>
      </c>
      <c r="H5974" s="1">
        <v>41429</v>
      </c>
      <c r="I5974" t="s">
        <v>5355</v>
      </c>
    </row>
    <row r="5975" spans="1:9" x14ac:dyDescent="0.3">
      <c r="A5975">
        <v>5974</v>
      </c>
      <c r="B5975" t="s">
        <v>19384</v>
      </c>
      <c r="C5975" t="s">
        <v>182</v>
      </c>
      <c r="D5975" t="s">
        <v>2894</v>
      </c>
      <c r="E5975" t="s">
        <v>19</v>
      </c>
      <c r="F5975" t="s">
        <v>19385</v>
      </c>
      <c r="G5975" t="s">
        <v>19386</v>
      </c>
      <c r="H5975" s="1">
        <v>26467</v>
      </c>
      <c r="I5975" t="s">
        <v>7721</v>
      </c>
    </row>
    <row r="5976" spans="1:9" x14ac:dyDescent="0.3">
      <c r="A5976">
        <v>5975</v>
      </c>
      <c r="B5976" t="s">
        <v>19387</v>
      </c>
      <c r="C5976" t="s">
        <v>1897</v>
      </c>
      <c r="D5976" t="s">
        <v>8961</v>
      </c>
      <c r="E5976" t="s">
        <v>12</v>
      </c>
      <c r="F5976" t="s">
        <v>19388</v>
      </c>
      <c r="G5976" t="s">
        <v>19389</v>
      </c>
      <c r="H5976" s="1">
        <v>31474</v>
      </c>
      <c r="I5976" t="s">
        <v>4536</v>
      </c>
    </row>
    <row r="5977" spans="1:9" x14ac:dyDescent="0.3">
      <c r="A5977">
        <v>5976</v>
      </c>
      <c r="B5977" t="s">
        <v>19390</v>
      </c>
      <c r="C5977" t="s">
        <v>4690</v>
      </c>
      <c r="D5977" t="s">
        <v>310</v>
      </c>
      <c r="E5977" t="s">
        <v>12</v>
      </c>
      <c r="F5977" t="s">
        <v>19391</v>
      </c>
      <c r="G5977" t="s">
        <v>19392</v>
      </c>
      <c r="H5977" s="1">
        <v>29818</v>
      </c>
      <c r="I5977" t="s">
        <v>61</v>
      </c>
    </row>
    <row r="5978" spans="1:9" x14ac:dyDescent="0.3">
      <c r="A5978">
        <v>5977</v>
      </c>
      <c r="B5978" t="s">
        <v>19393</v>
      </c>
      <c r="C5978" t="s">
        <v>439</v>
      </c>
      <c r="D5978" t="s">
        <v>120</v>
      </c>
      <c r="E5978" t="s">
        <v>12</v>
      </c>
      <c r="F5978" t="s">
        <v>19394</v>
      </c>
      <c r="G5978" t="s">
        <v>19395</v>
      </c>
      <c r="H5978" s="1">
        <v>12161</v>
      </c>
      <c r="I5978" t="s">
        <v>5834</v>
      </c>
    </row>
    <row r="5979" spans="1:9" x14ac:dyDescent="0.3">
      <c r="A5979">
        <v>5978</v>
      </c>
      <c r="B5979" t="s">
        <v>19396</v>
      </c>
      <c r="C5979" t="s">
        <v>3514</v>
      </c>
      <c r="D5979" t="s">
        <v>6145</v>
      </c>
      <c r="E5979" t="s">
        <v>19</v>
      </c>
      <c r="F5979" t="s">
        <v>19397</v>
      </c>
      <c r="G5979" t="s">
        <v>19398</v>
      </c>
      <c r="H5979" s="1">
        <v>27574</v>
      </c>
      <c r="I5979" t="s">
        <v>1803</v>
      </c>
    </row>
    <row r="5980" spans="1:9" x14ac:dyDescent="0.3">
      <c r="A5980">
        <v>5979</v>
      </c>
      <c r="B5980" t="s">
        <v>19399</v>
      </c>
      <c r="C5980" t="s">
        <v>13677</v>
      </c>
      <c r="D5980" t="s">
        <v>1634</v>
      </c>
      <c r="E5980" t="s">
        <v>12</v>
      </c>
      <c r="F5980" t="s">
        <v>19400</v>
      </c>
      <c r="G5980">
        <f>1-556-245-2508</f>
        <v>-3308</v>
      </c>
      <c r="H5980" s="1">
        <v>5453</v>
      </c>
      <c r="I5980" t="s">
        <v>213</v>
      </c>
    </row>
    <row r="5981" spans="1:9" x14ac:dyDescent="0.3">
      <c r="A5981">
        <v>5980</v>
      </c>
      <c r="B5981" t="s">
        <v>19401</v>
      </c>
      <c r="C5981" t="s">
        <v>292</v>
      </c>
      <c r="D5981" t="s">
        <v>757</v>
      </c>
      <c r="E5981" t="s">
        <v>12</v>
      </c>
      <c r="F5981" t="s">
        <v>19402</v>
      </c>
      <c r="G5981" t="s">
        <v>19403</v>
      </c>
      <c r="H5981" s="1">
        <v>10986</v>
      </c>
      <c r="I5981" t="s">
        <v>3199</v>
      </c>
    </row>
    <row r="5982" spans="1:9" x14ac:dyDescent="0.3">
      <c r="A5982">
        <v>5981</v>
      </c>
      <c r="B5982" t="s">
        <v>19404</v>
      </c>
      <c r="C5982" t="s">
        <v>2027</v>
      </c>
      <c r="D5982" t="s">
        <v>275</v>
      </c>
      <c r="E5982" t="s">
        <v>19</v>
      </c>
      <c r="F5982" t="s">
        <v>19405</v>
      </c>
      <c r="G5982">
        <f>1-69-90-4574</f>
        <v>-4732</v>
      </c>
      <c r="H5982" s="1">
        <v>18770</v>
      </c>
      <c r="I5982" t="s">
        <v>431</v>
      </c>
    </row>
    <row r="5983" spans="1:9" x14ac:dyDescent="0.3">
      <c r="A5983">
        <v>5982</v>
      </c>
      <c r="B5983" t="s">
        <v>19406</v>
      </c>
      <c r="C5983" t="s">
        <v>5664</v>
      </c>
      <c r="D5983" t="s">
        <v>1663</v>
      </c>
      <c r="E5983" t="s">
        <v>12</v>
      </c>
      <c r="F5983" t="s">
        <v>19407</v>
      </c>
      <c r="G5983">
        <v>1919777892</v>
      </c>
      <c r="H5983" s="1">
        <v>30456</v>
      </c>
      <c r="I5983" t="s">
        <v>1510</v>
      </c>
    </row>
    <row r="5984" spans="1:9" x14ac:dyDescent="0.3">
      <c r="A5984">
        <v>5983</v>
      </c>
      <c r="B5984" t="s">
        <v>19408</v>
      </c>
      <c r="C5984" t="s">
        <v>410</v>
      </c>
      <c r="D5984" t="s">
        <v>8900</v>
      </c>
      <c r="E5984" t="s">
        <v>19</v>
      </c>
      <c r="F5984" t="s">
        <v>19409</v>
      </c>
      <c r="G5984" t="s">
        <v>19410</v>
      </c>
      <c r="H5984" s="1">
        <v>28559</v>
      </c>
      <c r="I5984" t="s">
        <v>5009</v>
      </c>
    </row>
    <row r="5985" spans="1:9" x14ac:dyDescent="0.3">
      <c r="A5985">
        <v>5984</v>
      </c>
      <c r="B5985" t="s">
        <v>19411</v>
      </c>
      <c r="C5985" t="s">
        <v>3096</v>
      </c>
      <c r="D5985" t="s">
        <v>3055</v>
      </c>
      <c r="E5985" t="s">
        <v>19</v>
      </c>
      <c r="F5985" t="s">
        <v>19412</v>
      </c>
      <c r="G5985" t="s">
        <v>19413</v>
      </c>
      <c r="H5985" s="1">
        <v>13510</v>
      </c>
      <c r="I5985" t="s">
        <v>7318</v>
      </c>
    </row>
    <row r="5986" spans="1:9" x14ac:dyDescent="0.3">
      <c r="A5986">
        <v>5985</v>
      </c>
      <c r="B5986" t="s">
        <v>19414</v>
      </c>
      <c r="C5986" t="s">
        <v>2371</v>
      </c>
      <c r="D5986" t="s">
        <v>3819</v>
      </c>
      <c r="E5986" t="s">
        <v>12</v>
      </c>
      <c r="F5986" t="s">
        <v>19415</v>
      </c>
      <c r="G5986" t="s">
        <v>19416</v>
      </c>
      <c r="H5986" s="1">
        <v>33270</v>
      </c>
      <c r="I5986" t="s">
        <v>3757</v>
      </c>
    </row>
    <row r="5987" spans="1:9" x14ac:dyDescent="0.3">
      <c r="A5987">
        <v>5986</v>
      </c>
      <c r="B5987" t="s">
        <v>19417</v>
      </c>
      <c r="C5987" t="s">
        <v>3142</v>
      </c>
      <c r="D5987" t="s">
        <v>2963</v>
      </c>
      <c r="E5987" t="s">
        <v>12</v>
      </c>
      <c r="F5987" t="s">
        <v>19418</v>
      </c>
      <c r="G5987" t="s">
        <v>19419</v>
      </c>
      <c r="H5987" s="1">
        <v>29939</v>
      </c>
      <c r="I5987" t="s">
        <v>3177</v>
      </c>
    </row>
    <row r="5988" spans="1:9" x14ac:dyDescent="0.3">
      <c r="A5988">
        <v>5987</v>
      </c>
      <c r="B5988" t="s">
        <v>19420</v>
      </c>
      <c r="C5988" t="s">
        <v>1085</v>
      </c>
      <c r="D5988" t="s">
        <v>5526</v>
      </c>
      <c r="E5988" t="s">
        <v>12</v>
      </c>
      <c r="F5988" t="s">
        <v>19421</v>
      </c>
      <c r="G5988" t="s">
        <v>19422</v>
      </c>
      <c r="H5988" s="1">
        <v>37234</v>
      </c>
      <c r="I5988" t="s">
        <v>3199</v>
      </c>
    </row>
    <row r="5989" spans="1:9" x14ac:dyDescent="0.3">
      <c r="A5989">
        <v>5988</v>
      </c>
      <c r="B5989" t="s">
        <v>19423</v>
      </c>
      <c r="C5989" t="s">
        <v>7727</v>
      </c>
      <c r="D5989" t="s">
        <v>2284</v>
      </c>
      <c r="E5989" t="s">
        <v>12</v>
      </c>
      <c r="F5989" t="s">
        <v>19424</v>
      </c>
      <c r="G5989" t="s">
        <v>19425</v>
      </c>
      <c r="H5989" s="1">
        <v>10052</v>
      </c>
      <c r="I5989" t="s">
        <v>1275</v>
      </c>
    </row>
    <row r="5990" spans="1:9" x14ac:dyDescent="0.3">
      <c r="A5990">
        <v>5989</v>
      </c>
      <c r="B5990" t="s">
        <v>19426</v>
      </c>
      <c r="C5990" t="s">
        <v>4403</v>
      </c>
      <c r="D5990" t="s">
        <v>1928</v>
      </c>
      <c r="E5990" t="s">
        <v>19</v>
      </c>
      <c r="F5990" t="s">
        <v>19427</v>
      </c>
      <c r="G5990" t="s">
        <v>19428</v>
      </c>
      <c r="H5990" s="1">
        <v>36145</v>
      </c>
      <c r="I5990" t="s">
        <v>4350</v>
      </c>
    </row>
    <row r="5991" spans="1:9" x14ac:dyDescent="0.3">
      <c r="A5991">
        <v>5990</v>
      </c>
      <c r="B5991" t="s">
        <v>19429</v>
      </c>
      <c r="C5991" t="s">
        <v>2979</v>
      </c>
      <c r="D5991" t="s">
        <v>2123</v>
      </c>
      <c r="E5991" t="s">
        <v>12</v>
      </c>
      <c r="F5991" t="s">
        <v>19430</v>
      </c>
      <c r="G5991" t="s">
        <v>19431</v>
      </c>
      <c r="H5991" s="1">
        <v>19384</v>
      </c>
      <c r="I5991" t="s">
        <v>3341</v>
      </c>
    </row>
    <row r="5992" spans="1:9" x14ac:dyDescent="0.3">
      <c r="A5992">
        <v>5991</v>
      </c>
      <c r="B5992" t="s">
        <v>19432</v>
      </c>
      <c r="C5992" t="s">
        <v>24</v>
      </c>
      <c r="D5992" t="s">
        <v>4835</v>
      </c>
      <c r="E5992" t="s">
        <v>19</v>
      </c>
      <c r="F5992" t="s">
        <v>19433</v>
      </c>
      <c r="G5992" t="s">
        <v>19434</v>
      </c>
      <c r="H5992" s="1">
        <v>8296</v>
      </c>
      <c r="I5992" t="s">
        <v>4142</v>
      </c>
    </row>
    <row r="5993" spans="1:9" x14ac:dyDescent="0.3">
      <c r="A5993">
        <v>5992</v>
      </c>
      <c r="B5993" t="s">
        <v>19435</v>
      </c>
      <c r="C5993" t="s">
        <v>3401</v>
      </c>
      <c r="D5993" t="s">
        <v>786</v>
      </c>
      <c r="E5993" t="s">
        <v>12</v>
      </c>
      <c r="F5993" t="s">
        <v>19436</v>
      </c>
      <c r="G5993" t="s">
        <v>19437</v>
      </c>
      <c r="H5993" s="1">
        <v>36884</v>
      </c>
      <c r="I5993" t="s">
        <v>1908</v>
      </c>
    </row>
    <row r="5994" spans="1:9" x14ac:dyDescent="0.3">
      <c r="A5994">
        <v>5993</v>
      </c>
      <c r="B5994" t="s">
        <v>19438</v>
      </c>
      <c r="C5994" t="s">
        <v>989</v>
      </c>
      <c r="D5994" t="s">
        <v>2133</v>
      </c>
      <c r="E5994" t="s">
        <v>12</v>
      </c>
      <c r="F5994" t="s">
        <v>19439</v>
      </c>
      <c r="G5994" t="s">
        <v>19440</v>
      </c>
      <c r="H5994" s="1">
        <v>19308</v>
      </c>
      <c r="I5994" t="s">
        <v>1623</v>
      </c>
    </row>
    <row r="5995" spans="1:9" x14ac:dyDescent="0.3">
      <c r="A5995">
        <v>5994</v>
      </c>
      <c r="B5995" t="s">
        <v>19441</v>
      </c>
      <c r="C5995" t="s">
        <v>605</v>
      </c>
      <c r="D5995" t="s">
        <v>968</v>
      </c>
      <c r="E5995" t="s">
        <v>12</v>
      </c>
      <c r="F5995" t="s">
        <v>19442</v>
      </c>
      <c r="G5995" t="s">
        <v>19443</v>
      </c>
      <c r="H5995" s="1">
        <v>33610</v>
      </c>
      <c r="I5995" t="s">
        <v>1151</v>
      </c>
    </row>
    <row r="5996" spans="1:9" x14ac:dyDescent="0.3">
      <c r="A5996">
        <v>5995</v>
      </c>
      <c r="B5996" t="s">
        <v>19444</v>
      </c>
      <c r="C5996" t="s">
        <v>6087</v>
      </c>
      <c r="D5996" t="s">
        <v>7170</v>
      </c>
      <c r="E5996" t="s">
        <v>19</v>
      </c>
      <c r="F5996" t="s">
        <v>19445</v>
      </c>
      <c r="G5996" t="s">
        <v>19446</v>
      </c>
      <c r="H5996" s="1">
        <v>29552</v>
      </c>
      <c r="I5996" t="s">
        <v>6095</v>
      </c>
    </row>
    <row r="5997" spans="1:9" x14ac:dyDescent="0.3">
      <c r="A5997">
        <v>5996</v>
      </c>
      <c r="B5997" t="s">
        <v>19447</v>
      </c>
      <c r="C5997" t="s">
        <v>46</v>
      </c>
      <c r="D5997" t="s">
        <v>4491</v>
      </c>
      <c r="E5997" t="s">
        <v>19</v>
      </c>
      <c r="F5997" t="s">
        <v>19448</v>
      </c>
      <c r="G5997" t="s">
        <v>19449</v>
      </c>
      <c r="H5997" s="1">
        <v>14699</v>
      </c>
      <c r="I5997" t="s">
        <v>8799</v>
      </c>
    </row>
    <row r="5998" spans="1:9" x14ac:dyDescent="0.3">
      <c r="A5998">
        <v>5997</v>
      </c>
      <c r="B5998" t="s">
        <v>19450</v>
      </c>
      <c r="C5998" t="s">
        <v>611</v>
      </c>
      <c r="D5998" t="s">
        <v>10096</v>
      </c>
      <c r="E5998" t="s">
        <v>19</v>
      </c>
      <c r="F5998" t="s">
        <v>19451</v>
      </c>
      <c r="G5998" t="s">
        <v>19452</v>
      </c>
      <c r="H5998" s="1">
        <v>26806</v>
      </c>
      <c r="I5998" t="s">
        <v>61</v>
      </c>
    </row>
    <row r="5999" spans="1:9" x14ac:dyDescent="0.3">
      <c r="A5999">
        <v>5998</v>
      </c>
      <c r="B5999" t="s">
        <v>19453</v>
      </c>
      <c r="C5999" t="s">
        <v>7727</v>
      </c>
      <c r="D5999" t="s">
        <v>10145</v>
      </c>
      <c r="E5999" t="s">
        <v>12</v>
      </c>
      <c r="F5999" t="s">
        <v>19454</v>
      </c>
      <c r="G5999" t="s">
        <v>19455</v>
      </c>
      <c r="H5999" s="1">
        <v>13918</v>
      </c>
      <c r="I5999" t="s">
        <v>6100</v>
      </c>
    </row>
    <row r="6000" spans="1:9" x14ac:dyDescent="0.3">
      <c r="A6000">
        <v>5999</v>
      </c>
      <c r="B6000" s="2" t="s">
        <v>19456</v>
      </c>
      <c r="C6000" t="s">
        <v>3485</v>
      </c>
      <c r="D6000" t="s">
        <v>5912</v>
      </c>
      <c r="E6000" t="s">
        <v>12</v>
      </c>
      <c r="F6000" t="s">
        <v>19457</v>
      </c>
      <c r="G6000" t="s">
        <v>19458</v>
      </c>
      <c r="H6000" s="1">
        <v>32952</v>
      </c>
      <c r="I6000" t="s">
        <v>4177</v>
      </c>
    </row>
    <row r="6001" spans="1:9" x14ac:dyDescent="0.3">
      <c r="A6001">
        <v>6000</v>
      </c>
      <c r="B6001" t="s">
        <v>19459</v>
      </c>
      <c r="C6001" t="s">
        <v>650</v>
      </c>
      <c r="D6001" t="s">
        <v>4698</v>
      </c>
      <c r="E6001" t="s">
        <v>19</v>
      </c>
      <c r="F6001" t="s">
        <v>19460</v>
      </c>
      <c r="G6001" t="s">
        <v>19461</v>
      </c>
      <c r="H6001" s="1">
        <v>32172</v>
      </c>
      <c r="I6001" t="s">
        <v>5192</v>
      </c>
    </row>
    <row r="6002" spans="1:9" x14ac:dyDescent="0.3">
      <c r="A6002">
        <v>6001</v>
      </c>
      <c r="B6002" t="s">
        <v>19462</v>
      </c>
      <c r="C6002" t="s">
        <v>24</v>
      </c>
      <c r="D6002" t="s">
        <v>733</v>
      </c>
      <c r="E6002" t="s">
        <v>12</v>
      </c>
      <c r="F6002" t="s">
        <v>19463</v>
      </c>
      <c r="G6002" t="s">
        <v>19464</v>
      </c>
      <c r="H6002" s="1">
        <v>4879</v>
      </c>
      <c r="I6002" t="s">
        <v>2500</v>
      </c>
    </row>
    <row r="6003" spans="1:9" x14ac:dyDescent="0.3">
      <c r="A6003">
        <v>6002</v>
      </c>
      <c r="B6003" t="s">
        <v>19465</v>
      </c>
      <c r="C6003" t="s">
        <v>785</v>
      </c>
      <c r="D6003" t="s">
        <v>1430</v>
      </c>
      <c r="E6003" t="s">
        <v>19</v>
      </c>
      <c r="F6003" t="s">
        <v>19466</v>
      </c>
      <c r="G6003" t="s">
        <v>19467</v>
      </c>
      <c r="H6003" s="1">
        <v>3432</v>
      </c>
      <c r="I6003" t="s">
        <v>1061</v>
      </c>
    </row>
    <row r="6004" spans="1:9" x14ac:dyDescent="0.3">
      <c r="A6004">
        <v>6003</v>
      </c>
      <c r="B6004" t="s">
        <v>19468</v>
      </c>
      <c r="C6004" t="s">
        <v>3580</v>
      </c>
      <c r="D6004" t="s">
        <v>8306</v>
      </c>
      <c r="E6004" t="s">
        <v>19</v>
      </c>
      <c r="F6004" t="s">
        <v>19469</v>
      </c>
      <c r="G6004" t="s">
        <v>19470</v>
      </c>
      <c r="H6004" s="1">
        <v>16908</v>
      </c>
      <c r="I6004" t="s">
        <v>1528</v>
      </c>
    </row>
    <row r="6005" spans="1:9" x14ac:dyDescent="0.3">
      <c r="A6005">
        <v>6004</v>
      </c>
      <c r="B6005" t="s">
        <v>19471</v>
      </c>
      <c r="C6005" t="s">
        <v>2481</v>
      </c>
      <c r="D6005" t="s">
        <v>1200</v>
      </c>
      <c r="E6005" t="s">
        <v>12</v>
      </c>
      <c r="F6005" t="s">
        <v>19472</v>
      </c>
      <c r="G6005" t="s">
        <v>19473</v>
      </c>
      <c r="H6005" s="1">
        <v>18386</v>
      </c>
      <c r="I6005" t="s">
        <v>2606</v>
      </c>
    </row>
    <row r="6006" spans="1:9" x14ac:dyDescent="0.3">
      <c r="A6006">
        <v>6005</v>
      </c>
      <c r="B6006" t="s">
        <v>19474</v>
      </c>
      <c r="C6006" t="s">
        <v>226</v>
      </c>
      <c r="D6006" t="s">
        <v>9532</v>
      </c>
      <c r="E6006" t="s">
        <v>12</v>
      </c>
      <c r="F6006" t="s">
        <v>19475</v>
      </c>
      <c r="G6006" t="s">
        <v>19476</v>
      </c>
      <c r="H6006" s="1">
        <v>20791</v>
      </c>
      <c r="I6006" t="s">
        <v>472</v>
      </c>
    </row>
    <row r="6007" spans="1:9" x14ac:dyDescent="0.3">
      <c r="A6007">
        <v>6006</v>
      </c>
      <c r="B6007" t="s">
        <v>19477</v>
      </c>
      <c r="C6007" t="s">
        <v>92</v>
      </c>
      <c r="D6007" t="s">
        <v>342</v>
      </c>
      <c r="E6007" t="s">
        <v>19</v>
      </c>
      <c r="F6007" t="s">
        <v>19478</v>
      </c>
      <c r="G6007" t="s">
        <v>19479</v>
      </c>
      <c r="H6007" s="1">
        <v>35936</v>
      </c>
      <c r="I6007" t="s">
        <v>2597</v>
      </c>
    </row>
    <row r="6008" spans="1:9" x14ac:dyDescent="0.3">
      <c r="A6008">
        <v>6007</v>
      </c>
      <c r="B6008" t="s">
        <v>19480</v>
      </c>
      <c r="C6008" t="s">
        <v>4464</v>
      </c>
      <c r="D6008" t="s">
        <v>18</v>
      </c>
      <c r="E6008" t="s">
        <v>12</v>
      </c>
      <c r="F6008" t="s">
        <v>19481</v>
      </c>
      <c r="G6008" t="s">
        <v>19482</v>
      </c>
      <c r="H6008" s="1">
        <v>4875</v>
      </c>
      <c r="I6008" t="s">
        <v>1588</v>
      </c>
    </row>
    <row r="6009" spans="1:9" x14ac:dyDescent="0.3">
      <c r="A6009">
        <v>6008</v>
      </c>
      <c r="B6009" t="s">
        <v>19483</v>
      </c>
      <c r="C6009" t="s">
        <v>2481</v>
      </c>
      <c r="D6009" t="s">
        <v>9357</v>
      </c>
      <c r="E6009" t="s">
        <v>12</v>
      </c>
      <c r="F6009" t="s">
        <v>19484</v>
      </c>
      <c r="G6009">
        <f>1-913-547-2933</f>
        <v>-4392</v>
      </c>
      <c r="H6009" s="1">
        <v>35243</v>
      </c>
      <c r="I6009" t="s">
        <v>1246</v>
      </c>
    </row>
    <row r="6010" spans="1:9" x14ac:dyDescent="0.3">
      <c r="A6010">
        <v>6009</v>
      </c>
      <c r="B6010" t="s">
        <v>19485</v>
      </c>
      <c r="C6010" t="s">
        <v>1260</v>
      </c>
      <c r="D6010" t="s">
        <v>64</v>
      </c>
      <c r="E6010" t="s">
        <v>12</v>
      </c>
      <c r="F6010" t="s">
        <v>19486</v>
      </c>
      <c r="G6010" t="s">
        <v>19487</v>
      </c>
      <c r="H6010" s="1">
        <v>35662</v>
      </c>
      <c r="I6010" t="s">
        <v>44</v>
      </c>
    </row>
    <row r="6011" spans="1:9" x14ac:dyDescent="0.3">
      <c r="A6011">
        <v>6010</v>
      </c>
      <c r="B6011" t="s">
        <v>19488</v>
      </c>
      <c r="C6011" t="s">
        <v>5926</v>
      </c>
      <c r="D6011" t="s">
        <v>1028</v>
      </c>
      <c r="E6011" t="s">
        <v>19</v>
      </c>
      <c r="F6011" t="s">
        <v>19489</v>
      </c>
      <c r="G6011" t="s">
        <v>19490</v>
      </c>
      <c r="H6011" s="1">
        <v>8866</v>
      </c>
      <c r="I6011" t="s">
        <v>2500</v>
      </c>
    </row>
    <row r="6012" spans="1:9" x14ac:dyDescent="0.3">
      <c r="A6012">
        <v>6011</v>
      </c>
      <c r="B6012" t="s">
        <v>19491</v>
      </c>
      <c r="C6012" t="s">
        <v>948</v>
      </c>
      <c r="D6012" t="s">
        <v>450</v>
      </c>
      <c r="E6012" t="s">
        <v>19</v>
      </c>
      <c r="F6012" t="s">
        <v>19492</v>
      </c>
      <c r="G6012">
        <v>9832481183</v>
      </c>
      <c r="H6012" s="1">
        <v>2486</v>
      </c>
      <c r="I6012" t="s">
        <v>997</v>
      </c>
    </row>
    <row r="6013" spans="1:9" x14ac:dyDescent="0.3">
      <c r="A6013">
        <v>6012</v>
      </c>
      <c r="B6013" t="s">
        <v>19493</v>
      </c>
      <c r="C6013" t="s">
        <v>908</v>
      </c>
      <c r="D6013" t="s">
        <v>2169</v>
      </c>
      <c r="E6013" t="s">
        <v>19</v>
      </c>
      <c r="F6013" t="s">
        <v>19494</v>
      </c>
      <c r="G6013" t="s">
        <v>19495</v>
      </c>
      <c r="H6013" s="1">
        <v>39743</v>
      </c>
      <c r="I6013" t="s">
        <v>79</v>
      </c>
    </row>
    <row r="6014" spans="1:9" x14ac:dyDescent="0.3">
      <c r="A6014">
        <v>6013</v>
      </c>
      <c r="B6014" t="s">
        <v>19496</v>
      </c>
      <c r="C6014" t="s">
        <v>5168</v>
      </c>
      <c r="D6014" t="s">
        <v>1335</v>
      </c>
      <c r="E6014" t="s">
        <v>12</v>
      </c>
      <c r="F6014" t="s">
        <v>19497</v>
      </c>
      <c r="G6014" t="s">
        <v>19498</v>
      </c>
      <c r="H6014" s="1">
        <v>27063</v>
      </c>
      <c r="I6014" t="s">
        <v>4513</v>
      </c>
    </row>
    <row r="6015" spans="1:9" x14ac:dyDescent="0.3">
      <c r="A6015">
        <v>6014</v>
      </c>
      <c r="B6015" t="s">
        <v>19499</v>
      </c>
      <c r="C6015" t="s">
        <v>2839</v>
      </c>
      <c r="D6015" t="s">
        <v>3224</v>
      </c>
      <c r="E6015" t="s">
        <v>19</v>
      </c>
      <c r="F6015" t="s">
        <v>19500</v>
      </c>
      <c r="G6015" t="s">
        <v>19501</v>
      </c>
      <c r="H6015" s="1">
        <v>6002</v>
      </c>
      <c r="I6015" t="s">
        <v>7877</v>
      </c>
    </row>
    <row r="6016" spans="1:9" x14ac:dyDescent="0.3">
      <c r="A6016">
        <v>6015</v>
      </c>
      <c r="B6016" t="s">
        <v>19502</v>
      </c>
      <c r="C6016" t="s">
        <v>1600</v>
      </c>
      <c r="D6016" t="s">
        <v>5220</v>
      </c>
      <c r="E6016" t="s">
        <v>19</v>
      </c>
      <c r="F6016" t="s">
        <v>19503</v>
      </c>
      <c r="G6016" t="s">
        <v>19504</v>
      </c>
      <c r="H6016" s="1">
        <v>21072</v>
      </c>
      <c r="I6016" t="s">
        <v>1623</v>
      </c>
    </row>
    <row r="6017" spans="1:9" x14ac:dyDescent="0.3">
      <c r="A6017">
        <v>6016</v>
      </c>
      <c r="B6017" t="s">
        <v>19505</v>
      </c>
      <c r="C6017" t="s">
        <v>2075</v>
      </c>
      <c r="D6017" t="s">
        <v>98</v>
      </c>
      <c r="E6017" t="s">
        <v>12</v>
      </c>
      <c r="F6017" t="s">
        <v>19506</v>
      </c>
      <c r="G6017" t="s">
        <v>19507</v>
      </c>
      <c r="H6017" s="1">
        <v>3215</v>
      </c>
      <c r="I6017" t="s">
        <v>1095</v>
      </c>
    </row>
    <row r="6018" spans="1:9" x14ac:dyDescent="0.3">
      <c r="A6018">
        <v>6017</v>
      </c>
      <c r="B6018" t="s">
        <v>19508</v>
      </c>
      <c r="C6018" t="s">
        <v>1341</v>
      </c>
      <c r="D6018" t="s">
        <v>1797</v>
      </c>
      <c r="E6018" t="s">
        <v>19</v>
      </c>
      <c r="F6018" t="s">
        <v>19509</v>
      </c>
      <c r="G6018" t="s">
        <v>19510</v>
      </c>
      <c r="H6018" s="1">
        <v>5521</v>
      </c>
      <c r="I6018" t="s">
        <v>4280</v>
      </c>
    </row>
    <row r="6019" spans="1:9" x14ac:dyDescent="0.3">
      <c r="A6019">
        <v>6018</v>
      </c>
      <c r="B6019" t="s">
        <v>19511</v>
      </c>
      <c r="C6019" t="s">
        <v>1522</v>
      </c>
      <c r="D6019" t="s">
        <v>805</v>
      </c>
      <c r="E6019" t="s">
        <v>19</v>
      </c>
      <c r="F6019" t="s">
        <v>19512</v>
      </c>
      <c r="G6019" t="s">
        <v>19513</v>
      </c>
      <c r="H6019" s="1">
        <v>12776</v>
      </c>
      <c r="I6019" t="s">
        <v>1025</v>
      </c>
    </row>
    <row r="6020" spans="1:9" x14ac:dyDescent="0.3">
      <c r="A6020">
        <v>6019</v>
      </c>
      <c r="B6020" t="s">
        <v>19514</v>
      </c>
      <c r="C6020" t="s">
        <v>3495</v>
      </c>
      <c r="D6020" t="s">
        <v>264</v>
      </c>
      <c r="E6020" t="s">
        <v>19</v>
      </c>
      <c r="F6020" t="s">
        <v>19515</v>
      </c>
      <c r="G6020" t="s">
        <v>19516</v>
      </c>
      <c r="H6020" s="1">
        <v>11528</v>
      </c>
      <c r="I6020" t="s">
        <v>2331</v>
      </c>
    </row>
    <row r="6021" spans="1:9" x14ac:dyDescent="0.3">
      <c r="A6021">
        <v>6020</v>
      </c>
      <c r="B6021" t="s">
        <v>19517</v>
      </c>
      <c r="C6021" t="s">
        <v>6250</v>
      </c>
      <c r="D6021" t="s">
        <v>3963</v>
      </c>
      <c r="E6021" t="s">
        <v>12</v>
      </c>
      <c r="F6021" t="s">
        <v>19518</v>
      </c>
      <c r="G6021" t="s">
        <v>19519</v>
      </c>
      <c r="H6021" s="1">
        <v>34411</v>
      </c>
      <c r="I6021" t="s">
        <v>3235</v>
      </c>
    </row>
    <row r="6022" spans="1:9" x14ac:dyDescent="0.3">
      <c r="A6022">
        <v>6021</v>
      </c>
      <c r="B6022" t="s">
        <v>19520</v>
      </c>
      <c r="C6022" t="s">
        <v>215</v>
      </c>
      <c r="D6022" t="s">
        <v>984</v>
      </c>
      <c r="E6022" t="s">
        <v>19</v>
      </c>
      <c r="F6022" t="s">
        <v>19521</v>
      </c>
      <c r="G6022" t="s">
        <v>19522</v>
      </c>
      <c r="H6022" s="1">
        <v>31895</v>
      </c>
      <c r="I6022" t="s">
        <v>1151</v>
      </c>
    </row>
    <row r="6023" spans="1:9" x14ac:dyDescent="0.3">
      <c r="A6023">
        <v>6022</v>
      </c>
      <c r="B6023" t="s">
        <v>19523</v>
      </c>
      <c r="C6023" t="s">
        <v>1080</v>
      </c>
      <c r="D6023" t="s">
        <v>531</v>
      </c>
      <c r="E6023" t="s">
        <v>19</v>
      </c>
      <c r="F6023" t="s">
        <v>19524</v>
      </c>
      <c r="G6023" t="s">
        <v>19525</v>
      </c>
      <c r="H6023" s="1">
        <v>16428</v>
      </c>
      <c r="I6023" t="s">
        <v>614</v>
      </c>
    </row>
    <row r="6024" spans="1:9" x14ac:dyDescent="0.3">
      <c r="A6024">
        <v>6023</v>
      </c>
      <c r="B6024" t="s">
        <v>19526</v>
      </c>
      <c r="C6024" t="s">
        <v>4810</v>
      </c>
      <c r="D6024" t="s">
        <v>2288</v>
      </c>
      <c r="E6024" t="s">
        <v>19</v>
      </c>
      <c r="F6024" t="s">
        <v>19527</v>
      </c>
      <c r="G6024" t="s">
        <v>19528</v>
      </c>
      <c r="H6024" s="1">
        <v>6962</v>
      </c>
      <c r="I6024" t="s">
        <v>499</v>
      </c>
    </row>
    <row r="6025" spans="1:9" x14ac:dyDescent="0.3">
      <c r="A6025">
        <v>6024</v>
      </c>
      <c r="B6025" t="s">
        <v>19529</v>
      </c>
      <c r="C6025" t="s">
        <v>8684</v>
      </c>
      <c r="D6025" t="s">
        <v>7305</v>
      </c>
      <c r="E6025" t="s">
        <v>12</v>
      </c>
      <c r="F6025" t="s">
        <v>19530</v>
      </c>
      <c r="G6025" t="s">
        <v>19531</v>
      </c>
      <c r="H6025" s="1">
        <v>12329</v>
      </c>
      <c r="I6025" t="s">
        <v>1285</v>
      </c>
    </row>
    <row r="6026" spans="1:9" x14ac:dyDescent="0.3">
      <c r="A6026">
        <v>6025</v>
      </c>
      <c r="B6026" t="s">
        <v>19532</v>
      </c>
      <c r="C6026" t="s">
        <v>1796</v>
      </c>
      <c r="D6026" t="s">
        <v>9848</v>
      </c>
      <c r="E6026" t="s">
        <v>12</v>
      </c>
      <c r="F6026" t="s">
        <v>19533</v>
      </c>
      <c r="G6026" t="s">
        <v>19534</v>
      </c>
      <c r="H6026" s="1">
        <v>34291</v>
      </c>
      <c r="I6026" t="s">
        <v>5643</v>
      </c>
    </row>
    <row r="6027" spans="1:9" x14ac:dyDescent="0.3">
      <c r="A6027">
        <v>6026</v>
      </c>
      <c r="B6027" t="s">
        <v>19535</v>
      </c>
      <c r="C6027" t="s">
        <v>3753</v>
      </c>
      <c r="D6027" t="s">
        <v>2584</v>
      </c>
      <c r="E6027" t="s">
        <v>12</v>
      </c>
      <c r="F6027" t="s">
        <v>19536</v>
      </c>
      <c r="G6027" t="s">
        <v>19537</v>
      </c>
      <c r="H6027" s="1">
        <v>40343</v>
      </c>
      <c r="I6027" t="s">
        <v>2178</v>
      </c>
    </row>
    <row r="6028" spans="1:9" x14ac:dyDescent="0.3">
      <c r="A6028">
        <v>6027</v>
      </c>
      <c r="B6028" t="s">
        <v>19538</v>
      </c>
      <c r="C6028" t="s">
        <v>3471</v>
      </c>
      <c r="D6028" t="s">
        <v>2985</v>
      </c>
      <c r="E6028" t="s">
        <v>19</v>
      </c>
      <c r="F6028" t="s">
        <v>19539</v>
      </c>
      <c r="G6028">
        <v>8630650448</v>
      </c>
      <c r="H6028" s="1">
        <v>3569</v>
      </c>
      <c r="I6028" t="s">
        <v>3979</v>
      </c>
    </row>
    <row r="6029" spans="1:9" x14ac:dyDescent="0.3">
      <c r="A6029">
        <v>6028</v>
      </c>
      <c r="B6029" t="s">
        <v>19540</v>
      </c>
      <c r="C6029" t="s">
        <v>530</v>
      </c>
      <c r="D6029" t="s">
        <v>298</v>
      </c>
      <c r="E6029" t="s">
        <v>19</v>
      </c>
      <c r="F6029" t="s">
        <v>19541</v>
      </c>
      <c r="G6029" t="s">
        <v>19542</v>
      </c>
      <c r="H6029" s="1">
        <v>5486</v>
      </c>
      <c r="I6029" t="s">
        <v>6174</v>
      </c>
    </row>
    <row r="6030" spans="1:9" x14ac:dyDescent="0.3">
      <c r="A6030">
        <v>6029</v>
      </c>
      <c r="B6030" t="s">
        <v>19543</v>
      </c>
      <c r="C6030" t="s">
        <v>1885</v>
      </c>
      <c r="D6030" t="s">
        <v>3248</v>
      </c>
      <c r="E6030" t="s">
        <v>12</v>
      </c>
      <c r="F6030" t="s">
        <v>19544</v>
      </c>
      <c r="G6030" t="s">
        <v>19545</v>
      </c>
      <c r="H6030" s="1">
        <v>19508</v>
      </c>
      <c r="I6030" t="s">
        <v>1917</v>
      </c>
    </row>
    <row r="6031" spans="1:9" x14ac:dyDescent="0.3">
      <c r="A6031">
        <v>6030</v>
      </c>
      <c r="B6031" t="s">
        <v>19546</v>
      </c>
      <c r="C6031" t="s">
        <v>3101</v>
      </c>
      <c r="D6031" t="s">
        <v>3660</v>
      </c>
      <c r="E6031" t="s">
        <v>12</v>
      </c>
      <c r="F6031" t="s">
        <v>19547</v>
      </c>
      <c r="G6031" t="s">
        <v>19548</v>
      </c>
      <c r="H6031" s="1">
        <v>40871</v>
      </c>
      <c r="I6031" t="s">
        <v>1991</v>
      </c>
    </row>
    <row r="6032" spans="1:9" x14ac:dyDescent="0.3">
      <c r="A6032">
        <v>6031</v>
      </c>
      <c r="B6032" t="s">
        <v>19549</v>
      </c>
      <c r="C6032" t="s">
        <v>753</v>
      </c>
      <c r="D6032" t="s">
        <v>13626</v>
      </c>
      <c r="E6032" t="s">
        <v>19</v>
      </c>
      <c r="F6032" t="s">
        <v>19550</v>
      </c>
      <c r="G6032" t="s">
        <v>19551</v>
      </c>
      <c r="H6032" s="1">
        <v>18959</v>
      </c>
      <c r="I6032" t="s">
        <v>1686</v>
      </c>
    </row>
    <row r="6033" spans="1:9" x14ac:dyDescent="0.3">
      <c r="A6033">
        <v>6032</v>
      </c>
      <c r="B6033" t="s">
        <v>19552</v>
      </c>
      <c r="C6033" t="s">
        <v>2827</v>
      </c>
      <c r="D6033" t="s">
        <v>1897</v>
      </c>
      <c r="E6033" t="s">
        <v>12</v>
      </c>
      <c r="F6033" t="s">
        <v>4264</v>
      </c>
      <c r="G6033">
        <f>1-995-96-1936</f>
        <v>-3026</v>
      </c>
      <c r="H6033" s="1">
        <v>13243</v>
      </c>
      <c r="I6033" t="s">
        <v>4002</v>
      </c>
    </row>
    <row r="6034" spans="1:9" x14ac:dyDescent="0.3">
      <c r="A6034">
        <v>6033</v>
      </c>
      <c r="B6034" t="s">
        <v>19553</v>
      </c>
      <c r="C6034" t="s">
        <v>862</v>
      </c>
      <c r="D6034" t="s">
        <v>4703</v>
      </c>
      <c r="E6034" t="s">
        <v>12</v>
      </c>
      <c r="F6034" t="s">
        <v>19554</v>
      </c>
      <c r="G6034" t="s">
        <v>19555</v>
      </c>
      <c r="H6034" s="1">
        <v>13204</v>
      </c>
      <c r="I6034" t="s">
        <v>6081</v>
      </c>
    </row>
    <row r="6035" spans="1:9" x14ac:dyDescent="0.3">
      <c r="A6035">
        <v>6034</v>
      </c>
      <c r="B6035" t="s">
        <v>19556</v>
      </c>
      <c r="C6035" t="s">
        <v>192</v>
      </c>
      <c r="D6035" t="s">
        <v>1611</v>
      </c>
      <c r="E6035" t="s">
        <v>12</v>
      </c>
      <c r="F6035" t="s">
        <v>19557</v>
      </c>
      <c r="G6035" t="s">
        <v>19558</v>
      </c>
      <c r="H6035" s="1">
        <v>15940</v>
      </c>
      <c r="I6035" t="s">
        <v>5909</v>
      </c>
    </row>
    <row r="6036" spans="1:9" x14ac:dyDescent="0.3">
      <c r="A6036">
        <v>6035</v>
      </c>
      <c r="B6036" t="s">
        <v>19559</v>
      </c>
      <c r="C6036" t="s">
        <v>711</v>
      </c>
      <c r="D6036" t="s">
        <v>12019</v>
      </c>
      <c r="E6036" t="s">
        <v>12</v>
      </c>
      <c r="F6036" t="s">
        <v>19560</v>
      </c>
      <c r="G6036" t="s">
        <v>19561</v>
      </c>
      <c r="H6036" s="1">
        <v>22078</v>
      </c>
      <c r="I6036" t="s">
        <v>691</v>
      </c>
    </row>
    <row r="6037" spans="1:9" x14ac:dyDescent="0.3">
      <c r="A6037">
        <v>6036</v>
      </c>
      <c r="B6037" t="s">
        <v>19562</v>
      </c>
      <c r="C6037" t="s">
        <v>253</v>
      </c>
      <c r="D6037" t="s">
        <v>1654</v>
      </c>
      <c r="E6037" t="s">
        <v>12</v>
      </c>
      <c r="F6037" t="s">
        <v>19563</v>
      </c>
      <c r="G6037" t="s">
        <v>19564</v>
      </c>
      <c r="H6037" s="1">
        <v>6573</v>
      </c>
      <c r="I6037" t="s">
        <v>3534</v>
      </c>
    </row>
    <row r="6038" spans="1:9" x14ac:dyDescent="0.3">
      <c r="A6038">
        <v>6037</v>
      </c>
      <c r="B6038" t="s">
        <v>19565</v>
      </c>
      <c r="C6038" t="s">
        <v>1517</v>
      </c>
      <c r="D6038" t="s">
        <v>450</v>
      </c>
      <c r="E6038" t="s">
        <v>19</v>
      </c>
      <c r="F6038" t="s">
        <v>19566</v>
      </c>
      <c r="G6038" t="s">
        <v>19567</v>
      </c>
      <c r="H6038" s="1">
        <v>22336</v>
      </c>
      <c r="I6038" t="s">
        <v>3404</v>
      </c>
    </row>
    <row r="6039" spans="1:9" x14ac:dyDescent="0.3">
      <c r="A6039">
        <v>6038</v>
      </c>
      <c r="B6039" t="s">
        <v>19568</v>
      </c>
      <c r="C6039" t="s">
        <v>767</v>
      </c>
      <c r="D6039" t="s">
        <v>1768</v>
      </c>
      <c r="E6039" t="s">
        <v>19</v>
      </c>
      <c r="F6039" t="s">
        <v>19569</v>
      </c>
      <c r="G6039" t="s">
        <v>19570</v>
      </c>
      <c r="H6039" s="1">
        <v>42754</v>
      </c>
      <c r="I6039" t="s">
        <v>870</v>
      </c>
    </row>
    <row r="6040" spans="1:9" x14ac:dyDescent="0.3">
      <c r="A6040">
        <v>6039</v>
      </c>
      <c r="B6040" t="s">
        <v>19571</v>
      </c>
      <c r="C6040" t="s">
        <v>125</v>
      </c>
      <c r="D6040" t="s">
        <v>4664</v>
      </c>
      <c r="E6040" t="s">
        <v>12</v>
      </c>
      <c r="F6040" t="s">
        <v>19572</v>
      </c>
      <c r="G6040" t="s">
        <v>19573</v>
      </c>
      <c r="H6040" s="1">
        <v>6821</v>
      </c>
      <c r="I6040" t="s">
        <v>3905</v>
      </c>
    </row>
    <row r="6041" spans="1:9" x14ac:dyDescent="0.3">
      <c r="A6041">
        <v>6040</v>
      </c>
      <c r="B6041" t="s">
        <v>19574</v>
      </c>
      <c r="C6041" t="s">
        <v>4707</v>
      </c>
      <c r="D6041" t="s">
        <v>4527</v>
      </c>
      <c r="E6041" t="s">
        <v>19</v>
      </c>
      <c r="F6041" t="s">
        <v>19575</v>
      </c>
      <c r="G6041" t="s">
        <v>19576</v>
      </c>
      <c r="H6041" s="1">
        <v>32670</v>
      </c>
      <c r="I6041" t="s">
        <v>631</v>
      </c>
    </row>
    <row r="6042" spans="1:9" x14ac:dyDescent="0.3">
      <c r="A6042">
        <v>6041</v>
      </c>
      <c r="B6042" t="s">
        <v>19577</v>
      </c>
      <c r="C6042" t="s">
        <v>6083</v>
      </c>
      <c r="D6042" t="s">
        <v>6591</v>
      </c>
      <c r="E6042" t="s">
        <v>19</v>
      </c>
      <c r="F6042" t="s">
        <v>19578</v>
      </c>
      <c r="G6042" t="s">
        <v>19579</v>
      </c>
      <c r="H6042" s="1">
        <v>21785</v>
      </c>
      <c r="I6042" t="s">
        <v>603</v>
      </c>
    </row>
    <row r="6043" spans="1:9" x14ac:dyDescent="0.3">
      <c r="A6043">
        <v>6042</v>
      </c>
      <c r="B6043" t="s">
        <v>19580</v>
      </c>
      <c r="C6043" t="s">
        <v>6464</v>
      </c>
      <c r="D6043" t="s">
        <v>1097</v>
      </c>
      <c r="E6043" t="s">
        <v>12</v>
      </c>
      <c r="F6043" t="s">
        <v>19581</v>
      </c>
      <c r="G6043" t="s">
        <v>19582</v>
      </c>
      <c r="H6043" s="1">
        <v>7095</v>
      </c>
      <c r="I6043" t="s">
        <v>4046</v>
      </c>
    </row>
    <row r="6044" spans="1:9" x14ac:dyDescent="0.3">
      <c r="A6044">
        <v>6043</v>
      </c>
      <c r="B6044" t="s">
        <v>19583</v>
      </c>
      <c r="C6044" t="s">
        <v>4582</v>
      </c>
      <c r="D6044" t="s">
        <v>6359</v>
      </c>
      <c r="E6044" t="s">
        <v>19</v>
      </c>
      <c r="F6044" t="s">
        <v>19584</v>
      </c>
      <c r="G6044" t="s">
        <v>19585</v>
      </c>
      <c r="H6044" s="1">
        <v>25724</v>
      </c>
      <c r="I6044" t="s">
        <v>6066</v>
      </c>
    </row>
    <row r="6045" spans="1:9" x14ac:dyDescent="0.3">
      <c r="A6045">
        <v>6044</v>
      </c>
      <c r="B6045" t="s">
        <v>19586</v>
      </c>
      <c r="C6045" t="s">
        <v>2839</v>
      </c>
      <c r="D6045" t="s">
        <v>2511</v>
      </c>
      <c r="E6045" t="s">
        <v>12</v>
      </c>
      <c r="F6045" t="s">
        <v>19587</v>
      </c>
      <c r="G6045" t="s">
        <v>19588</v>
      </c>
      <c r="H6045" s="1">
        <v>42544</v>
      </c>
      <c r="I6045" t="s">
        <v>2364</v>
      </c>
    </row>
    <row r="6046" spans="1:9" x14ac:dyDescent="0.3">
      <c r="A6046">
        <v>6045</v>
      </c>
      <c r="B6046" t="s">
        <v>19589</v>
      </c>
      <c r="C6046" t="s">
        <v>4554</v>
      </c>
      <c r="D6046" t="s">
        <v>1335</v>
      </c>
      <c r="E6046" t="s">
        <v>19</v>
      </c>
      <c r="F6046" t="s">
        <v>19590</v>
      </c>
      <c r="G6046" t="s">
        <v>19591</v>
      </c>
      <c r="H6046" s="1">
        <v>25901</v>
      </c>
      <c r="I6046" t="s">
        <v>207</v>
      </c>
    </row>
    <row r="6047" spans="1:9" x14ac:dyDescent="0.3">
      <c r="A6047">
        <v>6046</v>
      </c>
      <c r="B6047" t="s">
        <v>19592</v>
      </c>
      <c r="C6047" t="s">
        <v>75</v>
      </c>
      <c r="D6047" t="s">
        <v>287</v>
      </c>
      <c r="E6047" t="s">
        <v>12</v>
      </c>
      <c r="F6047" t="s">
        <v>19593</v>
      </c>
      <c r="G6047" t="s">
        <v>19594</v>
      </c>
      <c r="H6047" s="1">
        <v>4249</v>
      </c>
      <c r="I6047" t="s">
        <v>2977</v>
      </c>
    </row>
    <row r="6048" spans="1:9" x14ac:dyDescent="0.3">
      <c r="A6048">
        <v>6047</v>
      </c>
      <c r="B6048" t="s">
        <v>19595</v>
      </c>
      <c r="C6048" t="s">
        <v>6418</v>
      </c>
      <c r="D6048" t="s">
        <v>5733</v>
      </c>
      <c r="E6048" t="s">
        <v>19</v>
      </c>
      <c r="F6048" t="s">
        <v>19596</v>
      </c>
      <c r="G6048">
        <v>6502803864</v>
      </c>
      <c r="H6048" s="1">
        <v>4521</v>
      </c>
      <c r="I6048" t="s">
        <v>3538</v>
      </c>
    </row>
    <row r="6049" spans="1:9" x14ac:dyDescent="0.3">
      <c r="A6049">
        <v>6048</v>
      </c>
      <c r="B6049" t="s">
        <v>19597</v>
      </c>
      <c r="C6049" t="s">
        <v>125</v>
      </c>
      <c r="D6049" t="s">
        <v>2446</v>
      </c>
      <c r="E6049" t="s">
        <v>19</v>
      </c>
      <c r="F6049" t="s">
        <v>19598</v>
      </c>
      <c r="G6049" t="s">
        <v>19599</v>
      </c>
      <c r="H6049" s="1">
        <v>25858</v>
      </c>
      <c r="I6049" t="s">
        <v>278</v>
      </c>
    </row>
    <row r="6050" spans="1:9" x14ac:dyDescent="0.3">
      <c r="A6050">
        <v>6049</v>
      </c>
      <c r="B6050" t="s">
        <v>19600</v>
      </c>
      <c r="C6050" t="s">
        <v>3421</v>
      </c>
      <c r="D6050" t="s">
        <v>867</v>
      </c>
      <c r="E6050" t="s">
        <v>12</v>
      </c>
      <c r="F6050" t="s">
        <v>19601</v>
      </c>
      <c r="G6050" t="s">
        <v>19602</v>
      </c>
      <c r="H6050" s="1">
        <v>27116</v>
      </c>
      <c r="I6050" t="s">
        <v>2474</v>
      </c>
    </row>
    <row r="6051" spans="1:9" x14ac:dyDescent="0.3">
      <c r="A6051">
        <v>6050</v>
      </c>
      <c r="B6051" t="s">
        <v>19603</v>
      </c>
      <c r="C6051" t="s">
        <v>753</v>
      </c>
      <c r="D6051" t="s">
        <v>6233</v>
      </c>
      <c r="E6051" t="s">
        <v>19</v>
      </c>
      <c r="F6051" t="s">
        <v>19604</v>
      </c>
      <c r="G6051" t="s">
        <v>19605</v>
      </c>
      <c r="H6051" s="1">
        <v>37109</v>
      </c>
      <c r="I6051" t="s">
        <v>38</v>
      </c>
    </row>
    <row r="6052" spans="1:9" x14ac:dyDescent="0.3">
      <c r="A6052">
        <v>6051</v>
      </c>
      <c r="B6052" t="s">
        <v>19606</v>
      </c>
      <c r="C6052" t="s">
        <v>3495</v>
      </c>
      <c r="D6052" t="s">
        <v>922</v>
      </c>
      <c r="E6052" t="s">
        <v>19</v>
      </c>
      <c r="F6052" t="s">
        <v>19607</v>
      </c>
      <c r="G6052" t="s">
        <v>19608</v>
      </c>
      <c r="H6052" s="1">
        <v>6614</v>
      </c>
      <c r="I6052" t="s">
        <v>854</v>
      </c>
    </row>
    <row r="6053" spans="1:9" x14ac:dyDescent="0.3">
      <c r="A6053">
        <v>6052</v>
      </c>
      <c r="B6053" t="s">
        <v>19609</v>
      </c>
      <c r="C6053" t="s">
        <v>959</v>
      </c>
      <c r="D6053" t="s">
        <v>999</v>
      </c>
      <c r="E6053" t="s">
        <v>12</v>
      </c>
      <c r="F6053" t="s">
        <v>19610</v>
      </c>
      <c r="G6053" t="s">
        <v>19611</v>
      </c>
      <c r="H6053" s="1">
        <v>29968</v>
      </c>
      <c r="I6053" t="s">
        <v>3199</v>
      </c>
    </row>
    <row r="6054" spans="1:9" x14ac:dyDescent="0.3">
      <c r="A6054">
        <v>6053</v>
      </c>
      <c r="B6054" t="s">
        <v>19612</v>
      </c>
      <c r="C6054" t="s">
        <v>2047</v>
      </c>
      <c r="D6054" t="s">
        <v>5332</v>
      </c>
      <c r="E6054" t="s">
        <v>12</v>
      </c>
      <c r="F6054" t="s">
        <v>19613</v>
      </c>
      <c r="G6054" t="s">
        <v>19614</v>
      </c>
      <c r="H6054" s="1">
        <v>34217</v>
      </c>
      <c r="I6054" t="s">
        <v>2760</v>
      </c>
    </row>
    <row r="6055" spans="1:9" x14ac:dyDescent="0.3">
      <c r="A6055">
        <v>6054</v>
      </c>
      <c r="B6055" t="s">
        <v>19615</v>
      </c>
      <c r="C6055" t="s">
        <v>6043</v>
      </c>
      <c r="D6055" t="s">
        <v>3457</v>
      </c>
      <c r="E6055" t="s">
        <v>19</v>
      </c>
      <c r="F6055" t="s">
        <v>19616</v>
      </c>
      <c r="G6055" t="s">
        <v>19617</v>
      </c>
      <c r="H6055" s="1">
        <v>10270</v>
      </c>
      <c r="I6055" t="s">
        <v>1427</v>
      </c>
    </row>
    <row r="6056" spans="1:9" x14ac:dyDescent="0.3">
      <c r="A6056">
        <v>6055</v>
      </c>
      <c r="B6056" t="s">
        <v>19618</v>
      </c>
      <c r="C6056" t="s">
        <v>1050</v>
      </c>
      <c r="D6056" t="s">
        <v>12295</v>
      </c>
      <c r="E6056" t="s">
        <v>19</v>
      </c>
      <c r="F6056" t="s">
        <v>19619</v>
      </c>
      <c r="G6056" t="s">
        <v>19620</v>
      </c>
      <c r="H6056" s="1">
        <v>36506</v>
      </c>
      <c r="I6056" t="s">
        <v>2960</v>
      </c>
    </row>
    <row r="6057" spans="1:9" x14ac:dyDescent="0.3">
      <c r="A6057">
        <v>6056</v>
      </c>
      <c r="B6057" t="s">
        <v>19621</v>
      </c>
      <c r="C6057" t="s">
        <v>914</v>
      </c>
      <c r="D6057" t="s">
        <v>370</v>
      </c>
      <c r="E6057" t="s">
        <v>19</v>
      </c>
      <c r="F6057" t="s">
        <v>19622</v>
      </c>
      <c r="G6057" t="s">
        <v>19623</v>
      </c>
      <c r="H6057" s="1">
        <v>38708</v>
      </c>
      <c r="I6057" t="s">
        <v>2347</v>
      </c>
    </row>
    <row r="6058" spans="1:9" x14ac:dyDescent="0.3">
      <c r="A6058">
        <v>6057</v>
      </c>
      <c r="B6058" t="s">
        <v>19624</v>
      </c>
      <c r="C6058" t="s">
        <v>2668</v>
      </c>
      <c r="D6058" t="s">
        <v>2457</v>
      </c>
      <c r="E6058" t="s">
        <v>12</v>
      </c>
      <c r="F6058" t="s">
        <v>19625</v>
      </c>
      <c r="G6058">
        <f>1-889-513-5280</f>
        <v>-6681</v>
      </c>
      <c r="H6058" s="1">
        <v>32803</v>
      </c>
      <c r="I6058" t="s">
        <v>1504</v>
      </c>
    </row>
    <row r="6059" spans="1:9" x14ac:dyDescent="0.3">
      <c r="A6059">
        <v>6058</v>
      </c>
      <c r="B6059" t="s">
        <v>19626</v>
      </c>
      <c r="C6059" t="s">
        <v>1015</v>
      </c>
      <c r="D6059" t="s">
        <v>1476</v>
      </c>
      <c r="E6059" t="s">
        <v>19</v>
      </c>
      <c r="F6059" t="s">
        <v>19627</v>
      </c>
      <c r="G6059" t="s">
        <v>19628</v>
      </c>
      <c r="H6059" s="1">
        <v>11287</v>
      </c>
      <c r="I6059" t="s">
        <v>1727</v>
      </c>
    </row>
    <row r="6060" spans="1:9" x14ac:dyDescent="0.3">
      <c r="A6060">
        <v>6059</v>
      </c>
      <c r="B6060" t="s">
        <v>19629</v>
      </c>
      <c r="C6060" t="s">
        <v>5286</v>
      </c>
      <c r="D6060" t="s">
        <v>1466</v>
      </c>
      <c r="E6060" t="s">
        <v>19</v>
      </c>
      <c r="F6060" t="s">
        <v>19630</v>
      </c>
      <c r="G6060" t="s">
        <v>19631</v>
      </c>
      <c r="H6060" s="1">
        <v>23772</v>
      </c>
      <c r="I6060" t="s">
        <v>2316</v>
      </c>
    </row>
    <row r="6061" spans="1:9" x14ac:dyDescent="0.3">
      <c r="A6061">
        <v>6060</v>
      </c>
      <c r="B6061" t="s">
        <v>19632</v>
      </c>
      <c r="C6061" t="s">
        <v>550</v>
      </c>
      <c r="D6061" t="s">
        <v>2775</v>
      </c>
      <c r="E6061" t="s">
        <v>19</v>
      </c>
      <c r="F6061" t="s">
        <v>19633</v>
      </c>
      <c r="G6061" t="s">
        <v>19634</v>
      </c>
      <c r="H6061" s="1">
        <v>6235</v>
      </c>
      <c r="I6061" t="s">
        <v>22</v>
      </c>
    </row>
    <row r="6062" spans="1:9" x14ac:dyDescent="0.3">
      <c r="A6062">
        <v>6061</v>
      </c>
      <c r="B6062" t="s">
        <v>19635</v>
      </c>
      <c r="C6062" t="s">
        <v>2155</v>
      </c>
      <c r="D6062" t="s">
        <v>3925</v>
      </c>
      <c r="E6062" t="s">
        <v>19</v>
      </c>
      <c r="F6062" t="s">
        <v>19636</v>
      </c>
      <c r="G6062" t="s">
        <v>19637</v>
      </c>
      <c r="H6062" s="1">
        <v>27999</v>
      </c>
      <c r="I6062" t="s">
        <v>7848</v>
      </c>
    </row>
    <row r="6063" spans="1:9" x14ac:dyDescent="0.3">
      <c r="A6063">
        <v>6062</v>
      </c>
      <c r="B6063" t="s">
        <v>19638</v>
      </c>
      <c r="C6063" t="s">
        <v>6144</v>
      </c>
      <c r="D6063" t="s">
        <v>634</v>
      </c>
      <c r="E6063" t="s">
        <v>12</v>
      </c>
      <c r="F6063" t="s">
        <v>19639</v>
      </c>
      <c r="G6063" t="s">
        <v>19640</v>
      </c>
      <c r="H6063" s="1">
        <v>21110</v>
      </c>
      <c r="I6063" t="s">
        <v>7046</v>
      </c>
    </row>
    <row r="6064" spans="1:9" x14ac:dyDescent="0.3">
      <c r="A6064">
        <v>6063</v>
      </c>
      <c r="B6064" t="s">
        <v>19641</v>
      </c>
      <c r="C6064" t="s">
        <v>4133</v>
      </c>
      <c r="D6064" t="s">
        <v>578</v>
      </c>
      <c r="E6064" t="s">
        <v>12</v>
      </c>
      <c r="F6064" t="s">
        <v>19642</v>
      </c>
      <c r="G6064" t="s">
        <v>19643</v>
      </c>
      <c r="H6064" s="1">
        <v>12375</v>
      </c>
      <c r="I6064" t="s">
        <v>4302</v>
      </c>
    </row>
    <row r="6065" spans="1:9" x14ac:dyDescent="0.3">
      <c r="A6065">
        <v>6064</v>
      </c>
      <c r="B6065" t="s">
        <v>19644</v>
      </c>
      <c r="C6065" t="s">
        <v>1295</v>
      </c>
      <c r="D6065" t="s">
        <v>2775</v>
      </c>
      <c r="E6065" t="s">
        <v>19</v>
      </c>
      <c r="F6065" t="s">
        <v>19645</v>
      </c>
      <c r="G6065" t="s">
        <v>19646</v>
      </c>
      <c r="H6065" s="1">
        <v>13880</v>
      </c>
      <c r="I6065" t="s">
        <v>900</v>
      </c>
    </row>
    <row r="6066" spans="1:9" x14ac:dyDescent="0.3">
      <c r="A6066">
        <v>6065</v>
      </c>
      <c r="B6066" t="s">
        <v>19647</v>
      </c>
      <c r="C6066" t="s">
        <v>3031</v>
      </c>
      <c r="D6066" t="s">
        <v>496</v>
      </c>
      <c r="E6066" t="s">
        <v>19</v>
      </c>
      <c r="F6066" t="s">
        <v>19648</v>
      </c>
      <c r="G6066" t="s">
        <v>19649</v>
      </c>
      <c r="H6066" s="1">
        <v>28044</v>
      </c>
      <c r="I6066" t="s">
        <v>5548</v>
      </c>
    </row>
    <row r="6067" spans="1:9" x14ac:dyDescent="0.3">
      <c r="A6067">
        <v>6066</v>
      </c>
      <c r="B6067" t="s">
        <v>19650</v>
      </c>
      <c r="C6067" t="s">
        <v>2741</v>
      </c>
      <c r="D6067" t="s">
        <v>1667</v>
      </c>
      <c r="E6067" t="s">
        <v>19</v>
      </c>
      <c r="F6067" t="s">
        <v>19651</v>
      </c>
      <c r="G6067" t="s">
        <v>19652</v>
      </c>
      <c r="H6067" s="1">
        <v>35458</v>
      </c>
      <c r="I6067" t="s">
        <v>977</v>
      </c>
    </row>
    <row r="6068" spans="1:9" x14ac:dyDescent="0.3">
      <c r="A6068">
        <v>6067</v>
      </c>
      <c r="B6068" t="s">
        <v>19653</v>
      </c>
      <c r="C6068" t="s">
        <v>2510</v>
      </c>
      <c r="D6068" t="s">
        <v>2899</v>
      </c>
      <c r="E6068" t="s">
        <v>19</v>
      </c>
      <c r="F6068" t="s">
        <v>19654</v>
      </c>
      <c r="G6068" t="s">
        <v>19655</v>
      </c>
      <c r="H6068" s="1">
        <v>17488</v>
      </c>
      <c r="I6068" t="s">
        <v>1371</v>
      </c>
    </row>
    <row r="6069" spans="1:9" x14ac:dyDescent="0.3">
      <c r="A6069">
        <v>6068</v>
      </c>
      <c r="B6069" t="s">
        <v>19656</v>
      </c>
      <c r="C6069" t="s">
        <v>2515</v>
      </c>
      <c r="D6069" t="s">
        <v>6285</v>
      </c>
      <c r="E6069" t="s">
        <v>19</v>
      </c>
      <c r="F6069" t="s">
        <v>19657</v>
      </c>
      <c r="G6069" t="s">
        <v>19658</v>
      </c>
      <c r="H6069" s="1">
        <v>23783</v>
      </c>
      <c r="I6069" t="s">
        <v>4462</v>
      </c>
    </row>
    <row r="6070" spans="1:9" x14ac:dyDescent="0.3">
      <c r="A6070">
        <v>6069</v>
      </c>
      <c r="B6070" t="s">
        <v>19659</v>
      </c>
      <c r="C6070" t="s">
        <v>5345</v>
      </c>
      <c r="D6070" t="s">
        <v>2636</v>
      </c>
      <c r="E6070" t="s">
        <v>12</v>
      </c>
      <c r="F6070" t="s">
        <v>19660</v>
      </c>
      <c r="G6070" t="s">
        <v>19661</v>
      </c>
      <c r="H6070" s="1">
        <v>15581</v>
      </c>
      <c r="I6070" t="s">
        <v>1141</v>
      </c>
    </row>
    <row r="6071" spans="1:9" x14ac:dyDescent="0.3">
      <c r="A6071">
        <v>6070</v>
      </c>
      <c r="B6071" t="s">
        <v>19662</v>
      </c>
      <c r="C6071" t="s">
        <v>52</v>
      </c>
      <c r="D6071" t="s">
        <v>3552</v>
      </c>
      <c r="E6071" t="s">
        <v>19</v>
      </c>
      <c r="F6071" t="s">
        <v>19663</v>
      </c>
      <c r="G6071" t="s">
        <v>19664</v>
      </c>
      <c r="H6071" s="1">
        <v>26267</v>
      </c>
      <c r="I6071" t="s">
        <v>1313</v>
      </c>
    </row>
    <row r="6072" spans="1:9" x14ac:dyDescent="0.3">
      <c r="A6072">
        <v>6071</v>
      </c>
      <c r="B6072" t="s">
        <v>19665</v>
      </c>
      <c r="C6072" t="s">
        <v>5593</v>
      </c>
      <c r="D6072" t="s">
        <v>463</v>
      </c>
      <c r="E6072" t="s">
        <v>12</v>
      </c>
      <c r="F6072" t="s">
        <v>19666</v>
      </c>
      <c r="G6072" t="s">
        <v>19667</v>
      </c>
      <c r="H6072" s="1">
        <v>8029</v>
      </c>
      <c r="I6072" t="s">
        <v>402</v>
      </c>
    </row>
    <row r="6073" spans="1:9" x14ac:dyDescent="0.3">
      <c r="A6073">
        <v>6072</v>
      </c>
      <c r="B6073" t="s">
        <v>19668</v>
      </c>
      <c r="C6073" t="s">
        <v>3179</v>
      </c>
      <c r="D6073" t="s">
        <v>1126</v>
      </c>
      <c r="E6073" t="s">
        <v>12</v>
      </c>
      <c r="F6073" t="s">
        <v>19669</v>
      </c>
      <c r="G6073" t="s">
        <v>19670</v>
      </c>
      <c r="H6073" s="1">
        <v>39099</v>
      </c>
      <c r="I6073" t="s">
        <v>890</v>
      </c>
    </row>
    <row r="6074" spans="1:9" x14ac:dyDescent="0.3">
      <c r="A6074">
        <v>6073</v>
      </c>
      <c r="B6074" t="s">
        <v>19671</v>
      </c>
      <c r="C6074" t="s">
        <v>2384</v>
      </c>
      <c r="D6074" t="s">
        <v>6187</v>
      </c>
      <c r="E6074" t="s">
        <v>12</v>
      </c>
      <c r="F6074" t="s">
        <v>19672</v>
      </c>
      <c r="G6074" t="s">
        <v>19673</v>
      </c>
      <c r="H6074" s="1">
        <v>37533</v>
      </c>
      <c r="I6074" t="s">
        <v>2639</v>
      </c>
    </row>
    <row r="6075" spans="1:9" x14ac:dyDescent="0.3">
      <c r="A6075">
        <v>6074</v>
      </c>
      <c r="B6075" t="s">
        <v>19674</v>
      </c>
      <c r="C6075" t="s">
        <v>810</v>
      </c>
      <c r="D6075" t="s">
        <v>263</v>
      </c>
      <c r="E6075" t="s">
        <v>12</v>
      </c>
      <c r="F6075" t="s">
        <v>19675</v>
      </c>
      <c r="G6075" t="s">
        <v>19676</v>
      </c>
      <c r="H6075" s="1">
        <v>29693</v>
      </c>
      <c r="I6075" t="s">
        <v>1474</v>
      </c>
    </row>
    <row r="6076" spans="1:9" x14ac:dyDescent="0.3">
      <c r="A6076">
        <v>6075</v>
      </c>
      <c r="B6076" t="s">
        <v>19677</v>
      </c>
      <c r="C6076" t="s">
        <v>1851</v>
      </c>
      <c r="D6076" t="s">
        <v>183</v>
      </c>
      <c r="E6076" t="s">
        <v>12</v>
      </c>
      <c r="F6076" t="s">
        <v>19678</v>
      </c>
      <c r="G6076" t="s">
        <v>19679</v>
      </c>
      <c r="H6076" s="1">
        <v>12843</v>
      </c>
      <c r="I6076" t="s">
        <v>8041</v>
      </c>
    </row>
    <row r="6077" spans="1:9" x14ac:dyDescent="0.3">
      <c r="A6077">
        <v>6076</v>
      </c>
      <c r="B6077" t="s">
        <v>19680</v>
      </c>
      <c r="C6077" t="s">
        <v>1534</v>
      </c>
      <c r="D6077" t="s">
        <v>6617</v>
      </c>
      <c r="E6077" t="s">
        <v>19</v>
      </c>
      <c r="F6077" t="s">
        <v>19681</v>
      </c>
      <c r="G6077" t="s">
        <v>19682</v>
      </c>
      <c r="H6077" s="1">
        <v>37649</v>
      </c>
      <c r="I6077" t="s">
        <v>5148</v>
      </c>
    </row>
    <row r="6078" spans="1:9" x14ac:dyDescent="0.3">
      <c r="A6078">
        <v>6077</v>
      </c>
      <c r="B6078" t="s">
        <v>19683</v>
      </c>
      <c r="C6078" t="s">
        <v>599</v>
      </c>
      <c r="D6078" t="s">
        <v>2574</v>
      </c>
      <c r="E6078" t="s">
        <v>19</v>
      </c>
      <c r="F6078" t="s">
        <v>19684</v>
      </c>
      <c r="G6078" t="s">
        <v>19685</v>
      </c>
      <c r="H6078" s="1">
        <v>30090</v>
      </c>
      <c r="I6078" t="s">
        <v>3957</v>
      </c>
    </row>
    <row r="6079" spans="1:9" x14ac:dyDescent="0.3">
      <c r="A6079">
        <v>6078</v>
      </c>
      <c r="B6079" t="s">
        <v>19686</v>
      </c>
      <c r="C6079" t="s">
        <v>4733</v>
      </c>
      <c r="D6079" t="s">
        <v>8519</v>
      </c>
      <c r="E6079" t="s">
        <v>12</v>
      </c>
      <c r="F6079" t="s">
        <v>19687</v>
      </c>
      <c r="G6079" t="s">
        <v>19688</v>
      </c>
      <c r="H6079" s="1">
        <v>16477</v>
      </c>
      <c r="I6079" t="s">
        <v>2231</v>
      </c>
    </row>
    <row r="6080" spans="1:9" x14ac:dyDescent="0.3">
      <c r="A6080">
        <v>6079</v>
      </c>
      <c r="B6080" t="s">
        <v>19689</v>
      </c>
      <c r="C6080" t="s">
        <v>2917</v>
      </c>
      <c r="D6080" t="s">
        <v>3154</v>
      </c>
      <c r="E6080" t="s">
        <v>19</v>
      </c>
      <c r="F6080" t="s">
        <v>19690</v>
      </c>
      <c r="G6080" t="s">
        <v>19691</v>
      </c>
      <c r="H6080" s="1">
        <v>17000</v>
      </c>
      <c r="I6080" t="s">
        <v>3227</v>
      </c>
    </row>
    <row r="6081" spans="1:9" x14ac:dyDescent="0.3">
      <c r="A6081">
        <v>6080</v>
      </c>
      <c r="B6081" t="s">
        <v>19692</v>
      </c>
      <c r="C6081" t="s">
        <v>4733</v>
      </c>
      <c r="D6081" t="s">
        <v>1130</v>
      </c>
      <c r="E6081" t="s">
        <v>19</v>
      </c>
      <c r="F6081" t="s">
        <v>19693</v>
      </c>
      <c r="G6081" t="s">
        <v>19694</v>
      </c>
      <c r="H6081" s="1">
        <v>24785</v>
      </c>
      <c r="I6081" t="s">
        <v>3288</v>
      </c>
    </row>
    <row r="6082" spans="1:9" x14ac:dyDescent="0.3">
      <c r="A6082">
        <v>6081</v>
      </c>
      <c r="B6082" t="s">
        <v>19695</v>
      </c>
      <c r="C6082" t="s">
        <v>11250</v>
      </c>
      <c r="D6082" t="s">
        <v>4203</v>
      </c>
      <c r="E6082" t="s">
        <v>12</v>
      </c>
      <c r="F6082" t="s">
        <v>19696</v>
      </c>
      <c r="G6082">
        <f>1-10-632-8858</f>
        <v>-9499</v>
      </c>
      <c r="H6082" s="1">
        <v>11411</v>
      </c>
      <c r="I6082" t="s">
        <v>3309</v>
      </c>
    </row>
    <row r="6083" spans="1:9" x14ac:dyDescent="0.3">
      <c r="A6083">
        <v>6082</v>
      </c>
      <c r="B6083" t="s">
        <v>19697</v>
      </c>
      <c r="C6083" t="s">
        <v>215</v>
      </c>
      <c r="D6083" t="s">
        <v>2411</v>
      </c>
      <c r="E6083" t="s">
        <v>19</v>
      </c>
      <c r="F6083" t="s">
        <v>19698</v>
      </c>
      <c r="G6083" t="s">
        <v>19699</v>
      </c>
      <c r="H6083" s="1">
        <v>13764</v>
      </c>
      <c r="I6083" t="s">
        <v>2264</v>
      </c>
    </row>
    <row r="6084" spans="1:9" x14ac:dyDescent="0.3">
      <c r="A6084">
        <v>6083</v>
      </c>
      <c r="B6084" t="s">
        <v>19700</v>
      </c>
      <c r="C6084" t="s">
        <v>9577</v>
      </c>
      <c r="D6084" t="s">
        <v>3154</v>
      </c>
      <c r="E6084" t="s">
        <v>19</v>
      </c>
      <c r="F6084" t="s">
        <v>19701</v>
      </c>
      <c r="G6084" t="s">
        <v>19702</v>
      </c>
      <c r="H6084" s="1">
        <v>9866</v>
      </c>
      <c r="I6084" t="s">
        <v>5024</v>
      </c>
    </row>
    <row r="6085" spans="1:9" x14ac:dyDescent="0.3">
      <c r="A6085">
        <v>6084</v>
      </c>
      <c r="B6085" t="s">
        <v>19703</v>
      </c>
      <c r="C6085" t="s">
        <v>2716</v>
      </c>
      <c r="D6085" t="s">
        <v>9382</v>
      </c>
      <c r="E6085" t="s">
        <v>19</v>
      </c>
      <c r="F6085" t="s">
        <v>19704</v>
      </c>
      <c r="G6085" t="s">
        <v>19705</v>
      </c>
      <c r="H6085" s="1">
        <v>21310</v>
      </c>
      <c r="I6085" t="s">
        <v>1168</v>
      </c>
    </row>
    <row r="6086" spans="1:9" x14ac:dyDescent="0.3">
      <c r="A6086">
        <v>6085</v>
      </c>
      <c r="B6086" t="s">
        <v>19706</v>
      </c>
      <c r="C6086" t="s">
        <v>286</v>
      </c>
      <c r="D6086" t="s">
        <v>3963</v>
      </c>
      <c r="E6086" t="s">
        <v>12</v>
      </c>
      <c r="F6086" t="s">
        <v>19707</v>
      </c>
      <c r="G6086" t="s">
        <v>19708</v>
      </c>
      <c r="H6086" s="1">
        <v>18018</v>
      </c>
      <c r="I6086" t="s">
        <v>5137</v>
      </c>
    </row>
    <row r="6087" spans="1:9" x14ac:dyDescent="0.3">
      <c r="A6087">
        <v>6086</v>
      </c>
      <c r="B6087" t="s">
        <v>19709</v>
      </c>
      <c r="C6087" t="s">
        <v>1290</v>
      </c>
      <c r="D6087" t="s">
        <v>388</v>
      </c>
      <c r="E6087" t="s">
        <v>19</v>
      </c>
      <c r="F6087" t="s">
        <v>19710</v>
      </c>
      <c r="G6087" t="s">
        <v>19711</v>
      </c>
      <c r="H6087" s="1">
        <v>26771</v>
      </c>
      <c r="I6087" t="s">
        <v>1976</v>
      </c>
    </row>
    <row r="6088" spans="1:9" x14ac:dyDescent="0.3">
      <c r="A6088">
        <v>6087</v>
      </c>
      <c r="B6088" t="s">
        <v>19712</v>
      </c>
      <c r="C6088" t="s">
        <v>1153</v>
      </c>
      <c r="D6088" t="s">
        <v>3055</v>
      </c>
      <c r="E6088" t="s">
        <v>19</v>
      </c>
      <c r="F6088" t="s">
        <v>19713</v>
      </c>
      <c r="G6088" t="s">
        <v>19714</v>
      </c>
      <c r="H6088" s="1">
        <v>2751</v>
      </c>
      <c r="I6088" t="s">
        <v>2444</v>
      </c>
    </row>
    <row r="6089" spans="1:9" x14ac:dyDescent="0.3">
      <c r="A6089">
        <v>6088</v>
      </c>
      <c r="B6089" t="s">
        <v>19715</v>
      </c>
      <c r="C6089" t="s">
        <v>2303</v>
      </c>
      <c r="D6089" t="s">
        <v>757</v>
      </c>
      <c r="E6089" t="s">
        <v>19</v>
      </c>
      <c r="F6089" t="s">
        <v>19716</v>
      </c>
      <c r="G6089" t="s">
        <v>19717</v>
      </c>
      <c r="H6089" s="1">
        <v>41679</v>
      </c>
      <c r="I6089" t="s">
        <v>9494</v>
      </c>
    </row>
    <row r="6090" spans="1:9" x14ac:dyDescent="0.3">
      <c r="A6090">
        <v>6089</v>
      </c>
      <c r="B6090" t="s">
        <v>19718</v>
      </c>
      <c r="C6090" t="s">
        <v>5134</v>
      </c>
      <c r="D6090" t="s">
        <v>4703</v>
      </c>
      <c r="E6090" t="s">
        <v>19</v>
      </c>
      <c r="F6090" t="s">
        <v>19719</v>
      </c>
      <c r="G6090" t="s">
        <v>19720</v>
      </c>
      <c r="H6090" s="1">
        <v>21588</v>
      </c>
      <c r="I6090" t="s">
        <v>134</v>
      </c>
    </row>
    <row r="6091" spans="1:9" x14ac:dyDescent="0.3">
      <c r="A6091">
        <v>6090</v>
      </c>
      <c r="B6091" t="s">
        <v>19721</v>
      </c>
      <c r="C6091" t="s">
        <v>358</v>
      </c>
      <c r="D6091" t="s">
        <v>4657</v>
      </c>
      <c r="E6091" t="s">
        <v>19</v>
      </c>
      <c r="F6091" t="s">
        <v>19722</v>
      </c>
      <c r="G6091" t="s">
        <v>19723</v>
      </c>
      <c r="H6091" s="1">
        <v>35280</v>
      </c>
      <c r="I6091" t="s">
        <v>3605</v>
      </c>
    </row>
    <row r="6092" spans="1:9" x14ac:dyDescent="0.3">
      <c r="A6092">
        <v>6091</v>
      </c>
      <c r="B6092" t="s">
        <v>19724</v>
      </c>
      <c r="C6092" t="s">
        <v>2967</v>
      </c>
      <c r="D6092" t="s">
        <v>5224</v>
      </c>
      <c r="E6092" t="s">
        <v>19</v>
      </c>
      <c r="F6092" t="s">
        <v>19725</v>
      </c>
      <c r="G6092" t="s">
        <v>19726</v>
      </c>
      <c r="H6092" s="1">
        <v>28764</v>
      </c>
      <c r="I6092" t="s">
        <v>1219</v>
      </c>
    </row>
    <row r="6093" spans="1:9" x14ac:dyDescent="0.3">
      <c r="A6093">
        <v>6092</v>
      </c>
      <c r="B6093" t="s">
        <v>19727</v>
      </c>
      <c r="C6093" t="s">
        <v>1456</v>
      </c>
      <c r="D6093" t="s">
        <v>434</v>
      </c>
      <c r="E6093" t="s">
        <v>12</v>
      </c>
      <c r="F6093" t="s">
        <v>19728</v>
      </c>
      <c r="G6093" t="s">
        <v>19729</v>
      </c>
      <c r="H6093" s="1">
        <v>6956</v>
      </c>
      <c r="I6093" t="s">
        <v>3586</v>
      </c>
    </row>
    <row r="6094" spans="1:9" x14ac:dyDescent="0.3">
      <c r="A6094">
        <v>6093</v>
      </c>
      <c r="B6094" t="s">
        <v>19730</v>
      </c>
      <c r="C6094" t="s">
        <v>1340</v>
      </c>
      <c r="D6094" t="s">
        <v>4167</v>
      </c>
      <c r="E6094" t="s">
        <v>19</v>
      </c>
      <c r="F6094" t="s">
        <v>14154</v>
      </c>
      <c r="G6094" t="s">
        <v>19731</v>
      </c>
      <c r="H6094" s="1">
        <v>23547</v>
      </c>
      <c r="I6094" t="s">
        <v>4177</v>
      </c>
    </row>
    <row r="6095" spans="1:9" x14ac:dyDescent="0.3">
      <c r="A6095">
        <v>6094</v>
      </c>
      <c r="B6095" t="s">
        <v>19732</v>
      </c>
      <c r="C6095" t="s">
        <v>1015</v>
      </c>
      <c r="D6095" t="s">
        <v>3291</v>
      </c>
      <c r="E6095" t="s">
        <v>12</v>
      </c>
      <c r="F6095" t="s">
        <v>19733</v>
      </c>
      <c r="G6095" t="s">
        <v>19734</v>
      </c>
      <c r="H6095" s="1">
        <v>22572</v>
      </c>
      <c r="I6095" t="s">
        <v>5299</v>
      </c>
    </row>
    <row r="6096" spans="1:9" x14ac:dyDescent="0.3">
      <c r="A6096">
        <v>6095</v>
      </c>
      <c r="B6096" t="s">
        <v>19735</v>
      </c>
      <c r="C6096" t="s">
        <v>3959</v>
      </c>
      <c r="D6096" t="s">
        <v>1097</v>
      </c>
      <c r="E6096" t="s">
        <v>19</v>
      </c>
      <c r="F6096" t="s">
        <v>19736</v>
      </c>
      <c r="G6096" t="s">
        <v>19737</v>
      </c>
      <c r="H6096" s="1">
        <v>9261</v>
      </c>
      <c r="I6096" t="s">
        <v>3222</v>
      </c>
    </row>
    <row r="6097" spans="1:9" x14ac:dyDescent="0.3">
      <c r="A6097">
        <v>6096</v>
      </c>
      <c r="B6097" t="s">
        <v>19738</v>
      </c>
      <c r="C6097" t="s">
        <v>5664</v>
      </c>
      <c r="D6097" t="s">
        <v>5296</v>
      </c>
      <c r="E6097" t="s">
        <v>19</v>
      </c>
      <c r="F6097" t="s">
        <v>19739</v>
      </c>
      <c r="G6097" t="s">
        <v>19740</v>
      </c>
      <c r="H6097" s="1">
        <v>15737</v>
      </c>
      <c r="I6097" t="s">
        <v>1593</v>
      </c>
    </row>
    <row r="6098" spans="1:9" x14ac:dyDescent="0.3">
      <c r="A6098">
        <v>6097</v>
      </c>
      <c r="B6098" t="s">
        <v>19741</v>
      </c>
      <c r="C6098" t="s">
        <v>192</v>
      </c>
      <c r="D6098" t="s">
        <v>5357</v>
      </c>
      <c r="E6098" t="s">
        <v>19</v>
      </c>
      <c r="F6098" t="s">
        <v>19742</v>
      </c>
      <c r="G6098" t="s">
        <v>19743</v>
      </c>
      <c r="H6098" s="1">
        <v>32196</v>
      </c>
      <c r="I6098" t="s">
        <v>2550</v>
      </c>
    </row>
    <row r="6099" spans="1:9" x14ac:dyDescent="0.3">
      <c r="A6099">
        <v>6098</v>
      </c>
      <c r="B6099" t="s">
        <v>19744</v>
      </c>
      <c r="C6099" t="s">
        <v>1714</v>
      </c>
      <c r="D6099" t="s">
        <v>1911</v>
      </c>
      <c r="E6099" t="s">
        <v>19</v>
      </c>
      <c r="F6099" t="s">
        <v>19745</v>
      </c>
      <c r="G6099" t="s">
        <v>19746</v>
      </c>
      <c r="H6099" s="1">
        <v>35342</v>
      </c>
      <c r="I6099" t="s">
        <v>3694</v>
      </c>
    </row>
    <row r="6100" spans="1:9" x14ac:dyDescent="0.3">
      <c r="A6100">
        <v>6099</v>
      </c>
      <c r="B6100" t="s">
        <v>19747</v>
      </c>
      <c r="C6100" t="s">
        <v>4174</v>
      </c>
      <c r="D6100" t="s">
        <v>11055</v>
      </c>
      <c r="E6100" t="s">
        <v>12</v>
      </c>
      <c r="F6100" t="s">
        <v>19748</v>
      </c>
      <c r="G6100" t="s">
        <v>19749</v>
      </c>
      <c r="H6100" s="1">
        <v>40376</v>
      </c>
      <c r="I6100" t="s">
        <v>219</v>
      </c>
    </row>
    <row r="6101" spans="1:9" x14ac:dyDescent="0.3">
      <c r="A6101">
        <v>6100</v>
      </c>
      <c r="B6101" t="s">
        <v>19750</v>
      </c>
      <c r="C6101" t="s">
        <v>496</v>
      </c>
      <c r="D6101" t="s">
        <v>2451</v>
      </c>
      <c r="E6101" t="s">
        <v>12</v>
      </c>
      <c r="F6101" t="s">
        <v>19751</v>
      </c>
      <c r="G6101" t="s">
        <v>19752</v>
      </c>
      <c r="H6101" s="1">
        <v>11359</v>
      </c>
      <c r="I6101" t="s">
        <v>3251</v>
      </c>
    </row>
    <row r="6102" spans="1:9" x14ac:dyDescent="0.3">
      <c r="A6102">
        <v>6101</v>
      </c>
      <c r="B6102" t="s">
        <v>19753</v>
      </c>
      <c r="C6102" t="s">
        <v>5865</v>
      </c>
      <c r="D6102" t="s">
        <v>137</v>
      </c>
      <c r="E6102" t="s">
        <v>19</v>
      </c>
      <c r="F6102" t="s">
        <v>19754</v>
      </c>
      <c r="G6102" t="s">
        <v>19755</v>
      </c>
      <c r="H6102" s="1">
        <v>3177</v>
      </c>
      <c r="I6102" t="s">
        <v>426</v>
      </c>
    </row>
    <row r="6103" spans="1:9" x14ac:dyDescent="0.3">
      <c r="A6103">
        <v>6102</v>
      </c>
      <c r="B6103" t="s">
        <v>19756</v>
      </c>
      <c r="C6103" t="s">
        <v>1363</v>
      </c>
      <c r="D6103" t="s">
        <v>6845</v>
      </c>
      <c r="E6103" t="s">
        <v>19</v>
      </c>
      <c r="F6103" t="s">
        <v>19757</v>
      </c>
      <c r="G6103" t="s">
        <v>19758</v>
      </c>
      <c r="H6103" s="1">
        <v>38536</v>
      </c>
      <c r="I6103" t="s">
        <v>1661</v>
      </c>
    </row>
    <row r="6104" spans="1:9" x14ac:dyDescent="0.3">
      <c r="A6104">
        <v>6103</v>
      </c>
      <c r="B6104" t="s">
        <v>19759</v>
      </c>
      <c r="C6104" t="s">
        <v>1044</v>
      </c>
      <c r="D6104" t="s">
        <v>2863</v>
      </c>
      <c r="E6104" t="s">
        <v>12</v>
      </c>
      <c r="F6104" t="s">
        <v>19760</v>
      </c>
      <c r="G6104" t="s">
        <v>19761</v>
      </c>
      <c r="H6104" s="1">
        <v>37959</v>
      </c>
      <c r="I6104" t="s">
        <v>1019</v>
      </c>
    </row>
    <row r="6105" spans="1:9" x14ac:dyDescent="0.3">
      <c r="A6105">
        <v>6104</v>
      </c>
      <c r="B6105" t="s">
        <v>19762</v>
      </c>
      <c r="C6105" t="s">
        <v>5006</v>
      </c>
      <c r="D6105" t="s">
        <v>2672</v>
      </c>
      <c r="E6105" t="s">
        <v>12</v>
      </c>
      <c r="F6105" t="s">
        <v>19763</v>
      </c>
      <c r="G6105" t="s">
        <v>19764</v>
      </c>
      <c r="H6105" s="1">
        <v>19683</v>
      </c>
      <c r="I6105" t="s">
        <v>5725</v>
      </c>
    </row>
    <row r="6106" spans="1:9" x14ac:dyDescent="0.3">
      <c r="A6106">
        <v>6105</v>
      </c>
      <c r="B6106" t="s">
        <v>19765</v>
      </c>
      <c r="C6106" t="s">
        <v>1961</v>
      </c>
      <c r="D6106" t="s">
        <v>1291</v>
      </c>
      <c r="E6106" t="s">
        <v>19</v>
      </c>
      <c r="F6106" t="s">
        <v>19766</v>
      </c>
      <c r="G6106" t="s">
        <v>19767</v>
      </c>
      <c r="H6106" s="1">
        <v>10952</v>
      </c>
      <c r="I6106" t="s">
        <v>7637</v>
      </c>
    </row>
    <row r="6107" spans="1:9" x14ac:dyDescent="0.3">
      <c r="A6107">
        <v>6106</v>
      </c>
      <c r="B6107" t="s">
        <v>19768</v>
      </c>
      <c r="C6107" t="s">
        <v>1961</v>
      </c>
      <c r="D6107" t="s">
        <v>851</v>
      </c>
      <c r="E6107" t="s">
        <v>19</v>
      </c>
      <c r="F6107" t="s">
        <v>19769</v>
      </c>
      <c r="G6107" t="s">
        <v>19770</v>
      </c>
      <c r="H6107" s="1">
        <v>19305</v>
      </c>
      <c r="I6107" t="s">
        <v>2364</v>
      </c>
    </row>
    <row r="6108" spans="1:9" x14ac:dyDescent="0.3">
      <c r="A6108">
        <v>6107</v>
      </c>
      <c r="B6108" t="s">
        <v>19771</v>
      </c>
      <c r="C6108" t="s">
        <v>2800</v>
      </c>
      <c r="D6108" t="s">
        <v>8267</v>
      </c>
      <c r="E6108" t="s">
        <v>12</v>
      </c>
      <c r="F6108" t="s">
        <v>19772</v>
      </c>
      <c r="G6108" t="s">
        <v>19773</v>
      </c>
      <c r="H6108" s="1">
        <v>26757</v>
      </c>
      <c r="I6108" t="s">
        <v>3284</v>
      </c>
    </row>
    <row r="6109" spans="1:9" x14ac:dyDescent="0.3">
      <c r="A6109">
        <v>6108</v>
      </c>
      <c r="B6109" t="s">
        <v>19774</v>
      </c>
      <c r="C6109" t="s">
        <v>5768</v>
      </c>
      <c r="D6109" t="s">
        <v>4698</v>
      </c>
      <c r="E6109" t="s">
        <v>19</v>
      </c>
      <c r="F6109" t="s">
        <v>19775</v>
      </c>
      <c r="G6109" t="s">
        <v>19776</v>
      </c>
      <c r="H6109" s="1">
        <v>21266</v>
      </c>
      <c r="I6109" t="s">
        <v>73</v>
      </c>
    </row>
    <row r="6110" spans="1:9" x14ac:dyDescent="0.3">
      <c r="A6110">
        <v>6109</v>
      </c>
      <c r="B6110" t="s">
        <v>19777</v>
      </c>
      <c r="C6110" t="s">
        <v>3651</v>
      </c>
      <c r="D6110" t="s">
        <v>4777</v>
      </c>
      <c r="E6110" t="s">
        <v>12</v>
      </c>
      <c r="F6110" t="s">
        <v>19778</v>
      </c>
      <c r="G6110" t="s">
        <v>19779</v>
      </c>
      <c r="H6110" s="1">
        <v>39572</v>
      </c>
      <c r="I6110" t="s">
        <v>134</v>
      </c>
    </row>
    <row r="6111" spans="1:9" x14ac:dyDescent="0.3">
      <c r="A6111">
        <v>6110</v>
      </c>
      <c r="B6111" t="s">
        <v>19780</v>
      </c>
      <c r="C6111" t="s">
        <v>2938</v>
      </c>
      <c r="D6111" t="s">
        <v>10360</v>
      </c>
      <c r="E6111" t="s">
        <v>12</v>
      </c>
      <c r="F6111" t="s">
        <v>19781</v>
      </c>
      <c r="G6111" t="s">
        <v>19782</v>
      </c>
      <c r="H6111" s="1">
        <v>35185</v>
      </c>
      <c r="I6111" t="s">
        <v>6095</v>
      </c>
    </row>
    <row r="6112" spans="1:9" x14ac:dyDescent="0.3">
      <c r="A6112">
        <v>6111</v>
      </c>
      <c r="B6112" t="s">
        <v>19783</v>
      </c>
      <c r="C6112" t="s">
        <v>337</v>
      </c>
      <c r="D6112" t="s">
        <v>1634</v>
      </c>
      <c r="E6112" t="s">
        <v>19</v>
      </c>
      <c r="F6112" t="s">
        <v>19784</v>
      </c>
      <c r="G6112" t="s">
        <v>19785</v>
      </c>
      <c r="H6112" s="1">
        <v>31019</v>
      </c>
      <c r="I6112" t="s">
        <v>482</v>
      </c>
    </row>
    <row r="6113" spans="1:9" x14ac:dyDescent="0.3">
      <c r="A6113">
        <v>6112</v>
      </c>
      <c r="B6113" t="s">
        <v>19786</v>
      </c>
      <c r="C6113" t="s">
        <v>804</v>
      </c>
      <c r="D6113" t="s">
        <v>6298</v>
      </c>
      <c r="E6113" t="s">
        <v>19</v>
      </c>
      <c r="F6113" t="s">
        <v>19787</v>
      </c>
      <c r="G6113" t="s">
        <v>19788</v>
      </c>
      <c r="H6113" s="1">
        <v>41755</v>
      </c>
      <c r="I6113" t="s">
        <v>592</v>
      </c>
    </row>
    <row r="6114" spans="1:9" x14ac:dyDescent="0.3">
      <c r="A6114">
        <v>6113</v>
      </c>
      <c r="B6114" t="s">
        <v>19789</v>
      </c>
      <c r="C6114" t="s">
        <v>1805</v>
      </c>
      <c r="D6114" t="s">
        <v>8172</v>
      </c>
      <c r="E6114" t="s">
        <v>12</v>
      </c>
      <c r="F6114" t="s">
        <v>19790</v>
      </c>
      <c r="G6114" t="s">
        <v>19791</v>
      </c>
      <c r="H6114" s="1">
        <v>3459</v>
      </c>
      <c r="I6114" t="s">
        <v>1520</v>
      </c>
    </row>
    <row r="6115" spans="1:9" x14ac:dyDescent="0.3">
      <c r="A6115">
        <v>6114</v>
      </c>
      <c r="B6115" t="s">
        <v>19792</v>
      </c>
      <c r="C6115" t="s">
        <v>1039</v>
      </c>
      <c r="D6115" t="s">
        <v>2867</v>
      </c>
      <c r="E6115" t="s">
        <v>19</v>
      </c>
      <c r="F6115" t="s">
        <v>19793</v>
      </c>
      <c r="G6115" t="s">
        <v>19794</v>
      </c>
      <c r="H6115" s="1">
        <v>41094</v>
      </c>
      <c r="I6115" t="s">
        <v>3569</v>
      </c>
    </row>
    <row r="6116" spans="1:9" x14ac:dyDescent="0.3">
      <c r="A6116">
        <v>6115</v>
      </c>
      <c r="B6116" t="s">
        <v>19795</v>
      </c>
      <c r="C6116" t="s">
        <v>2903</v>
      </c>
      <c r="D6116" t="s">
        <v>3388</v>
      </c>
      <c r="E6116" t="s">
        <v>19</v>
      </c>
      <c r="F6116" t="s">
        <v>19796</v>
      </c>
      <c r="G6116" t="s">
        <v>19797</v>
      </c>
      <c r="H6116" s="1">
        <v>4771</v>
      </c>
      <c r="I6116" t="s">
        <v>4710</v>
      </c>
    </row>
    <row r="6117" spans="1:9" x14ac:dyDescent="0.3">
      <c r="A6117">
        <v>6116</v>
      </c>
      <c r="B6117" t="s">
        <v>19798</v>
      </c>
      <c r="C6117" t="s">
        <v>555</v>
      </c>
      <c r="D6117" t="s">
        <v>672</v>
      </c>
      <c r="E6117" t="s">
        <v>12</v>
      </c>
      <c r="F6117" t="s">
        <v>19799</v>
      </c>
      <c r="G6117" t="s">
        <v>19800</v>
      </c>
      <c r="H6117" s="1">
        <v>30567</v>
      </c>
      <c r="I6117" t="s">
        <v>278</v>
      </c>
    </row>
    <row r="6118" spans="1:9" x14ac:dyDescent="0.3">
      <c r="A6118">
        <v>6117</v>
      </c>
      <c r="B6118" t="s">
        <v>19801</v>
      </c>
      <c r="C6118" t="s">
        <v>1600</v>
      </c>
      <c r="D6118" t="s">
        <v>1530</v>
      </c>
      <c r="E6118" t="s">
        <v>19</v>
      </c>
      <c r="F6118" t="s">
        <v>19802</v>
      </c>
      <c r="G6118" t="s">
        <v>19803</v>
      </c>
      <c r="H6118" s="1">
        <v>30163</v>
      </c>
      <c r="I6118" t="s">
        <v>5227</v>
      </c>
    </row>
    <row r="6119" spans="1:9" x14ac:dyDescent="0.3">
      <c r="A6119">
        <v>6118</v>
      </c>
      <c r="B6119" t="s">
        <v>19804</v>
      </c>
      <c r="C6119" t="s">
        <v>699</v>
      </c>
      <c r="D6119" t="s">
        <v>10044</v>
      </c>
      <c r="E6119" t="s">
        <v>12</v>
      </c>
      <c r="F6119" t="s">
        <v>19805</v>
      </c>
      <c r="G6119" t="s">
        <v>19806</v>
      </c>
      <c r="H6119" s="1">
        <v>5825</v>
      </c>
      <c r="I6119" t="s">
        <v>2237</v>
      </c>
    </row>
    <row r="6120" spans="1:9" x14ac:dyDescent="0.3">
      <c r="A6120">
        <v>6119</v>
      </c>
      <c r="B6120" t="s">
        <v>19807</v>
      </c>
      <c r="C6120" t="s">
        <v>2021</v>
      </c>
      <c r="D6120" t="s">
        <v>5702</v>
      </c>
      <c r="E6120" t="s">
        <v>12</v>
      </c>
      <c r="F6120" t="s">
        <v>19808</v>
      </c>
      <c r="G6120" t="s">
        <v>19809</v>
      </c>
      <c r="H6120" s="1">
        <v>38319</v>
      </c>
      <c r="I6120" t="s">
        <v>3359</v>
      </c>
    </row>
    <row r="6121" spans="1:9" x14ac:dyDescent="0.3">
      <c r="A6121">
        <v>6120</v>
      </c>
      <c r="B6121" t="s">
        <v>19810</v>
      </c>
      <c r="C6121" t="s">
        <v>9538</v>
      </c>
      <c r="D6121" t="s">
        <v>984</v>
      </c>
      <c r="E6121" t="s">
        <v>12</v>
      </c>
      <c r="F6121" t="s">
        <v>19811</v>
      </c>
      <c r="G6121" t="s">
        <v>19812</v>
      </c>
      <c r="H6121" s="1">
        <v>4948</v>
      </c>
      <c r="I6121" t="s">
        <v>10030</v>
      </c>
    </row>
    <row r="6122" spans="1:9" x14ac:dyDescent="0.3">
      <c r="A6122">
        <v>6121</v>
      </c>
      <c r="B6122" t="s">
        <v>19813</v>
      </c>
      <c r="C6122" t="s">
        <v>3796</v>
      </c>
      <c r="D6122" t="s">
        <v>6348</v>
      </c>
      <c r="E6122" t="s">
        <v>12</v>
      </c>
      <c r="F6122" t="s">
        <v>19814</v>
      </c>
      <c r="G6122" t="s">
        <v>19815</v>
      </c>
      <c r="H6122" s="1">
        <v>34295</v>
      </c>
      <c r="I6122" t="s">
        <v>1834</v>
      </c>
    </row>
    <row r="6123" spans="1:9" x14ac:dyDescent="0.3">
      <c r="A6123">
        <v>6122</v>
      </c>
      <c r="B6123" t="s">
        <v>19816</v>
      </c>
      <c r="C6123" t="s">
        <v>1068</v>
      </c>
      <c r="D6123" t="s">
        <v>4103</v>
      </c>
      <c r="E6123" t="s">
        <v>12</v>
      </c>
      <c r="F6123" t="s">
        <v>19817</v>
      </c>
      <c r="G6123" t="s">
        <v>19818</v>
      </c>
      <c r="H6123" s="1">
        <v>21717</v>
      </c>
      <c r="I6123" t="s">
        <v>2144</v>
      </c>
    </row>
    <row r="6124" spans="1:9" x14ac:dyDescent="0.3">
      <c r="A6124">
        <v>6123</v>
      </c>
      <c r="B6124" t="s">
        <v>19819</v>
      </c>
      <c r="C6124" t="s">
        <v>1130</v>
      </c>
      <c r="D6124" t="s">
        <v>2542</v>
      </c>
      <c r="E6124" t="s">
        <v>19</v>
      </c>
      <c r="F6124" t="s">
        <v>19820</v>
      </c>
      <c r="G6124" t="s">
        <v>19821</v>
      </c>
      <c r="H6124" s="1">
        <v>4262</v>
      </c>
      <c r="I6124" t="s">
        <v>3323</v>
      </c>
    </row>
    <row r="6125" spans="1:9" x14ac:dyDescent="0.3">
      <c r="A6125">
        <v>6124</v>
      </c>
      <c r="B6125" t="s">
        <v>19822</v>
      </c>
      <c r="C6125" t="s">
        <v>2757</v>
      </c>
      <c r="D6125" t="s">
        <v>7005</v>
      </c>
      <c r="E6125" t="s">
        <v>19</v>
      </c>
      <c r="F6125" t="s">
        <v>19823</v>
      </c>
      <c r="G6125" t="s">
        <v>19824</v>
      </c>
      <c r="H6125" s="1">
        <v>37658</v>
      </c>
      <c r="I6125" t="s">
        <v>4194</v>
      </c>
    </row>
    <row r="6126" spans="1:9" x14ac:dyDescent="0.3">
      <c r="A6126">
        <v>6125</v>
      </c>
      <c r="B6126" t="s">
        <v>19825</v>
      </c>
      <c r="C6126" t="s">
        <v>2898</v>
      </c>
      <c r="D6126" t="s">
        <v>10678</v>
      </c>
      <c r="E6126" t="s">
        <v>12</v>
      </c>
      <c r="F6126" t="s">
        <v>19826</v>
      </c>
      <c r="G6126" t="s">
        <v>19827</v>
      </c>
      <c r="H6126" s="1">
        <v>15649</v>
      </c>
      <c r="I6126" t="s">
        <v>2930</v>
      </c>
    </row>
    <row r="6127" spans="1:9" x14ac:dyDescent="0.3">
      <c r="A6127">
        <v>6126</v>
      </c>
      <c r="B6127" t="s">
        <v>19828</v>
      </c>
      <c r="C6127" t="s">
        <v>779</v>
      </c>
      <c r="D6127" t="s">
        <v>3368</v>
      </c>
      <c r="E6127" t="s">
        <v>19</v>
      </c>
      <c r="F6127" t="s">
        <v>19829</v>
      </c>
      <c r="G6127" t="s">
        <v>19830</v>
      </c>
      <c r="H6127" s="1">
        <v>28357</v>
      </c>
      <c r="I6127" t="s">
        <v>1803</v>
      </c>
    </row>
    <row r="6128" spans="1:9" x14ac:dyDescent="0.3">
      <c r="A6128">
        <v>6127</v>
      </c>
      <c r="B6128" t="s">
        <v>19831</v>
      </c>
      <c r="C6128" t="s">
        <v>1517</v>
      </c>
      <c r="D6128" t="s">
        <v>13364</v>
      </c>
      <c r="E6128" t="s">
        <v>19</v>
      </c>
      <c r="F6128" t="s">
        <v>19832</v>
      </c>
      <c r="G6128" t="s">
        <v>19833</v>
      </c>
      <c r="H6128" s="1">
        <v>44450</v>
      </c>
      <c r="I6128" t="s">
        <v>2401</v>
      </c>
    </row>
    <row r="6129" spans="1:9" x14ac:dyDescent="0.3">
      <c r="A6129">
        <v>6128</v>
      </c>
      <c r="B6129" t="s">
        <v>19834</v>
      </c>
      <c r="C6129" t="s">
        <v>1978</v>
      </c>
      <c r="D6129" t="s">
        <v>7105</v>
      </c>
      <c r="E6129" t="s">
        <v>12</v>
      </c>
      <c r="F6129" t="s">
        <v>19835</v>
      </c>
      <c r="G6129" t="s">
        <v>19836</v>
      </c>
      <c r="H6129" s="1">
        <v>40407</v>
      </c>
      <c r="I6129" t="s">
        <v>4131</v>
      </c>
    </row>
    <row r="6130" spans="1:9" x14ac:dyDescent="0.3">
      <c r="A6130">
        <v>6129</v>
      </c>
      <c r="B6130" t="s">
        <v>19837</v>
      </c>
      <c r="C6130" t="s">
        <v>4451</v>
      </c>
      <c r="D6130" t="s">
        <v>451</v>
      </c>
      <c r="E6130" t="s">
        <v>19</v>
      </c>
      <c r="F6130" t="s">
        <v>19838</v>
      </c>
      <c r="G6130" t="s">
        <v>19839</v>
      </c>
      <c r="H6130" s="1">
        <v>22686</v>
      </c>
      <c r="I6130" t="s">
        <v>900</v>
      </c>
    </row>
    <row r="6131" spans="1:9" x14ac:dyDescent="0.3">
      <c r="A6131">
        <v>6130</v>
      </c>
      <c r="B6131" t="s">
        <v>19840</v>
      </c>
      <c r="C6131" t="s">
        <v>1554</v>
      </c>
      <c r="D6131" t="s">
        <v>1341</v>
      </c>
      <c r="E6131" t="s">
        <v>12</v>
      </c>
      <c r="F6131" t="s">
        <v>19841</v>
      </c>
      <c r="G6131" t="s">
        <v>19842</v>
      </c>
      <c r="H6131" s="1">
        <v>41192</v>
      </c>
      <c r="I6131" t="s">
        <v>356</v>
      </c>
    </row>
    <row r="6132" spans="1:9" x14ac:dyDescent="0.3">
      <c r="A6132">
        <v>6131</v>
      </c>
      <c r="B6132" t="s">
        <v>19843</v>
      </c>
      <c r="C6132" t="s">
        <v>2371</v>
      </c>
      <c r="D6132" t="s">
        <v>2917</v>
      </c>
      <c r="E6132" t="s">
        <v>12</v>
      </c>
      <c r="F6132" t="s">
        <v>19844</v>
      </c>
      <c r="G6132" t="s">
        <v>19845</v>
      </c>
      <c r="H6132" s="1">
        <v>24557</v>
      </c>
      <c r="I6132" t="s">
        <v>2725</v>
      </c>
    </row>
    <row r="6133" spans="1:9" x14ac:dyDescent="0.3">
      <c r="A6133">
        <v>6132</v>
      </c>
      <c r="B6133" t="s">
        <v>19846</v>
      </c>
      <c r="C6133" t="s">
        <v>968</v>
      </c>
      <c r="D6133" t="s">
        <v>2636</v>
      </c>
      <c r="E6133" t="s">
        <v>12</v>
      </c>
      <c r="F6133" t="s">
        <v>19847</v>
      </c>
      <c r="G6133" t="s">
        <v>19848</v>
      </c>
      <c r="H6133" s="1">
        <v>37168</v>
      </c>
      <c r="I6133" t="s">
        <v>2256</v>
      </c>
    </row>
    <row r="6134" spans="1:9" x14ac:dyDescent="0.3">
      <c r="A6134">
        <v>6133</v>
      </c>
      <c r="B6134" t="s">
        <v>19849</v>
      </c>
      <c r="C6134" t="s">
        <v>908</v>
      </c>
      <c r="D6134" t="s">
        <v>5069</v>
      </c>
      <c r="E6134" t="s">
        <v>12</v>
      </c>
      <c r="F6134" t="s">
        <v>19850</v>
      </c>
      <c r="G6134" t="s">
        <v>19851</v>
      </c>
      <c r="H6134" s="1">
        <v>14588</v>
      </c>
      <c r="I6134" t="s">
        <v>4323</v>
      </c>
    </row>
    <row r="6135" spans="1:9" x14ac:dyDescent="0.3">
      <c r="A6135">
        <v>6134</v>
      </c>
      <c r="B6135" t="s">
        <v>19852</v>
      </c>
      <c r="C6135" t="s">
        <v>6250</v>
      </c>
      <c r="D6135" t="s">
        <v>259</v>
      </c>
      <c r="E6135" t="s">
        <v>19</v>
      </c>
      <c r="F6135" t="s">
        <v>19853</v>
      </c>
      <c r="G6135">
        <v>3066828331</v>
      </c>
      <c r="H6135" s="1">
        <v>35104</v>
      </c>
      <c r="I6135" t="s">
        <v>1816</v>
      </c>
    </row>
    <row r="6136" spans="1:9" x14ac:dyDescent="0.3">
      <c r="A6136">
        <v>6135</v>
      </c>
      <c r="B6136" t="s">
        <v>19854</v>
      </c>
      <c r="C6136" t="s">
        <v>5134</v>
      </c>
      <c r="D6136" t="s">
        <v>1880</v>
      </c>
      <c r="E6136" t="s">
        <v>12</v>
      </c>
      <c r="F6136" t="s">
        <v>19855</v>
      </c>
      <c r="G6136" t="s">
        <v>19856</v>
      </c>
      <c r="H6136" s="1">
        <v>28760</v>
      </c>
      <c r="I6136" t="s">
        <v>5643</v>
      </c>
    </row>
    <row r="6137" spans="1:9" x14ac:dyDescent="0.3">
      <c r="A6137">
        <v>6136</v>
      </c>
      <c r="B6137" t="s">
        <v>19857</v>
      </c>
      <c r="C6137" t="s">
        <v>4362</v>
      </c>
      <c r="D6137" t="s">
        <v>6254</v>
      </c>
      <c r="E6137" t="s">
        <v>19</v>
      </c>
      <c r="F6137" t="s">
        <v>19858</v>
      </c>
      <c r="G6137" t="s">
        <v>19859</v>
      </c>
      <c r="H6137" s="1">
        <v>10911</v>
      </c>
      <c r="I6137" t="s">
        <v>1089</v>
      </c>
    </row>
    <row r="6138" spans="1:9" x14ac:dyDescent="0.3">
      <c r="A6138">
        <v>6137</v>
      </c>
      <c r="B6138" t="s">
        <v>19860</v>
      </c>
      <c r="C6138" t="s">
        <v>2780</v>
      </c>
      <c r="D6138" t="s">
        <v>508</v>
      </c>
      <c r="E6138" t="s">
        <v>19</v>
      </c>
      <c r="F6138" t="s">
        <v>19861</v>
      </c>
      <c r="G6138">
        <v>4623970985</v>
      </c>
      <c r="H6138" s="1">
        <v>24115</v>
      </c>
      <c r="I6138" t="s">
        <v>587</v>
      </c>
    </row>
    <row r="6139" spans="1:9" x14ac:dyDescent="0.3">
      <c r="A6139">
        <v>6138</v>
      </c>
      <c r="B6139" t="s">
        <v>19862</v>
      </c>
      <c r="C6139" t="s">
        <v>1966</v>
      </c>
      <c r="D6139" t="s">
        <v>7976</v>
      </c>
      <c r="E6139" t="s">
        <v>19</v>
      </c>
      <c r="F6139" t="s">
        <v>19863</v>
      </c>
      <c r="G6139" t="s">
        <v>19864</v>
      </c>
      <c r="H6139" s="1">
        <v>27470</v>
      </c>
      <c r="I6139" t="s">
        <v>631</v>
      </c>
    </row>
    <row r="6140" spans="1:9" x14ac:dyDescent="0.3">
      <c r="A6140">
        <v>6139</v>
      </c>
      <c r="B6140" t="s">
        <v>19865</v>
      </c>
      <c r="C6140" t="s">
        <v>1714</v>
      </c>
      <c r="D6140" t="s">
        <v>3540</v>
      </c>
      <c r="E6140" t="s">
        <v>12</v>
      </c>
      <c r="F6140" t="s">
        <v>19866</v>
      </c>
      <c r="G6140" t="s">
        <v>19867</v>
      </c>
      <c r="H6140" s="1">
        <v>33108</v>
      </c>
      <c r="I6140" t="s">
        <v>5013</v>
      </c>
    </row>
    <row r="6141" spans="1:9" x14ac:dyDescent="0.3">
      <c r="A6141">
        <v>6140</v>
      </c>
      <c r="B6141" t="s">
        <v>19868</v>
      </c>
      <c r="C6141" t="s">
        <v>1388</v>
      </c>
      <c r="D6141" t="s">
        <v>2952</v>
      </c>
      <c r="E6141" t="s">
        <v>19</v>
      </c>
      <c r="F6141" t="s">
        <v>19869</v>
      </c>
      <c r="G6141" t="s">
        <v>19870</v>
      </c>
      <c r="H6141" s="1">
        <v>20476</v>
      </c>
      <c r="I6141" t="s">
        <v>6066</v>
      </c>
    </row>
    <row r="6142" spans="1:9" x14ac:dyDescent="0.3">
      <c r="A6142">
        <v>6141</v>
      </c>
      <c r="B6142" t="s">
        <v>19871</v>
      </c>
      <c r="C6142" t="s">
        <v>2274</v>
      </c>
      <c r="D6142" t="s">
        <v>1261</v>
      </c>
      <c r="E6142" t="s">
        <v>12</v>
      </c>
      <c r="F6142" t="s">
        <v>19872</v>
      </c>
      <c r="G6142" t="s">
        <v>19873</v>
      </c>
      <c r="H6142" s="1">
        <v>18996</v>
      </c>
      <c r="I6142" t="s">
        <v>1661</v>
      </c>
    </row>
    <row r="6143" spans="1:9" x14ac:dyDescent="0.3">
      <c r="A6143">
        <v>6142</v>
      </c>
      <c r="B6143" t="s">
        <v>19874</v>
      </c>
      <c r="C6143" t="s">
        <v>1049</v>
      </c>
      <c r="D6143" t="s">
        <v>1296</v>
      </c>
      <c r="E6143" t="s">
        <v>12</v>
      </c>
      <c r="F6143" t="s">
        <v>19875</v>
      </c>
      <c r="G6143" t="s">
        <v>19876</v>
      </c>
      <c r="H6143" s="1">
        <v>15341</v>
      </c>
      <c r="I6143" t="s">
        <v>1371</v>
      </c>
    </row>
    <row r="6144" spans="1:9" x14ac:dyDescent="0.3">
      <c r="A6144">
        <v>6143</v>
      </c>
      <c r="B6144" t="s">
        <v>19877</v>
      </c>
      <c r="C6144" t="s">
        <v>3562</v>
      </c>
      <c r="D6144" t="s">
        <v>2903</v>
      </c>
      <c r="E6144" t="s">
        <v>12</v>
      </c>
      <c r="F6144" t="s">
        <v>19878</v>
      </c>
      <c r="G6144" t="s">
        <v>19879</v>
      </c>
      <c r="H6144" s="1">
        <v>29476</v>
      </c>
      <c r="I6144" t="s">
        <v>4710</v>
      </c>
    </row>
    <row r="6145" spans="1:9" x14ac:dyDescent="0.3">
      <c r="A6145">
        <v>6144</v>
      </c>
      <c r="B6145" t="s">
        <v>19880</v>
      </c>
      <c r="C6145" t="s">
        <v>5845</v>
      </c>
      <c r="D6145" t="s">
        <v>2146</v>
      </c>
      <c r="E6145" t="s">
        <v>19</v>
      </c>
      <c r="F6145" t="s">
        <v>19881</v>
      </c>
      <c r="G6145">
        <f>1-153-15-6096</f>
        <v>-6263</v>
      </c>
      <c r="H6145" s="1">
        <v>44598</v>
      </c>
      <c r="I6145" t="s">
        <v>2256</v>
      </c>
    </row>
    <row r="6146" spans="1:9" x14ac:dyDescent="0.3">
      <c r="A6146">
        <v>6145</v>
      </c>
      <c r="B6146" t="s">
        <v>19882</v>
      </c>
      <c r="C6146" t="s">
        <v>2378</v>
      </c>
      <c r="D6146" t="s">
        <v>2690</v>
      </c>
      <c r="E6146" t="s">
        <v>19</v>
      </c>
      <c r="F6146" t="s">
        <v>19883</v>
      </c>
      <c r="G6146" t="s">
        <v>19884</v>
      </c>
      <c r="H6146" s="1">
        <v>19938</v>
      </c>
      <c r="I6146" t="s">
        <v>2144</v>
      </c>
    </row>
    <row r="6147" spans="1:9" x14ac:dyDescent="0.3">
      <c r="A6147">
        <v>6146</v>
      </c>
      <c r="B6147" t="s">
        <v>19885</v>
      </c>
      <c r="C6147" t="s">
        <v>850</v>
      </c>
      <c r="D6147" t="s">
        <v>1374</v>
      </c>
      <c r="E6147" t="s">
        <v>12</v>
      </c>
      <c r="F6147" t="s">
        <v>19886</v>
      </c>
      <c r="G6147" t="s">
        <v>19887</v>
      </c>
      <c r="H6147" s="1">
        <v>43855</v>
      </c>
      <c r="I6147" t="s">
        <v>3706</v>
      </c>
    </row>
    <row r="6148" spans="1:9" x14ac:dyDescent="0.3">
      <c r="A6148">
        <v>6147</v>
      </c>
      <c r="B6148" t="s">
        <v>19888</v>
      </c>
      <c r="C6148" t="s">
        <v>1295</v>
      </c>
      <c r="D6148" t="s">
        <v>2795</v>
      </c>
      <c r="E6148" t="s">
        <v>19</v>
      </c>
      <c r="F6148" t="s">
        <v>19889</v>
      </c>
      <c r="G6148" t="s">
        <v>19890</v>
      </c>
      <c r="H6148" s="1">
        <v>43251</v>
      </c>
      <c r="I6148" t="s">
        <v>158</v>
      </c>
    </row>
    <row r="6149" spans="1:9" x14ac:dyDescent="0.3">
      <c r="A6149">
        <v>6148</v>
      </c>
      <c r="B6149" t="s">
        <v>19891</v>
      </c>
      <c r="C6149" t="s">
        <v>142</v>
      </c>
      <c r="D6149" t="s">
        <v>172</v>
      </c>
      <c r="E6149" t="s">
        <v>12</v>
      </c>
      <c r="F6149" t="s">
        <v>19892</v>
      </c>
      <c r="G6149" t="s">
        <v>19893</v>
      </c>
      <c r="H6149" s="1">
        <v>11047</v>
      </c>
      <c r="I6149" t="s">
        <v>2444</v>
      </c>
    </row>
    <row r="6150" spans="1:9" x14ac:dyDescent="0.3">
      <c r="A6150">
        <v>6149</v>
      </c>
      <c r="B6150" t="s">
        <v>19894</v>
      </c>
      <c r="C6150" t="s">
        <v>75</v>
      </c>
      <c r="D6150" t="s">
        <v>2471</v>
      </c>
      <c r="E6150" t="s">
        <v>19</v>
      </c>
      <c r="F6150" t="s">
        <v>19895</v>
      </c>
      <c r="G6150" t="s">
        <v>19896</v>
      </c>
      <c r="H6150" s="1">
        <v>10928</v>
      </c>
      <c r="I6150" t="s">
        <v>3195</v>
      </c>
    </row>
    <row r="6151" spans="1:9" x14ac:dyDescent="0.3">
      <c r="A6151">
        <v>6150</v>
      </c>
      <c r="B6151" t="s">
        <v>19897</v>
      </c>
      <c r="C6151" t="s">
        <v>2378</v>
      </c>
      <c r="D6151" t="s">
        <v>281</v>
      </c>
      <c r="E6151" t="s">
        <v>19</v>
      </c>
      <c r="F6151" t="s">
        <v>19898</v>
      </c>
      <c r="G6151" t="s">
        <v>19899</v>
      </c>
      <c r="H6151" s="1">
        <v>18493</v>
      </c>
      <c r="I6151" t="s">
        <v>1095</v>
      </c>
    </row>
    <row r="6152" spans="1:9" x14ac:dyDescent="0.3">
      <c r="A6152">
        <v>6151</v>
      </c>
      <c r="B6152" t="s">
        <v>19900</v>
      </c>
      <c r="C6152" t="s">
        <v>1097</v>
      </c>
      <c r="D6152" t="s">
        <v>2927</v>
      </c>
      <c r="E6152" t="s">
        <v>19</v>
      </c>
      <c r="F6152" t="s">
        <v>19901</v>
      </c>
      <c r="G6152" t="s">
        <v>19902</v>
      </c>
      <c r="H6152" s="1">
        <v>10953</v>
      </c>
      <c r="I6152" t="s">
        <v>1844</v>
      </c>
    </row>
    <row r="6153" spans="1:9" x14ac:dyDescent="0.3">
      <c r="A6153">
        <v>6152</v>
      </c>
      <c r="B6153" t="s">
        <v>19903</v>
      </c>
      <c r="C6153" t="s">
        <v>3716</v>
      </c>
      <c r="D6153" t="s">
        <v>5620</v>
      </c>
      <c r="E6153" t="s">
        <v>19</v>
      </c>
      <c r="F6153" t="s">
        <v>19904</v>
      </c>
      <c r="G6153" t="s">
        <v>19905</v>
      </c>
      <c r="H6153" s="1">
        <v>33243</v>
      </c>
      <c r="I6153" t="s">
        <v>4767</v>
      </c>
    </row>
    <row r="6154" spans="1:9" x14ac:dyDescent="0.3">
      <c r="A6154">
        <v>6153</v>
      </c>
      <c r="B6154" t="s">
        <v>19906</v>
      </c>
      <c r="C6154" t="s">
        <v>589</v>
      </c>
      <c r="D6154" t="s">
        <v>11723</v>
      </c>
      <c r="E6154" t="s">
        <v>19</v>
      </c>
      <c r="F6154" t="s">
        <v>19907</v>
      </c>
      <c r="G6154" t="s">
        <v>19908</v>
      </c>
      <c r="H6154" s="1">
        <v>38452</v>
      </c>
      <c r="I6154" t="s">
        <v>1464</v>
      </c>
    </row>
    <row r="6155" spans="1:9" x14ac:dyDescent="0.3">
      <c r="A6155">
        <v>6154</v>
      </c>
      <c r="B6155" t="s">
        <v>19909</v>
      </c>
      <c r="C6155" t="s">
        <v>369</v>
      </c>
      <c r="D6155" t="s">
        <v>7170</v>
      </c>
      <c r="E6155" t="s">
        <v>12</v>
      </c>
      <c r="F6155" t="s">
        <v>19910</v>
      </c>
      <c r="G6155" t="s">
        <v>19911</v>
      </c>
      <c r="H6155" s="1">
        <v>25001</v>
      </c>
      <c r="I6155" t="s">
        <v>977</v>
      </c>
    </row>
    <row r="6156" spans="1:9" x14ac:dyDescent="0.3">
      <c r="A6156">
        <v>6155</v>
      </c>
      <c r="B6156" t="s">
        <v>19912</v>
      </c>
      <c r="C6156" t="s">
        <v>2324</v>
      </c>
      <c r="D6156" t="s">
        <v>2489</v>
      </c>
      <c r="E6156" t="s">
        <v>12</v>
      </c>
      <c r="F6156" t="s">
        <v>19913</v>
      </c>
      <c r="G6156" t="s">
        <v>19914</v>
      </c>
      <c r="H6156" s="1">
        <v>19485</v>
      </c>
      <c r="I6156" t="s">
        <v>3195</v>
      </c>
    </row>
    <row r="6157" spans="1:9" x14ac:dyDescent="0.3">
      <c r="A6157">
        <v>6156</v>
      </c>
      <c r="B6157" t="s">
        <v>19915</v>
      </c>
      <c r="C6157" t="s">
        <v>798</v>
      </c>
      <c r="D6157" t="s">
        <v>1576</v>
      </c>
      <c r="E6157" t="s">
        <v>19</v>
      </c>
      <c r="F6157" t="s">
        <v>19916</v>
      </c>
      <c r="G6157">
        <f>1-834-927-459</f>
        <v>-2219</v>
      </c>
      <c r="H6157" s="1">
        <v>33084</v>
      </c>
      <c r="I6157" t="s">
        <v>1520</v>
      </c>
    </row>
    <row r="6158" spans="1:9" x14ac:dyDescent="0.3">
      <c r="A6158">
        <v>6157</v>
      </c>
      <c r="B6158" t="s">
        <v>19917</v>
      </c>
      <c r="C6158" t="s">
        <v>3641</v>
      </c>
      <c r="D6158" t="s">
        <v>7037</v>
      </c>
      <c r="E6158" t="s">
        <v>12</v>
      </c>
      <c r="F6158" t="s">
        <v>19918</v>
      </c>
      <c r="G6158" t="s">
        <v>19919</v>
      </c>
      <c r="H6158" s="1">
        <v>42714</v>
      </c>
      <c r="I6158" t="s">
        <v>4058</v>
      </c>
    </row>
    <row r="6159" spans="1:9" x14ac:dyDescent="0.3">
      <c r="A6159">
        <v>6158</v>
      </c>
      <c r="B6159" t="s">
        <v>19920</v>
      </c>
      <c r="C6159" t="s">
        <v>2979</v>
      </c>
      <c r="D6159" t="s">
        <v>4472</v>
      </c>
      <c r="E6159" t="s">
        <v>12</v>
      </c>
      <c r="F6159" t="s">
        <v>19921</v>
      </c>
      <c r="G6159" t="s">
        <v>19922</v>
      </c>
      <c r="H6159" s="1">
        <v>20361</v>
      </c>
      <c r="I6159" t="s">
        <v>3168</v>
      </c>
    </row>
    <row r="6160" spans="1:9" x14ac:dyDescent="0.3">
      <c r="A6160">
        <v>6159</v>
      </c>
      <c r="B6160" t="s">
        <v>19923</v>
      </c>
      <c r="C6160" t="s">
        <v>1050</v>
      </c>
      <c r="D6160" t="s">
        <v>5179</v>
      </c>
      <c r="E6160" t="s">
        <v>19</v>
      </c>
      <c r="F6160" t="s">
        <v>19924</v>
      </c>
      <c r="G6160" t="s">
        <v>19925</v>
      </c>
      <c r="H6160" s="1">
        <v>25078</v>
      </c>
      <c r="I6160" t="s">
        <v>746</v>
      </c>
    </row>
    <row r="6161" spans="1:9" x14ac:dyDescent="0.3">
      <c r="A6161">
        <v>6160</v>
      </c>
      <c r="B6161" t="s">
        <v>19926</v>
      </c>
      <c r="C6161" t="s">
        <v>5493</v>
      </c>
      <c r="D6161" t="s">
        <v>9532</v>
      </c>
      <c r="E6161" t="s">
        <v>19</v>
      </c>
      <c r="F6161" t="s">
        <v>19927</v>
      </c>
      <c r="G6161" t="s">
        <v>19928</v>
      </c>
      <c r="H6161" s="1">
        <v>41235</v>
      </c>
      <c r="I6161" t="s">
        <v>1313</v>
      </c>
    </row>
    <row r="6162" spans="1:9" x14ac:dyDescent="0.3">
      <c r="A6162">
        <v>6161</v>
      </c>
      <c r="B6162" t="s">
        <v>19929</v>
      </c>
      <c r="C6162" t="s">
        <v>4899</v>
      </c>
      <c r="D6162" t="s">
        <v>4216</v>
      </c>
      <c r="E6162" t="s">
        <v>19</v>
      </c>
      <c r="F6162" t="s">
        <v>19930</v>
      </c>
      <c r="G6162">
        <v>2247059148</v>
      </c>
      <c r="H6162" s="1">
        <v>13440</v>
      </c>
      <c r="I6162" t="s">
        <v>2369</v>
      </c>
    </row>
    <row r="6163" spans="1:9" x14ac:dyDescent="0.3">
      <c r="A6163">
        <v>6162</v>
      </c>
      <c r="B6163" t="s">
        <v>19931</v>
      </c>
      <c r="C6163" t="s">
        <v>1620</v>
      </c>
      <c r="D6163" t="s">
        <v>3982</v>
      </c>
      <c r="E6163" t="s">
        <v>12</v>
      </c>
      <c r="F6163" t="s">
        <v>19932</v>
      </c>
      <c r="G6163" t="s">
        <v>19933</v>
      </c>
      <c r="H6163" s="1">
        <v>19072</v>
      </c>
      <c r="I6163" t="s">
        <v>2778</v>
      </c>
    </row>
    <row r="6164" spans="1:9" x14ac:dyDescent="0.3">
      <c r="A6164">
        <v>6163</v>
      </c>
      <c r="B6164" t="s">
        <v>19934</v>
      </c>
      <c r="C6164" t="s">
        <v>326</v>
      </c>
      <c r="D6164" t="s">
        <v>1765</v>
      </c>
      <c r="E6164" t="s">
        <v>19</v>
      </c>
      <c r="F6164" t="s">
        <v>19935</v>
      </c>
      <c r="G6164" t="s">
        <v>19936</v>
      </c>
      <c r="H6164" s="1">
        <v>37043</v>
      </c>
      <c r="I6164" t="s">
        <v>3126</v>
      </c>
    </row>
    <row r="6165" spans="1:9" x14ac:dyDescent="0.3">
      <c r="A6165">
        <v>6164</v>
      </c>
      <c r="B6165" t="s">
        <v>19937</v>
      </c>
      <c r="C6165" t="s">
        <v>1389</v>
      </c>
      <c r="D6165" t="s">
        <v>2852</v>
      </c>
      <c r="E6165" t="s">
        <v>12</v>
      </c>
      <c r="F6165" t="s">
        <v>19938</v>
      </c>
      <c r="G6165">
        <v>875382605</v>
      </c>
      <c r="H6165" s="1">
        <v>12876</v>
      </c>
      <c r="I6165" t="s">
        <v>414</v>
      </c>
    </row>
    <row r="6166" spans="1:9" x14ac:dyDescent="0.3">
      <c r="A6166">
        <v>6165</v>
      </c>
      <c r="B6166" t="s">
        <v>19939</v>
      </c>
      <c r="C6166" t="s">
        <v>1232</v>
      </c>
      <c r="D6166" t="s">
        <v>287</v>
      </c>
      <c r="E6166" t="s">
        <v>12</v>
      </c>
      <c r="F6166" t="s">
        <v>19940</v>
      </c>
      <c r="G6166" t="s">
        <v>19941</v>
      </c>
      <c r="H6166" s="1">
        <v>16059</v>
      </c>
      <c r="I6166" t="s">
        <v>1686</v>
      </c>
    </row>
    <row r="6167" spans="1:9" x14ac:dyDescent="0.3">
      <c r="A6167">
        <v>6166</v>
      </c>
      <c r="B6167" t="s">
        <v>19942</v>
      </c>
      <c r="C6167" t="s">
        <v>507</v>
      </c>
      <c r="D6167" t="s">
        <v>1782</v>
      </c>
      <c r="E6167" t="s">
        <v>12</v>
      </c>
      <c r="F6167" t="s">
        <v>19943</v>
      </c>
      <c r="G6167">
        <v>1774010711</v>
      </c>
      <c r="H6167" s="1">
        <v>27117</v>
      </c>
      <c r="I6167" t="s">
        <v>4688</v>
      </c>
    </row>
    <row r="6168" spans="1:9" x14ac:dyDescent="0.3">
      <c r="A6168">
        <v>6167</v>
      </c>
      <c r="B6168" t="s">
        <v>19944</v>
      </c>
      <c r="C6168" t="s">
        <v>3712</v>
      </c>
      <c r="D6168" t="s">
        <v>10053</v>
      </c>
      <c r="E6168" t="s">
        <v>19</v>
      </c>
      <c r="F6168" t="s">
        <v>19945</v>
      </c>
      <c r="G6168">
        <v>4621658146</v>
      </c>
      <c r="H6168" s="1">
        <v>5836</v>
      </c>
      <c r="I6168" t="s">
        <v>6219</v>
      </c>
    </row>
    <row r="6169" spans="1:9" x14ac:dyDescent="0.3">
      <c r="A6169">
        <v>6168</v>
      </c>
      <c r="B6169" t="s">
        <v>19946</v>
      </c>
      <c r="C6169" t="s">
        <v>1143</v>
      </c>
      <c r="D6169" t="s">
        <v>1667</v>
      </c>
      <c r="E6169" t="s">
        <v>19</v>
      </c>
      <c r="F6169" t="s">
        <v>19947</v>
      </c>
      <c r="G6169" t="s">
        <v>19948</v>
      </c>
      <c r="H6169" s="1">
        <v>5293</v>
      </c>
      <c r="I6169" t="s">
        <v>4046</v>
      </c>
    </row>
    <row r="6170" spans="1:9" x14ac:dyDescent="0.3">
      <c r="A6170">
        <v>6169</v>
      </c>
      <c r="B6170" t="s">
        <v>19949</v>
      </c>
      <c r="C6170" t="s">
        <v>4819</v>
      </c>
      <c r="D6170" t="s">
        <v>1740</v>
      </c>
      <c r="E6170" t="s">
        <v>19</v>
      </c>
      <c r="F6170" t="s">
        <v>19950</v>
      </c>
      <c r="G6170" t="s">
        <v>19951</v>
      </c>
      <c r="H6170" s="1">
        <v>38550</v>
      </c>
      <c r="I6170" t="s">
        <v>900</v>
      </c>
    </row>
    <row r="6171" spans="1:9" x14ac:dyDescent="0.3">
      <c r="A6171">
        <v>6170</v>
      </c>
      <c r="B6171" t="s">
        <v>19952</v>
      </c>
      <c r="C6171" t="s">
        <v>3724</v>
      </c>
      <c r="D6171" t="s">
        <v>594</v>
      </c>
      <c r="E6171" t="s">
        <v>12</v>
      </c>
      <c r="F6171" t="s">
        <v>19953</v>
      </c>
      <c r="G6171" t="s">
        <v>19954</v>
      </c>
      <c r="H6171" s="1">
        <v>19821</v>
      </c>
      <c r="I6171" t="s">
        <v>4350</v>
      </c>
    </row>
    <row r="6172" spans="1:9" x14ac:dyDescent="0.3">
      <c r="A6172">
        <v>6171</v>
      </c>
      <c r="B6172" t="s">
        <v>19955</v>
      </c>
      <c r="C6172" t="s">
        <v>6914</v>
      </c>
      <c r="D6172" t="s">
        <v>233</v>
      </c>
      <c r="E6172" t="s">
        <v>12</v>
      </c>
      <c r="F6172" t="s">
        <v>19956</v>
      </c>
      <c r="G6172" t="s">
        <v>19957</v>
      </c>
      <c r="H6172" s="1">
        <v>7573</v>
      </c>
      <c r="I6172" t="s">
        <v>396</v>
      </c>
    </row>
    <row r="6173" spans="1:9" x14ac:dyDescent="0.3">
      <c r="A6173">
        <v>6172</v>
      </c>
      <c r="B6173" t="s">
        <v>19958</v>
      </c>
      <c r="C6173" t="s">
        <v>4140</v>
      </c>
      <c r="D6173" t="s">
        <v>851</v>
      </c>
      <c r="E6173" t="s">
        <v>12</v>
      </c>
      <c r="F6173" t="s">
        <v>19959</v>
      </c>
      <c r="G6173" t="s">
        <v>19960</v>
      </c>
      <c r="H6173" s="1">
        <v>34432</v>
      </c>
      <c r="I6173" t="s">
        <v>930</v>
      </c>
    </row>
    <row r="6174" spans="1:9" x14ac:dyDescent="0.3">
      <c r="A6174">
        <v>6173</v>
      </c>
      <c r="B6174" t="s">
        <v>19961</v>
      </c>
      <c r="C6174" t="s">
        <v>5112</v>
      </c>
      <c r="D6174" t="s">
        <v>5168</v>
      </c>
      <c r="E6174" t="s">
        <v>12</v>
      </c>
      <c r="F6174" t="s">
        <v>19962</v>
      </c>
      <c r="G6174" t="s">
        <v>19963</v>
      </c>
      <c r="H6174" s="1">
        <v>4473</v>
      </c>
      <c r="I6174" t="s">
        <v>2126</v>
      </c>
    </row>
    <row r="6175" spans="1:9" x14ac:dyDescent="0.3">
      <c r="A6175">
        <v>6174</v>
      </c>
      <c r="B6175" t="s">
        <v>19964</v>
      </c>
      <c r="C6175" t="s">
        <v>176</v>
      </c>
      <c r="D6175" t="s">
        <v>4986</v>
      </c>
      <c r="E6175" t="s">
        <v>19</v>
      </c>
      <c r="F6175" t="s">
        <v>19965</v>
      </c>
      <c r="G6175" t="s">
        <v>19966</v>
      </c>
      <c r="H6175" s="1">
        <v>10228</v>
      </c>
      <c r="I6175" t="s">
        <v>5896</v>
      </c>
    </row>
    <row r="6176" spans="1:9" x14ac:dyDescent="0.3">
      <c r="A6176">
        <v>6175</v>
      </c>
      <c r="B6176" t="s">
        <v>19967</v>
      </c>
      <c r="C6176" t="s">
        <v>877</v>
      </c>
      <c r="D6176" t="s">
        <v>4304</v>
      </c>
      <c r="E6176" t="s">
        <v>19</v>
      </c>
      <c r="F6176" t="s">
        <v>19968</v>
      </c>
      <c r="G6176" t="s">
        <v>19969</v>
      </c>
      <c r="H6176" s="1">
        <v>30982</v>
      </c>
      <c r="I6176" t="s">
        <v>2120</v>
      </c>
    </row>
    <row r="6177" spans="1:9" x14ac:dyDescent="0.3">
      <c r="A6177">
        <v>6176</v>
      </c>
      <c r="B6177" t="s">
        <v>19970</v>
      </c>
      <c r="C6177" t="s">
        <v>2832</v>
      </c>
      <c r="D6177" t="s">
        <v>739</v>
      </c>
      <c r="E6177" t="s">
        <v>12</v>
      </c>
      <c r="F6177" t="s">
        <v>19971</v>
      </c>
      <c r="G6177">
        <v>6408213</v>
      </c>
      <c r="H6177" s="1">
        <v>34764</v>
      </c>
      <c r="I6177" t="s">
        <v>3569</v>
      </c>
    </row>
    <row r="6178" spans="1:9" x14ac:dyDescent="0.3">
      <c r="A6178">
        <v>6177</v>
      </c>
      <c r="B6178" t="s">
        <v>19972</v>
      </c>
      <c r="C6178" t="s">
        <v>650</v>
      </c>
      <c r="D6178" t="s">
        <v>1227</v>
      </c>
      <c r="E6178" t="s">
        <v>19</v>
      </c>
      <c r="F6178" t="s">
        <v>19973</v>
      </c>
      <c r="G6178" t="s">
        <v>19974</v>
      </c>
      <c r="H6178" s="1">
        <v>30568</v>
      </c>
      <c r="I6178" t="s">
        <v>1213</v>
      </c>
    </row>
    <row r="6179" spans="1:9" x14ac:dyDescent="0.3">
      <c r="A6179">
        <v>6178</v>
      </c>
      <c r="B6179" t="s">
        <v>19975</v>
      </c>
      <c r="C6179" t="s">
        <v>1315</v>
      </c>
      <c r="D6179" t="s">
        <v>1174</v>
      </c>
      <c r="E6179" t="s">
        <v>12</v>
      </c>
      <c r="F6179" t="s">
        <v>19976</v>
      </c>
      <c r="G6179" t="s">
        <v>19977</v>
      </c>
      <c r="H6179" s="1">
        <v>33561</v>
      </c>
      <c r="I6179" t="s">
        <v>1386</v>
      </c>
    </row>
    <row r="6180" spans="1:9" x14ac:dyDescent="0.3">
      <c r="A6180">
        <v>6179</v>
      </c>
      <c r="B6180" t="s">
        <v>19978</v>
      </c>
      <c r="C6180" t="s">
        <v>1260</v>
      </c>
      <c r="D6180" t="s">
        <v>6092</v>
      </c>
      <c r="E6180" t="s">
        <v>19</v>
      </c>
      <c r="F6180" t="s">
        <v>19979</v>
      </c>
      <c r="G6180" t="s">
        <v>19980</v>
      </c>
      <c r="H6180" s="1">
        <v>30214</v>
      </c>
      <c r="I6180" t="s">
        <v>5337</v>
      </c>
    </row>
    <row r="6181" spans="1:9" x14ac:dyDescent="0.3">
      <c r="A6181">
        <v>6180</v>
      </c>
      <c r="B6181" t="s">
        <v>19981</v>
      </c>
      <c r="C6181" t="s">
        <v>3999</v>
      </c>
      <c r="D6181" t="s">
        <v>2146</v>
      </c>
      <c r="E6181" t="s">
        <v>19</v>
      </c>
      <c r="F6181" t="s">
        <v>19982</v>
      </c>
      <c r="G6181" t="s">
        <v>19983</v>
      </c>
      <c r="H6181" s="1">
        <v>7819</v>
      </c>
      <c r="I6181" t="s">
        <v>1722</v>
      </c>
    </row>
    <row r="6182" spans="1:9" x14ac:dyDescent="0.3">
      <c r="A6182">
        <v>6181</v>
      </c>
      <c r="B6182" t="s">
        <v>19984</v>
      </c>
      <c r="C6182" t="s">
        <v>8439</v>
      </c>
      <c r="D6182" t="s">
        <v>4587</v>
      </c>
      <c r="E6182" t="s">
        <v>19</v>
      </c>
      <c r="F6182" t="s">
        <v>19985</v>
      </c>
      <c r="G6182" t="s">
        <v>19986</v>
      </c>
      <c r="H6182" s="1">
        <v>34529</v>
      </c>
      <c r="I6182" t="s">
        <v>2131</v>
      </c>
    </row>
    <row r="6183" spans="1:9" x14ac:dyDescent="0.3">
      <c r="A6183">
        <v>6182</v>
      </c>
      <c r="B6183" t="s">
        <v>19987</v>
      </c>
      <c r="C6183" t="s">
        <v>1184</v>
      </c>
      <c r="D6183" t="s">
        <v>4381</v>
      </c>
      <c r="E6183" t="s">
        <v>12</v>
      </c>
      <c r="F6183" t="s">
        <v>19988</v>
      </c>
      <c r="G6183">
        <v>741988952</v>
      </c>
      <c r="H6183" s="1">
        <v>6023</v>
      </c>
      <c r="I6183" t="s">
        <v>7600</v>
      </c>
    </row>
    <row r="6184" spans="1:9" x14ac:dyDescent="0.3">
      <c r="A6184">
        <v>6183</v>
      </c>
      <c r="B6184" t="s">
        <v>19989</v>
      </c>
      <c r="C6184" t="s">
        <v>2736</v>
      </c>
      <c r="D6184" t="s">
        <v>657</v>
      </c>
      <c r="E6184" t="s">
        <v>19</v>
      </c>
      <c r="F6184" t="s">
        <v>19990</v>
      </c>
      <c r="G6184" t="s">
        <v>19991</v>
      </c>
      <c r="H6184" s="1">
        <v>16490</v>
      </c>
      <c r="I6184" t="s">
        <v>875</v>
      </c>
    </row>
    <row r="6185" spans="1:9" x14ac:dyDescent="0.3">
      <c r="A6185">
        <v>6184</v>
      </c>
      <c r="B6185" t="s">
        <v>19992</v>
      </c>
      <c r="C6185" t="s">
        <v>1932</v>
      </c>
      <c r="D6185" t="s">
        <v>4668</v>
      </c>
      <c r="E6185" t="s">
        <v>12</v>
      </c>
      <c r="F6185" t="s">
        <v>19993</v>
      </c>
      <c r="G6185" t="s">
        <v>19994</v>
      </c>
      <c r="H6185" s="1">
        <v>41008</v>
      </c>
      <c r="I6185" t="s">
        <v>1422</v>
      </c>
    </row>
    <row r="6186" spans="1:9" x14ac:dyDescent="0.3">
      <c r="A6186">
        <v>6185</v>
      </c>
      <c r="B6186" t="s">
        <v>19995</v>
      </c>
      <c r="C6186" t="s">
        <v>5597</v>
      </c>
      <c r="D6186" t="s">
        <v>2151</v>
      </c>
      <c r="E6186" t="s">
        <v>12</v>
      </c>
      <c r="F6186" t="s">
        <v>19996</v>
      </c>
      <c r="G6186" t="s">
        <v>19997</v>
      </c>
      <c r="H6186" s="1">
        <v>8595</v>
      </c>
      <c r="I6186" t="s">
        <v>3173</v>
      </c>
    </row>
    <row r="6187" spans="1:9" x14ac:dyDescent="0.3">
      <c r="A6187">
        <v>6186</v>
      </c>
      <c r="B6187" t="s">
        <v>19998</v>
      </c>
      <c r="C6187" t="s">
        <v>3333</v>
      </c>
      <c r="D6187" t="s">
        <v>2655</v>
      </c>
      <c r="E6187" t="s">
        <v>19</v>
      </c>
      <c r="F6187" t="s">
        <v>19999</v>
      </c>
      <c r="G6187" t="s">
        <v>20000</v>
      </c>
      <c r="H6187" s="1">
        <v>34110</v>
      </c>
      <c r="I6187" t="s">
        <v>1371</v>
      </c>
    </row>
    <row r="6188" spans="1:9" x14ac:dyDescent="0.3">
      <c r="A6188">
        <v>6187</v>
      </c>
      <c r="B6188" t="s">
        <v>20001</v>
      </c>
      <c r="C6188" t="s">
        <v>310</v>
      </c>
      <c r="D6188" t="s">
        <v>774</v>
      </c>
      <c r="E6188" t="s">
        <v>12</v>
      </c>
      <c r="F6188" t="s">
        <v>20002</v>
      </c>
      <c r="G6188" t="s">
        <v>20003</v>
      </c>
      <c r="H6188" s="1">
        <v>21756</v>
      </c>
      <c r="I6188" t="s">
        <v>1157</v>
      </c>
    </row>
    <row r="6189" spans="1:9" x14ac:dyDescent="0.3">
      <c r="A6189">
        <v>6188</v>
      </c>
      <c r="B6189" t="s">
        <v>20004</v>
      </c>
      <c r="C6189" t="s">
        <v>7823</v>
      </c>
      <c r="D6189" t="s">
        <v>9434</v>
      </c>
      <c r="E6189" t="s">
        <v>19</v>
      </c>
      <c r="F6189" t="s">
        <v>20005</v>
      </c>
      <c r="G6189" t="s">
        <v>20006</v>
      </c>
      <c r="H6189" s="1">
        <v>24778</v>
      </c>
      <c r="I6189" t="s">
        <v>1641</v>
      </c>
    </row>
    <row r="6190" spans="1:9" x14ac:dyDescent="0.3">
      <c r="A6190">
        <v>6189</v>
      </c>
      <c r="B6190" t="s">
        <v>20007</v>
      </c>
      <c r="C6190" t="s">
        <v>1851</v>
      </c>
      <c r="D6190" t="s">
        <v>6187</v>
      </c>
      <c r="E6190" t="s">
        <v>19</v>
      </c>
      <c r="F6190" t="s">
        <v>20008</v>
      </c>
      <c r="G6190" t="s">
        <v>20009</v>
      </c>
      <c r="H6190" s="1">
        <v>36123</v>
      </c>
      <c r="I6190" t="s">
        <v>1344</v>
      </c>
    </row>
    <row r="6191" spans="1:9" x14ac:dyDescent="0.3">
      <c r="A6191">
        <v>6190</v>
      </c>
      <c r="B6191" t="s">
        <v>20010</v>
      </c>
      <c r="C6191" t="s">
        <v>398</v>
      </c>
      <c r="D6191" t="s">
        <v>20011</v>
      </c>
      <c r="E6191" t="s">
        <v>19</v>
      </c>
      <c r="F6191" t="s">
        <v>20012</v>
      </c>
      <c r="G6191" t="s">
        <v>20013</v>
      </c>
      <c r="H6191" s="1">
        <v>14729</v>
      </c>
      <c r="I6191" t="s">
        <v>278</v>
      </c>
    </row>
    <row r="6192" spans="1:9" x14ac:dyDescent="0.3">
      <c r="A6192">
        <v>6191</v>
      </c>
      <c r="B6192" t="s">
        <v>20014</v>
      </c>
      <c r="C6192" t="s">
        <v>1643</v>
      </c>
      <c r="D6192" t="s">
        <v>1979</v>
      </c>
      <c r="E6192" t="s">
        <v>19</v>
      </c>
      <c r="F6192" t="s">
        <v>20015</v>
      </c>
      <c r="G6192" t="s">
        <v>20016</v>
      </c>
      <c r="H6192" s="1">
        <v>31650</v>
      </c>
      <c r="I6192" t="s">
        <v>1203</v>
      </c>
    </row>
    <row r="6193" spans="1:9" x14ac:dyDescent="0.3">
      <c r="A6193">
        <v>6192</v>
      </c>
      <c r="B6193" t="s">
        <v>20017</v>
      </c>
      <c r="C6193" t="s">
        <v>5305</v>
      </c>
      <c r="D6193" t="s">
        <v>13354</v>
      </c>
      <c r="E6193" t="s">
        <v>12</v>
      </c>
      <c r="F6193" t="s">
        <v>20018</v>
      </c>
      <c r="G6193" t="s">
        <v>20019</v>
      </c>
      <c r="H6193" s="1">
        <v>21762</v>
      </c>
      <c r="I6193" t="s">
        <v>230</v>
      </c>
    </row>
    <row r="6194" spans="1:9" x14ac:dyDescent="0.3">
      <c r="A6194">
        <v>6193</v>
      </c>
      <c r="B6194" t="s">
        <v>20020</v>
      </c>
      <c r="C6194" t="s">
        <v>3081</v>
      </c>
      <c r="D6194" t="s">
        <v>3237</v>
      </c>
      <c r="E6194" t="s">
        <v>12</v>
      </c>
      <c r="F6194" t="s">
        <v>20021</v>
      </c>
      <c r="G6194">
        <v>722736605</v>
      </c>
      <c r="H6194" s="1">
        <v>13009</v>
      </c>
      <c r="I6194" t="s">
        <v>3213</v>
      </c>
    </row>
    <row r="6195" spans="1:9" x14ac:dyDescent="0.3">
      <c r="A6195">
        <v>6194</v>
      </c>
      <c r="B6195" t="s">
        <v>20022</v>
      </c>
      <c r="C6195" t="s">
        <v>253</v>
      </c>
      <c r="D6195" t="s">
        <v>1544</v>
      </c>
      <c r="E6195" t="s">
        <v>19</v>
      </c>
      <c r="F6195" t="s">
        <v>20023</v>
      </c>
      <c r="G6195" t="s">
        <v>20024</v>
      </c>
      <c r="H6195" s="1">
        <v>15335</v>
      </c>
      <c r="I6195" t="s">
        <v>1123</v>
      </c>
    </row>
    <row r="6196" spans="1:9" x14ac:dyDescent="0.3">
      <c r="A6196">
        <v>6195</v>
      </c>
      <c r="B6196" t="s">
        <v>20025</v>
      </c>
      <c r="C6196" t="s">
        <v>3679</v>
      </c>
      <c r="D6196" t="s">
        <v>584</v>
      </c>
      <c r="E6196" t="s">
        <v>12</v>
      </c>
      <c r="F6196" t="s">
        <v>20026</v>
      </c>
      <c r="G6196" t="s">
        <v>20027</v>
      </c>
      <c r="H6196" s="1">
        <v>29341</v>
      </c>
      <c r="I6196" t="s">
        <v>1252</v>
      </c>
    </row>
    <row r="6197" spans="1:9" x14ac:dyDescent="0.3">
      <c r="A6197">
        <v>6196</v>
      </c>
      <c r="B6197" t="s">
        <v>20028</v>
      </c>
      <c r="C6197" t="s">
        <v>2996</v>
      </c>
      <c r="D6197" t="s">
        <v>281</v>
      </c>
      <c r="E6197" t="s">
        <v>19</v>
      </c>
      <c r="F6197" t="s">
        <v>20029</v>
      </c>
      <c r="G6197" t="s">
        <v>20030</v>
      </c>
      <c r="H6197" s="1">
        <v>43661</v>
      </c>
      <c r="I6197" t="s">
        <v>8277</v>
      </c>
    </row>
    <row r="6198" spans="1:9" x14ac:dyDescent="0.3">
      <c r="A6198">
        <v>6197</v>
      </c>
      <c r="B6198" t="s">
        <v>20031</v>
      </c>
      <c r="C6198" t="s">
        <v>439</v>
      </c>
      <c r="D6198" t="s">
        <v>5270</v>
      </c>
      <c r="E6198" t="s">
        <v>19</v>
      </c>
      <c r="F6198" t="s">
        <v>20032</v>
      </c>
      <c r="G6198">
        <f>1-703-573-2401</f>
        <v>-3676</v>
      </c>
      <c r="H6198" s="1">
        <v>3435</v>
      </c>
      <c r="I6198" t="s">
        <v>2025</v>
      </c>
    </row>
    <row r="6199" spans="1:9" x14ac:dyDescent="0.3">
      <c r="A6199">
        <v>6198</v>
      </c>
      <c r="B6199" t="s">
        <v>20033</v>
      </c>
      <c r="C6199" t="s">
        <v>4245</v>
      </c>
      <c r="D6199" t="s">
        <v>2245</v>
      </c>
      <c r="E6199" t="s">
        <v>12</v>
      </c>
      <c r="F6199" t="s">
        <v>20034</v>
      </c>
      <c r="G6199" t="s">
        <v>20035</v>
      </c>
      <c r="H6199" s="1">
        <v>3267</v>
      </c>
      <c r="I6199" t="s">
        <v>73</v>
      </c>
    </row>
    <row r="6200" spans="1:9" x14ac:dyDescent="0.3">
      <c r="A6200">
        <v>6199</v>
      </c>
      <c r="B6200" t="s">
        <v>20036</v>
      </c>
      <c r="C6200" t="s">
        <v>639</v>
      </c>
      <c r="D6200" t="s">
        <v>2266</v>
      </c>
      <c r="E6200" t="s">
        <v>12</v>
      </c>
      <c r="F6200" t="s">
        <v>20037</v>
      </c>
      <c r="G6200" t="s">
        <v>20038</v>
      </c>
      <c r="H6200" s="1">
        <v>36975</v>
      </c>
      <c r="I6200" t="s">
        <v>581</v>
      </c>
    </row>
    <row r="6201" spans="1:9" x14ac:dyDescent="0.3">
      <c r="A6201">
        <v>6200</v>
      </c>
      <c r="B6201" t="s">
        <v>20039</v>
      </c>
      <c r="C6201" t="s">
        <v>87</v>
      </c>
      <c r="D6201" t="s">
        <v>3502</v>
      </c>
      <c r="E6201" t="s">
        <v>12</v>
      </c>
      <c r="F6201" t="s">
        <v>20040</v>
      </c>
      <c r="G6201">
        <v>4198425123</v>
      </c>
      <c r="H6201" s="1">
        <v>23494</v>
      </c>
      <c r="I6201" t="s">
        <v>548</v>
      </c>
    </row>
    <row r="6202" spans="1:9" x14ac:dyDescent="0.3">
      <c r="A6202">
        <v>6201</v>
      </c>
      <c r="B6202" t="s">
        <v>20041</v>
      </c>
      <c r="C6202" t="s">
        <v>3109</v>
      </c>
      <c r="D6202" t="s">
        <v>10053</v>
      </c>
      <c r="E6202" t="s">
        <v>19</v>
      </c>
      <c r="F6202" t="s">
        <v>20042</v>
      </c>
      <c r="G6202">
        <v>5341909579</v>
      </c>
      <c r="H6202" s="1">
        <v>40586</v>
      </c>
      <c r="I6202" t="s">
        <v>1258</v>
      </c>
    </row>
    <row r="6203" spans="1:9" x14ac:dyDescent="0.3">
      <c r="A6203">
        <v>6202</v>
      </c>
      <c r="B6203" t="s">
        <v>20043</v>
      </c>
      <c r="C6203" t="s">
        <v>2659</v>
      </c>
      <c r="D6203" t="s">
        <v>1768</v>
      </c>
      <c r="E6203" t="s">
        <v>12</v>
      </c>
      <c r="F6203" t="s">
        <v>20044</v>
      </c>
      <c r="G6203" t="s">
        <v>20045</v>
      </c>
      <c r="H6203" s="1">
        <v>22482</v>
      </c>
      <c r="I6203" t="s">
        <v>1114</v>
      </c>
    </row>
    <row r="6204" spans="1:9" x14ac:dyDescent="0.3">
      <c r="A6204">
        <v>6203</v>
      </c>
      <c r="B6204" t="s">
        <v>20046</v>
      </c>
      <c r="C6204" t="s">
        <v>2032</v>
      </c>
      <c r="D6204" t="s">
        <v>10145</v>
      </c>
      <c r="E6204" t="s">
        <v>19</v>
      </c>
      <c r="F6204" t="s">
        <v>20047</v>
      </c>
      <c r="G6204" t="s">
        <v>20048</v>
      </c>
      <c r="H6204" s="1">
        <v>19093</v>
      </c>
      <c r="I6204" t="s">
        <v>1834</v>
      </c>
    </row>
    <row r="6205" spans="1:9" x14ac:dyDescent="0.3">
      <c r="A6205">
        <v>6204</v>
      </c>
      <c r="B6205" t="s">
        <v>20049</v>
      </c>
      <c r="C6205" t="s">
        <v>4574</v>
      </c>
      <c r="D6205" t="s">
        <v>7151</v>
      </c>
      <c r="E6205" t="s">
        <v>19</v>
      </c>
      <c r="F6205" t="s">
        <v>20050</v>
      </c>
      <c r="G6205">
        <v>3089791176</v>
      </c>
      <c r="H6205" s="1">
        <v>20703</v>
      </c>
      <c r="I6205" t="s">
        <v>335</v>
      </c>
    </row>
    <row r="6206" spans="1:9" x14ac:dyDescent="0.3">
      <c r="A6206">
        <v>6205</v>
      </c>
      <c r="B6206" t="s">
        <v>20051</v>
      </c>
      <c r="C6206" t="s">
        <v>484</v>
      </c>
      <c r="D6206" t="s">
        <v>9073</v>
      </c>
      <c r="E6206" t="s">
        <v>12</v>
      </c>
      <c r="F6206" t="s">
        <v>20052</v>
      </c>
      <c r="G6206" t="s">
        <v>20053</v>
      </c>
      <c r="H6206" s="1">
        <v>44409</v>
      </c>
      <c r="I6206" t="s">
        <v>2144</v>
      </c>
    </row>
    <row r="6207" spans="1:9" x14ac:dyDescent="0.3">
      <c r="A6207">
        <v>6206</v>
      </c>
      <c r="B6207" t="s">
        <v>20054</v>
      </c>
      <c r="C6207" t="s">
        <v>5816</v>
      </c>
      <c r="D6207" t="s">
        <v>9409</v>
      </c>
      <c r="E6207" t="s">
        <v>12</v>
      </c>
      <c r="F6207" t="s">
        <v>20055</v>
      </c>
      <c r="G6207" t="s">
        <v>20056</v>
      </c>
      <c r="H6207" s="1">
        <v>24828</v>
      </c>
      <c r="I6207" t="s">
        <v>1525</v>
      </c>
    </row>
    <row r="6208" spans="1:9" x14ac:dyDescent="0.3">
      <c r="A6208">
        <v>6207</v>
      </c>
      <c r="B6208" t="s">
        <v>20057</v>
      </c>
      <c r="C6208" t="s">
        <v>6454</v>
      </c>
      <c r="D6208" t="s">
        <v>8662</v>
      </c>
      <c r="E6208" t="s">
        <v>19</v>
      </c>
      <c r="F6208" t="s">
        <v>20058</v>
      </c>
      <c r="G6208">
        <f>1-536-832-417</f>
        <v>-1784</v>
      </c>
      <c r="H6208" s="1">
        <v>9542</v>
      </c>
      <c r="I6208" t="s">
        <v>1504</v>
      </c>
    </row>
    <row r="6209" spans="1:9" x14ac:dyDescent="0.3">
      <c r="A6209">
        <v>6208</v>
      </c>
      <c r="B6209" t="s">
        <v>20059</v>
      </c>
      <c r="C6209" t="s">
        <v>4721</v>
      </c>
      <c r="D6209" t="s">
        <v>11359</v>
      </c>
      <c r="E6209" t="s">
        <v>12</v>
      </c>
      <c r="F6209" t="s">
        <v>20060</v>
      </c>
      <c r="G6209" t="s">
        <v>20061</v>
      </c>
      <c r="H6209" s="1">
        <v>12396</v>
      </c>
      <c r="I6209" t="s">
        <v>3404</v>
      </c>
    </row>
    <row r="6210" spans="1:9" x14ac:dyDescent="0.3">
      <c r="A6210">
        <v>6209</v>
      </c>
      <c r="B6210" t="s">
        <v>20062</v>
      </c>
      <c r="C6210" t="s">
        <v>5112</v>
      </c>
      <c r="D6210" t="s">
        <v>835</v>
      </c>
      <c r="E6210" t="s">
        <v>19</v>
      </c>
      <c r="F6210" t="s">
        <v>20063</v>
      </c>
      <c r="G6210">
        <v>3336635782</v>
      </c>
      <c r="H6210" s="1">
        <v>34178</v>
      </c>
      <c r="I6210" t="s">
        <v>7721</v>
      </c>
    </row>
    <row r="6211" spans="1:9" x14ac:dyDescent="0.3">
      <c r="A6211">
        <v>6210</v>
      </c>
      <c r="B6211" t="s">
        <v>20064</v>
      </c>
      <c r="C6211" t="s">
        <v>4566</v>
      </c>
      <c r="D6211" t="s">
        <v>5795</v>
      </c>
      <c r="E6211" t="s">
        <v>19</v>
      </c>
      <c r="F6211" t="s">
        <v>20065</v>
      </c>
      <c r="G6211" t="s">
        <v>20066</v>
      </c>
      <c r="H6211" s="1">
        <v>10941</v>
      </c>
      <c r="I6211" t="s">
        <v>2063</v>
      </c>
    </row>
    <row r="6212" spans="1:9" x14ac:dyDescent="0.3">
      <c r="A6212">
        <v>6211</v>
      </c>
      <c r="B6212" t="s">
        <v>20067</v>
      </c>
      <c r="C6212" t="s">
        <v>8293</v>
      </c>
      <c r="D6212" t="s">
        <v>4519</v>
      </c>
      <c r="E6212" t="s">
        <v>19</v>
      </c>
      <c r="F6212" t="s">
        <v>20068</v>
      </c>
      <c r="G6212" t="s">
        <v>20069</v>
      </c>
      <c r="H6212" s="1">
        <v>13002</v>
      </c>
      <c r="I6212" t="s">
        <v>597</v>
      </c>
    </row>
    <row r="6213" spans="1:9" x14ac:dyDescent="0.3">
      <c r="A6213">
        <v>6212</v>
      </c>
      <c r="B6213" t="s">
        <v>20070</v>
      </c>
      <c r="C6213" t="s">
        <v>4437</v>
      </c>
      <c r="D6213" t="s">
        <v>1368</v>
      </c>
      <c r="E6213" t="s">
        <v>12</v>
      </c>
      <c r="F6213" t="s">
        <v>20071</v>
      </c>
      <c r="G6213" t="s">
        <v>20072</v>
      </c>
      <c r="H6213" s="1">
        <v>27305</v>
      </c>
      <c r="I6213" t="s">
        <v>569</v>
      </c>
    </row>
    <row r="6214" spans="1:9" x14ac:dyDescent="0.3">
      <c r="A6214">
        <v>6213</v>
      </c>
      <c r="B6214" t="s">
        <v>20073</v>
      </c>
      <c r="C6214" t="s">
        <v>4575</v>
      </c>
      <c r="D6214" t="s">
        <v>1590</v>
      </c>
      <c r="E6214" t="s">
        <v>12</v>
      </c>
      <c r="F6214" t="s">
        <v>20074</v>
      </c>
      <c r="G6214">
        <f>1-628-118-5400</f>
        <v>-6145</v>
      </c>
      <c r="H6214" s="1">
        <v>31114</v>
      </c>
      <c r="I6214" t="s">
        <v>1671</v>
      </c>
    </row>
    <row r="6215" spans="1:9" x14ac:dyDescent="0.3">
      <c r="A6215">
        <v>6214</v>
      </c>
      <c r="B6215" t="s">
        <v>20075</v>
      </c>
      <c r="C6215" t="s">
        <v>9577</v>
      </c>
      <c r="D6215" t="s">
        <v>183</v>
      </c>
      <c r="E6215" t="s">
        <v>12</v>
      </c>
      <c r="F6215" t="s">
        <v>20076</v>
      </c>
      <c r="G6215" t="s">
        <v>20077</v>
      </c>
      <c r="H6215" s="1">
        <v>25076</v>
      </c>
      <c r="I6215" t="s">
        <v>2597</v>
      </c>
    </row>
    <row r="6216" spans="1:9" x14ac:dyDescent="0.3">
      <c r="A6216">
        <v>6215</v>
      </c>
      <c r="B6216" t="s">
        <v>20078</v>
      </c>
      <c r="C6216" t="s">
        <v>2298</v>
      </c>
      <c r="D6216" t="s">
        <v>3045</v>
      </c>
      <c r="E6216" t="s">
        <v>12</v>
      </c>
      <c r="F6216" t="s">
        <v>20079</v>
      </c>
      <c r="G6216" t="s">
        <v>20080</v>
      </c>
      <c r="H6216" s="1">
        <v>17691</v>
      </c>
      <c r="I6216" t="s">
        <v>1762</v>
      </c>
    </row>
    <row r="6217" spans="1:9" x14ac:dyDescent="0.3">
      <c r="A6217">
        <v>6216</v>
      </c>
      <c r="B6217" t="s">
        <v>20081</v>
      </c>
      <c r="C6217" t="s">
        <v>1584</v>
      </c>
      <c r="D6217" t="s">
        <v>4698</v>
      </c>
      <c r="E6217" t="s">
        <v>19</v>
      </c>
      <c r="F6217" t="s">
        <v>20082</v>
      </c>
      <c r="G6217" t="s">
        <v>20083</v>
      </c>
      <c r="H6217" s="1">
        <v>44031</v>
      </c>
      <c r="I6217" t="s">
        <v>3347</v>
      </c>
    </row>
    <row r="6218" spans="1:9" x14ac:dyDescent="0.3">
      <c r="A6218">
        <v>6217</v>
      </c>
      <c r="B6218" t="s">
        <v>20084</v>
      </c>
      <c r="C6218" t="s">
        <v>46</v>
      </c>
      <c r="D6218" t="s">
        <v>2816</v>
      </c>
      <c r="E6218" t="s">
        <v>12</v>
      </c>
      <c r="F6218" t="s">
        <v>20085</v>
      </c>
      <c r="G6218" t="s">
        <v>20086</v>
      </c>
      <c r="H6218" s="1">
        <v>35350</v>
      </c>
      <c r="I6218" t="s">
        <v>3430</v>
      </c>
    </row>
    <row r="6219" spans="1:9" x14ac:dyDescent="0.3">
      <c r="A6219">
        <v>6218</v>
      </c>
      <c r="B6219" t="s">
        <v>20087</v>
      </c>
      <c r="C6219" t="s">
        <v>1787</v>
      </c>
      <c r="D6219" t="s">
        <v>13626</v>
      </c>
      <c r="E6219" t="s">
        <v>19</v>
      </c>
      <c r="F6219" t="s">
        <v>20088</v>
      </c>
      <c r="G6219" t="s">
        <v>20089</v>
      </c>
      <c r="H6219" s="1">
        <v>11981</v>
      </c>
      <c r="I6219" t="s">
        <v>90</v>
      </c>
    </row>
    <row r="6220" spans="1:9" x14ac:dyDescent="0.3">
      <c r="A6220">
        <v>6219</v>
      </c>
      <c r="B6220" t="s">
        <v>20090</v>
      </c>
      <c r="C6220" t="s">
        <v>4742</v>
      </c>
      <c r="D6220" t="s">
        <v>1654</v>
      </c>
      <c r="E6220" t="s">
        <v>19</v>
      </c>
      <c r="F6220" t="s">
        <v>20091</v>
      </c>
      <c r="G6220" t="s">
        <v>20092</v>
      </c>
      <c r="H6220" s="1">
        <v>16367</v>
      </c>
      <c r="I6220" t="s">
        <v>7025</v>
      </c>
    </row>
    <row r="6221" spans="1:9" x14ac:dyDescent="0.3">
      <c r="A6221">
        <v>6220</v>
      </c>
      <c r="B6221" t="s">
        <v>20093</v>
      </c>
      <c r="C6221" t="s">
        <v>677</v>
      </c>
      <c r="D6221" t="s">
        <v>8152</v>
      </c>
      <c r="E6221" t="s">
        <v>12</v>
      </c>
      <c r="F6221" t="s">
        <v>20094</v>
      </c>
      <c r="G6221" t="s">
        <v>20095</v>
      </c>
      <c r="H6221" s="1">
        <v>37692</v>
      </c>
      <c r="I6221" t="s">
        <v>2347</v>
      </c>
    </row>
    <row r="6222" spans="1:9" x14ac:dyDescent="0.3">
      <c r="A6222">
        <v>6221</v>
      </c>
      <c r="B6222" t="s">
        <v>20096</v>
      </c>
      <c r="C6222" t="s">
        <v>3618</v>
      </c>
      <c r="D6222" t="s">
        <v>4476</v>
      </c>
      <c r="E6222" t="s">
        <v>12</v>
      </c>
      <c r="F6222" t="s">
        <v>20097</v>
      </c>
      <c r="G6222" t="s">
        <v>20098</v>
      </c>
      <c r="H6222" s="1">
        <v>18631</v>
      </c>
      <c r="I6222" t="s">
        <v>3605</v>
      </c>
    </row>
    <row r="6223" spans="1:9" x14ac:dyDescent="0.3">
      <c r="A6223">
        <v>6222</v>
      </c>
      <c r="B6223" t="s">
        <v>20099</v>
      </c>
      <c r="C6223" t="s">
        <v>3753</v>
      </c>
      <c r="D6223" t="s">
        <v>4103</v>
      </c>
      <c r="E6223" t="s">
        <v>19</v>
      </c>
      <c r="F6223" t="s">
        <v>20100</v>
      </c>
      <c r="G6223" t="s">
        <v>20101</v>
      </c>
      <c r="H6223" s="1">
        <v>23406</v>
      </c>
      <c r="I6223" t="s">
        <v>691</v>
      </c>
    </row>
    <row r="6224" spans="1:9" x14ac:dyDescent="0.3">
      <c r="A6224">
        <v>6223</v>
      </c>
      <c r="B6224" t="s">
        <v>20102</v>
      </c>
      <c r="C6224" t="s">
        <v>363</v>
      </c>
      <c r="D6224" t="s">
        <v>4344</v>
      </c>
      <c r="E6224" t="s">
        <v>19</v>
      </c>
      <c r="F6224" t="s">
        <v>20103</v>
      </c>
      <c r="G6224" t="s">
        <v>20104</v>
      </c>
      <c r="H6224" s="1">
        <v>33114</v>
      </c>
      <c r="I6224" t="s">
        <v>396</v>
      </c>
    </row>
    <row r="6225" spans="1:9" x14ac:dyDescent="0.3">
      <c r="A6225">
        <v>6224</v>
      </c>
      <c r="B6225" t="s">
        <v>20105</v>
      </c>
      <c r="C6225" t="s">
        <v>11243</v>
      </c>
      <c r="D6225" t="s">
        <v>5744</v>
      </c>
      <c r="E6225" t="s">
        <v>12</v>
      </c>
      <c r="F6225" t="s">
        <v>20106</v>
      </c>
      <c r="G6225" t="s">
        <v>20107</v>
      </c>
      <c r="H6225" s="1">
        <v>29848</v>
      </c>
      <c r="I6225" t="s">
        <v>3706</v>
      </c>
    </row>
    <row r="6226" spans="1:9" x14ac:dyDescent="0.3">
      <c r="A6226">
        <v>6225</v>
      </c>
      <c r="B6226" t="s">
        <v>20108</v>
      </c>
      <c r="C6226" t="s">
        <v>1450</v>
      </c>
      <c r="D6226" t="s">
        <v>8087</v>
      </c>
      <c r="E6226" t="s">
        <v>19</v>
      </c>
      <c r="F6226" t="s">
        <v>20109</v>
      </c>
      <c r="G6226" t="s">
        <v>20110</v>
      </c>
      <c r="H6226" s="1">
        <v>38997</v>
      </c>
      <c r="I6226" t="s">
        <v>2725</v>
      </c>
    </row>
    <row r="6227" spans="1:9" x14ac:dyDescent="0.3">
      <c r="A6227">
        <v>6226</v>
      </c>
      <c r="B6227" t="s">
        <v>20111</v>
      </c>
      <c r="C6227" t="s">
        <v>1271</v>
      </c>
      <c r="D6227" t="s">
        <v>799</v>
      </c>
      <c r="E6227" t="s">
        <v>19</v>
      </c>
      <c r="F6227" t="s">
        <v>20112</v>
      </c>
      <c r="G6227" t="s">
        <v>20113</v>
      </c>
      <c r="H6227" s="1">
        <v>31527</v>
      </c>
      <c r="I6227" t="s">
        <v>4428</v>
      </c>
    </row>
    <row r="6228" spans="1:9" x14ac:dyDescent="0.3">
      <c r="A6228">
        <v>6227</v>
      </c>
      <c r="B6228" t="s">
        <v>20114</v>
      </c>
      <c r="C6228" t="s">
        <v>571</v>
      </c>
      <c r="D6228" t="s">
        <v>4335</v>
      </c>
      <c r="E6228" t="s">
        <v>12</v>
      </c>
      <c r="F6228" t="s">
        <v>20115</v>
      </c>
      <c r="G6228" t="s">
        <v>20116</v>
      </c>
      <c r="H6228" s="1">
        <v>6735</v>
      </c>
      <c r="I6228" t="s">
        <v>3469</v>
      </c>
    </row>
    <row r="6229" spans="1:9" x14ac:dyDescent="0.3">
      <c r="A6229">
        <v>6228</v>
      </c>
      <c r="B6229" t="s">
        <v>20117</v>
      </c>
      <c r="C6229" t="s">
        <v>3753</v>
      </c>
      <c r="D6229" t="s">
        <v>7976</v>
      </c>
      <c r="E6229" t="s">
        <v>19</v>
      </c>
      <c r="F6229" t="s">
        <v>20118</v>
      </c>
      <c r="G6229" t="s">
        <v>20119</v>
      </c>
      <c r="H6229" s="1">
        <v>13550</v>
      </c>
      <c r="I6229" t="s">
        <v>5123</v>
      </c>
    </row>
    <row r="6230" spans="1:9" x14ac:dyDescent="0.3">
      <c r="A6230">
        <v>6229</v>
      </c>
      <c r="B6230" t="s">
        <v>20120</v>
      </c>
      <c r="C6230" t="s">
        <v>3197</v>
      </c>
      <c r="D6230" t="s">
        <v>3717</v>
      </c>
      <c r="E6230" t="s">
        <v>19</v>
      </c>
      <c r="F6230" t="s">
        <v>20121</v>
      </c>
      <c r="G6230" t="s">
        <v>20122</v>
      </c>
      <c r="H6230" s="1">
        <v>9515</v>
      </c>
      <c r="I6230" t="s">
        <v>6551</v>
      </c>
    </row>
    <row r="6231" spans="1:9" x14ac:dyDescent="0.3">
      <c r="A6231">
        <v>6230</v>
      </c>
      <c r="B6231" t="s">
        <v>20123</v>
      </c>
      <c r="C6231" t="s">
        <v>5410</v>
      </c>
      <c r="D6231" t="s">
        <v>98</v>
      </c>
      <c r="E6231" t="s">
        <v>12</v>
      </c>
      <c r="F6231" t="s">
        <v>20124</v>
      </c>
      <c r="G6231" t="s">
        <v>20125</v>
      </c>
      <c r="H6231" s="1">
        <v>36673</v>
      </c>
      <c r="I6231" t="s">
        <v>1904</v>
      </c>
    </row>
    <row r="6232" spans="1:9" x14ac:dyDescent="0.3">
      <c r="A6232">
        <v>6231</v>
      </c>
      <c r="B6232" t="s">
        <v>20126</v>
      </c>
      <c r="C6232" t="s">
        <v>1897</v>
      </c>
      <c r="D6232" t="s">
        <v>143</v>
      </c>
      <c r="E6232" t="s">
        <v>19</v>
      </c>
      <c r="F6232" t="s">
        <v>20127</v>
      </c>
      <c r="G6232">
        <v>6531875381</v>
      </c>
      <c r="H6232" s="1">
        <v>39015</v>
      </c>
      <c r="I6232" t="s">
        <v>957</v>
      </c>
    </row>
    <row r="6233" spans="1:9" x14ac:dyDescent="0.3">
      <c r="A6233">
        <v>6232</v>
      </c>
      <c r="B6233" t="s">
        <v>20128</v>
      </c>
      <c r="C6233" t="s">
        <v>4570</v>
      </c>
      <c r="D6233" t="s">
        <v>1378</v>
      </c>
      <c r="E6233" t="s">
        <v>19</v>
      </c>
      <c r="F6233" t="s">
        <v>20129</v>
      </c>
      <c r="G6233" t="s">
        <v>20130</v>
      </c>
      <c r="H6233" s="1">
        <v>10426</v>
      </c>
      <c r="I6233" t="s">
        <v>290</v>
      </c>
    </row>
    <row r="6234" spans="1:9" x14ac:dyDescent="0.3">
      <c r="A6234">
        <v>6233</v>
      </c>
      <c r="B6234" t="s">
        <v>20131</v>
      </c>
      <c r="C6234" t="s">
        <v>4399</v>
      </c>
      <c r="D6234" t="s">
        <v>3045</v>
      </c>
      <c r="E6234" t="s">
        <v>12</v>
      </c>
      <c r="F6234" t="s">
        <v>20132</v>
      </c>
      <c r="G6234">
        <f>1-5-425-7183</f>
        <v>-7612</v>
      </c>
      <c r="H6234" s="1">
        <v>32650</v>
      </c>
      <c r="I6234" t="s">
        <v>3347</v>
      </c>
    </row>
    <row r="6235" spans="1:9" x14ac:dyDescent="0.3">
      <c r="A6235">
        <v>6234</v>
      </c>
      <c r="B6235" t="s">
        <v>20133</v>
      </c>
      <c r="C6235" t="s">
        <v>1050</v>
      </c>
      <c r="D6235" t="s">
        <v>8010</v>
      </c>
      <c r="E6235" t="s">
        <v>19</v>
      </c>
      <c r="F6235" t="s">
        <v>20134</v>
      </c>
      <c r="G6235">
        <v>3823296575</v>
      </c>
      <c r="H6235" s="1">
        <v>16406</v>
      </c>
      <c r="I6235" t="s">
        <v>1844</v>
      </c>
    </row>
    <row r="6236" spans="1:9" x14ac:dyDescent="0.3">
      <c r="A6236">
        <v>6235</v>
      </c>
      <c r="B6236" t="s">
        <v>20135</v>
      </c>
      <c r="C6236" t="s">
        <v>11014</v>
      </c>
      <c r="D6236" t="s">
        <v>321</v>
      </c>
      <c r="E6236" t="s">
        <v>12</v>
      </c>
      <c r="F6236" t="s">
        <v>20136</v>
      </c>
      <c r="G6236" t="s">
        <v>20137</v>
      </c>
      <c r="H6236" s="1">
        <v>43071</v>
      </c>
      <c r="I6236" t="s">
        <v>3833</v>
      </c>
    </row>
    <row r="6237" spans="1:9" x14ac:dyDescent="0.3">
      <c r="A6237">
        <v>6236</v>
      </c>
      <c r="B6237" t="s">
        <v>20138</v>
      </c>
      <c r="C6237" t="s">
        <v>4932</v>
      </c>
      <c r="D6237" t="s">
        <v>8281</v>
      </c>
      <c r="E6237" t="s">
        <v>12</v>
      </c>
      <c r="F6237" t="s">
        <v>20139</v>
      </c>
      <c r="G6237" t="s">
        <v>20140</v>
      </c>
      <c r="H6237" s="1">
        <v>15890</v>
      </c>
      <c r="I6237" t="s">
        <v>7561</v>
      </c>
    </row>
    <row r="6238" spans="1:9" x14ac:dyDescent="0.3">
      <c r="A6238">
        <v>6237</v>
      </c>
      <c r="B6238" t="s">
        <v>20141</v>
      </c>
      <c r="C6238" t="s">
        <v>10552</v>
      </c>
      <c r="D6238" t="s">
        <v>2096</v>
      </c>
      <c r="E6238" t="s">
        <v>19</v>
      </c>
      <c r="F6238" t="s">
        <v>20142</v>
      </c>
      <c r="G6238" t="s">
        <v>20143</v>
      </c>
      <c r="H6238" s="1">
        <v>35652</v>
      </c>
      <c r="I6238" t="s">
        <v>9494</v>
      </c>
    </row>
    <row r="6239" spans="1:9" x14ac:dyDescent="0.3">
      <c r="A6239">
        <v>6238</v>
      </c>
      <c r="B6239" t="s">
        <v>20144</v>
      </c>
      <c r="C6239" t="s">
        <v>2716</v>
      </c>
      <c r="D6239" t="s">
        <v>7359</v>
      </c>
      <c r="E6239" t="s">
        <v>19</v>
      </c>
      <c r="F6239" t="s">
        <v>20145</v>
      </c>
      <c r="G6239" t="s">
        <v>20146</v>
      </c>
      <c r="H6239" s="1">
        <v>29468</v>
      </c>
      <c r="I6239" t="s">
        <v>3029</v>
      </c>
    </row>
    <row r="6240" spans="1:9" x14ac:dyDescent="0.3">
      <c r="A6240">
        <v>6239</v>
      </c>
      <c r="B6240" t="s">
        <v>20147</v>
      </c>
      <c r="C6240" t="s">
        <v>993</v>
      </c>
      <c r="D6240" t="s">
        <v>7037</v>
      </c>
      <c r="E6240" t="s">
        <v>12</v>
      </c>
      <c r="F6240" t="s">
        <v>20148</v>
      </c>
      <c r="G6240" t="s">
        <v>20149</v>
      </c>
      <c r="H6240" s="1">
        <v>18249</v>
      </c>
      <c r="I6240" t="s">
        <v>8464</v>
      </c>
    </row>
    <row r="6241" spans="1:9" x14ac:dyDescent="0.3">
      <c r="A6241">
        <v>6240</v>
      </c>
      <c r="B6241" t="s">
        <v>20150</v>
      </c>
      <c r="C6241" t="s">
        <v>926</v>
      </c>
      <c r="D6241" t="s">
        <v>11273</v>
      </c>
      <c r="E6241" t="s">
        <v>19</v>
      </c>
      <c r="F6241" t="s">
        <v>20151</v>
      </c>
      <c r="G6241" t="s">
        <v>20152</v>
      </c>
      <c r="H6241" s="1">
        <v>36985</v>
      </c>
      <c r="I6241" t="s">
        <v>73</v>
      </c>
    </row>
    <row r="6242" spans="1:9" x14ac:dyDescent="0.3">
      <c r="A6242">
        <v>6241</v>
      </c>
      <c r="B6242" t="s">
        <v>20153</v>
      </c>
      <c r="C6242" t="s">
        <v>4566</v>
      </c>
      <c r="D6242" t="s">
        <v>1683</v>
      </c>
      <c r="E6242" t="s">
        <v>19</v>
      </c>
      <c r="F6242" t="s">
        <v>20154</v>
      </c>
      <c r="G6242" t="s">
        <v>20155</v>
      </c>
      <c r="H6242" s="1">
        <v>26389</v>
      </c>
      <c r="I6242" t="s">
        <v>5009</v>
      </c>
    </row>
    <row r="6243" spans="1:9" x14ac:dyDescent="0.3">
      <c r="A6243">
        <v>6242</v>
      </c>
      <c r="B6243" t="s">
        <v>20156</v>
      </c>
      <c r="C6243" t="s">
        <v>1254</v>
      </c>
      <c r="D6243" t="s">
        <v>8466</v>
      </c>
      <c r="E6243" t="s">
        <v>12</v>
      </c>
      <c r="F6243" t="s">
        <v>20157</v>
      </c>
      <c r="G6243" t="s">
        <v>20158</v>
      </c>
      <c r="H6243" s="1">
        <v>28069</v>
      </c>
      <c r="I6243" t="s">
        <v>7665</v>
      </c>
    </row>
    <row r="6244" spans="1:9" x14ac:dyDescent="0.3">
      <c r="A6244">
        <v>6243</v>
      </c>
      <c r="B6244" t="s">
        <v>20159</v>
      </c>
      <c r="C6244" t="s">
        <v>5219</v>
      </c>
      <c r="D6244" t="s">
        <v>1644</v>
      </c>
      <c r="E6244" t="s">
        <v>12</v>
      </c>
      <c r="F6244" t="s">
        <v>20160</v>
      </c>
      <c r="G6244" t="s">
        <v>20161</v>
      </c>
      <c r="H6244" s="1">
        <v>27454</v>
      </c>
      <c r="I6244" t="s">
        <v>2063</v>
      </c>
    </row>
    <row r="6245" spans="1:9" x14ac:dyDescent="0.3">
      <c r="A6245">
        <v>6244</v>
      </c>
      <c r="B6245" t="s">
        <v>20162</v>
      </c>
      <c r="C6245" t="s">
        <v>974</v>
      </c>
      <c r="D6245" t="s">
        <v>2258</v>
      </c>
      <c r="E6245" t="s">
        <v>12</v>
      </c>
      <c r="F6245" t="s">
        <v>20163</v>
      </c>
      <c r="G6245" t="s">
        <v>20164</v>
      </c>
      <c r="H6245" s="1">
        <v>41552</v>
      </c>
      <c r="I6245" t="s">
        <v>4775</v>
      </c>
    </row>
    <row r="6246" spans="1:9" x14ac:dyDescent="0.3">
      <c r="A6246">
        <v>6245</v>
      </c>
      <c r="B6246" t="s">
        <v>20165</v>
      </c>
      <c r="C6246" t="s">
        <v>8439</v>
      </c>
      <c r="D6246" t="s">
        <v>1296</v>
      </c>
      <c r="E6246" t="s">
        <v>19</v>
      </c>
      <c r="F6246" t="s">
        <v>20166</v>
      </c>
      <c r="G6246" t="s">
        <v>20167</v>
      </c>
      <c r="H6246" s="1">
        <v>10872</v>
      </c>
      <c r="I6246" t="s">
        <v>7982</v>
      </c>
    </row>
    <row r="6247" spans="1:9" x14ac:dyDescent="0.3">
      <c r="A6247">
        <v>6246</v>
      </c>
      <c r="B6247" t="s">
        <v>20168</v>
      </c>
      <c r="C6247" t="s">
        <v>948</v>
      </c>
      <c r="D6247" t="s">
        <v>640</v>
      </c>
      <c r="E6247" t="s">
        <v>19</v>
      </c>
      <c r="F6247" t="s">
        <v>20169</v>
      </c>
      <c r="G6247" t="s">
        <v>20170</v>
      </c>
      <c r="H6247" s="1">
        <v>12573</v>
      </c>
      <c r="I6247" t="s">
        <v>1904</v>
      </c>
    </row>
    <row r="6248" spans="1:9" x14ac:dyDescent="0.3">
      <c r="A6248">
        <v>6247</v>
      </c>
      <c r="B6248" t="s">
        <v>20171</v>
      </c>
      <c r="C6248" t="s">
        <v>656</v>
      </c>
      <c r="D6248" t="s">
        <v>8635</v>
      </c>
      <c r="E6248" t="s">
        <v>12</v>
      </c>
      <c r="F6248" t="s">
        <v>20172</v>
      </c>
      <c r="G6248" t="s">
        <v>20173</v>
      </c>
      <c r="H6248" s="1">
        <v>30001</v>
      </c>
      <c r="I6248" t="s">
        <v>2251</v>
      </c>
    </row>
    <row r="6249" spans="1:9" x14ac:dyDescent="0.3">
      <c r="A6249">
        <v>6248</v>
      </c>
      <c r="B6249" t="s">
        <v>20174</v>
      </c>
      <c r="C6249" t="s">
        <v>3010</v>
      </c>
      <c r="D6249" t="s">
        <v>1837</v>
      </c>
      <c r="E6249" t="s">
        <v>19</v>
      </c>
      <c r="F6249" t="s">
        <v>20175</v>
      </c>
      <c r="G6249" t="s">
        <v>20176</v>
      </c>
      <c r="H6249" s="1">
        <v>38604</v>
      </c>
      <c r="I6249" t="s">
        <v>6504</v>
      </c>
    </row>
    <row r="6250" spans="1:9" x14ac:dyDescent="0.3">
      <c r="A6250">
        <v>6249</v>
      </c>
      <c r="B6250" t="s">
        <v>20177</v>
      </c>
      <c r="C6250" t="s">
        <v>834</v>
      </c>
      <c r="D6250" t="s">
        <v>14086</v>
      </c>
      <c r="E6250" t="s">
        <v>19</v>
      </c>
      <c r="F6250" t="s">
        <v>20178</v>
      </c>
      <c r="G6250" t="s">
        <v>20179</v>
      </c>
      <c r="H6250" s="1">
        <v>15179</v>
      </c>
      <c r="I6250" t="s">
        <v>603</v>
      </c>
    </row>
    <row r="6251" spans="1:9" x14ac:dyDescent="0.3">
      <c r="A6251">
        <v>6250</v>
      </c>
      <c r="B6251" t="s">
        <v>20180</v>
      </c>
      <c r="C6251" t="s">
        <v>484</v>
      </c>
      <c r="D6251" t="s">
        <v>9715</v>
      </c>
      <c r="E6251" t="s">
        <v>12</v>
      </c>
      <c r="F6251" t="s">
        <v>20181</v>
      </c>
      <c r="G6251" t="s">
        <v>20182</v>
      </c>
      <c r="H6251" s="1">
        <v>25697</v>
      </c>
      <c r="I6251" t="s">
        <v>1083</v>
      </c>
    </row>
    <row r="6252" spans="1:9" x14ac:dyDescent="0.3">
      <c r="A6252">
        <v>6251</v>
      </c>
      <c r="B6252" t="s">
        <v>20183</v>
      </c>
      <c r="C6252" t="s">
        <v>3290</v>
      </c>
      <c r="D6252" t="s">
        <v>739</v>
      </c>
      <c r="E6252" t="s">
        <v>12</v>
      </c>
      <c r="F6252" t="s">
        <v>20184</v>
      </c>
      <c r="G6252">
        <f>1-583-138-5927</f>
        <v>-6647</v>
      </c>
      <c r="H6252" s="1">
        <v>38544</v>
      </c>
      <c r="I6252" t="s">
        <v>1488</v>
      </c>
    </row>
    <row r="6253" spans="1:9" x14ac:dyDescent="0.3">
      <c r="A6253">
        <v>6252</v>
      </c>
      <c r="B6253" s="2" t="s">
        <v>20185</v>
      </c>
      <c r="C6253" t="s">
        <v>3981</v>
      </c>
      <c r="D6253" t="s">
        <v>6281</v>
      </c>
      <c r="E6253" t="s">
        <v>12</v>
      </c>
      <c r="F6253" t="s">
        <v>20186</v>
      </c>
      <c r="G6253" t="s">
        <v>20187</v>
      </c>
      <c r="H6253" s="1">
        <v>43609</v>
      </c>
      <c r="I6253" t="s">
        <v>8679</v>
      </c>
    </row>
    <row r="6254" spans="1:9" x14ac:dyDescent="0.3">
      <c r="A6254">
        <v>6253</v>
      </c>
      <c r="B6254" t="s">
        <v>20188</v>
      </c>
      <c r="C6254" t="s">
        <v>834</v>
      </c>
      <c r="D6254" t="s">
        <v>10583</v>
      </c>
      <c r="E6254" t="s">
        <v>12</v>
      </c>
      <c r="F6254" t="s">
        <v>20189</v>
      </c>
      <c r="G6254" t="s">
        <v>20190</v>
      </c>
      <c r="H6254" s="1">
        <v>37070</v>
      </c>
      <c r="I6254" t="s">
        <v>3534</v>
      </c>
    </row>
    <row r="6255" spans="1:9" x14ac:dyDescent="0.3">
      <c r="A6255">
        <v>6254</v>
      </c>
      <c r="B6255" t="s">
        <v>20191</v>
      </c>
      <c r="C6255" t="s">
        <v>862</v>
      </c>
      <c r="D6255" t="s">
        <v>640</v>
      </c>
      <c r="E6255" t="s">
        <v>19</v>
      </c>
      <c r="F6255" t="s">
        <v>20192</v>
      </c>
      <c r="G6255">
        <v>8182197526</v>
      </c>
      <c r="H6255" s="1">
        <v>25736</v>
      </c>
      <c r="I6255" t="s">
        <v>390</v>
      </c>
    </row>
    <row r="6256" spans="1:9" x14ac:dyDescent="0.3">
      <c r="A6256">
        <v>6255</v>
      </c>
      <c r="B6256" t="s">
        <v>20193</v>
      </c>
      <c r="C6256" t="s">
        <v>5150</v>
      </c>
      <c r="D6256" t="s">
        <v>4963</v>
      </c>
      <c r="E6256" t="s">
        <v>19</v>
      </c>
      <c r="F6256" t="s">
        <v>20194</v>
      </c>
      <c r="G6256" t="s">
        <v>20195</v>
      </c>
      <c r="H6256" s="1">
        <v>15210</v>
      </c>
      <c r="I6256" t="s">
        <v>3132</v>
      </c>
    </row>
    <row r="6257" spans="1:9" x14ac:dyDescent="0.3">
      <c r="A6257">
        <v>6256</v>
      </c>
      <c r="B6257" t="s">
        <v>20196</v>
      </c>
      <c r="C6257" t="s">
        <v>3188</v>
      </c>
      <c r="D6257" t="s">
        <v>3611</v>
      </c>
      <c r="E6257" t="s">
        <v>12</v>
      </c>
      <c r="F6257" t="s">
        <v>20197</v>
      </c>
      <c r="G6257" t="s">
        <v>20198</v>
      </c>
      <c r="H6257" s="1">
        <v>35843</v>
      </c>
      <c r="I6257" t="s">
        <v>670</v>
      </c>
    </row>
    <row r="6258" spans="1:9" x14ac:dyDescent="0.3">
      <c r="A6258">
        <v>6257</v>
      </c>
      <c r="B6258" t="s">
        <v>20199</v>
      </c>
      <c r="C6258" t="s">
        <v>3976</v>
      </c>
      <c r="D6258" t="s">
        <v>8368</v>
      </c>
      <c r="E6258" t="s">
        <v>12</v>
      </c>
      <c r="F6258" t="s">
        <v>20200</v>
      </c>
      <c r="G6258" t="s">
        <v>20201</v>
      </c>
      <c r="H6258" s="1">
        <v>14164</v>
      </c>
      <c r="I6258" t="s">
        <v>5123</v>
      </c>
    </row>
    <row r="6259" spans="1:9" x14ac:dyDescent="0.3">
      <c r="A6259">
        <v>6258</v>
      </c>
      <c r="B6259" t="s">
        <v>20202</v>
      </c>
      <c r="C6259" t="s">
        <v>5109</v>
      </c>
      <c r="D6259" t="s">
        <v>222</v>
      </c>
      <c r="E6259" t="s">
        <v>19</v>
      </c>
      <c r="F6259" t="s">
        <v>20203</v>
      </c>
      <c r="G6259" t="s">
        <v>20204</v>
      </c>
      <c r="H6259" s="1">
        <v>34938</v>
      </c>
      <c r="I6259" t="s">
        <v>2601</v>
      </c>
    </row>
    <row r="6260" spans="1:9" x14ac:dyDescent="0.3">
      <c r="A6260">
        <v>6259</v>
      </c>
      <c r="B6260" t="s">
        <v>20205</v>
      </c>
      <c r="C6260" t="s">
        <v>226</v>
      </c>
      <c r="D6260" t="s">
        <v>3023</v>
      </c>
      <c r="E6260" t="s">
        <v>12</v>
      </c>
      <c r="F6260" t="s">
        <v>20206</v>
      </c>
      <c r="G6260" t="s">
        <v>20207</v>
      </c>
      <c r="H6260" s="1">
        <v>22597</v>
      </c>
      <c r="I6260" t="s">
        <v>5355</v>
      </c>
    </row>
    <row r="6261" spans="1:9" x14ac:dyDescent="0.3">
      <c r="A6261">
        <v>6260</v>
      </c>
      <c r="B6261" t="s">
        <v>20208</v>
      </c>
      <c r="C6261" t="s">
        <v>1290</v>
      </c>
      <c r="D6261" t="s">
        <v>4601</v>
      </c>
      <c r="E6261" t="s">
        <v>12</v>
      </c>
      <c r="F6261" t="s">
        <v>20209</v>
      </c>
      <c r="G6261" t="s">
        <v>20210</v>
      </c>
      <c r="H6261" s="1">
        <v>40496</v>
      </c>
      <c r="I6261" t="s">
        <v>1618</v>
      </c>
    </row>
    <row r="6262" spans="1:9" x14ac:dyDescent="0.3">
      <c r="A6262">
        <v>6261</v>
      </c>
      <c r="B6262" t="s">
        <v>20211</v>
      </c>
      <c r="C6262" t="s">
        <v>198</v>
      </c>
      <c r="D6262" t="s">
        <v>2225</v>
      </c>
      <c r="E6262" t="s">
        <v>19</v>
      </c>
      <c r="F6262" t="s">
        <v>20212</v>
      </c>
      <c r="G6262" t="s">
        <v>20213</v>
      </c>
      <c r="H6262" s="1">
        <v>37971</v>
      </c>
      <c r="I6262" t="s">
        <v>2316</v>
      </c>
    </row>
    <row r="6263" spans="1:9" x14ac:dyDescent="0.3">
      <c r="A6263">
        <v>6262</v>
      </c>
      <c r="B6263" t="s">
        <v>20214</v>
      </c>
      <c r="C6263" t="s">
        <v>375</v>
      </c>
      <c r="D6263" t="s">
        <v>6764</v>
      </c>
      <c r="E6263" t="s">
        <v>19</v>
      </c>
      <c r="F6263" t="s">
        <v>20215</v>
      </c>
      <c r="G6263" t="s">
        <v>20216</v>
      </c>
      <c r="H6263" s="1">
        <v>16134</v>
      </c>
      <c r="I6263" t="s">
        <v>396</v>
      </c>
    </row>
    <row r="6264" spans="1:9" x14ac:dyDescent="0.3">
      <c r="A6264">
        <v>6263</v>
      </c>
      <c r="B6264" t="s">
        <v>20217</v>
      </c>
      <c r="C6264" t="s">
        <v>767</v>
      </c>
      <c r="D6264" t="s">
        <v>5733</v>
      </c>
      <c r="E6264" t="s">
        <v>12</v>
      </c>
      <c r="F6264" t="s">
        <v>20218</v>
      </c>
      <c r="G6264" t="s">
        <v>20219</v>
      </c>
      <c r="H6264" s="1">
        <v>7394</v>
      </c>
      <c r="I6264" t="s">
        <v>4489</v>
      </c>
    </row>
    <row r="6265" spans="1:9" x14ac:dyDescent="0.3">
      <c r="A6265">
        <v>6264</v>
      </c>
      <c r="B6265" t="s">
        <v>20220</v>
      </c>
      <c r="C6265" t="s">
        <v>3081</v>
      </c>
      <c r="D6265" t="s">
        <v>3142</v>
      </c>
      <c r="E6265" t="s">
        <v>12</v>
      </c>
      <c r="F6265" t="s">
        <v>20221</v>
      </c>
      <c r="G6265" t="s">
        <v>20222</v>
      </c>
      <c r="H6265" s="1">
        <v>7906</v>
      </c>
      <c r="I6265" t="s">
        <v>7025</v>
      </c>
    </row>
    <row r="6266" spans="1:9" x14ac:dyDescent="0.3">
      <c r="A6266">
        <v>6265</v>
      </c>
      <c r="B6266" t="s">
        <v>20223</v>
      </c>
      <c r="C6266" t="s">
        <v>4690</v>
      </c>
      <c r="D6266" t="s">
        <v>887</v>
      </c>
      <c r="E6266" t="s">
        <v>12</v>
      </c>
      <c r="F6266" t="s">
        <v>20224</v>
      </c>
      <c r="G6266" t="s">
        <v>20225</v>
      </c>
      <c r="H6266" s="1">
        <v>14293</v>
      </c>
      <c r="I6266" t="s">
        <v>2219</v>
      </c>
    </row>
    <row r="6267" spans="1:9" x14ac:dyDescent="0.3">
      <c r="A6267">
        <v>6266</v>
      </c>
      <c r="B6267" t="s">
        <v>20226</v>
      </c>
      <c r="C6267" t="s">
        <v>341</v>
      </c>
      <c r="D6267" t="s">
        <v>6380</v>
      </c>
      <c r="E6267" t="s">
        <v>19</v>
      </c>
      <c r="F6267" t="s">
        <v>20227</v>
      </c>
      <c r="G6267" t="s">
        <v>20228</v>
      </c>
      <c r="H6267" s="1">
        <v>36835</v>
      </c>
      <c r="I6267" t="s">
        <v>765</v>
      </c>
    </row>
    <row r="6268" spans="1:9" x14ac:dyDescent="0.3">
      <c r="A6268">
        <v>6267</v>
      </c>
      <c r="B6268" t="s">
        <v>20229</v>
      </c>
      <c r="C6268" t="s">
        <v>3197</v>
      </c>
      <c r="D6268" t="s">
        <v>2590</v>
      </c>
      <c r="E6268" t="s">
        <v>19</v>
      </c>
      <c r="F6268" t="s">
        <v>20230</v>
      </c>
      <c r="G6268" t="s">
        <v>20231</v>
      </c>
      <c r="H6268" s="1">
        <v>18353</v>
      </c>
      <c r="I6268" t="s">
        <v>1727</v>
      </c>
    </row>
    <row r="6269" spans="1:9" x14ac:dyDescent="0.3">
      <c r="A6269">
        <v>6268</v>
      </c>
      <c r="B6269" t="s">
        <v>20232</v>
      </c>
      <c r="C6269" t="s">
        <v>3959</v>
      </c>
      <c r="D6269" t="s">
        <v>7359</v>
      </c>
      <c r="E6269" t="s">
        <v>12</v>
      </c>
      <c r="F6269" t="s">
        <v>20233</v>
      </c>
      <c r="G6269" t="s">
        <v>20234</v>
      </c>
      <c r="H6269" s="1">
        <v>38913</v>
      </c>
      <c r="I6269" t="s">
        <v>2666</v>
      </c>
    </row>
    <row r="6270" spans="1:9" x14ac:dyDescent="0.3">
      <c r="A6270">
        <v>6269</v>
      </c>
      <c r="B6270" t="s">
        <v>20235</v>
      </c>
      <c r="C6270" t="s">
        <v>422</v>
      </c>
      <c r="D6270" t="s">
        <v>3118</v>
      </c>
      <c r="E6270" t="s">
        <v>12</v>
      </c>
      <c r="F6270" t="s">
        <v>20236</v>
      </c>
      <c r="G6270" t="s">
        <v>20237</v>
      </c>
      <c r="H6270" s="1">
        <v>41466</v>
      </c>
      <c r="I6270" t="s">
        <v>7877</v>
      </c>
    </row>
    <row r="6271" spans="1:9" x14ac:dyDescent="0.3">
      <c r="A6271">
        <v>6270</v>
      </c>
      <c r="B6271" t="s">
        <v>20238</v>
      </c>
      <c r="C6271" t="s">
        <v>1584</v>
      </c>
      <c r="D6271" t="s">
        <v>762</v>
      </c>
      <c r="E6271" t="s">
        <v>19</v>
      </c>
      <c r="F6271" t="s">
        <v>20239</v>
      </c>
      <c r="G6271" t="s">
        <v>20240</v>
      </c>
      <c r="H6271" s="1">
        <v>22140</v>
      </c>
      <c r="I6271" t="s">
        <v>85</v>
      </c>
    </row>
    <row r="6272" spans="1:9" x14ac:dyDescent="0.3">
      <c r="A6272">
        <v>6271</v>
      </c>
      <c r="B6272" t="s">
        <v>20241</v>
      </c>
      <c r="C6272" t="s">
        <v>2393</v>
      </c>
      <c r="D6272" t="s">
        <v>3114</v>
      </c>
      <c r="E6272" t="s">
        <v>19</v>
      </c>
      <c r="F6272" t="s">
        <v>20242</v>
      </c>
      <c r="G6272" t="s">
        <v>20243</v>
      </c>
      <c r="H6272" s="1">
        <v>43796</v>
      </c>
      <c r="I6272" t="s">
        <v>2492</v>
      </c>
    </row>
    <row r="6273" spans="1:9" x14ac:dyDescent="0.3">
      <c r="A6273">
        <v>6272</v>
      </c>
      <c r="B6273" t="s">
        <v>20244</v>
      </c>
      <c r="C6273" t="s">
        <v>2122</v>
      </c>
      <c r="D6273" t="s">
        <v>1004</v>
      </c>
      <c r="E6273" t="s">
        <v>12</v>
      </c>
      <c r="F6273" t="s">
        <v>20245</v>
      </c>
      <c r="G6273" t="s">
        <v>20246</v>
      </c>
      <c r="H6273" s="1">
        <v>25725</v>
      </c>
      <c r="I6273" t="s">
        <v>3408</v>
      </c>
    </row>
    <row r="6274" spans="1:9" x14ac:dyDescent="0.3">
      <c r="A6274">
        <v>6273</v>
      </c>
      <c r="B6274" t="s">
        <v>20247</v>
      </c>
      <c r="C6274" t="s">
        <v>2298</v>
      </c>
      <c r="D6274" t="s">
        <v>1719</v>
      </c>
      <c r="E6274" t="s">
        <v>12</v>
      </c>
      <c r="F6274" t="s">
        <v>20248</v>
      </c>
      <c r="G6274">
        <f>1-845-271-2348</f>
        <v>-3463</v>
      </c>
      <c r="H6274" s="1">
        <v>26231</v>
      </c>
      <c r="I6274" t="s">
        <v>3132</v>
      </c>
    </row>
    <row r="6275" spans="1:9" x14ac:dyDescent="0.3">
      <c r="A6275">
        <v>6274</v>
      </c>
      <c r="B6275" t="s">
        <v>20249</v>
      </c>
      <c r="C6275" t="s">
        <v>3691</v>
      </c>
      <c r="D6275" t="s">
        <v>3936</v>
      </c>
      <c r="E6275" t="s">
        <v>12</v>
      </c>
      <c r="F6275" t="s">
        <v>20250</v>
      </c>
      <c r="G6275" t="s">
        <v>20251</v>
      </c>
      <c r="H6275" s="1">
        <v>26892</v>
      </c>
      <c r="I6275" t="s">
        <v>2364</v>
      </c>
    </row>
    <row r="6276" spans="1:9" x14ac:dyDescent="0.3">
      <c r="A6276">
        <v>6275</v>
      </c>
      <c r="B6276" t="s">
        <v>20252</v>
      </c>
      <c r="C6276" t="s">
        <v>544</v>
      </c>
      <c r="D6276" t="s">
        <v>5512</v>
      </c>
      <c r="E6276" t="s">
        <v>12</v>
      </c>
      <c r="F6276" t="s">
        <v>20253</v>
      </c>
      <c r="G6276" t="s">
        <v>20254</v>
      </c>
      <c r="H6276" s="1">
        <v>21346</v>
      </c>
      <c r="I6276" t="s">
        <v>1172</v>
      </c>
    </row>
    <row r="6277" spans="1:9" x14ac:dyDescent="0.3">
      <c r="A6277">
        <v>6276</v>
      </c>
      <c r="B6277" t="s">
        <v>20255</v>
      </c>
      <c r="C6277" t="s">
        <v>2324</v>
      </c>
      <c r="D6277" t="s">
        <v>4575</v>
      </c>
      <c r="E6277" t="s">
        <v>12</v>
      </c>
      <c r="F6277" t="s">
        <v>20256</v>
      </c>
      <c r="G6277" t="s">
        <v>20257</v>
      </c>
      <c r="H6277" s="1">
        <v>31601</v>
      </c>
      <c r="I6277" t="s">
        <v>3408</v>
      </c>
    </row>
    <row r="6278" spans="1:9" x14ac:dyDescent="0.3">
      <c r="A6278">
        <v>6277</v>
      </c>
      <c r="B6278" t="s">
        <v>20258</v>
      </c>
      <c r="C6278" t="s">
        <v>221</v>
      </c>
      <c r="D6278" t="s">
        <v>6088</v>
      </c>
      <c r="E6278" t="s">
        <v>12</v>
      </c>
      <c r="F6278" t="s">
        <v>20259</v>
      </c>
      <c r="G6278" t="s">
        <v>20260</v>
      </c>
      <c r="H6278" s="1">
        <v>20000</v>
      </c>
      <c r="I6278" t="s">
        <v>3949</v>
      </c>
    </row>
    <row r="6279" spans="1:9" x14ac:dyDescent="0.3">
      <c r="A6279">
        <v>6278</v>
      </c>
      <c r="B6279" t="s">
        <v>20261</v>
      </c>
      <c r="C6279" t="s">
        <v>2800</v>
      </c>
      <c r="D6279" t="s">
        <v>3466</v>
      </c>
      <c r="E6279" t="s">
        <v>19</v>
      </c>
      <c r="F6279" t="s">
        <v>20262</v>
      </c>
      <c r="G6279" t="s">
        <v>20263</v>
      </c>
      <c r="H6279" s="1">
        <v>15793</v>
      </c>
      <c r="I6279" t="s">
        <v>1474</v>
      </c>
    </row>
    <row r="6280" spans="1:9" x14ac:dyDescent="0.3">
      <c r="A6280">
        <v>6279</v>
      </c>
      <c r="B6280" t="s">
        <v>20264</v>
      </c>
      <c r="C6280" t="s">
        <v>2122</v>
      </c>
      <c r="D6280" t="s">
        <v>5497</v>
      </c>
      <c r="E6280" t="s">
        <v>19</v>
      </c>
      <c r="F6280" t="s">
        <v>20265</v>
      </c>
      <c r="G6280" t="s">
        <v>20266</v>
      </c>
      <c r="H6280" s="1">
        <v>18602</v>
      </c>
      <c r="I6280" t="s">
        <v>3255</v>
      </c>
    </row>
    <row r="6281" spans="1:9" x14ac:dyDescent="0.3">
      <c r="A6281">
        <v>6280</v>
      </c>
      <c r="B6281" t="s">
        <v>20267</v>
      </c>
      <c r="C6281" t="s">
        <v>4038</v>
      </c>
      <c r="D6281" t="s">
        <v>5858</v>
      </c>
      <c r="E6281" t="s">
        <v>19</v>
      </c>
      <c r="F6281" t="s">
        <v>20268</v>
      </c>
      <c r="G6281" t="s">
        <v>20269</v>
      </c>
      <c r="H6281" s="1">
        <v>10717</v>
      </c>
      <c r="I6281" t="s">
        <v>1188</v>
      </c>
    </row>
    <row r="6282" spans="1:9" x14ac:dyDescent="0.3">
      <c r="A6282">
        <v>6281</v>
      </c>
      <c r="B6282" t="s">
        <v>20270</v>
      </c>
      <c r="C6282" t="s">
        <v>1254</v>
      </c>
      <c r="D6282" t="s">
        <v>2890</v>
      </c>
      <c r="E6282" t="s">
        <v>19</v>
      </c>
      <c r="F6282" t="s">
        <v>20271</v>
      </c>
      <c r="G6282" t="s">
        <v>20272</v>
      </c>
      <c r="H6282" s="1">
        <v>12738</v>
      </c>
      <c r="I6282" t="s">
        <v>241</v>
      </c>
    </row>
    <row r="6283" spans="1:9" x14ac:dyDescent="0.3">
      <c r="A6283">
        <v>6282</v>
      </c>
      <c r="B6283" t="s">
        <v>20273</v>
      </c>
      <c r="C6283" t="s">
        <v>968</v>
      </c>
      <c r="D6283" t="s">
        <v>1130</v>
      </c>
      <c r="E6283" t="s">
        <v>19</v>
      </c>
      <c r="F6283" t="s">
        <v>20274</v>
      </c>
      <c r="G6283" t="s">
        <v>20275</v>
      </c>
      <c r="H6283" s="1">
        <v>26072</v>
      </c>
      <c r="I6283" t="s">
        <v>1707</v>
      </c>
    </row>
    <row r="6284" spans="1:9" x14ac:dyDescent="0.3">
      <c r="A6284">
        <v>6283</v>
      </c>
      <c r="B6284" t="s">
        <v>20276</v>
      </c>
      <c r="C6284" t="s">
        <v>29</v>
      </c>
      <c r="D6284" t="s">
        <v>3525</v>
      </c>
      <c r="E6284" t="s">
        <v>12</v>
      </c>
      <c r="F6284" t="s">
        <v>20277</v>
      </c>
      <c r="G6284" t="s">
        <v>20278</v>
      </c>
      <c r="H6284" s="1">
        <v>13908</v>
      </c>
      <c r="I6284" t="s">
        <v>4984</v>
      </c>
    </row>
    <row r="6285" spans="1:9" x14ac:dyDescent="0.3">
      <c r="A6285">
        <v>6284</v>
      </c>
      <c r="B6285" t="s">
        <v>20279</v>
      </c>
      <c r="C6285" t="s">
        <v>6376</v>
      </c>
      <c r="D6285" t="s">
        <v>1715</v>
      </c>
      <c r="E6285" t="s">
        <v>12</v>
      </c>
      <c r="F6285" t="s">
        <v>20280</v>
      </c>
      <c r="G6285" t="s">
        <v>20281</v>
      </c>
      <c r="H6285" s="1">
        <v>3609</v>
      </c>
      <c r="I6285" t="s">
        <v>466</v>
      </c>
    </row>
    <row r="6286" spans="1:9" x14ac:dyDescent="0.3">
      <c r="A6286">
        <v>6285</v>
      </c>
      <c r="B6286" t="s">
        <v>20282</v>
      </c>
      <c r="C6286" t="s">
        <v>1678</v>
      </c>
      <c r="D6286" t="s">
        <v>6281</v>
      </c>
      <c r="E6286" t="s">
        <v>19</v>
      </c>
      <c r="F6286" t="s">
        <v>20283</v>
      </c>
      <c r="G6286" t="s">
        <v>20284</v>
      </c>
      <c r="H6286" s="1">
        <v>2537</v>
      </c>
      <c r="I6286" t="s">
        <v>2149</v>
      </c>
    </row>
    <row r="6287" spans="1:9" x14ac:dyDescent="0.3">
      <c r="A6287">
        <v>6286</v>
      </c>
      <c r="B6287" t="s">
        <v>20285</v>
      </c>
      <c r="C6287" t="s">
        <v>616</v>
      </c>
      <c r="D6287" t="s">
        <v>8635</v>
      </c>
      <c r="E6287" t="s">
        <v>19</v>
      </c>
      <c r="F6287" t="s">
        <v>20286</v>
      </c>
      <c r="G6287">
        <v>6299824931</v>
      </c>
      <c r="H6287" s="1">
        <v>31661</v>
      </c>
      <c r="I6287" t="s">
        <v>1707</v>
      </c>
    </row>
    <row r="6288" spans="1:9" x14ac:dyDescent="0.3">
      <c r="A6288">
        <v>6287</v>
      </c>
      <c r="B6288" t="s">
        <v>20287</v>
      </c>
      <c r="C6288" t="s">
        <v>8139</v>
      </c>
      <c r="D6288" t="s">
        <v>1823</v>
      </c>
      <c r="E6288" t="s">
        <v>19</v>
      </c>
      <c r="F6288" t="s">
        <v>20288</v>
      </c>
      <c r="G6288" t="s">
        <v>20289</v>
      </c>
      <c r="H6288" s="1">
        <v>3140</v>
      </c>
      <c r="I6288" t="s">
        <v>619</v>
      </c>
    </row>
    <row r="6289" spans="1:9" x14ac:dyDescent="0.3">
      <c r="A6289">
        <v>6288</v>
      </c>
      <c r="B6289" t="s">
        <v>20290</v>
      </c>
      <c r="C6289" t="s">
        <v>732</v>
      </c>
      <c r="D6289" t="s">
        <v>10583</v>
      </c>
      <c r="E6289" t="s">
        <v>12</v>
      </c>
      <c r="F6289" t="s">
        <v>20291</v>
      </c>
      <c r="G6289" t="s">
        <v>20292</v>
      </c>
      <c r="H6289" s="1">
        <v>31710</v>
      </c>
      <c r="I6289" t="s">
        <v>1151</v>
      </c>
    </row>
    <row r="6290" spans="1:9" x14ac:dyDescent="0.3">
      <c r="A6290">
        <v>6289</v>
      </c>
      <c r="B6290" t="s">
        <v>20293</v>
      </c>
      <c r="C6290" t="s">
        <v>1758</v>
      </c>
      <c r="D6290" t="s">
        <v>1932</v>
      </c>
      <c r="E6290" t="s">
        <v>12</v>
      </c>
      <c r="F6290" t="s">
        <v>20294</v>
      </c>
      <c r="G6290" t="s">
        <v>20295</v>
      </c>
      <c r="H6290" s="1">
        <v>31706</v>
      </c>
      <c r="I6290" t="s">
        <v>2769</v>
      </c>
    </row>
    <row r="6291" spans="1:9" x14ac:dyDescent="0.3">
      <c r="A6291">
        <v>6290</v>
      </c>
      <c r="B6291" t="s">
        <v>20296</v>
      </c>
      <c r="C6291" t="s">
        <v>187</v>
      </c>
      <c r="D6291" t="s">
        <v>6145</v>
      </c>
      <c r="E6291" t="s">
        <v>12</v>
      </c>
      <c r="F6291" t="s">
        <v>20297</v>
      </c>
      <c r="G6291" t="s">
        <v>20298</v>
      </c>
      <c r="H6291" s="1">
        <v>20803</v>
      </c>
      <c r="I6291" t="s">
        <v>1593</v>
      </c>
    </row>
    <row r="6292" spans="1:9" x14ac:dyDescent="0.3">
      <c r="A6292">
        <v>6291</v>
      </c>
      <c r="B6292" t="s">
        <v>20299</v>
      </c>
      <c r="C6292" t="s">
        <v>948</v>
      </c>
      <c r="D6292" t="s">
        <v>1649</v>
      </c>
      <c r="E6292" t="s">
        <v>19</v>
      </c>
      <c r="F6292" t="s">
        <v>20300</v>
      </c>
      <c r="G6292">
        <v>3073541404</v>
      </c>
      <c r="H6292" s="1">
        <v>7551</v>
      </c>
      <c r="I6292" t="s">
        <v>1525</v>
      </c>
    </row>
    <row r="6293" spans="1:9" x14ac:dyDescent="0.3">
      <c r="A6293">
        <v>6292</v>
      </c>
      <c r="B6293" t="s">
        <v>20301</v>
      </c>
      <c r="C6293" t="s">
        <v>677</v>
      </c>
      <c r="D6293" t="s">
        <v>1663</v>
      </c>
      <c r="E6293" t="s">
        <v>19</v>
      </c>
      <c r="F6293" t="s">
        <v>20302</v>
      </c>
      <c r="G6293" t="s">
        <v>20303</v>
      </c>
      <c r="H6293" s="1">
        <v>40902</v>
      </c>
      <c r="I6293" t="s">
        <v>246</v>
      </c>
    </row>
    <row r="6294" spans="1:9" x14ac:dyDescent="0.3">
      <c r="A6294">
        <v>6293</v>
      </c>
      <c r="B6294" t="s">
        <v>20304</v>
      </c>
      <c r="C6294" t="s">
        <v>2456</v>
      </c>
      <c r="D6294" t="s">
        <v>5606</v>
      </c>
      <c r="E6294" t="s">
        <v>12</v>
      </c>
      <c r="F6294" t="s">
        <v>20305</v>
      </c>
      <c r="G6294" t="s">
        <v>20306</v>
      </c>
      <c r="H6294" s="1">
        <v>39639</v>
      </c>
      <c r="I6294" t="s">
        <v>1078</v>
      </c>
    </row>
    <row r="6295" spans="1:9" x14ac:dyDescent="0.3">
      <c r="A6295">
        <v>6294</v>
      </c>
      <c r="B6295" t="s">
        <v>20307</v>
      </c>
      <c r="C6295" t="s">
        <v>1693</v>
      </c>
      <c r="D6295" t="s">
        <v>2917</v>
      </c>
      <c r="E6295" t="s">
        <v>12</v>
      </c>
      <c r="F6295" t="s">
        <v>20308</v>
      </c>
      <c r="G6295" t="s">
        <v>20309</v>
      </c>
      <c r="H6295" s="1">
        <v>7357</v>
      </c>
      <c r="I6295" t="s">
        <v>2364</v>
      </c>
    </row>
    <row r="6296" spans="1:9" x14ac:dyDescent="0.3">
      <c r="A6296">
        <v>6295</v>
      </c>
      <c r="B6296" t="s">
        <v>20310</v>
      </c>
      <c r="C6296" t="s">
        <v>4570</v>
      </c>
      <c r="D6296" t="s">
        <v>3237</v>
      </c>
      <c r="E6296" t="s">
        <v>19</v>
      </c>
      <c r="F6296" t="s">
        <v>20311</v>
      </c>
      <c r="G6296" t="s">
        <v>20312</v>
      </c>
      <c r="H6296" s="1">
        <v>19325</v>
      </c>
      <c r="I6296" t="s">
        <v>5725</v>
      </c>
    </row>
    <row r="6297" spans="1:9" x14ac:dyDescent="0.3">
      <c r="A6297">
        <v>6296</v>
      </c>
      <c r="B6297" t="s">
        <v>20313</v>
      </c>
      <c r="C6297" t="s">
        <v>914</v>
      </c>
      <c r="D6297" t="s">
        <v>5301</v>
      </c>
      <c r="E6297" t="s">
        <v>12</v>
      </c>
      <c r="F6297" t="s">
        <v>20314</v>
      </c>
      <c r="G6297" t="s">
        <v>20315</v>
      </c>
      <c r="H6297" s="1">
        <v>15311</v>
      </c>
      <c r="I6297" t="s">
        <v>1439</v>
      </c>
    </row>
    <row r="6298" spans="1:9" x14ac:dyDescent="0.3">
      <c r="A6298">
        <v>6297</v>
      </c>
      <c r="B6298" t="s">
        <v>20316</v>
      </c>
      <c r="C6298" t="s">
        <v>6043</v>
      </c>
      <c r="D6298" t="s">
        <v>7105</v>
      </c>
      <c r="E6298" t="s">
        <v>12</v>
      </c>
      <c r="F6298" t="s">
        <v>20317</v>
      </c>
      <c r="G6298" t="s">
        <v>20318</v>
      </c>
      <c r="H6298" s="1">
        <v>11765</v>
      </c>
      <c r="I6298" t="s">
        <v>1883</v>
      </c>
    </row>
    <row r="6299" spans="1:9" x14ac:dyDescent="0.3">
      <c r="A6299">
        <v>6298</v>
      </c>
      <c r="B6299" t="s">
        <v>20319</v>
      </c>
      <c r="C6299" t="s">
        <v>3290</v>
      </c>
      <c r="D6299" t="s">
        <v>4835</v>
      </c>
      <c r="E6299" t="s">
        <v>12</v>
      </c>
      <c r="F6299" t="s">
        <v>20320</v>
      </c>
      <c r="G6299" t="s">
        <v>20321</v>
      </c>
      <c r="H6299" s="1">
        <v>18137</v>
      </c>
      <c r="I6299" t="s">
        <v>8041</v>
      </c>
    </row>
    <row r="6300" spans="1:9" x14ac:dyDescent="0.3">
      <c r="A6300">
        <v>6299</v>
      </c>
      <c r="B6300" t="s">
        <v>20322</v>
      </c>
      <c r="C6300" t="s">
        <v>3215</v>
      </c>
      <c r="D6300" t="s">
        <v>600</v>
      </c>
      <c r="E6300" t="s">
        <v>12</v>
      </c>
      <c r="F6300" t="s">
        <v>20323</v>
      </c>
      <c r="G6300" t="s">
        <v>20324</v>
      </c>
      <c r="H6300" s="1">
        <v>25299</v>
      </c>
      <c r="I6300" t="s">
        <v>789</v>
      </c>
    </row>
    <row r="6301" spans="1:9" x14ac:dyDescent="0.3">
      <c r="A6301">
        <v>6300</v>
      </c>
      <c r="B6301" t="s">
        <v>20325</v>
      </c>
      <c r="C6301" t="s">
        <v>1549</v>
      </c>
      <c r="D6301" t="s">
        <v>7116</v>
      </c>
      <c r="E6301" t="s">
        <v>12</v>
      </c>
      <c r="F6301" t="s">
        <v>20326</v>
      </c>
      <c r="G6301" t="s">
        <v>20327</v>
      </c>
      <c r="H6301" s="1">
        <v>31007</v>
      </c>
      <c r="I6301" t="s">
        <v>4084</v>
      </c>
    </row>
    <row r="6302" spans="1:9" x14ac:dyDescent="0.3">
      <c r="A6302">
        <v>6301</v>
      </c>
      <c r="B6302" t="s">
        <v>20328</v>
      </c>
      <c r="C6302" t="s">
        <v>512</v>
      </c>
      <c r="D6302" t="s">
        <v>5606</v>
      </c>
      <c r="E6302" t="s">
        <v>19</v>
      </c>
      <c r="F6302" t="s">
        <v>20329</v>
      </c>
      <c r="G6302" t="s">
        <v>20330</v>
      </c>
      <c r="H6302" s="1">
        <v>7251</v>
      </c>
      <c r="I6302" t="s">
        <v>13894</v>
      </c>
    </row>
    <row r="6303" spans="1:9" x14ac:dyDescent="0.3">
      <c r="A6303">
        <v>6302</v>
      </c>
      <c r="B6303" t="s">
        <v>20331</v>
      </c>
      <c r="C6303" t="s">
        <v>5816</v>
      </c>
      <c r="D6303" t="s">
        <v>9848</v>
      </c>
      <c r="E6303" t="s">
        <v>19</v>
      </c>
      <c r="F6303" t="s">
        <v>20332</v>
      </c>
      <c r="G6303" t="s">
        <v>20333</v>
      </c>
      <c r="H6303" s="1">
        <v>43501</v>
      </c>
      <c r="I6303" t="s">
        <v>4767</v>
      </c>
    </row>
    <row r="6304" spans="1:9" x14ac:dyDescent="0.3">
      <c r="A6304">
        <v>6303</v>
      </c>
      <c r="B6304" t="s">
        <v>20334</v>
      </c>
      <c r="C6304" t="s">
        <v>8708</v>
      </c>
      <c r="D6304" t="s">
        <v>3660</v>
      </c>
      <c r="E6304" t="s">
        <v>12</v>
      </c>
      <c r="F6304" t="s">
        <v>20335</v>
      </c>
      <c r="G6304" t="s">
        <v>20336</v>
      </c>
      <c r="H6304" s="1">
        <v>21174</v>
      </c>
      <c r="I6304" t="s">
        <v>1361</v>
      </c>
    </row>
    <row r="6305" spans="1:9" x14ac:dyDescent="0.3">
      <c r="A6305">
        <v>6304</v>
      </c>
      <c r="B6305" t="s">
        <v>20337</v>
      </c>
      <c r="C6305" t="s">
        <v>4491</v>
      </c>
      <c r="D6305" t="s">
        <v>93</v>
      </c>
      <c r="E6305" t="s">
        <v>12</v>
      </c>
      <c r="F6305" t="s">
        <v>20338</v>
      </c>
      <c r="G6305" t="s">
        <v>20339</v>
      </c>
      <c r="H6305" s="1">
        <v>4315</v>
      </c>
      <c r="I6305" t="s">
        <v>3235</v>
      </c>
    </row>
    <row r="6306" spans="1:9" x14ac:dyDescent="0.3">
      <c r="A6306">
        <v>6305</v>
      </c>
      <c r="B6306" t="s">
        <v>20340</v>
      </c>
      <c r="C6306" t="s">
        <v>1388</v>
      </c>
      <c r="D6306" t="s">
        <v>2293</v>
      </c>
      <c r="E6306" t="s">
        <v>19</v>
      </c>
      <c r="F6306" t="s">
        <v>4583</v>
      </c>
      <c r="G6306" t="s">
        <v>20341</v>
      </c>
      <c r="H6306" s="1">
        <v>21849</v>
      </c>
      <c r="I6306" t="s">
        <v>4413</v>
      </c>
    </row>
    <row r="6307" spans="1:9" x14ac:dyDescent="0.3">
      <c r="A6307">
        <v>6306</v>
      </c>
      <c r="B6307" t="s">
        <v>20342</v>
      </c>
      <c r="C6307" t="s">
        <v>2757</v>
      </c>
      <c r="D6307" t="s">
        <v>917</v>
      </c>
      <c r="E6307" t="s">
        <v>19</v>
      </c>
      <c r="F6307" t="s">
        <v>20343</v>
      </c>
      <c r="G6307" t="s">
        <v>20344</v>
      </c>
      <c r="H6307" s="1">
        <v>13806</v>
      </c>
      <c r="I6307" t="s">
        <v>5909</v>
      </c>
    </row>
    <row r="6308" spans="1:9" x14ac:dyDescent="0.3">
      <c r="A6308">
        <v>6307</v>
      </c>
      <c r="B6308" t="s">
        <v>20345</v>
      </c>
      <c r="C6308" t="s">
        <v>4267</v>
      </c>
      <c r="D6308" t="s">
        <v>1668</v>
      </c>
      <c r="E6308" t="s">
        <v>12</v>
      </c>
      <c r="F6308" t="s">
        <v>20346</v>
      </c>
      <c r="G6308" t="s">
        <v>20347</v>
      </c>
      <c r="H6308" s="1">
        <v>37322</v>
      </c>
      <c r="I6308" t="s">
        <v>4953</v>
      </c>
    </row>
    <row r="6309" spans="1:9" x14ac:dyDescent="0.3">
      <c r="A6309">
        <v>6308</v>
      </c>
      <c r="B6309" t="s">
        <v>20348</v>
      </c>
      <c r="C6309" t="s">
        <v>2872</v>
      </c>
      <c r="D6309" t="s">
        <v>3802</v>
      </c>
      <c r="E6309" t="s">
        <v>12</v>
      </c>
      <c r="F6309" t="s">
        <v>20349</v>
      </c>
      <c r="G6309" t="s">
        <v>20350</v>
      </c>
      <c r="H6309" s="1">
        <v>4220</v>
      </c>
      <c r="I6309" t="s">
        <v>1157</v>
      </c>
    </row>
    <row r="6310" spans="1:9" x14ac:dyDescent="0.3">
      <c r="A6310">
        <v>6309</v>
      </c>
      <c r="B6310" t="s">
        <v>20351</v>
      </c>
      <c r="C6310" t="s">
        <v>773</v>
      </c>
      <c r="D6310" t="s">
        <v>92</v>
      </c>
      <c r="E6310" t="s">
        <v>12</v>
      </c>
      <c r="F6310" t="s">
        <v>20352</v>
      </c>
      <c r="G6310" t="s">
        <v>20353</v>
      </c>
      <c r="H6310" s="1">
        <v>3393</v>
      </c>
      <c r="I6310" t="s">
        <v>4428</v>
      </c>
    </row>
    <row r="6311" spans="1:9" x14ac:dyDescent="0.3">
      <c r="A6311">
        <v>6310</v>
      </c>
      <c r="B6311" t="s">
        <v>20354</v>
      </c>
      <c r="C6311" t="s">
        <v>2749</v>
      </c>
      <c r="D6311" t="s">
        <v>5772</v>
      </c>
      <c r="E6311" t="s">
        <v>12</v>
      </c>
      <c r="F6311" t="s">
        <v>20355</v>
      </c>
      <c r="G6311" t="s">
        <v>20356</v>
      </c>
      <c r="H6311" s="1">
        <v>26699</v>
      </c>
      <c r="I6311" t="s">
        <v>6452</v>
      </c>
    </row>
    <row r="6312" spans="1:9" x14ac:dyDescent="0.3">
      <c r="A6312">
        <v>6311</v>
      </c>
      <c r="B6312" t="s">
        <v>20357</v>
      </c>
      <c r="C6312" t="s">
        <v>108</v>
      </c>
      <c r="D6312" t="s">
        <v>1999</v>
      </c>
      <c r="E6312" t="s">
        <v>12</v>
      </c>
      <c r="F6312" t="s">
        <v>20358</v>
      </c>
      <c r="G6312" t="s">
        <v>20359</v>
      </c>
      <c r="H6312" s="1">
        <v>42803</v>
      </c>
      <c r="I6312" t="s">
        <v>1722</v>
      </c>
    </row>
    <row r="6313" spans="1:9" x14ac:dyDescent="0.3">
      <c r="A6313">
        <v>6312</v>
      </c>
      <c r="B6313" t="s">
        <v>20360</v>
      </c>
      <c r="C6313" t="s">
        <v>3410</v>
      </c>
      <c r="D6313" t="s">
        <v>4147</v>
      </c>
      <c r="E6313" t="s">
        <v>19</v>
      </c>
      <c r="F6313" t="s">
        <v>20361</v>
      </c>
      <c r="G6313" t="s">
        <v>20362</v>
      </c>
      <c r="H6313" s="1">
        <v>31126</v>
      </c>
      <c r="I6313" t="s">
        <v>1528</v>
      </c>
    </row>
    <row r="6314" spans="1:9" x14ac:dyDescent="0.3">
      <c r="A6314">
        <v>6313</v>
      </c>
      <c r="B6314" t="s">
        <v>20363</v>
      </c>
      <c r="C6314" t="s">
        <v>8100</v>
      </c>
      <c r="D6314" t="s">
        <v>6380</v>
      </c>
      <c r="E6314" t="s">
        <v>19</v>
      </c>
      <c r="F6314" t="s">
        <v>20364</v>
      </c>
      <c r="G6314" t="s">
        <v>20365</v>
      </c>
      <c r="H6314" s="1">
        <v>21570</v>
      </c>
      <c r="I6314" t="s">
        <v>2126</v>
      </c>
    </row>
    <row r="6315" spans="1:9" x14ac:dyDescent="0.3">
      <c r="A6315">
        <v>6314</v>
      </c>
      <c r="B6315" t="s">
        <v>20366</v>
      </c>
      <c r="C6315" t="s">
        <v>914</v>
      </c>
      <c r="D6315" t="s">
        <v>8466</v>
      </c>
      <c r="E6315" t="s">
        <v>12</v>
      </c>
      <c r="F6315" t="s">
        <v>20367</v>
      </c>
      <c r="G6315" t="s">
        <v>20368</v>
      </c>
      <c r="H6315" s="1">
        <v>31923</v>
      </c>
      <c r="I6315" t="s">
        <v>1313</v>
      </c>
    </row>
    <row r="6316" spans="1:9" x14ac:dyDescent="0.3">
      <c r="A6316">
        <v>6315</v>
      </c>
      <c r="B6316" t="s">
        <v>20369</v>
      </c>
      <c r="C6316" t="s">
        <v>2283</v>
      </c>
      <c r="D6316" t="s">
        <v>4781</v>
      </c>
      <c r="E6316" t="s">
        <v>12</v>
      </c>
      <c r="F6316" t="s">
        <v>20370</v>
      </c>
      <c r="G6316" t="s">
        <v>20371</v>
      </c>
      <c r="H6316" s="1">
        <v>26300</v>
      </c>
      <c r="I6316" t="s">
        <v>3199</v>
      </c>
    </row>
    <row r="6317" spans="1:9" x14ac:dyDescent="0.3">
      <c r="A6317">
        <v>6316</v>
      </c>
      <c r="B6317" t="s">
        <v>20372</v>
      </c>
      <c r="C6317" t="s">
        <v>3796</v>
      </c>
      <c r="D6317" t="s">
        <v>805</v>
      </c>
      <c r="E6317" t="s">
        <v>12</v>
      </c>
      <c r="F6317" t="s">
        <v>20373</v>
      </c>
      <c r="G6317" t="s">
        <v>20374</v>
      </c>
      <c r="H6317" s="1">
        <v>37458</v>
      </c>
      <c r="I6317" t="s">
        <v>3203</v>
      </c>
    </row>
    <row r="6318" spans="1:9" x14ac:dyDescent="0.3">
      <c r="A6318">
        <v>6317</v>
      </c>
      <c r="B6318" t="s">
        <v>20375</v>
      </c>
      <c r="C6318" t="s">
        <v>5305</v>
      </c>
      <c r="D6318" t="s">
        <v>10096</v>
      </c>
      <c r="E6318" t="s">
        <v>19</v>
      </c>
      <c r="F6318" t="s">
        <v>20376</v>
      </c>
      <c r="G6318" t="s">
        <v>20377</v>
      </c>
      <c r="H6318" s="1">
        <v>32730</v>
      </c>
      <c r="I6318" t="s">
        <v>3860</v>
      </c>
    </row>
    <row r="6319" spans="1:9" x14ac:dyDescent="0.3">
      <c r="A6319">
        <v>6318</v>
      </c>
      <c r="B6319" t="s">
        <v>20378</v>
      </c>
      <c r="C6319" t="s">
        <v>1389</v>
      </c>
      <c r="D6319" t="s">
        <v>9382</v>
      </c>
      <c r="E6319" t="s">
        <v>19</v>
      </c>
      <c r="F6319" t="s">
        <v>20379</v>
      </c>
      <c r="G6319" t="s">
        <v>20380</v>
      </c>
      <c r="H6319" s="1">
        <v>19559</v>
      </c>
      <c r="I6319" t="s">
        <v>814</v>
      </c>
    </row>
    <row r="6320" spans="1:9" x14ac:dyDescent="0.3">
      <c r="A6320">
        <v>6319</v>
      </c>
      <c r="B6320" t="s">
        <v>20381</v>
      </c>
      <c r="C6320" t="s">
        <v>2466</v>
      </c>
      <c r="D6320" t="s">
        <v>525</v>
      </c>
      <c r="E6320" t="s">
        <v>12</v>
      </c>
      <c r="F6320" t="s">
        <v>20382</v>
      </c>
      <c r="G6320" t="s">
        <v>20383</v>
      </c>
      <c r="H6320" s="1">
        <v>43377</v>
      </c>
      <c r="I6320" t="s">
        <v>1322</v>
      </c>
    </row>
    <row r="6321" spans="1:9" x14ac:dyDescent="0.3">
      <c r="A6321">
        <v>6320</v>
      </c>
      <c r="B6321" t="s">
        <v>20384</v>
      </c>
      <c r="C6321" t="s">
        <v>1987</v>
      </c>
      <c r="D6321" t="s">
        <v>6558</v>
      </c>
      <c r="E6321" t="s">
        <v>12</v>
      </c>
      <c r="F6321" t="s">
        <v>20385</v>
      </c>
      <c r="G6321" t="s">
        <v>20386</v>
      </c>
      <c r="H6321" s="1">
        <v>44173</v>
      </c>
      <c r="I6321" t="s">
        <v>2569</v>
      </c>
    </row>
    <row r="6322" spans="1:9" x14ac:dyDescent="0.3">
      <c r="A6322">
        <v>6321</v>
      </c>
      <c r="B6322" t="s">
        <v>20387</v>
      </c>
      <c r="C6322" t="s">
        <v>4362</v>
      </c>
      <c r="D6322" t="s">
        <v>3481</v>
      </c>
      <c r="E6322" t="s">
        <v>12</v>
      </c>
      <c r="F6322" t="s">
        <v>20388</v>
      </c>
      <c r="G6322" t="s">
        <v>20389</v>
      </c>
      <c r="H6322" s="1">
        <v>25127</v>
      </c>
      <c r="I6322" t="s">
        <v>972</v>
      </c>
    </row>
    <row r="6323" spans="1:9" x14ac:dyDescent="0.3">
      <c r="A6323">
        <v>6322</v>
      </c>
      <c r="B6323" t="s">
        <v>20390</v>
      </c>
      <c r="C6323" t="s">
        <v>2506</v>
      </c>
      <c r="D6323" t="s">
        <v>727</v>
      </c>
      <c r="E6323" t="s">
        <v>19</v>
      </c>
      <c r="F6323" t="s">
        <v>20391</v>
      </c>
      <c r="G6323" t="s">
        <v>20392</v>
      </c>
      <c r="H6323" s="1">
        <v>32552</v>
      </c>
      <c r="I6323" t="s">
        <v>180</v>
      </c>
    </row>
    <row r="6324" spans="1:9" x14ac:dyDescent="0.3">
      <c r="A6324">
        <v>6323</v>
      </c>
      <c r="B6324" t="s">
        <v>20393</v>
      </c>
      <c r="C6324" t="s">
        <v>11243</v>
      </c>
      <c r="D6324" t="s">
        <v>399</v>
      </c>
      <c r="E6324" t="s">
        <v>12</v>
      </c>
      <c r="F6324" t="s">
        <v>20394</v>
      </c>
      <c r="G6324">
        <f>1-861-406-2426</f>
        <v>-3692</v>
      </c>
      <c r="H6324" s="1">
        <v>40966</v>
      </c>
      <c r="I6324" t="s">
        <v>1623</v>
      </c>
    </row>
    <row r="6325" spans="1:9" x14ac:dyDescent="0.3">
      <c r="A6325">
        <v>6324</v>
      </c>
      <c r="B6325" t="s">
        <v>20395</v>
      </c>
      <c r="C6325" t="s">
        <v>232</v>
      </c>
      <c r="D6325" t="s">
        <v>4619</v>
      </c>
      <c r="E6325" t="s">
        <v>12</v>
      </c>
      <c r="F6325" t="s">
        <v>20396</v>
      </c>
      <c r="G6325" t="s">
        <v>20397</v>
      </c>
      <c r="H6325" s="1">
        <v>19373</v>
      </c>
      <c r="I6325" t="s">
        <v>2397</v>
      </c>
    </row>
    <row r="6326" spans="1:9" x14ac:dyDescent="0.3">
      <c r="A6326">
        <v>6325</v>
      </c>
      <c r="B6326" t="s">
        <v>20398</v>
      </c>
      <c r="C6326" t="s">
        <v>253</v>
      </c>
      <c r="D6326" t="s">
        <v>254</v>
      </c>
      <c r="E6326" t="s">
        <v>12</v>
      </c>
      <c r="F6326" t="s">
        <v>20399</v>
      </c>
      <c r="G6326" t="s">
        <v>20400</v>
      </c>
      <c r="H6326" s="1">
        <v>27594</v>
      </c>
      <c r="I6326" t="s">
        <v>6219</v>
      </c>
    </row>
    <row r="6327" spans="1:9" x14ac:dyDescent="0.3">
      <c r="A6327">
        <v>6326</v>
      </c>
      <c r="B6327" t="s">
        <v>20401</v>
      </c>
      <c r="C6327" t="s">
        <v>650</v>
      </c>
      <c r="D6327" t="s">
        <v>1490</v>
      </c>
      <c r="E6327" t="s">
        <v>19</v>
      </c>
      <c r="F6327" t="s">
        <v>20402</v>
      </c>
      <c r="G6327" t="s">
        <v>20403</v>
      </c>
      <c r="H6327" s="1">
        <v>44058</v>
      </c>
      <c r="I6327" t="s">
        <v>1727</v>
      </c>
    </row>
    <row r="6328" spans="1:9" x14ac:dyDescent="0.3">
      <c r="A6328">
        <v>6327</v>
      </c>
      <c r="B6328" t="s">
        <v>20404</v>
      </c>
      <c r="C6328" t="s">
        <v>1419</v>
      </c>
      <c r="D6328" t="s">
        <v>210</v>
      </c>
      <c r="E6328" t="s">
        <v>12</v>
      </c>
      <c r="F6328" t="s">
        <v>20405</v>
      </c>
      <c r="G6328">
        <v>738711400</v>
      </c>
      <c r="H6328" s="1">
        <v>29891</v>
      </c>
      <c r="I6328" t="s">
        <v>3337</v>
      </c>
    </row>
    <row r="6329" spans="1:9" x14ac:dyDescent="0.3">
      <c r="A6329">
        <v>6328</v>
      </c>
      <c r="B6329" t="s">
        <v>20406</v>
      </c>
      <c r="C6329" t="s">
        <v>337</v>
      </c>
      <c r="D6329" t="s">
        <v>25</v>
      </c>
      <c r="E6329" t="s">
        <v>12</v>
      </c>
      <c r="F6329" t="s">
        <v>20407</v>
      </c>
      <c r="G6329" t="s">
        <v>20408</v>
      </c>
      <c r="H6329" s="1">
        <v>6415</v>
      </c>
      <c r="I6329" t="s">
        <v>643</v>
      </c>
    </row>
    <row r="6330" spans="1:9" x14ac:dyDescent="0.3">
      <c r="A6330">
        <v>6329</v>
      </c>
      <c r="B6330" t="s">
        <v>20409</v>
      </c>
      <c r="C6330" t="s">
        <v>767</v>
      </c>
      <c r="D6330" t="s">
        <v>353</v>
      </c>
      <c r="E6330" t="s">
        <v>12</v>
      </c>
      <c r="F6330" t="s">
        <v>20410</v>
      </c>
      <c r="G6330" t="s">
        <v>20411</v>
      </c>
      <c r="H6330" s="1">
        <v>31931</v>
      </c>
      <c r="I6330" t="s">
        <v>3452</v>
      </c>
    </row>
    <row r="6331" spans="1:9" x14ac:dyDescent="0.3">
      <c r="A6331">
        <v>6330</v>
      </c>
      <c r="B6331" t="s">
        <v>20412</v>
      </c>
      <c r="C6331" t="s">
        <v>1271</v>
      </c>
      <c r="D6331" t="s">
        <v>3540</v>
      </c>
      <c r="E6331" t="s">
        <v>12</v>
      </c>
      <c r="F6331" t="s">
        <v>20413</v>
      </c>
      <c r="G6331" t="s">
        <v>20414</v>
      </c>
      <c r="H6331" s="1">
        <v>10910</v>
      </c>
      <c r="I6331" t="s">
        <v>3199</v>
      </c>
    </row>
    <row r="6332" spans="1:9" x14ac:dyDescent="0.3">
      <c r="A6332">
        <v>6331</v>
      </c>
      <c r="B6332" t="s">
        <v>20415</v>
      </c>
      <c r="C6332" t="s">
        <v>578</v>
      </c>
      <c r="D6332" t="s">
        <v>10678</v>
      </c>
      <c r="E6332" t="s">
        <v>19</v>
      </c>
      <c r="F6332" t="s">
        <v>20416</v>
      </c>
      <c r="G6332" t="s">
        <v>20417</v>
      </c>
      <c r="H6332" s="1">
        <v>18891</v>
      </c>
      <c r="I6332" t="s">
        <v>4113</v>
      </c>
    </row>
    <row r="6333" spans="1:9" x14ac:dyDescent="0.3">
      <c r="A6333">
        <v>6332</v>
      </c>
      <c r="B6333" t="s">
        <v>20418</v>
      </c>
      <c r="C6333" t="s">
        <v>717</v>
      </c>
      <c r="D6333" t="s">
        <v>883</v>
      </c>
      <c r="E6333" t="s">
        <v>19</v>
      </c>
      <c r="F6333" t="s">
        <v>20419</v>
      </c>
      <c r="G6333" t="s">
        <v>20420</v>
      </c>
      <c r="H6333" s="1">
        <v>42487</v>
      </c>
      <c r="I6333" t="s">
        <v>1474</v>
      </c>
    </row>
    <row r="6334" spans="1:9" x14ac:dyDescent="0.3">
      <c r="A6334">
        <v>6333</v>
      </c>
      <c r="B6334" t="s">
        <v>20421</v>
      </c>
      <c r="C6334" t="s">
        <v>4495</v>
      </c>
      <c r="D6334" t="s">
        <v>4086</v>
      </c>
      <c r="E6334" t="s">
        <v>12</v>
      </c>
      <c r="F6334" t="s">
        <v>20422</v>
      </c>
      <c r="G6334" t="s">
        <v>20423</v>
      </c>
      <c r="H6334" s="1">
        <v>2462</v>
      </c>
      <c r="I6334" t="s">
        <v>581</v>
      </c>
    </row>
    <row r="6335" spans="1:9" x14ac:dyDescent="0.3">
      <c r="A6335">
        <v>6334</v>
      </c>
      <c r="B6335" t="s">
        <v>20424</v>
      </c>
      <c r="C6335" t="s">
        <v>392</v>
      </c>
      <c r="D6335" t="s">
        <v>786</v>
      </c>
      <c r="E6335" t="s">
        <v>19</v>
      </c>
      <c r="F6335" t="s">
        <v>20425</v>
      </c>
      <c r="G6335" t="s">
        <v>20426</v>
      </c>
      <c r="H6335" s="1">
        <v>30518</v>
      </c>
      <c r="I6335" t="s">
        <v>5320</v>
      </c>
    </row>
    <row r="6336" spans="1:9" x14ac:dyDescent="0.3">
      <c r="A6336">
        <v>6335</v>
      </c>
      <c r="B6336" t="s">
        <v>20427</v>
      </c>
      <c r="C6336" t="s">
        <v>8100</v>
      </c>
      <c r="D6336" t="s">
        <v>5021</v>
      </c>
      <c r="E6336" t="s">
        <v>19</v>
      </c>
      <c r="F6336" t="s">
        <v>20428</v>
      </c>
      <c r="G6336" t="s">
        <v>20429</v>
      </c>
      <c r="H6336" s="1">
        <v>37955</v>
      </c>
      <c r="I6336" t="s">
        <v>3469</v>
      </c>
    </row>
    <row r="6337" spans="1:9" x14ac:dyDescent="0.3">
      <c r="A6337">
        <v>6336</v>
      </c>
      <c r="B6337" t="s">
        <v>20430</v>
      </c>
      <c r="C6337" t="s">
        <v>1159</v>
      </c>
      <c r="D6337" t="s">
        <v>1034</v>
      </c>
      <c r="E6337" t="s">
        <v>12</v>
      </c>
      <c r="F6337" t="s">
        <v>20431</v>
      </c>
      <c r="G6337" t="s">
        <v>20432</v>
      </c>
      <c r="H6337" s="1">
        <v>27595</v>
      </c>
      <c r="I6337" t="s">
        <v>1504</v>
      </c>
    </row>
    <row r="6338" spans="1:9" x14ac:dyDescent="0.3">
      <c r="A6338">
        <v>6337</v>
      </c>
      <c r="B6338" t="s">
        <v>20433</v>
      </c>
      <c r="C6338" t="s">
        <v>4649</v>
      </c>
      <c r="D6338" t="s">
        <v>6617</v>
      </c>
      <c r="E6338" t="s">
        <v>12</v>
      </c>
      <c r="F6338" t="s">
        <v>20434</v>
      </c>
      <c r="G6338" t="s">
        <v>20435</v>
      </c>
      <c r="H6338" s="1">
        <v>10012</v>
      </c>
      <c r="I6338" t="s">
        <v>2806</v>
      </c>
    </row>
    <row r="6339" spans="1:9" x14ac:dyDescent="0.3">
      <c r="A6339">
        <v>6338</v>
      </c>
      <c r="B6339" s="2" t="s">
        <v>20436</v>
      </c>
      <c r="C6339" t="s">
        <v>226</v>
      </c>
      <c r="D6339" t="s">
        <v>3224</v>
      </c>
      <c r="E6339" t="s">
        <v>12</v>
      </c>
      <c r="F6339" t="s">
        <v>20437</v>
      </c>
      <c r="G6339">
        <f>1-106-320-2027</f>
        <v>-2452</v>
      </c>
      <c r="H6339" s="1">
        <v>32408</v>
      </c>
      <c r="I6339" t="s">
        <v>2359</v>
      </c>
    </row>
    <row r="6340" spans="1:9" x14ac:dyDescent="0.3">
      <c r="A6340">
        <v>6339</v>
      </c>
      <c r="B6340" t="s">
        <v>20438</v>
      </c>
      <c r="C6340" t="s">
        <v>1836</v>
      </c>
      <c r="D6340" t="s">
        <v>17121</v>
      </c>
      <c r="E6340" t="s">
        <v>19</v>
      </c>
      <c r="F6340" t="s">
        <v>20439</v>
      </c>
      <c r="G6340" t="s">
        <v>20440</v>
      </c>
      <c r="H6340" s="1">
        <v>25450</v>
      </c>
      <c r="I6340" t="s">
        <v>962</v>
      </c>
    </row>
    <row r="6341" spans="1:9" x14ac:dyDescent="0.3">
      <c r="A6341">
        <v>6340</v>
      </c>
      <c r="B6341" t="s">
        <v>20441</v>
      </c>
      <c r="C6341" t="s">
        <v>1341</v>
      </c>
      <c r="D6341" t="s">
        <v>172</v>
      </c>
      <c r="E6341" t="s">
        <v>19</v>
      </c>
      <c r="F6341" t="s">
        <v>20442</v>
      </c>
      <c r="G6341" t="s">
        <v>20443</v>
      </c>
      <c r="H6341" s="1">
        <v>8141</v>
      </c>
      <c r="I6341" t="s">
        <v>1371</v>
      </c>
    </row>
    <row r="6342" spans="1:9" x14ac:dyDescent="0.3">
      <c r="A6342">
        <v>6341</v>
      </c>
      <c r="B6342" t="s">
        <v>20444</v>
      </c>
      <c r="C6342" t="s">
        <v>6163</v>
      </c>
      <c r="D6342" t="s">
        <v>155</v>
      </c>
      <c r="E6342" t="s">
        <v>19</v>
      </c>
      <c r="F6342" t="s">
        <v>20445</v>
      </c>
      <c r="G6342">
        <v>9363385233</v>
      </c>
      <c r="H6342" s="1">
        <v>4708</v>
      </c>
      <c r="I6342" t="s">
        <v>9235</v>
      </c>
    </row>
    <row r="6343" spans="1:9" x14ac:dyDescent="0.3">
      <c r="A6343">
        <v>6342</v>
      </c>
      <c r="B6343" t="s">
        <v>20446</v>
      </c>
      <c r="C6343" t="s">
        <v>439</v>
      </c>
      <c r="D6343" t="s">
        <v>98</v>
      </c>
      <c r="E6343" t="s">
        <v>19</v>
      </c>
      <c r="F6343" t="s">
        <v>20447</v>
      </c>
      <c r="G6343" t="s">
        <v>20448</v>
      </c>
      <c r="H6343" s="1">
        <v>25082</v>
      </c>
      <c r="I6343" t="s">
        <v>3885</v>
      </c>
    </row>
    <row r="6344" spans="1:9" x14ac:dyDescent="0.3">
      <c r="A6344">
        <v>6343</v>
      </c>
      <c r="B6344" t="s">
        <v>20449</v>
      </c>
      <c r="C6344" t="s">
        <v>1429</v>
      </c>
      <c r="D6344" t="s">
        <v>856</v>
      </c>
      <c r="E6344" t="s">
        <v>19</v>
      </c>
      <c r="F6344" t="s">
        <v>20450</v>
      </c>
      <c r="G6344">
        <v>8390959959</v>
      </c>
      <c r="H6344" s="1">
        <v>6852</v>
      </c>
      <c r="I6344" t="s">
        <v>2405</v>
      </c>
    </row>
    <row r="6345" spans="1:9" x14ac:dyDescent="0.3">
      <c r="A6345">
        <v>6344</v>
      </c>
      <c r="B6345" t="s">
        <v>20451</v>
      </c>
      <c r="C6345" t="s">
        <v>3364</v>
      </c>
      <c r="D6345" t="s">
        <v>3911</v>
      </c>
      <c r="E6345" t="s">
        <v>19</v>
      </c>
      <c r="F6345" t="s">
        <v>20452</v>
      </c>
      <c r="G6345" t="s">
        <v>20453</v>
      </c>
      <c r="H6345" s="1">
        <v>30405</v>
      </c>
      <c r="I6345" t="s">
        <v>4635</v>
      </c>
    </row>
    <row r="6346" spans="1:9" x14ac:dyDescent="0.3">
      <c r="A6346">
        <v>6345</v>
      </c>
      <c r="B6346" t="s">
        <v>20454</v>
      </c>
      <c r="C6346" t="s">
        <v>3313</v>
      </c>
      <c r="D6346" t="s">
        <v>1571</v>
      </c>
      <c r="E6346" t="s">
        <v>19</v>
      </c>
      <c r="F6346" t="s">
        <v>20455</v>
      </c>
      <c r="G6346" t="s">
        <v>20456</v>
      </c>
      <c r="H6346" s="1">
        <v>4787</v>
      </c>
      <c r="I6346" t="s">
        <v>396</v>
      </c>
    </row>
    <row r="6347" spans="1:9" x14ac:dyDescent="0.3">
      <c r="A6347">
        <v>6346</v>
      </c>
      <c r="B6347" t="s">
        <v>20457</v>
      </c>
      <c r="C6347" t="s">
        <v>3290</v>
      </c>
      <c r="D6347" t="s">
        <v>1979</v>
      </c>
      <c r="E6347" t="s">
        <v>12</v>
      </c>
      <c r="F6347" t="s">
        <v>20458</v>
      </c>
      <c r="G6347" t="s">
        <v>20459</v>
      </c>
      <c r="H6347" s="1">
        <v>19631</v>
      </c>
      <c r="I6347" t="s">
        <v>2311</v>
      </c>
    </row>
    <row r="6348" spans="1:9" x14ac:dyDescent="0.3">
      <c r="A6348">
        <v>6347</v>
      </c>
      <c r="B6348" t="s">
        <v>20460</v>
      </c>
      <c r="C6348" t="s">
        <v>243</v>
      </c>
      <c r="D6348" t="s">
        <v>3334</v>
      </c>
      <c r="E6348" t="s">
        <v>19</v>
      </c>
      <c r="F6348" t="s">
        <v>20461</v>
      </c>
      <c r="G6348" t="s">
        <v>20462</v>
      </c>
      <c r="H6348" s="1">
        <v>8130</v>
      </c>
      <c r="I6348" t="s">
        <v>3347</v>
      </c>
    </row>
    <row r="6349" spans="1:9" x14ac:dyDescent="0.3">
      <c r="A6349">
        <v>6348</v>
      </c>
      <c r="B6349" t="s">
        <v>20463</v>
      </c>
      <c r="C6349" t="s">
        <v>1827</v>
      </c>
      <c r="D6349" t="s">
        <v>5224</v>
      </c>
      <c r="E6349" t="s">
        <v>19</v>
      </c>
      <c r="F6349" t="s">
        <v>20464</v>
      </c>
      <c r="G6349" t="s">
        <v>20465</v>
      </c>
      <c r="H6349" s="1">
        <v>22493</v>
      </c>
      <c r="I6349" t="s">
        <v>592</v>
      </c>
    </row>
    <row r="6350" spans="1:9" x14ac:dyDescent="0.3">
      <c r="A6350">
        <v>6349</v>
      </c>
      <c r="B6350" t="s">
        <v>20466</v>
      </c>
      <c r="C6350" t="s">
        <v>4331</v>
      </c>
      <c r="D6350" t="s">
        <v>5620</v>
      </c>
      <c r="E6350" t="s">
        <v>19</v>
      </c>
      <c r="F6350" t="s">
        <v>20467</v>
      </c>
      <c r="G6350" t="s">
        <v>20468</v>
      </c>
      <c r="H6350" s="1">
        <v>8475</v>
      </c>
      <c r="I6350" t="s">
        <v>1288</v>
      </c>
    </row>
    <row r="6351" spans="1:9" x14ac:dyDescent="0.3">
      <c r="A6351">
        <v>6350</v>
      </c>
      <c r="B6351" t="s">
        <v>20469</v>
      </c>
      <c r="C6351" t="s">
        <v>1243</v>
      </c>
      <c r="D6351" t="s">
        <v>7116</v>
      </c>
      <c r="E6351" t="s">
        <v>19</v>
      </c>
      <c r="F6351" t="s">
        <v>20470</v>
      </c>
      <c r="G6351" t="s">
        <v>20471</v>
      </c>
      <c r="H6351" s="1">
        <v>26725</v>
      </c>
      <c r="I6351" t="s">
        <v>6441</v>
      </c>
    </row>
    <row r="6352" spans="1:9" x14ac:dyDescent="0.3">
      <c r="A6352">
        <v>6351</v>
      </c>
      <c r="B6352" t="s">
        <v>20472</v>
      </c>
      <c r="C6352" t="s">
        <v>10872</v>
      </c>
      <c r="D6352" t="s">
        <v>2511</v>
      </c>
      <c r="E6352" t="s">
        <v>12</v>
      </c>
      <c r="F6352" t="s">
        <v>20473</v>
      </c>
      <c r="G6352" t="s">
        <v>20474</v>
      </c>
      <c r="H6352" s="1">
        <v>14493</v>
      </c>
      <c r="I6352" t="s">
        <v>1280</v>
      </c>
    </row>
    <row r="6353" spans="1:9" x14ac:dyDescent="0.3">
      <c r="A6353">
        <v>6352</v>
      </c>
      <c r="B6353" t="s">
        <v>20475</v>
      </c>
      <c r="C6353" t="s">
        <v>974</v>
      </c>
      <c r="D6353" t="s">
        <v>3329</v>
      </c>
      <c r="E6353" t="s">
        <v>19</v>
      </c>
      <c r="F6353" t="s">
        <v>20476</v>
      </c>
      <c r="G6353" t="s">
        <v>20477</v>
      </c>
      <c r="H6353" s="1">
        <v>30061</v>
      </c>
      <c r="I6353" t="s">
        <v>2103</v>
      </c>
    </row>
    <row r="6354" spans="1:9" x14ac:dyDescent="0.3">
      <c r="A6354">
        <v>6353</v>
      </c>
      <c r="B6354" t="s">
        <v>20478</v>
      </c>
      <c r="C6354" t="s">
        <v>5410</v>
      </c>
      <c r="D6354" t="s">
        <v>6990</v>
      </c>
      <c r="E6354" t="s">
        <v>19</v>
      </c>
      <c r="F6354" t="s">
        <v>20479</v>
      </c>
      <c r="G6354" t="s">
        <v>20480</v>
      </c>
      <c r="H6354" s="1">
        <v>24754</v>
      </c>
      <c r="I6354" t="s">
        <v>6561</v>
      </c>
    </row>
    <row r="6355" spans="1:9" x14ac:dyDescent="0.3">
      <c r="A6355">
        <v>6354</v>
      </c>
      <c r="B6355" t="s">
        <v>20481</v>
      </c>
      <c r="C6355" t="s">
        <v>1885</v>
      </c>
      <c r="D6355" t="s">
        <v>5062</v>
      </c>
      <c r="E6355" t="s">
        <v>19</v>
      </c>
      <c r="F6355" t="s">
        <v>20482</v>
      </c>
      <c r="G6355" t="s">
        <v>20483</v>
      </c>
      <c r="H6355" s="1">
        <v>26779</v>
      </c>
      <c r="I6355" t="s">
        <v>2977</v>
      </c>
    </row>
    <row r="6356" spans="1:9" x14ac:dyDescent="0.3">
      <c r="A6356">
        <v>6355</v>
      </c>
      <c r="B6356" t="s">
        <v>20484</v>
      </c>
      <c r="C6356" t="s">
        <v>416</v>
      </c>
      <c r="D6356" t="s">
        <v>1160</v>
      </c>
      <c r="E6356" t="s">
        <v>19</v>
      </c>
      <c r="F6356" t="s">
        <v>20485</v>
      </c>
      <c r="G6356" t="s">
        <v>20486</v>
      </c>
      <c r="H6356" s="1">
        <v>22354</v>
      </c>
      <c r="I6356" t="s">
        <v>9335</v>
      </c>
    </row>
    <row r="6357" spans="1:9" x14ac:dyDescent="0.3">
      <c r="A6357">
        <v>6356</v>
      </c>
      <c r="B6357" t="s">
        <v>20487</v>
      </c>
      <c r="C6357" t="s">
        <v>3580</v>
      </c>
      <c r="D6357" t="s">
        <v>6870</v>
      </c>
      <c r="E6357" t="s">
        <v>19</v>
      </c>
      <c r="F6357" t="s">
        <v>20488</v>
      </c>
      <c r="G6357" t="s">
        <v>20489</v>
      </c>
      <c r="H6357" s="1">
        <v>5746</v>
      </c>
      <c r="I6357" t="s">
        <v>4194</v>
      </c>
    </row>
    <row r="6358" spans="1:9" x14ac:dyDescent="0.3">
      <c r="A6358">
        <v>6357</v>
      </c>
      <c r="B6358" t="s">
        <v>20490</v>
      </c>
      <c r="C6358" t="s">
        <v>4932</v>
      </c>
      <c r="D6358" t="s">
        <v>3253</v>
      </c>
      <c r="E6358" t="s">
        <v>12</v>
      </c>
      <c r="F6358" t="s">
        <v>20491</v>
      </c>
      <c r="G6358" t="s">
        <v>20492</v>
      </c>
      <c r="H6358" s="1">
        <v>13998</v>
      </c>
      <c r="I6358" t="s">
        <v>7025</v>
      </c>
    </row>
    <row r="6359" spans="1:9" x14ac:dyDescent="0.3">
      <c r="A6359">
        <v>6358</v>
      </c>
      <c r="B6359" t="s">
        <v>20493</v>
      </c>
      <c r="C6359" t="s">
        <v>761</v>
      </c>
      <c r="D6359" t="s">
        <v>4519</v>
      </c>
      <c r="E6359" t="s">
        <v>12</v>
      </c>
      <c r="F6359" t="s">
        <v>20494</v>
      </c>
      <c r="G6359" t="s">
        <v>20495</v>
      </c>
      <c r="H6359" s="1">
        <v>19421</v>
      </c>
      <c r="I6359" t="s">
        <v>808</v>
      </c>
    </row>
    <row r="6360" spans="1:9" x14ac:dyDescent="0.3">
      <c r="A6360">
        <v>6359</v>
      </c>
      <c r="B6360" t="s">
        <v>20496</v>
      </c>
      <c r="C6360" t="s">
        <v>1254</v>
      </c>
      <c r="D6360" t="s">
        <v>4654</v>
      </c>
      <c r="E6360" t="s">
        <v>12</v>
      </c>
      <c r="F6360" t="s">
        <v>20497</v>
      </c>
      <c r="G6360" t="s">
        <v>20498</v>
      </c>
      <c r="H6360" s="1">
        <v>34327</v>
      </c>
      <c r="I6360" t="s">
        <v>2662</v>
      </c>
    </row>
    <row r="6361" spans="1:9" x14ac:dyDescent="0.3">
      <c r="A6361">
        <v>6360</v>
      </c>
      <c r="B6361" t="s">
        <v>20499</v>
      </c>
      <c r="C6361" t="s">
        <v>877</v>
      </c>
      <c r="D6361" t="s">
        <v>2795</v>
      </c>
      <c r="E6361" t="s">
        <v>19</v>
      </c>
      <c r="F6361" t="s">
        <v>20500</v>
      </c>
      <c r="G6361" t="s">
        <v>20501</v>
      </c>
      <c r="H6361" s="1">
        <v>16923</v>
      </c>
      <c r="I6361" t="s">
        <v>1691</v>
      </c>
    </row>
    <row r="6362" spans="1:9" x14ac:dyDescent="0.3">
      <c r="A6362">
        <v>6361</v>
      </c>
      <c r="B6362" t="s">
        <v>20502</v>
      </c>
      <c r="C6362" t="s">
        <v>3461</v>
      </c>
      <c r="D6362" t="s">
        <v>667</v>
      </c>
      <c r="E6362" t="s">
        <v>19</v>
      </c>
      <c r="F6362" t="s">
        <v>20503</v>
      </c>
      <c r="G6362" t="s">
        <v>20504</v>
      </c>
      <c r="H6362" s="1">
        <v>38567</v>
      </c>
      <c r="I6362" t="s">
        <v>4225</v>
      </c>
    </row>
    <row r="6363" spans="1:9" x14ac:dyDescent="0.3">
      <c r="A6363">
        <v>6362</v>
      </c>
      <c r="B6363" t="s">
        <v>20505</v>
      </c>
      <c r="C6363" t="s">
        <v>7015</v>
      </c>
      <c r="D6363" t="s">
        <v>6921</v>
      </c>
      <c r="E6363" t="s">
        <v>19</v>
      </c>
      <c r="F6363" t="s">
        <v>20506</v>
      </c>
      <c r="G6363">
        <v>562394036</v>
      </c>
      <c r="H6363" s="1">
        <v>19879</v>
      </c>
      <c r="I6363" t="s">
        <v>1889</v>
      </c>
    </row>
    <row r="6364" spans="1:9" x14ac:dyDescent="0.3">
      <c r="A6364">
        <v>6363</v>
      </c>
      <c r="B6364" t="s">
        <v>20507</v>
      </c>
      <c r="C6364" t="s">
        <v>2876</v>
      </c>
      <c r="D6364" t="s">
        <v>496</v>
      </c>
      <c r="E6364" t="s">
        <v>12</v>
      </c>
      <c r="F6364" t="s">
        <v>20508</v>
      </c>
      <c r="G6364" t="s">
        <v>20509</v>
      </c>
      <c r="H6364" s="1">
        <v>25869</v>
      </c>
      <c r="I6364" t="s">
        <v>4745</v>
      </c>
    </row>
    <row r="6365" spans="1:9" x14ac:dyDescent="0.3">
      <c r="A6365">
        <v>6364</v>
      </c>
      <c r="B6365" t="s">
        <v>20510</v>
      </c>
      <c r="C6365" t="s">
        <v>4502</v>
      </c>
      <c r="D6365" t="s">
        <v>5799</v>
      </c>
      <c r="E6365" t="s">
        <v>12</v>
      </c>
      <c r="F6365" t="s">
        <v>20511</v>
      </c>
      <c r="G6365" t="s">
        <v>20512</v>
      </c>
      <c r="H6365" s="1">
        <v>32979</v>
      </c>
      <c r="I6365" t="s">
        <v>448</v>
      </c>
    </row>
    <row r="6366" spans="1:9" x14ac:dyDescent="0.3">
      <c r="A6366">
        <v>6365</v>
      </c>
      <c r="B6366" s="2" t="s">
        <v>20513</v>
      </c>
      <c r="C6366" t="s">
        <v>226</v>
      </c>
      <c r="D6366" t="s">
        <v>4241</v>
      </c>
      <c r="E6366" t="s">
        <v>19</v>
      </c>
      <c r="F6366" t="s">
        <v>20514</v>
      </c>
      <c r="G6366" t="s">
        <v>20515</v>
      </c>
      <c r="H6366" s="1">
        <v>12228</v>
      </c>
      <c r="I6366" t="s">
        <v>7877</v>
      </c>
    </row>
    <row r="6367" spans="1:9" x14ac:dyDescent="0.3">
      <c r="A6367">
        <v>6366</v>
      </c>
      <c r="B6367" t="s">
        <v>20516</v>
      </c>
      <c r="C6367" t="s">
        <v>1875</v>
      </c>
      <c r="D6367" t="s">
        <v>1049</v>
      </c>
      <c r="E6367" t="s">
        <v>12</v>
      </c>
      <c r="F6367" t="s">
        <v>20517</v>
      </c>
      <c r="G6367">
        <f>1-666-708-7885</f>
        <v>-9258</v>
      </c>
      <c r="H6367" s="1">
        <v>32703</v>
      </c>
      <c r="I6367" t="s">
        <v>5566</v>
      </c>
    </row>
    <row r="6368" spans="1:9" x14ac:dyDescent="0.3">
      <c r="A6368">
        <v>6367</v>
      </c>
      <c r="B6368" t="s">
        <v>20518</v>
      </c>
      <c r="C6368" t="s">
        <v>3981</v>
      </c>
      <c r="D6368" t="s">
        <v>11140</v>
      </c>
      <c r="E6368" t="s">
        <v>19</v>
      </c>
      <c r="F6368" t="s">
        <v>20519</v>
      </c>
      <c r="G6368" t="s">
        <v>20520</v>
      </c>
      <c r="H6368" s="1">
        <v>8887</v>
      </c>
      <c r="I6368" t="s">
        <v>3222</v>
      </c>
    </row>
    <row r="6369" spans="1:9" x14ac:dyDescent="0.3">
      <c r="A6369">
        <v>6368</v>
      </c>
      <c r="B6369" t="s">
        <v>20521</v>
      </c>
      <c r="C6369" t="s">
        <v>1987</v>
      </c>
      <c r="D6369" t="s">
        <v>11062</v>
      </c>
      <c r="E6369" t="s">
        <v>12</v>
      </c>
      <c r="F6369" t="s">
        <v>20522</v>
      </c>
      <c r="G6369" t="s">
        <v>20523</v>
      </c>
      <c r="H6369" s="1">
        <v>22672</v>
      </c>
      <c r="I6369" t="s">
        <v>6268</v>
      </c>
    </row>
    <row r="6370" spans="1:9" x14ac:dyDescent="0.3">
      <c r="A6370">
        <v>6369</v>
      </c>
      <c r="B6370" t="s">
        <v>20524</v>
      </c>
      <c r="C6370" t="s">
        <v>6472</v>
      </c>
      <c r="D6370" t="s">
        <v>1740</v>
      </c>
      <c r="E6370" t="s">
        <v>19</v>
      </c>
      <c r="F6370" t="s">
        <v>20525</v>
      </c>
      <c r="G6370">
        <v>6221411885</v>
      </c>
      <c r="H6370" s="1">
        <v>39835</v>
      </c>
      <c r="I6370" t="s">
        <v>3227</v>
      </c>
    </row>
    <row r="6371" spans="1:9" x14ac:dyDescent="0.3">
      <c r="A6371">
        <v>6370</v>
      </c>
      <c r="B6371" t="s">
        <v>20526</v>
      </c>
      <c r="C6371" t="s">
        <v>3006</v>
      </c>
      <c r="D6371" t="s">
        <v>4612</v>
      </c>
      <c r="E6371" t="s">
        <v>12</v>
      </c>
      <c r="F6371" t="s">
        <v>20527</v>
      </c>
      <c r="G6371" t="s">
        <v>20528</v>
      </c>
      <c r="H6371" s="1">
        <v>15839</v>
      </c>
      <c r="I6371" t="s">
        <v>1976</v>
      </c>
    </row>
    <row r="6372" spans="1:9" x14ac:dyDescent="0.3">
      <c r="A6372">
        <v>6371</v>
      </c>
      <c r="B6372" t="s">
        <v>20529</v>
      </c>
      <c r="C6372" t="s">
        <v>4399</v>
      </c>
      <c r="D6372" t="s">
        <v>6803</v>
      </c>
      <c r="E6372" t="s">
        <v>12</v>
      </c>
      <c r="F6372" t="s">
        <v>20530</v>
      </c>
      <c r="G6372" t="s">
        <v>20531</v>
      </c>
      <c r="H6372" s="1">
        <v>18568</v>
      </c>
      <c r="I6372" t="s">
        <v>7213</v>
      </c>
    </row>
    <row r="6373" spans="1:9" x14ac:dyDescent="0.3">
      <c r="A6373">
        <v>6372</v>
      </c>
      <c r="B6373" t="s">
        <v>20532</v>
      </c>
      <c r="C6373" t="s">
        <v>672</v>
      </c>
      <c r="D6373" t="s">
        <v>2225</v>
      </c>
      <c r="E6373" t="s">
        <v>19</v>
      </c>
      <c r="F6373" t="s">
        <v>20533</v>
      </c>
      <c r="G6373">
        <v>8305245173</v>
      </c>
      <c r="H6373" s="1">
        <v>24844</v>
      </c>
      <c r="I6373" t="s">
        <v>3596</v>
      </c>
    </row>
    <row r="6374" spans="1:9" x14ac:dyDescent="0.3">
      <c r="A6374">
        <v>6373</v>
      </c>
      <c r="B6374" t="s">
        <v>20534</v>
      </c>
      <c r="C6374" t="s">
        <v>687</v>
      </c>
      <c r="D6374" t="s">
        <v>13001</v>
      </c>
      <c r="E6374" t="s">
        <v>19</v>
      </c>
      <c r="F6374" t="s">
        <v>20535</v>
      </c>
      <c r="G6374" t="s">
        <v>20536</v>
      </c>
      <c r="H6374" s="1">
        <v>28278</v>
      </c>
      <c r="I6374" t="s">
        <v>396</v>
      </c>
    </row>
    <row r="6375" spans="1:9" x14ac:dyDescent="0.3">
      <c r="A6375">
        <v>6374</v>
      </c>
      <c r="B6375" t="s">
        <v>20537</v>
      </c>
      <c r="C6375" t="s">
        <v>4733</v>
      </c>
      <c r="D6375" t="s">
        <v>2511</v>
      </c>
      <c r="E6375" t="s">
        <v>12</v>
      </c>
      <c r="F6375" t="s">
        <v>20538</v>
      </c>
      <c r="G6375" t="s">
        <v>20539</v>
      </c>
      <c r="H6375" s="1">
        <v>40233</v>
      </c>
      <c r="I6375" t="s">
        <v>2880</v>
      </c>
    </row>
    <row r="6376" spans="1:9" x14ac:dyDescent="0.3">
      <c r="A6376">
        <v>6375</v>
      </c>
      <c r="B6376" t="s">
        <v>20540</v>
      </c>
      <c r="C6376" t="s">
        <v>948</v>
      </c>
      <c r="D6376" t="s">
        <v>1679</v>
      </c>
      <c r="E6376" t="s">
        <v>12</v>
      </c>
      <c r="F6376" t="s">
        <v>20541</v>
      </c>
      <c r="G6376">
        <v>5799642817</v>
      </c>
      <c r="H6376" s="1">
        <v>34716</v>
      </c>
      <c r="I6376" t="s">
        <v>426</v>
      </c>
    </row>
    <row r="6377" spans="1:9" x14ac:dyDescent="0.3">
      <c r="A6377">
        <v>6376</v>
      </c>
      <c r="B6377" t="s">
        <v>20542</v>
      </c>
      <c r="C6377" t="s">
        <v>1382</v>
      </c>
      <c r="D6377" t="s">
        <v>193</v>
      </c>
      <c r="E6377" t="s">
        <v>12</v>
      </c>
      <c r="F6377" t="s">
        <v>20543</v>
      </c>
      <c r="G6377" t="s">
        <v>20544</v>
      </c>
      <c r="H6377" s="1">
        <v>3247</v>
      </c>
      <c r="I6377" t="s">
        <v>2880</v>
      </c>
    </row>
    <row r="6378" spans="1:9" x14ac:dyDescent="0.3">
      <c r="A6378">
        <v>6377</v>
      </c>
      <c r="B6378" t="s">
        <v>20545</v>
      </c>
      <c r="C6378" t="s">
        <v>650</v>
      </c>
      <c r="D6378" t="s">
        <v>2054</v>
      </c>
      <c r="E6378" t="s">
        <v>12</v>
      </c>
      <c r="F6378" t="s">
        <v>20546</v>
      </c>
      <c r="G6378" t="s">
        <v>20547</v>
      </c>
      <c r="H6378" s="1">
        <v>43002</v>
      </c>
      <c r="I6378" t="s">
        <v>1816</v>
      </c>
    </row>
    <row r="6379" spans="1:9" x14ac:dyDescent="0.3">
      <c r="A6379">
        <v>6378</v>
      </c>
      <c r="B6379" t="s">
        <v>20548</v>
      </c>
      <c r="C6379" t="s">
        <v>5168</v>
      </c>
      <c r="D6379" t="s">
        <v>2128</v>
      </c>
      <c r="E6379" t="s">
        <v>19</v>
      </c>
      <c r="F6379" t="s">
        <v>20549</v>
      </c>
      <c r="G6379" t="s">
        <v>20550</v>
      </c>
      <c r="H6379" s="1">
        <v>24112</v>
      </c>
      <c r="I6379" t="s">
        <v>2193</v>
      </c>
    </row>
    <row r="6380" spans="1:9" x14ac:dyDescent="0.3">
      <c r="A6380">
        <v>6379</v>
      </c>
      <c r="B6380" t="s">
        <v>20551</v>
      </c>
      <c r="C6380" t="s">
        <v>3976</v>
      </c>
      <c r="D6380" t="s">
        <v>2918</v>
      </c>
      <c r="E6380" t="s">
        <v>12</v>
      </c>
      <c r="F6380" t="s">
        <v>20552</v>
      </c>
      <c r="G6380" t="s">
        <v>20553</v>
      </c>
      <c r="H6380" s="1">
        <v>6925</v>
      </c>
      <c r="I6380" t="s">
        <v>236</v>
      </c>
    </row>
    <row r="6381" spans="1:9" x14ac:dyDescent="0.3">
      <c r="A6381">
        <v>6380</v>
      </c>
      <c r="B6381" t="s">
        <v>20554</v>
      </c>
      <c r="C6381" t="s">
        <v>4623</v>
      </c>
      <c r="D6381" t="s">
        <v>4734</v>
      </c>
      <c r="E6381" t="s">
        <v>19</v>
      </c>
      <c r="F6381" t="s">
        <v>20555</v>
      </c>
      <c r="G6381" t="s">
        <v>20556</v>
      </c>
      <c r="H6381" s="1">
        <v>22686</v>
      </c>
      <c r="I6381" t="s">
        <v>7721</v>
      </c>
    </row>
    <row r="6382" spans="1:9" x14ac:dyDescent="0.3">
      <c r="A6382">
        <v>6381</v>
      </c>
      <c r="B6382" t="s">
        <v>20557</v>
      </c>
      <c r="C6382" t="s">
        <v>1260</v>
      </c>
      <c r="D6382" t="s">
        <v>155</v>
      </c>
      <c r="E6382" t="s">
        <v>12</v>
      </c>
      <c r="F6382" t="s">
        <v>20558</v>
      </c>
      <c r="G6382" t="s">
        <v>20559</v>
      </c>
      <c r="H6382" s="1">
        <v>22683</v>
      </c>
      <c r="I6382" t="s">
        <v>5650</v>
      </c>
    </row>
    <row r="6383" spans="1:9" x14ac:dyDescent="0.3">
      <c r="A6383">
        <v>6382</v>
      </c>
      <c r="B6383" t="s">
        <v>20560</v>
      </c>
      <c r="C6383" t="s">
        <v>578</v>
      </c>
      <c r="D6383" t="s">
        <v>6281</v>
      </c>
      <c r="E6383" t="s">
        <v>12</v>
      </c>
      <c r="F6383" t="s">
        <v>20561</v>
      </c>
      <c r="G6383" t="s">
        <v>20562</v>
      </c>
      <c r="H6383" s="1">
        <v>35421</v>
      </c>
      <c r="I6383" t="s">
        <v>22</v>
      </c>
    </row>
    <row r="6384" spans="1:9" x14ac:dyDescent="0.3">
      <c r="A6384">
        <v>6383</v>
      </c>
      <c r="B6384" t="s">
        <v>20563</v>
      </c>
      <c r="C6384" t="s">
        <v>2470</v>
      </c>
      <c r="D6384" t="s">
        <v>2169</v>
      </c>
      <c r="E6384" t="s">
        <v>12</v>
      </c>
      <c r="F6384" t="s">
        <v>20564</v>
      </c>
      <c r="G6384" t="s">
        <v>20565</v>
      </c>
      <c r="H6384" s="1">
        <v>38035</v>
      </c>
      <c r="I6384" t="s">
        <v>4966</v>
      </c>
    </row>
    <row r="6385" spans="1:9" x14ac:dyDescent="0.3">
      <c r="A6385">
        <v>6384</v>
      </c>
      <c r="B6385" t="s">
        <v>20566</v>
      </c>
      <c r="C6385" t="s">
        <v>3480</v>
      </c>
      <c r="D6385" t="s">
        <v>4654</v>
      </c>
      <c r="E6385" t="s">
        <v>19</v>
      </c>
      <c r="F6385" t="s">
        <v>20567</v>
      </c>
      <c r="G6385" t="s">
        <v>20568</v>
      </c>
      <c r="H6385" s="1">
        <v>17949</v>
      </c>
      <c r="I6385" t="s">
        <v>3833</v>
      </c>
    </row>
    <row r="6386" spans="1:9" x14ac:dyDescent="0.3">
      <c r="A6386">
        <v>6385</v>
      </c>
      <c r="B6386" t="s">
        <v>20569</v>
      </c>
      <c r="C6386" t="s">
        <v>363</v>
      </c>
      <c r="D6386" t="s">
        <v>204</v>
      </c>
      <c r="E6386" t="s">
        <v>19</v>
      </c>
      <c r="F6386" t="s">
        <v>20570</v>
      </c>
      <c r="G6386" t="s">
        <v>20571</v>
      </c>
      <c r="H6386" s="1">
        <v>8893</v>
      </c>
      <c r="I6386" t="s">
        <v>7332</v>
      </c>
    </row>
    <row r="6387" spans="1:9" x14ac:dyDescent="0.3">
      <c r="A6387">
        <v>6386</v>
      </c>
      <c r="B6387" t="s">
        <v>20572</v>
      </c>
      <c r="C6387" t="s">
        <v>2547</v>
      </c>
      <c r="D6387" t="s">
        <v>4811</v>
      </c>
      <c r="E6387" t="s">
        <v>12</v>
      </c>
      <c r="F6387" t="s">
        <v>20573</v>
      </c>
      <c r="G6387" t="s">
        <v>20574</v>
      </c>
      <c r="H6387" s="1">
        <v>28279</v>
      </c>
      <c r="I6387" t="s">
        <v>8679</v>
      </c>
    </row>
    <row r="6388" spans="1:9" x14ac:dyDescent="0.3">
      <c r="A6388">
        <v>6387</v>
      </c>
      <c r="B6388" t="s">
        <v>20575</v>
      </c>
      <c r="C6388" t="s">
        <v>5219</v>
      </c>
      <c r="D6388" t="s">
        <v>8168</v>
      </c>
      <c r="E6388" t="s">
        <v>19</v>
      </c>
      <c r="F6388" t="s">
        <v>20576</v>
      </c>
      <c r="G6388" t="s">
        <v>20577</v>
      </c>
      <c r="H6388" s="1">
        <v>39310</v>
      </c>
      <c r="I6388" t="s">
        <v>6066</v>
      </c>
    </row>
    <row r="6389" spans="1:9" x14ac:dyDescent="0.3">
      <c r="A6389">
        <v>6388</v>
      </c>
      <c r="B6389" t="s">
        <v>20578</v>
      </c>
      <c r="C6389" t="s">
        <v>6237</v>
      </c>
      <c r="D6389" t="s">
        <v>5058</v>
      </c>
      <c r="E6389" t="s">
        <v>19</v>
      </c>
      <c r="F6389" t="s">
        <v>20579</v>
      </c>
      <c r="G6389" t="s">
        <v>20580</v>
      </c>
      <c r="H6389" s="1">
        <v>39656</v>
      </c>
      <c r="I6389" t="s">
        <v>2454</v>
      </c>
    </row>
    <row r="6390" spans="1:9" x14ac:dyDescent="0.3">
      <c r="A6390">
        <v>6389</v>
      </c>
      <c r="B6390" t="s">
        <v>20581</v>
      </c>
      <c r="C6390" t="s">
        <v>9577</v>
      </c>
      <c r="D6390" t="s">
        <v>7922</v>
      </c>
      <c r="E6390" t="s">
        <v>19</v>
      </c>
      <c r="F6390" t="s">
        <v>20582</v>
      </c>
      <c r="G6390" t="s">
        <v>20583</v>
      </c>
      <c r="H6390" s="1">
        <v>6534</v>
      </c>
      <c r="I6390" t="s">
        <v>2610</v>
      </c>
    </row>
    <row r="6391" spans="1:9" x14ac:dyDescent="0.3">
      <c r="A6391">
        <v>6390</v>
      </c>
      <c r="B6391" t="s">
        <v>20584</v>
      </c>
      <c r="C6391" t="s">
        <v>2183</v>
      </c>
      <c r="D6391" t="s">
        <v>7900</v>
      </c>
      <c r="E6391" t="s">
        <v>12</v>
      </c>
      <c r="F6391" t="s">
        <v>20585</v>
      </c>
      <c r="G6391" t="s">
        <v>20586</v>
      </c>
      <c r="H6391" s="1">
        <v>34331</v>
      </c>
      <c r="I6391" t="s">
        <v>1213</v>
      </c>
    </row>
    <row r="6392" spans="1:9" x14ac:dyDescent="0.3">
      <c r="A6392">
        <v>6391</v>
      </c>
      <c r="B6392" t="s">
        <v>20587</v>
      </c>
      <c r="C6392" t="s">
        <v>69</v>
      </c>
      <c r="D6392" t="s">
        <v>2421</v>
      </c>
      <c r="E6392" t="s">
        <v>19</v>
      </c>
      <c r="F6392" t="s">
        <v>20588</v>
      </c>
      <c r="G6392" t="s">
        <v>20589</v>
      </c>
      <c r="H6392" s="1">
        <v>10053</v>
      </c>
      <c r="I6392" t="s">
        <v>4710</v>
      </c>
    </row>
    <row r="6393" spans="1:9" x14ac:dyDescent="0.3">
      <c r="A6393">
        <v>6392</v>
      </c>
      <c r="B6393" t="s">
        <v>20590</v>
      </c>
      <c r="C6393" t="s">
        <v>11243</v>
      </c>
      <c r="D6393" t="s">
        <v>2904</v>
      </c>
      <c r="E6393" t="s">
        <v>12</v>
      </c>
      <c r="F6393" t="s">
        <v>20591</v>
      </c>
      <c r="G6393" t="s">
        <v>20592</v>
      </c>
      <c r="H6393" s="1">
        <v>28116</v>
      </c>
      <c r="I6393" t="s">
        <v>5725</v>
      </c>
    </row>
    <row r="6394" spans="1:9" x14ac:dyDescent="0.3">
      <c r="A6394">
        <v>6393</v>
      </c>
      <c r="B6394" t="s">
        <v>20593</v>
      </c>
      <c r="C6394" t="s">
        <v>5280</v>
      </c>
      <c r="D6394" t="s">
        <v>7420</v>
      </c>
      <c r="E6394" t="s">
        <v>12</v>
      </c>
      <c r="F6394" t="s">
        <v>20594</v>
      </c>
      <c r="G6394" t="s">
        <v>20595</v>
      </c>
      <c r="H6394" s="1">
        <v>20642</v>
      </c>
      <c r="I6394" t="s">
        <v>2341</v>
      </c>
    </row>
    <row r="6395" spans="1:9" x14ac:dyDescent="0.3">
      <c r="A6395">
        <v>6394</v>
      </c>
      <c r="B6395" t="s">
        <v>20596</v>
      </c>
      <c r="C6395" t="s">
        <v>160</v>
      </c>
      <c r="D6395" t="s">
        <v>1611</v>
      </c>
      <c r="E6395" t="s">
        <v>12</v>
      </c>
      <c r="F6395" t="s">
        <v>20597</v>
      </c>
      <c r="G6395" t="s">
        <v>20598</v>
      </c>
      <c r="H6395" s="1">
        <v>9801</v>
      </c>
      <c r="I6395" t="s">
        <v>390</v>
      </c>
    </row>
    <row r="6396" spans="1:9" x14ac:dyDescent="0.3">
      <c r="A6396">
        <v>6395</v>
      </c>
      <c r="B6396" t="s">
        <v>20599</v>
      </c>
      <c r="C6396" t="s">
        <v>4122</v>
      </c>
      <c r="D6396" t="s">
        <v>5744</v>
      </c>
      <c r="E6396" t="s">
        <v>12</v>
      </c>
      <c r="F6396" t="s">
        <v>20600</v>
      </c>
      <c r="G6396" t="s">
        <v>20601</v>
      </c>
      <c r="H6396" s="1">
        <v>6953</v>
      </c>
      <c r="I6396" t="s">
        <v>236</v>
      </c>
    </row>
    <row r="6397" spans="1:9" x14ac:dyDescent="0.3">
      <c r="A6397">
        <v>6396</v>
      </c>
      <c r="B6397" t="s">
        <v>20602</v>
      </c>
      <c r="C6397" t="s">
        <v>2174</v>
      </c>
      <c r="D6397" t="s">
        <v>7645</v>
      </c>
      <c r="E6397" t="s">
        <v>19</v>
      </c>
      <c r="F6397" t="s">
        <v>20603</v>
      </c>
      <c r="G6397">
        <v>8494796323</v>
      </c>
      <c r="H6397" s="1">
        <v>3567</v>
      </c>
      <c r="I6397" t="s">
        <v>90</v>
      </c>
    </row>
    <row r="6398" spans="1:9" x14ac:dyDescent="0.3">
      <c r="A6398">
        <v>6397</v>
      </c>
      <c r="B6398" t="s">
        <v>20604</v>
      </c>
      <c r="C6398" t="s">
        <v>2909</v>
      </c>
      <c r="D6398" t="s">
        <v>15962</v>
      </c>
      <c r="E6398" t="s">
        <v>12</v>
      </c>
      <c r="F6398" t="s">
        <v>20605</v>
      </c>
      <c r="G6398">
        <f>1-363-940-1051</f>
        <v>-2353</v>
      </c>
      <c r="H6398" s="1">
        <v>29824</v>
      </c>
      <c r="I6398" t="s">
        <v>6504</v>
      </c>
    </row>
    <row r="6399" spans="1:9" x14ac:dyDescent="0.3">
      <c r="A6399">
        <v>6398</v>
      </c>
      <c r="B6399" t="s">
        <v>20606</v>
      </c>
      <c r="C6399" t="s">
        <v>1033</v>
      </c>
      <c r="D6399" t="s">
        <v>5669</v>
      </c>
      <c r="E6399" t="s">
        <v>19</v>
      </c>
      <c r="F6399" t="s">
        <v>20607</v>
      </c>
      <c r="G6399" t="s">
        <v>20608</v>
      </c>
      <c r="H6399" s="1">
        <v>7714</v>
      </c>
      <c r="I6399" t="s">
        <v>1225</v>
      </c>
    </row>
    <row r="6400" spans="1:9" x14ac:dyDescent="0.3">
      <c r="A6400">
        <v>6399</v>
      </c>
      <c r="B6400" t="s">
        <v>20609</v>
      </c>
      <c r="C6400" t="s">
        <v>534</v>
      </c>
      <c r="D6400" t="s">
        <v>81</v>
      </c>
      <c r="E6400" t="s">
        <v>19</v>
      </c>
      <c r="F6400" t="s">
        <v>20610</v>
      </c>
      <c r="G6400" t="s">
        <v>20611</v>
      </c>
      <c r="H6400" s="1">
        <v>2493</v>
      </c>
      <c r="I6400" t="s">
        <v>2907</v>
      </c>
    </row>
    <row r="6401" spans="1:9" x14ac:dyDescent="0.3">
      <c r="A6401">
        <v>6400</v>
      </c>
      <c r="B6401" t="s">
        <v>20612</v>
      </c>
      <c r="C6401" t="s">
        <v>1857</v>
      </c>
      <c r="D6401" t="s">
        <v>3802</v>
      </c>
      <c r="E6401" t="s">
        <v>12</v>
      </c>
      <c r="F6401" t="s">
        <v>20613</v>
      </c>
      <c r="G6401" t="s">
        <v>20614</v>
      </c>
      <c r="H6401" s="1">
        <v>3003</v>
      </c>
      <c r="I6401" t="s">
        <v>1834</v>
      </c>
    </row>
    <row r="6402" spans="1:9" x14ac:dyDescent="0.3">
      <c r="A6402">
        <v>6401</v>
      </c>
      <c r="B6402" t="s">
        <v>20615</v>
      </c>
      <c r="C6402" t="s">
        <v>1625</v>
      </c>
      <c r="D6402" t="s">
        <v>88</v>
      </c>
      <c r="E6402" t="s">
        <v>12</v>
      </c>
      <c r="F6402" t="s">
        <v>20616</v>
      </c>
      <c r="G6402" t="s">
        <v>20617</v>
      </c>
      <c r="H6402" s="1">
        <v>3972</v>
      </c>
      <c r="I6402" t="s">
        <v>420</v>
      </c>
    </row>
    <row r="6403" spans="1:9" x14ac:dyDescent="0.3">
      <c r="A6403">
        <v>6402</v>
      </c>
      <c r="B6403" t="s">
        <v>20618</v>
      </c>
      <c r="C6403" t="s">
        <v>2984</v>
      </c>
      <c r="D6403" t="s">
        <v>417</v>
      </c>
      <c r="E6403" t="s">
        <v>19</v>
      </c>
      <c r="F6403" t="s">
        <v>20619</v>
      </c>
      <c r="G6403" t="s">
        <v>20620</v>
      </c>
      <c r="H6403" s="1">
        <v>38938</v>
      </c>
      <c r="I6403" t="s">
        <v>1743</v>
      </c>
    </row>
    <row r="6404" spans="1:9" x14ac:dyDescent="0.3">
      <c r="A6404">
        <v>6403</v>
      </c>
      <c r="B6404" t="s">
        <v>20621</v>
      </c>
      <c r="C6404" t="s">
        <v>3067</v>
      </c>
      <c r="D6404" t="s">
        <v>9670</v>
      </c>
      <c r="E6404" t="s">
        <v>19</v>
      </c>
      <c r="F6404" t="s">
        <v>20622</v>
      </c>
      <c r="G6404" t="s">
        <v>20623</v>
      </c>
      <c r="H6404" s="1">
        <v>15354</v>
      </c>
      <c r="I6404" t="s">
        <v>8799</v>
      </c>
    </row>
    <row r="6405" spans="1:9" x14ac:dyDescent="0.3">
      <c r="A6405">
        <v>6404</v>
      </c>
      <c r="B6405" t="s">
        <v>20624</v>
      </c>
      <c r="C6405" t="s">
        <v>877</v>
      </c>
      <c r="D6405" t="s">
        <v>485</v>
      </c>
      <c r="E6405" t="s">
        <v>12</v>
      </c>
      <c r="F6405" t="s">
        <v>20625</v>
      </c>
      <c r="G6405">
        <v>2643716041</v>
      </c>
      <c r="H6405" s="1">
        <v>15047</v>
      </c>
      <c r="I6405" t="s">
        <v>1355</v>
      </c>
    </row>
    <row r="6406" spans="1:9" x14ac:dyDescent="0.3">
      <c r="A6406">
        <v>6405</v>
      </c>
      <c r="B6406" t="s">
        <v>20626</v>
      </c>
      <c r="C6406" t="s">
        <v>2641</v>
      </c>
      <c r="D6406" t="s">
        <v>657</v>
      </c>
      <c r="E6406" t="s">
        <v>12</v>
      </c>
      <c r="F6406" t="s">
        <v>20627</v>
      </c>
      <c r="G6406" t="s">
        <v>20628</v>
      </c>
      <c r="H6406" s="1">
        <v>33044</v>
      </c>
      <c r="I6406" t="s">
        <v>1338</v>
      </c>
    </row>
    <row r="6407" spans="1:9" x14ac:dyDescent="0.3">
      <c r="A6407">
        <v>6406</v>
      </c>
      <c r="B6407" t="s">
        <v>20629</v>
      </c>
      <c r="C6407" t="s">
        <v>5845</v>
      </c>
      <c r="D6407" t="s">
        <v>743</v>
      </c>
      <c r="E6407" t="s">
        <v>12</v>
      </c>
      <c r="F6407" t="s">
        <v>20630</v>
      </c>
      <c r="G6407">
        <f>1-78-174-6623</f>
        <v>-6874</v>
      </c>
      <c r="H6407" s="1">
        <v>10983</v>
      </c>
      <c r="I6407" t="s">
        <v>257</v>
      </c>
    </row>
    <row r="6408" spans="1:9" x14ac:dyDescent="0.3">
      <c r="A6408">
        <v>6407</v>
      </c>
      <c r="B6408" t="s">
        <v>20631</v>
      </c>
      <c r="C6408" t="s">
        <v>4196</v>
      </c>
      <c r="D6408" t="s">
        <v>6033</v>
      </c>
      <c r="E6408" t="s">
        <v>12</v>
      </c>
      <c r="F6408" t="s">
        <v>20632</v>
      </c>
      <c r="G6408" t="s">
        <v>20633</v>
      </c>
      <c r="H6408" s="1">
        <v>9990</v>
      </c>
      <c r="I6408" t="s">
        <v>765</v>
      </c>
    </row>
    <row r="6409" spans="1:9" x14ac:dyDescent="0.3">
      <c r="A6409">
        <v>6408</v>
      </c>
      <c r="B6409" t="s">
        <v>20634</v>
      </c>
      <c r="C6409" t="s">
        <v>5374</v>
      </c>
      <c r="D6409" t="s">
        <v>9789</v>
      </c>
      <c r="E6409" t="s">
        <v>12</v>
      </c>
      <c r="F6409" t="s">
        <v>20635</v>
      </c>
      <c r="G6409" t="s">
        <v>20636</v>
      </c>
      <c r="H6409" s="1">
        <v>21832</v>
      </c>
      <c r="I6409" t="s">
        <v>158</v>
      </c>
    </row>
    <row r="6410" spans="1:9" x14ac:dyDescent="0.3">
      <c r="A6410">
        <v>6409</v>
      </c>
      <c r="B6410" t="s">
        <v>20637</v>
      </c>
      <c r="C6410" t="s">
        <v>1184</v>
      </c>
      <c r="D6410" t="s">
        <v>20011</v>
      </c>
      <c r="E6410" t="s">
        <v>19</v>
      </c>
      <c r="F6410" t="s">
        <v>20638</v>
      </c>
      <c r="G6410" t="s">
        <v>20639</v>
      </c>
      <c r="H6410" s="1">
        <v>35620</v>
      </c>
      <c r="I6410" t="s">
        <v>1959</v>
      </c>
    </row>
    <row r="6411" spans="1:9" x14ac:dyDescent="0.3">
      <c r="A6411">
        <v>6410</v>
      </c>
      <c r="B6411" t="s">
        <v>20640</v>
      </c>
      <c r="C6411" t="s">
        <v>4703</v>
      </c>
      <c r="D6411" t="s">
        <v>2216</v>
      </c>
      <c r="E6411" t="s">
        <v>19</v>
      </c>
      <c r="F6411" t="s">
        <v>20641</v>
      </c>
      <c r="G6411">
        <v>3895377638</v>
      </c>
      <c r="H6411" s="1">
        <v>27208</v>
      </c>
      <c r="I6411" t="s">
        <v>472</v>
      </c>
    </row>
    <row r="6412" spans="1:9" x14ac:dyDescent="0.3">
      <c r="A6412">
        <v>6411</v>
      </c>
      <c r="B6412" t="s">
        <v>20642</v>
      </c>
      <c r="C6412" t="s">
        <v>2615</v>
      </c>
      <c r="D6412" t="s">
        <v>4993</v>
      </c>
      <c r="E6412" t="s">
        <v>12</v>
      </c>
      <c r="F6412" t="s">
        <v>20643</v>
      </c>
      <c r="G6412" t="s">
        <v>20644</v>
      </c>
      <c r="H6412" s="1">
        <v>11830</v>
      </c>
      <c r="I6412" t="s">
        <v>246</v>
      </c>
    </row>
    <row r="6413" spans="1:9" x14ac:dyDescent="0.3">
      <c r="A6413">
        <v>6412</v>
      </c>
      <c r="B6413" t="s">
        <v>20645</v>
      </c>
      <c r="C6413" t="s">
        <v>4174</v>
      </c>
      <c r="D6413" t="s">
        <v>5912</v>
      </c>
      <c r="E6413" t="s">
        <v>19</v>
      </c>
      <c r="F6413" t="s">
        <v>20646</v>
      </c>
      <c r="G6413" t="s">
        <v>20647</v>
      </c>
      <c r="H6413" s="1">
        <v>3850</v>
      </c>
      <c r="I6413" t="s">
        <v>273</v>
      </c>
    </row>
    <row r="6414" spans="1:9" x14ac:dyDescent="0.3">
      <c r="A6414">
        <v>6413</v>
      </c>
      <c r="B6414" t="s">
        <v>20648</v>
      </c>
      <c r="C6414" t="s">
        <v>4418</v>
      </c>
      <c r="D6414" t="s">
        <v>5041</v>
      </c>
      <c r="E6414" t="s">
        <v>19</v>
      </c>
      <c r="F6414" t="s">
        <v>20649</v>
      </c>
      <c r="G6414" t="s">
        <v>20650</v>
      </c>
      <c r="H6414" s="1">
        <v>35755</v>
      </c>
      <c r="I6414" t="s">
        <v>1510</v>
      </c>
    </row>
    <row r="6415" spans="1:9" x14ac:dyDescent="0.3">
      <c r="A6415">
        <v>6414</v>
      </c>
      <c r="B6415" t="s">
        <v>20651</v>
      </c>
      <c r="C6415" t="s">
        <v>130</v>
      </c>
      <c r="D6415" t="s">
        <v>531</v>
      </c>
      <c r="E6415" t="s">
        <v>19</v>
      </c>
      <c r="F6415" t="s">
        <v>20652</v>
      </c>
      <c r="G6415">
        <v>7302032778</v>
      </c>
      <c r="H6415" s="1">
        <v>8460</v>
      </c>
      <c r="I6415" t="s">
        <v>3288</v>
      </c>
    </row>
    <row r="6416" spans="1:9" x14ac:dyDescent="0.3">
      <c r="A6416">
        <v>6415</v>
      </c>
      <c r="B6416" t="s">
        <v>20653</v>
      </c>
      <c r="C6416" t="s">
        <v>2951</v>
      </c>
      <c r="D6416" t="s">
        <v>1740</v>
      </c>
      <c r="E6416" t="s">
        <v>19</v>
      </c>
      <c r="F6416" t="s">
        <v>20654</v>
      </c>
      <c r="G6416" t="s">
        <v>20655</v>
      </c>
      <c r="H6416" s="1">
        <v>43256</v>
      </c>
      <c r="I6416" t="s">
        <v>5834</v>
      </c>
    </row>
    <row r="6417" spans="1:9" x14ac:dyDescent="0.3">
      <c r="A6417">
        <v>6416</v>
      </c>
      <c r="B6417" t="s">
        <v>20656</v>
      </c>
      <c r="C6417" t="s">
        <v>589</v>
      </c>
      <c r="D6417" t="s">
        <v>3619</v>
      </c>
      <c r="E6417" t="s">
        <v>19</v>
      </c>
      <c r="F6417" t="s">
        <v>20657</v>
      </c>
      <c r="G6417" t="s">
        <v>20658</v>
      </c>
      <c r="H6417" s="1">
        <v>35820</v>
      </c>
      <c r="I6417" t="s">
        <v>2739</v>
      </c>
    </row>
    <row r="6418" spans="1:9" x14ac:dyDescent="0.3">
      <c r="A6418">
        <v>6417</v>
      </c>
      <c r="B6418" t="s">
        <v>20659</v>
      </c>
      <c r="C6418" t="s">
        <v>332</v>
      </c>
      <c r="D6418" t="s">
        <v>1130</v>
      </c>
      <c r="E6418" t="s">
        <v>19</v>
      </c>
      <c r="F6418" t="s">
        <v>20660</v>
      </c>
      <c r="G6418" t="s">
        <v>20661</v>
      </c>
      <c r="H6418" s="1">
        <v>44703</v>
      </c>
      <c r="I6418" t="s">
        <v>2843</v>
      </c>
    </row>
    <row r="6419" spans="1:9" x14ac:dyDescent="0.3">
      <c r="A6419">
        <v>6418</v>
      </c>
      <c r="B6419" s="2" t="s">
        <v>20662</v>
      </c>
      <c r="C6419" t="s">
        <v>2039</v>
      </c>
      <c r="D6419" t="s">
        <v>792</v>
      </c>
      <c r="E6419" t="s">
        <v>12</v>
      </c>
      <c r="F6419" t="s">
        <v>20663</v>
      </c>
      <c r="G6419" t="s">
        <v>20664</v>
      </c>
      <c r="H6419" s="1">
        <v>41678</v>
      </c>
      <c r="I6419" t="s">
        <v>14096</v>
      </c>
    </row>
    <row r="6420" spans="1:9" x14ac:dyDescent="0.3">
      <c r="A6420">
        <v>6419</v>
      </c>
      <c r="B6420" t="s">
        <v>20665</v>
      </c>
      <c r="C6420" t="s">
        <v>1896</v>
      </c>
      <c r="D6420" t="s">
        <v>4304</v>
      </c>
      <c r="E6420" t="s">
        <v>12</v>
      </c>
      <c r="F6420" t="s">
        <v>20666</v>
      </c>
      <c r="G6420" t="s">
        <v>20667</v>
      </c>
      <c r="H6420" s="1">
        <v>24599</v>
      </c>
      <c r="I6420" t="s">
        <v>3808</v>
      </c>
    </row>
    <row r="6421" spans="1:9" x14ac:dyDescent="0.3">
      <c r="A6421">
        <v>6420</v>
      </c>
      <c r="B6421" t="s">
        <v>20668</v>
      </c>
      <c r="C6421" t="s">
        <v>530</v>
      </c>
      <c r="D6421" t="s">
        <v>8263</v>
      </c>
      <c r="E6421" t="s">
        <v>19</v>
      </c>
      <c r="F6421" t="s">
        <v>20669</v>
      </c>
      <c r="G6421" t="s">
        <v>20670</v>
      </c>
      <c r="H6421" s="1">
        <v>44204</v>
      </c>
      <c r="I6421" t="s">
        <v>85</v>
      </c>
    </row>
    <row r="6422" spans="1:9" x14ac:dyDescent="0.3">
      <c r="A6422">
        <v>6421</v>
      </c>
      <c r="B6422" t="s">
        <v>20671</v>
      </c>
      <c r="C6422" t="s">
        <v>6163</v>
      </c>
      <c r="D6422" t="s">
        <v>11723</v>
      </c>
      <c r="E6422" t="s">
        <v>19</v>
      </c>
      <c r="F6422" t="s">
        <v>20672</v>
      </c>
      <c r="G6422" t="s">
        <v>20673</v>
      </c>
      <c r="H6422" s="1">
        <v>37250</v>
      </c>
      <c r="I6422" t="s">
        <v>4489</v>
      </c>
    </row>
    <row r="6423" spans="1:9" x14ac:dyDescent="0.3">
      <c r="A6423">
        <v>6422</v>
      </c>
      <c r="B6423" t="s">
        <v>20674</v>
      </c>
      <c r="C6423" t="s">
        <v>1734</v>
      </c>
      <c r="D6423" t="s">
        <v>4297</v>
      </c>
      <c r="E6423" t="s">
        <v>12</v>
      </c>
      <c r="F6423" t="s">
        <v>20675</v>
      </c>
      <c r="G6423" t="s">
        <v>20676</v>
      </c>
      <c r="H6423" s="1">
        <v>38781</v>
      </c>
      <c r="I6423" t="s">
        <v>1031</v>
      </c>
    </row>
    <row r="6424" spans="1:9" x14ac:dyDescent="0.3">
      <c r="A6424">
        <v>6423</v>
      </c>
      <c r="B6424" t="s">
        <v>20677</v>
      </c>
      <c r="C6424" t="s">
        <v>2059</v>
      </c>
      <c r="D6424" t="s">
        <v>6412</v>
      </c>
      <c r="E6424" t="s">
        <v>19</v>
      </c>
      <c r="F6424" t="s">
        <v>20678</v>
      </c>
      <c r="G6424" t="s">
        <v>20679</v>
      </c>
      <c r="H6424" s="1">
        <v>15803</v>
      </c>
      <c r="I6424" t="s">
        <v>1061</v>
      </c>
    </row>
    <row r="6425" spans="1:9" x14ac:dyDescent="0.3">
      <c r="A6425">
        <v>6424</v>
      </c>
      <c r="B6425" t="s">
        <v>20680</v>
      </c>
      <c r="C6425" t="s">
        <v>1271</v>
      </c>
      <c r="D6425" t="s">
        <v>1106</v>
      </c>
      <c r="E6425" t="s">
        <v>12</v>
      </c>
      <c r="F6425" t="s">
        <v>20681</v>
      </c>
      <c r="G6425" t="s">
        <v>20682</v>
      </c>
      <c r="H6425" s="1">
        <v>25419</v>
      </c>
      <c r="I6425" t="s">
        <v>2678</v>
      </c>
    </row>
    <row r="6426" spans="1:9" x14ac:dyDescent="0.3">
      <c r="A6426">
        <v>6425</v>
      </c>
      <c r="B6426" t="s">
        <v>20683</v>
      </c>
      <c r="C6426" t="s">
        <v>440</v>
      </c>
      <c r="D6426" t="s">
        <v>53</v>
      </c>
      <c r="E6426" t="s">
        <v>12</v>
      </c>
      <c r="F6426" t="s">
        <v>20684</v>
      </c>
      <c r="G6426" t="s">
        <v>20685</v>
      </c>
      <c r="H6426" s="1">
        <v>7624</v>
      </c>
      <c r="I6426" t="s">
        <v>6100</v>
      </c>
    </row>
    <row r="6427" spans="1:9" x14ac:dyDescent="0.3">
      <c r="A6427">
        <v>6426</v>
      </c>
      <c r="B6427" t="s">
        <v>20686</v>
      </c>
      <c r="C6427" t="s">
        <v>3197</v>
      </c>
      <c r="D6427" t="s">
        <v>1291</v>
      </c>
      <c r="E6427" t="s">
        <v>19</v>
      </c>
      <c r="F6427" t="s">
        <v>20687</v>
      </c>
      <c r="G6427" t="s">
        <v>20688</v>
      </c>
      <c r="H6427" s="1">
        <v>3623</v>
      </c>
      <c r="I6427" t="s">
        <v>2231</v>
      </c>
    </row>
    <row r="6428" spans="1:9" x14ac:dyDescent="0.3">
      <c r="A6428">
        <v>6427</v>
      </c>
      <c r="B6428" t="s">
        <v>20689</v>
      </c>
      <c r="C6428" t="s">
        <v>3101</v>
      </c>
      <c r="D6428" t="s">
        <v>4612</v>
      </c>
      <c r="E6428" t="s">
        <v>19</v>
      </c>
      <c r="F6428" t="s">
        <v>20690</v>
      </c>
      <c r="G6428" t="s">
        <v>20691</v>
      </c>
      <c r="H6428" s="1">
        <v>12737</v>
      </c>
      <c r="I6428" t="s">
        <v>7982</v>
      </c>
    </row>
    <row r="6429" spans="1:9" x14ac:dyDescent="0.3">
      <c r="A6429">
        <v>6428</v>
      </c>
      <c r="B6429" t="s">
        <v>20692</v>
      </c>
      <c r="C6429" t="s">
        <v>1625</v>
      </c>
      <c r="D6429" t="s">
        <v>2133</v>
      </c>
      <c r="E6429" t="s">
        <v>19</v>
      </c>
      <c r="F6429" t="s">
        <v>20693</v>
      </c>
      <c r="G6429" t="s">
        <v>20694</v>
      </c>
      <c r="H6429" s="1">
        <v>35370</v>
      </c>
      <c r="I6429" t="s">
        <v>603</v>
      </c>
    </row>
    <row r="6430" spans="1:9" x14ac:dyDescent="0.3">
      <c r="A6430">
        <v>6429</v>
      </c>
      <c r="B6430" t="s">
        <v>20695</v>
      </c>
      <c r="C6430" t="s">
        <v>1693</v>
      </c>
      <c r="D6430" t="s">
        <v>1272</v>
      </c>
      <c r="E6430" t="s">
        <v>12</v>
      </c>
      <c r="F6430" t="s">
        <v>20696</v>
      </c>
      <c r="G6430" t="s">
        <v>20697</v>
      </c>
      <c r="H6430" s="1">
        <v>34228</v>
      </c>
      <c r="I6430" t="s">
        <v>2301</v>
      </c>
    </row>
    <row r="6431" spans="1:9" x14ac:dyDescent="0.3">
      <c r="A6431">
        <v>6430</v>
      </c>
      <c r="B6431" t="s">
        <v>20698</v>
      </c>
      <c r="C6431" t="s">
        <v>1363</v>
      </c>
      <c r="D6431" t="s">
        <v>2603</v>
      </c>
      <c r="E6431" t="s">
        <v>19</v>
      </c>
      <c r="F6431" t="s">
        <v>20699</v>
      </c>
      <c r="G6431">
        <v>8151545957</v>
      </c>
      <c r="H6431" s="1">
        <v>42661</v>
      </c>
      <c r="I6431" t="s">
        <v>1095</v>
      </c>
    </row>
    <row r="6432" spans="1:9" x14ac:dyDescent="0.3">
      <c r="A6432">
        <v>6431</v>
      </c>
      <c r="B6432" t="s">
        <v>20700</v>
      </c>
      <c r="C6432" t="s">
        <v>5091</v>
      </c>
      <c r="D6432" t="s">
        <v>3224</v>
      </c>
      <c r="E6432" t="s">
        <v>19</v>
      </c>
      <c r="F6432" t="s">
        <v>20701</v>
      </c>
      <c r="G6432" t="s">
        <v>20702</v>
      </c>
      <c r="H6432" s="1">
        <v>5790</v>
      </c>
      <c r="I6432" t="s">
        <v>219</v>
      </c>
    </row>
    <row r="6433" spans="1:9" x14ac:dyDescent="0.3">
      <c r="A6433">
        <v>6432</v>
      </c>
      <c r="B6433" t="s">
        <v>20703</v>
      </c>
      <c r="C6433" t="s">
        <v>594</v>
      </c>
      <c r="D6433" t="s">
        <v>3843</v>
      </c>
      <c r="E6433" t="s">
        <v>19</v>
      </c>
      <c r="F6433" t="s">
        <v>20704</v>
      </c>
      <c r="G6433">
        <f>1-762-826-3517</f>
        <v>-5104</v>
      </c>
      <c r="H6433" s="1">
        <v>38998</v>
      </c>
      <c r="I6433" t="s">
        <v>2460</v>
      </c>
    </row>
    <row r="6434" spans="1:9" x14ac:dyDescent="0.3">
      <c r="A6434">
        <v>6433</v>
      </c>
      <c r="B6434" t="s">
        <v>20705</v>
      </c>
      <c r="C6434" t="s">
        <v>539</v>
      </c>
      <c r="D6434" t="s">
        <v>887</v>
      </c>
      <c r="E6434" t="s">
        <v>12</v>
      </c>
      <c r="F6434" t="s">
        <v>20706</v>
      </c>
      <c r="G6434" t="s">
        <v>20707</v>
      </c>
      <c r="H6434" s="1">
        <v>43363</v>
      </c>
      <c r="I6434" t="s">
        <v>10030</v>
      </c>
    </row>
    <row r="6435" spans="1:9" x14ac:dyDescent="0.3">
      <c r="A6435">
        <v>6434</v>
      </c>
      <c r="B6435" t="s">
        <v>20708</v>
      </c>
      <c r="C6435" t="s">
        <v>10872</v>
      </c>
      <c r="D6435" t="s">
        <v>4869</v>
      </c>
      <c r="E6435" t="s">
        <v>12</v>
      </c>
      <c r="F6435" t="s">
        <v>20709</v>
      </c>
      <c r="G6435" t="s">
        <v>20710</v>
      </c>
      <c r="H6435" s="1">
        <v>26346</v>
      </c>
      <c r="I6435" t="s">
        <v>1258</v>
      </c>
    </row>
    <row r="6436" spans="1:9" x14ac:dyDescent="0.3">
      <c r="A6436">
        <v>6435</v>
      </c>
      <c r="B6436" t="s">
        <v>20711</v>
      </c>
      <c r="C6436" t="s">
        <v>1044</v>
      </c>
      <c r="D6436" t="s">
        <v>7709</v>
      </c>
      <c r="E6436" t="s">
        <v>19</v>
      </c>
      <c r="F6436" t="s">
        <v>20712</v>
      </c>
      <c r="G6436" t="s">
        <v>20713</v>
      </c>
      <c r="H6436" s="1">
        <v>38131</v>
      </c>
      <c r="I6436" t="s">
        <v>4745</v>
      </c>
    </row>
    <row r="6437" spans="1:9" x14ac:dyDescent="0.3">
      <c r="A6437">
        <v>6436</v>
      </c>
      <c r="B6437" t="s">
        <v>20714</v>
      </c>
      <c r="C6437" t="s">
        <v>332</v>
      </c>
      <c r="D6437" t="s">
        <v>6024</v>
      </c>
      <c r="E6437" t="s">
        <v>19</v>
      </c>
      <c r="F6437" t="s">
        <v>20715</v>
      </c>
      <c r="G6437" t="s">
        <v>20716</v>
      </c>
      <c r="H6437" s="1">
        <v>6361</v>
      </c>
      <c r="I6437" t="s">
        <v>1371</v>
      </c>
    </row>
    <row r="6438" spans="1:9" x14ac:dyDescent="0.3">
      <c r="A6438">
        <v>6437</v>
      </c>
      <c r="B6438" t="s">
        <v>20717</v>
      </c>
      <c r="C6438" t="s">
        <v>1729</v>
      </c>
      <c r="D6438" t="s">
        <v>1813</v>
      </c>
      <c r="E6438" t="s">
        <v>12</v>
      </c>
      <c r="F6438" t="s">
        <v>20718</v>
      </c>
      <c r="G6438" t="s">
        <v>20719</v>
      </c>
      <c r="H6438" s="1">
        <v>37457</v>
      </c>
      <c r="I6438" t="s">
        <v>33</v>
      </c>
    </row>
    <row r="6439" spans="1:9" x14ac:dyDescent="0.3">
      <c r="A6439">
        <v>6438</v>
      </c>
      <c r="B6439" t="s">
        <v>20720</v>
      </c>
      <c r="C6439" t="s">
        <v>4437</v>
      </c>
      <c r="D6439" t="s">
        <v>3684</v>
      </c>
      <c r="E6439" t="s">
        <v>19</v>
      </c>
      <c r="F6439" t="s">
        <v>20721</v>
      </c>
      <c r="G6439" t="s">
        <v>20722</v>
      </c>
      <c r="H6439" s="1">
        <v>26319</v>
      </c>
      <c r="I6439" t="s">
        <v>1469</v>
      </c>
    </row>
    <row r="6440" spans="1:9" x14ac:dyDescent="0.3">
      <c r="A6440">
        <v>6439</v>
      </c>
      <c r="B6440" t="s">
        <v>20723</v>
      </c>
      <c r="C6440" t="s">
        <v>4819</v>
      </c>
      <c r="D6440" t="s">
        <v>3114</v>
      </c>
      <c r="E6440" t="s">
        <v>12</v>
      </c>
      <c r="F6440" t="s">
        <v>20724</v>
      </c>
      <c r="G6440" t="s">
        <v>20725</v>
      </c>
      <c r="H6440" s="1">
        <v>17462</v>
      </c>
      <c r="I6440" t="s">
        <v>3682</v>
      </c>
    </row>
    <row r="6441" spans="1:9" x14ac:dyDescent="0.3">
      <c r="A6441">
        <v>6440</v>
      </c>
      <c r="B6441" t="s">
        <v>20726</v>
      </c>
      <c r="C6441" t="s">
        <v>2446</v>
      </c>
      <c r="D6441" t="s">
        <v>2160</v>
      </c>
      <c r="E6441" t="s">
        <v>19</v>
      </c>
      <c r="F6441" t="s">
        <v>20727</v>
      </c>
      <c r="G6441" t="s">
        <v>20728</v>
      </c>
      <c r="H6441" s="1">
        <v>13351</v>
      </c>
      <c r="I6441" t="s">
        <v>5013</v>
      </c>
    </row>
    <row r="6442" spans="1:9" x14ac:dyDescent="0.3">
      <c r="A6442">
        <v>6441</v>
      </c>
      <c r="B6442" t="s">
        <v>20729</v>
      </c>
      <c r="C6442" t="s">
        <v>2038</v>
      </c>
      <c r="D6442" t="s">
        <v>5799</v>
      </c>
      <c r="E6442" t="s">
        <v>12</v>
      </c>
      <c r="F6442" t="s">
        <v>20730</v>
      </c>
      <c r="G6442" t="s">
        <v>20731</v>
      </c>
      <c r="H6442" s="1">
        <v>2868</v>
      </c>
      <c r="I6442" t="s">
        <v>1794</v>
      </c>
    </row>
    <row r="6443" spans="1:9" x14ac:dyDescent="0.3">
      <c r="A6443">
        <v>6442</v>
      </c>
      <c r="B6443" t="s">
        <v>20732</v>
      </c>
      <c r="C6443" t="s">
        <v>1653</v>
      </c>
      <c r="D6443" t="s">
        <v>9978</v>
      </c>
      <c r="E6443" t="s">
        <v>12</v>
      </c>
      <c r="F6443" t="s">
        <v>20733</v>
      </c>
      <c r="G6443" t="s">
        <v>20734</v>
      </c>
      <c r="H6443" s="1">
        <v>3254</v>
      </c>
      <c r="I6443" t="s">
        <v>5144</v>
      </c>
    </row>
    <row r="6444" spans="1:9" x14ac:dyDescent="0.3">
      <c r="A6444">
        <v>6443</v>
      </c>
      <c r="B6444" t="s">
        <v>20735</v>
      </c>
      <c r="C6444" t="s">
        <v>8111</v>
      </c>
      <c r="D6444" t="s">
        <v>1715</v>
      </c>
      <c r="E6444" t="s">
        <v>19</v>
      </c>
      <c r="F6444" t="s">
        <v>20736</v>
      </c>
      <c r="G6444" t="s">
        <v>20737</v>
      </c>
      <c r="H6444" s="1">
        <v>23999</v>
      </c>
      <c r="I6444" t="s">
        <v>6452</v>
      </c>
    </row>
    <row r="6445" spans="1:9" x14ac:dyDescent="0.3">
      <c r="A6445">
        <v>6444</v>
      </c>
      <c r="B6445" t="s">
        <v>20738</v>
      </c>
      <c r="C6445" t="s">
        <v>507</v>
      </c>
      <c r="D6445" t="s">
        <v>4903</v>
      </c>
      <c r="E6445" t="s">
        <v>12</v>
      </c>
      <c r="F6445" t="s">
        <v>20739</v>
      </c>
      <c r="G6445" t="s">
        <v>20740</v>
      </c>
      <c r="H6445" s="1">
        <v>25376</v>
      </c>
      <c r="I6445" t="s">
        <v>4084</v>
      </c>
    </row>
    <row r="6446" spans="1:9" x14ac:dyDescent="0.3">
      <c r="A6446">
        <v>6445</v>
      </c>
      <c r="B6446" t="s">
        <v>20741</v>
      </c>
      <c r="C6446" t="s">
        <v>8115</v>
      </c>
      <c r="D6446" t="s">
        <v>6889</v>
      </c>
      <c r="E6446" t="s">
        <v>12</v>
      </c>
      <c r="F6446" t="s">
        <v>20742</v>
      </c>
      <c r="G6446" t="s">
        <v>20743</v>
      </c>
      <c r="H6446" s="1">
        <v>43670</v>
      </c>
      <c r="I6446" t="s">
        <v>2734</v>
      </c>
    </row>
    <row r="6447" spans="1:9" x14ac:dyDescent="0.3">
      <c r="A6447">
        <v>6446</v>
      </c>
      <c r="B6447" t="s">
        <v>20744</v>
      </c>
      <c r="C6447" t="s">
        <v>3461</v>
      </c>
      <c r="D6447" t="s">
        <v>2852</v>
      </c>
      <c r="E6447" t="s">
        <v>12</v>
      </c>
      <c r="F6447" t="s">
        <v>20745</v>
      </c>
      <c r="G6447" t="s">
        <v>20746</v>
      </c>
      <c r="H6447" s="1">
        <v>37915</v>
      </c>
      <c r="I6447" t="s">
        <v>3885</v>
      </c>
    </row>
    <row r="6448" spans="1:9" x14ac:dyDescent="0.3">
      <c r="A6448">
        <v>6447</v>
      </c>
      <c r="B6448" t="s">
        <v>20747</v>
      </c>
      <c r="C6448" t="s">
        <v>3352</v>
      </c>
      <c r="D6448" t="s">
        <v>8565</v>
      </c>
      <c r="E6448" t="s">
        <v>12</v>
      </c>
      <c r="F6448" t="s">
        <v>20748</v>
      </c>
      <c r="G6448" t="s">
        <v>20749</v>
      </c>
      <c r="H6448" s="1">
        <v>9846</v>
      </c>
      <c r="I6448" t="s">
        <v>4688</v>
      </c>
    </row>
    <row r="6449" spans="1:9" x14ac:dyDescent="0.3">
      <c r="A6449">
        <v>6448</v>
      </c>
      <c r="B6449" t="s">
        <v>20750</v>
      </c>
      <c r="C6449" t="s">
        <v>2039</v>
      </c>
      <c r="D6449" t="s">
        <v>15296</v>
      </c>
      <c r="E6449" t="s">
        <v>12</v>
      </c>
      <c r="F6449" t="s">
        <v>20751</v>
      </c>
      <c r="G6449" t="s">
        <v>20752</v>
      </c>
      <c r="H6449" s="1">
        <v>20062</v>
      </c>
      <c r="I6449" t="s">
        <v>1309</v>
      </c>
    </row>
    <row r="6450" spans="1:9" x14ac:dyDescent="0.3">
      <c r="A6450">
        <v>6449</v>
      </c>
      <c r="B6450" t="s">
        <v>20753</v>
      </c>
      <c r="C6450" t="s">
        <v>142</v>
      </c>
      <c r="D6450" t="s">
        <v>490</v>
      </c>
      <c r="E6450" t="s">
        <v>19</v>
      </c>
      <c r="F6450" t="s">
        <v>20754</v>
      </c>
      <c r="G6450" t="s">
        <v>20755</v>
      </c>
      <c r="H6450" s="1">
        <v>13741</v>
      </c>
      <c r="I6450" t="s">
        <v>8277</v>
      </c>
    </row>
    <row r="6451" spans="1:9" x14ac:dyDescent="0.3">
      <c r="A6451">
        <v>6450</v>
      </c>
      <c r="B6451" t="s">
        <v>20756</v>
      </c>
      <c r="C6451" t="s">
        <v>3716</v>
      </c>
      <c r="D6451" t="s">
        <v>193</v>
      </c>
      <c r="E6451" t="s">
        <v>19</v>
      </c>
      <c r="F6451" t="s">
        <v>20757</v>
      </c>
      <c r="G6451" t="s">
        <v>20758</v>
      </c>
      <c r="H6451" s="1">
        <v>34629</v>
      </c>
      <c r="I6451" t="s">
        <v>5089</v>
      </c>
    </row>
    <row r="6452" spans="1:9" x14ac:dyDescent="0.3">
      <c r="A6452">
        <v>6451</v>
      </c>
      <c r="B6452" t="s">
        <v>20759</v>
      </c>
      <c r="C6452" t="s">
        <v>358</v>
      </c>
      <c r="D6452" t="s">
        <v>2091</v>
      </c>
      <c r="E6452" t="s">
        <v>19</v>
      </c>
      <c r="F6452" t="s">
        <v>20760</v>
      </c>
      <c r="G6452">
        <v>7767256016</v>
      </c>
      <c r="H6452" s="1">
        <v>43929</v>
      </c>
      <c r="I6452" t="s">
        <v>5013</v>
      </c>
    </row>
    <row r="6453" spans="1:9" x14ac:dyDescent="0.3">
      <c r="A6453">
        <v>6452</v>
      </c>
      <c r="B6453" t="s">
        <v>20761</v>
      </c>
      <c r="C6453" t="s">
        <v>5664</v>
      </c>
      <c r="D6453" t="s">
        <v>518</v>
      </c>
      <c r="E6453" t="s">
        <v>19</v>
      </c>
      <c r="F6453" t="s">
        <v>20762</v>
      </c>
      <c r="G6453" t="s">
        <v>20763</v>
      </c>
      <c r="H6453" s="1">
        <v>5360</v>
      </c>
      <c r="I6453" t="s">
        <v>3979</v>
      </c>
    </row>
    <row r="6454" spans="1:9" x14ac:dyDescent="0.3">
      <c r="A6454">
        <v>6453</v>
      </c>
      <c r="B6454" t="s">
        <v>20764</v>
      </c>
      <c r="C6454" t="s">
        <v>1740</v>
      </c>
      <c r="D6454" t="s">
        <v>10721</v>
      </c>
      <c r="E6454" t="s">
        <v>12</v>
      </c>
      <c r="F6454" t="s">
        <v>20765</v>
      </c>
      <c r="G6454" t="s">
        <v>20766</v>
      </c>
      <c r="H6454" s="1">
        <v>28508</v>
      </c>
      <c r="I6454" t="s">
        <v>4536</v>
      </c>
    </row>
    <row r="6455" spans="1:9" x14ac:dyDescent="0.3">
      <c r="A6455">
        <v>6454</v>
      </c>
      <c r="B6455" t="s">
        <v>20767</v>
      </c>
      <c r="C6455" t="s">
        <v>1875</v>
      </c>
      <c r="D6455" t="s">
        <v>6117</v>
      </c>
      <c r="E6455" t="s">
        <v>12</v>
      </c>
      <c r="F6455" t="s">
        <v>20768</v>
      </c>
      <c r="G6455" t="s">
        <v>20769</v>
      </c>
      <c r="H6455" s="1">
        <v>33272</v>
      </c>
      <c r="I6455" t="s">
        <v>2369</v>
      </c>
    </row>
    <row r="6456" spans="1:9" x14ac:dyDescent="0.3">
      <c r="A6456">
        <v>6455</v>
      </c>
      <c r="B6456" t="s">
        <v>20770</v>
      </c>
      <c r="C6456" t="s">
        <v>5163</v>
      </c>
      <c r="D6456" t="s">
        <v>2771</v>
      </c>
      <c r="E6456" t="s">
        <v>19</v>
      </c>
      <c r="F6456" t="s">
        <v>20771</v>
      </c>
      <c r="G6456" t="s">
        <v>20772</v>
      </c>
      <c r="H6456" s="1">
        <v>13450</v>
      </c>
      <c r="I6456" t="s">
        <v>3404</v>
      </c>
    </row>
    <row r="6457" spans="1:9" x14ac:dyDescent="0.3">
      <c r="A6457">
        <v>6456</v>
      </c>
      <c r="B6457" t="s">
        <v>20773</v>
      </c>
      <c r="C6457" t="s">
        <v>410</v>
      </c>
      <c r="D6457" t="s">
        <v>1496</v>
      </c>
      <c r="E6457" t="s">
        <v>19</v>
      </c>
      <c r="F6457" t="s">
        <v>20774</v>
      </c>
      <c r="G6457" t="s">
        <v>20775</v>
      </c>
      <c r="H6457" s="1">
        <v>17707</v>
      </c>
      <c r="I6457" t="s">
        <v>4710</v>
      </c>
    </row>
    <row r="6458" spans="1:9" x14ac:dyDescent="0.3">
      <c r="A6458">
        <v>6457</v>
      </c>
      <c r="B6458" t="s">
        <v>20776</v>
      </c>
      <c r="C6458" t="s">
        <v>850</v>
      </c>
      <c r="D6458" t="s">
        <v>4274</v>
      </c>
      <c r="E6458" t="s">
        <v>12</v>
      </c>
      <c r="F6458" t="s">
        <v>20777</v>
      </c>
      <c r="G6458" t="s">
        <v>20778</v>
      </c>
      <c r="H6458" s="1">
        <v>19919</v>
      </c>
      <c r="I6458" t="s">
        <v>2912</v>
      </c>
    </row>
    <row r="6459" spans="1:9" x14ac:dyDescent="0.3">
      <c r="A6459">
        <v>6458</v>
      </c>
      <c r="B6459" t="s">
        <v>20779</v>
      </c>
      <c r="C6459" t="s">
        <v>3113</v>
      </c>
      <c r="D6459" t="s">
        <v>1759</v>
      </c>
      <c r="E6459" t="s">
        <v>19</v>
      </c>
      <c r="F6459" t="s">
        <v>20780</v>
      </c>
      <c r="G6459" t="s">
        <v>20781</v>
      </c>
      <c r="H6459" s="1">
        <v>26238</v>
      </c>
      <c r="I6459" t="s">
        <v>2907</v>
      </c>
    </row>
    <row r="6460" spans="1:9" x14ac:dyDescent="0.3">
      <c r="A6460">
        <v>6459</v>
      </c>
      <c r="B6460" t="s">
        <v>20782</v>
      </c>
      <c r="C6460" t="s">
        <v>2938</v>
      </c>
      <c r="D6460" t="s">
        <v>2890</v>
      </c>
      <c r="E6460" t="s">
        <v>19</v>
      </c>
      <c r="F6460" t="s">
        <v>20783</v>
      </c>
      <c r="G6460" t="s">
        <v>20784</v>
      </c>
      <c r="H6460" s="1">
        <v>42147</v>
      </c>
      <c r="I6460" t="s">
        <v>3446</v>
      </c>
    </row>
    <row r="6461" spans="1:9" x14ac:dyDescent="0.3">
      <c r="A6461">
        <v>6460</v>
      </c>
      <c r="B6461" t="s">
        <v>20785</v>
      </c>
      <c r="C6461" t="s">
        <v>1605</v>
      </c>
      <c r="D6461" t="s">
        <v>7305</v>
      </c>
      <c r="E6461" t="s">
        <v>12</v>
      </c>
      <c r="F6461" t="s">
        <v>20786</v>
      </c>
      <c r="G6461" t="s">
        <v>20787</v>
      </c>
      <c r="H6461" s="1">
        <v>26097</v>
      </c>
      <c r="I6461" t="s">
        <v>2880</v>
      </c>
    </row>
    <row r="6462" spans="1:9" x14ac:dyDescent="0.3">
      <c r="A6462">
        <v>6461</v>
      </c>
      <c r="B6462" t="s">
        <v>20788</v>
      </c>
      <c r="C6462" t="s">
        <v>2021</v>
      </c>
      <c r="D6462" t="s">
        <v>3771</v>
      </c>
      <c r="E6462" t="s">
        <v>19</v>
      </c>
      <c r="F6462" t="s">
        <v>20789</v>
      </c>
      <c r="G6462" t="s">
        <v>20790</v>
      </c>
      <c r="H6462" s="1">
        <v>6496</v>
      </c>
      <c r="I6462" t="s">
        <v>1157</v>
      </c>
    </row>
    <row r="6463" spans="1:9" x14ac:dyDescent="0.3">
      <c r="A6463">
        <v>6462</v>
      </c>
      <c r="B6463" t="s">
        <v>20791</v>
      </c>
      <c r="C6463" t="s">
        <v>1068</v>
      </c>
      <c r="D6463" t="s">
        <v>1441</v>
      </c>
      <c r="E6463" t="s">
        <v>12</v>
      </c>
      <c r="F6463" t="s">
        <v>20792</v>
      </c>
      <c r="G6463">
        <v>2467864764</v>
      </c>
      <c r="H6463" s="1">
        <v>19021</v>
      </c>
      <c r="I6463" t="s">
        <v>213</v>
      </c>
    </row>
    <row r="6464" spans="1:9" x14ac:dyDescent="0.3">
      <c r="A6464">
        <v>6463</v>
      </c>
      <c r="B6464" t="s">
        <v>20793</v>
      </c>
      <c r="C6464" t="s">
        <v>2075</v>
      </c>
      <c r="D6464" t="s">
        <v>1415</v>
      </c>
      <c r="E6464" t="s">
        <v>19</v>
      </c>
      <c r="F6464" t="s">
        <v>20794</v>
      </c>
      <c r="G6464" t="s">
        <v>20795</v>
      </c>
      <c r="H6464" s="1">
        <v>38149</v>
      </c>
      <c r="I6464" t="s">
        <v>5024</v>
      </c>
    </row>
    <row r="6465" spans="1:9" x14ac:dyDescent="0.3">
      <c r="A6465">
        <v>6464</v>
      </c>
      <c r="B6465" t="s">
        <v>20796</v>
      </c>
      <c r="C6465" t="s">
        <v>2645</v>
      </c>
      <c r="D6465" t="s">
        <v>2852</v>
      </c>
      <c r="E6465" t="s">
        <v>19</v>
      </c>
      <c r="F6465" t="s">
        <v>20797</v>
      </c>
      <c r="G6465" t="s">
        <v>20798</v>
      </c>
      <c r="H6465" s="1">
        <v>21076</v>
      </c>
      <c r="I6465" t="s">
        <v>3586</v>
      </c>
    </row>
    <row r="6466" spans="1:9" x14ac:dyDescent="0.3">
      <c r="A6466">
        <v>6465</v>
      </c>
      <c r="B6466" t="s">
        <v>20799</v>
      </c>
      <c r="C6466" t="s">
        <v>2039</v>
      </c>
      <c r="D6466" t="s">
        <v>584</v>
      </c>
      <c r="E6466" t="s">
        <v>19</v>
      </c>
      <c r="F6466" t="s">
        <v>20800</v>
      </c>
      <c r="G6466" t="s">
        <v>20801</v>
      </c>
      <c r="H6466" s="1">
        <v>41215</v>
      </c>
      <c r="I6466" t="s">
        <v>1459</v>
      </c>
    </row>
    <row r="6467" spans="1:9" x14ac:dyDescent="0.3">
      <c r="A6467">
        <v>6466</v>
      </c>
      <c r="B6467" t="s">
        <v>20802</v>
      </c>
      <c r="C6467" t="s">
        <v>8708</v>
      </c>
      <c r="D6467" t="s">
        <v>651</v>
      </c>
      <c r="E6467" t="s">
        <v>12</v>
      </c>
      <c r="F6467" t="s">
        <v>20803</v>
      </c>
      <c r="G6467">
        <f>1-38-696-9359</f>
        <v>-10092</v>
      </c>
      <c r="H6467" s="1">
        <v>10528</v>
      </c>
      <c r="I6467" t="s">
        <v>454</v>
      </c>
    </row>
    <row r="6468" spans="1:9" x14ac:dyDescent="0.3">
      <c r="A6468">
        <v>6467</v>
      </c>
      <c r="B6468" t="s">
        <v>20804</v>
      </c>
      <c r="C6468" t="s">
        <v>8729</v>
      </c>
      <c r="D6468" t="s">
        <v>244</v>
      </c>
      <c r="E6468" t="s">
        <v>12</v>
      </c>
      <c r="F6468" t="s">
        <v>20805</v>
      </c>
      <c r="G6468" t="s">
        <v>20806</v>
      </c>
      <c r="H6468" s="1">
        <v>21823</v>
      </c>
      <c r="I6468" t="s">
        <v>3569</v>
      </c>
    </row>
    <row r="6469" spans="1:9" x14ac:dyDescent="0.3">
      <c r="A6469">
        <v>6468</v>
      </c>
      <c r="B6469" t="s">
        <v>20807</v>
      </c>
      <c r="C6469" t="s">
        <v>974</v>
      </c>
      <c r="D6469" t="s">
        <v>70</v>
      </c>
      <c r="E6469" t="s">
        <v>12</v>
      </c>
      <c r="F6469" t="s">
        <v>20808</v>
      </c>
      <c r="G6469" t="s">
        <v>20809</v>
      </c>
      <c r="H6469" s="1">
        <v>17399</v>
      </c>
      <c r="I6469" t="s">
        <v>1959</v>
      </c>
    </row>
    <row r="6470" spans="1:9" x14ac:dyDescent="0.3">
      <c r="A6470">
        <v>6469</v>
      </c>
      <c r="B6470" t="s">
        <v>20810</v>
      </c>
      <c r="C6470" t="s">
        <v>3588</v>
      </c>
      <c r="D6470" t="s">
        <v>2894</v>
      </c>
      <c r="E6470" t="s">
        <v>12</v>
      </c>
      <c r="F6470" t="s">
        <v>20811</v>
      </c>
      <c r="G6470" t="s">
        <v>20812</v>
      </c>
      <c r="H6470" s="1">
        <v>18148</v>
      </c>
      <c r="I6470" t="s">
        <v>1459</v>
      </c>
    </row>
    <row r="6471" spans="1:9" x14ac:dyDescent="0.3">
      <c r="A6471">
        <v>6470</v>
      </c>
      <c r="B6471" t="s">
        <v>20813</v>
      </c>
      <c r="C6471" t="s">
        <v>1709</v>
      </c>
      <c r="D6471" t="s">
        <v>11359</v>
      </c>
      <c r="E6471" t="s">
        <v>12</v>
      </c>
      <c r="F6471" t="s">
        <v>20814</v>
      </c>
      <c r="G6471" t="s">
        <v>20815</v>
      </c>
      <c r="H6471" s="1">
        <v>12859</v>
      </c>
      <c r="I6471" t="s">
        <v>1849</v>
      </c>
    </row>
    <row r="6472" spans="1:9" x14ac:dyDescent="0.3">
      <c r="A6472">
        <v>6471</v>
      </c>
      <c r="B6472" t="s">
        <v>20816</v>
      </c>
      <c r="C6472" t="s">
        <v>1290</v>
      </c>
      <c r="D6472" t="s">
        <v>8961</v>
      </c>
      <c r="E6472" t="s">
        <v>19</v>
      </c>
      <c r="F6472" t="s">
        <v>20817</v>
      </c>
      <c r="G6472" t="s">
        <v>20818</v>
      </c>
      <c r="H6472" s="1">
        <v>6801</v>
      </c>
      <c r="I6472" t="s">
        <v>290</v>
      </c>
    </row>
    <row r="6473" spans="1:9" x14ac:dyDescent="0.3">
      <c r="A6473">
        <v>6472</v>
      </c>
      <c r="B6473" t="s">
        <v>20819</v>
      </c>
      <c r="C6473" t="s">
        <v>352</v>
      </c>
      <c r="D6473" t="s">
        <v>1415</v>
      </c>
      <c r="E6473" t="s">
        <v>12</v>
      </c>
      <c r="F6473" t="s">
        <v>20820</v>
      </c>
      <c r="G6473" t="s">
        <v>20821</v>
      </c>
      <c r="H6473" s="1">
        <v>3861</v>
      </c>
      <c r="I6473" t="s">
        <v>2405</v>
      </c>
    </row>
    <row r="6474" spans="1:9" x14ac:dyDescent="0.3">
      <c r="A6474">
        <v>6473</v>
      </c>
      <c r="B6474" t="s">
        <v>20822</v>
      </c>
      <c r="C6474" t="s">
        <v>1009</v>
      </c>
      <c r="D6474" t="s">
        <v>2852</v>
      </c>
      <c r="E6474" t="s">
        <v>12</v>
      </c>
      <c r="F6474" t="s">
        <v>20823</v>
      </c>
      <c r="G6474" t="s">
        <v>20824</v>
      </c>
      <c r="H6474" s="1">
        <v>8589</v>
      </c>
      <c r="I6474" t="s">
        <v>50</v>
      </c>
    </row>
    <row r="6475" spans="1:9" x14ac:dyDescent="0.3">
      <c r="A6475">
        <v>6474</v>
      </c>
      <c r="B6475" t="s">
        <v>20825</v>
      </c>
      <c r="C6475" t="s">
        <v>4133</v>
      </c>
      <c r="D6475" t="s">
        <v>1778</v>
      </c>
      <c r="E6475" t="s">
        <v>12</v>
      </c>
      <c r="F6475" t="s">
        <v>20826</v>
      </c>
      <c r="G6475">
        <f>1-74-151-5938</f>
        <v>-6162</v>
      </c>
      <c r="H6475" s="1">
        <v>13735</v>
      </c>
      <c r="I6475" t="s">
        <v>854</v>
      </c>
    </row>
    <row r="6476" spans="1:9" x14ac:dyDescent="0.3">
      <c r="A6476">
        <v>6475</v>
      </c>
      <c r="B6476" t="s">
        <v>20827</v>
      </c>
      <c r="C6476" t="s">
        <v>1039</v>
      </c>
      <c r="D6476" t="s">
        <v>36</v>
      </c>
      <c r="E6476" t="s">
        <v>12</v>
      </c>
      <c r="F6476" t="s">
        <v>20828</v>
      </c>
      <c r="G6476" t="s">
        <v>20829</v>
      </c>
      <c r="H6476" s="1">
        <v>43317</v>
      </c>
      <c r="I6476" t="s">
        <v>912</v>
      </c>
    </row>
    <row r="6477" spans="1:9" x14ac:dyDescent="0.3">
      <c r="A6477">
        <v>6476</v>
      </c>
      <c r="B6477" t="s">
        <v>20830</v>
      </c>
      <c r="C6477" t="s">
        <v>8439</v>
      </c>
      <c r="D6477" t="s">
        <v>556</v>
      </c>
      <c r="E6477" t="s">
        <v>19</v>
      </c>
      <c r="F6477" t="s">
        <v>20831</v>
      </c>
      <c r="G6477" t="s">
        <v>20832</v>
      </c>
      <c r="H6477" s="1">
        <v>44086</v>
      </c>
      <c r="I6477" t="s">
        <v>2120</v>
      </c>
    </row>
    <row r="6478" spans="1:9" x14ac:dyDescent="0.3">
      <c r="A6478">
        <v>6477</v>
      </c>
      <c r="B6478" t="s">
        <v>20833</v>
      </c>
      <c r="C6478" t="s">
        <v>1388</v>
      </c>
      <c r="D6478" t="s">
        <v>2923</v>
      </c>
      <c r="E6478" t="s">
        <v>19</v>
      </c>
      <c r="F6478" t="s">
        <v>20834</v>
      </c>
      <c r="G6478">
        <v>7227651623</v>
      </c>
      <c r="H6478" s="1">
        <v>30944</v>
      </c>
      <c r="I6478" t="s">
        <v>1504</v>
      </c>
    </row>
    <row r="6479" spans="1:9" x14ac:dyDescent="0.3">
      <c r="A6479">
        <v>6478</v>
      </c>
      <c r="B6479" t="s">
        <v>20835</v>
      </c>
      <c r="C6479" t="s">
        <v>495</v>
      </c>
      <c r="D6479" t="s">
        <v>227</v>
      </c>
      <c r="E6479" t="s">
        <v>12</v>
      </c>
      <c r="F6479" t="s">
        <v>20836</v>
      </c>
      <c r="G6479" t="s">
        <v>20837</v>
      </c>
      <c r="H6479" s="1">
        <v>34375</v>
      </c>
      <c r="I6479" t="s">
        <v>4953</v>
      </c>
    </row>
    <row r="6480" spans="1:9" x14ac:dyDescent="0.3">
      <c r="A6480">
        <v>6479</v>
      </c>
      <c r="B6480" t="s">
        <v>20838</v>
      </c>
      <c r="C6480" t="s">
        <v>5305</v>
      </c>
      <c r="D6480" t="s">
        <v>15918</v>
      </c>
      <c r="E6480" t="s">
        <v>12</v>
      </c>
      <c r="F6480" t="s">
        <v>20839</v>
      </c>
      <c r="G6480" t="s">
        <v>20840</v>
      </c>
      <c r="H6480" s="1">
        <v>3259</v>
      </c>
      <c r="I6480" t="s">
        <v>2880</v>
      </c>
    </row>
    <row r="6481" spans="1:9" x14ac:dyDescent="0.3">
      <c r="A6481">
        <v>6480</v>
      </c>
      <c r="B6481" t="s">
        <v>20841</v>
      </c>
      <c r="C6481" t="s">
        <v>1044</v>
      </c>
      <c r="D6481" t="s">
        <v>5858</v>
      </c>
      <c r="E6481" t="s">
        <v>12</v>
      </c>
      <c r="F6481" t="s">
        <v>20842</v>
      </c>
      <c r="G6481" t="s">
        <v>20843</v>
      </c>
      <c r="H6481" s="1">
        <v>20299</v>
      </c>
      <c r="I6481" t="s">
        <v>4073</v>
      </c>
    </row>
    <row r="6482" spans="1:9" x14ac:dyDescent="0.3">
      <c r="A6482">
        <v>6481</v>
      </c>
      <c r="B6482" t="s">
        <v>20844</v>
      </c>
      <c r="C6482" t="s">
        <v>5328</v>
      </c>
      <c r="D6482" t="s">
        <v>1040</v>
      </c>
      <c r="E6482" t="s">
        <v>19</v>
      </c>
      <c r="F6482" t="s">
        <v>20845</v>
      </c>
      <c r="G6482" t="s">
        <v>20846</v>
      </c>
      <c r="H6482" s="1">
        <v>42223</v>
      </c>
      <c r="I6482" t="s">
        <v>324</v>
      </c>
    </row>
    <row r="6483" spans="1:9" x14ac:dyDescent="0.3">
      <c r="A6483">
        <v>6482</v>
      </c>
      <c r="B6483" t="s">
        <v>20847</v>
      </c>
      <c r="C6483" t="s">
        <v>3273</v>
      </c>
      <c r="D6483" t="s">
        <v>434</v>
      </c>
      <c r="E6483" t="s">
        <v>12</v>
      </c>
      <c r="F6483" t="s">
        <v>20848</v>
      </c>
      <c r="G6483" t="s">
        <v>20849</v>
      </c>
      <c r="H6483" s="1">
        <v>9549</v>
      </c>
      <c r="I6483" t="s">
        <v>4489</v>
      </c>
    </row>
    <row r="6484" spans="1:9" x14ac:dyDescent="0.3">
      <c r="A6484">
        <v>6483</v>
      </c>
      <c r="B6484" t="s">
        <v>20850</v>
      </c>
      <c r="C6484" t="s">
        <v>1125</v>
      </c>
      <c r="D6484" t="s">
        <v>2476</v>
      </c>
      <c r="E6484" t="s">
        <v>19</v>
      </c>
      <c r="F6484" t="s">
        <v>20851</v>
      </c>
      <c r="G6484" t="s">
        <v>20852</v>
      </c>
      <c r="H6484" s="1">
        <v>28318</v>
      </c>
      <c r="I6484" t="s">
        <v>1464</v>
      </c>
    </row>
    <row r="6485" spans="1:9" x14ac:dyDescent="0.3">
      <c r="A6485">
        <v>6484</v>
      </c>
      <c r="B6485" t="s">
        <v>20853</v>
      </c>
      <c r="C6485" t="s">
        <v>3724</v>
      </c>
      <c r="D6485" t="s">
        <v>82</v>
      </c>
      <c r="E6485" t="s">
        <v>12</v>
      </c>
      <c r="F6485" t="s">
        <v>20854</v>
      </c>
      <c r="G6485" t="s">
        <v>20855</v>
      </c>
      <c r="H6485" s="1">
        <v>8516</v>
      </c>
      <c r="I6485" t="s">
        <v>789</v>
      </c>
    </row>
    <row r="6486" spans="1:9" x14ac:dyDescent="0.3">
      <c r="A6486">
        <v>6485</v>
      </c>
      <c r="B6486" t="s">
        <v>20856</v>
      </c>
      <c r="C6486" t="s">
        <v>5936</v>
      </c>
      <c r="D6486" t="s">
        <v>2636</v>
      </c>
      <c r="E6486" t="s">
        <v>19</v>
      </c>
      <c r="F6486" t="s">
        <v>20857</v>
      </c>
      <c r="G6486" t="s">
        <v>20858</v>
      </c>
      <c r="H6486" s="1">
        <v>44640</v>
      </c>
      <c r="I6486" t="s">
        <v>2930</v>
      </c>
    </row>
    <row r="6487" spans="1:9" x14ac:dyDescent="0.3">
      <c r="A6487">
        <v>6486</v>
      </c>
      <c r="B6487" t="s">
        <v>20859</v>
      </c>
      <c r="C6487" t="s">
        <v>3766</v>
      </c>
      <c r="D6487" t="s">
        <v>10044</v>
      </c>
      <c r="E6487" t="s">
        <v>19</v>
      </c>
      <c r="F6487" t="s">
        <v>20860</v>
      </c>
      <c r="G6487" t="s">
        <v>20861</v>
      </c>
      <c r="H6487" s="1">
        <v>28026</v>
      </c>
      <c r="I6487" t="s">
        <v>301</v>
      </c>
    </row>
    <row r="6488" spans="1:9" x14ac:dyDescent="0.3">
      <c r="A6488">
        <v>6487</v>
      </c>
      <c r="B6488" t="s">
        <v>20862</v>
      </c>
      <c r="C6488" t="s">
        <v>253</v>
      </c>
      <c r="D6488" t="s">
        <v>1870</v>
      </c>
      <c r="E6488" t="s">
        <v>19</v>
      </c>
      <c r="F6488" t="s">
        <v>20863</v>
      </c>
      <c r="G6488" t="s">
        <v>20864</v>
      </c>
      <c r="H6488" s="1">
        <v>28691</v>
      </c>
      <c r="I6488" t="s">
        <v>4142</v>
      </c>
    </row>
    <row r="6489" spans="1:9" x14ac:dyDescent="0.3">
      <c r="A6489">
        <v>6488</v>
      </c>
      <c r="B6489" t="s">
        <v>20865</v>
      </c>
      <c r="C6489" t="s">
        <v>2694</v>
      </c>
      <c r="D6489" t="s">
        <v>275</v>
      </c>
      <c r="E6489" t="s">
        <v>12</v>
      </c>
      <c r="F6489" t="s">
        <v>20866</v>
      </c>
      <c r="G6489" t="s">
        <v>20867</v>
      </c>
      <c r="H6489" s="1">
        <v>27872</v>
      </c>
      <c r="I6489" t="s">
        <v>5013</v>
      </c>
    </row>
    <row r="6490" spans="1:9" x14ac:dyDescent="0.3">
      <c r="A6490">
        <v>6489</v>
      </c>
      <c r="B6490" t="s">
        <v>20868</v>
      </c>
      <c r="C6490" t="s">
        <v>1305</v>
      </c>
      <c r="D6490" t="s">
        <v>2334</v>
      </c>
      <c r="E6490" t="s">
        <v>12</v>
      </c>
      <c r="F6490" t="s">
        <v>20869</v>
      </c>
      <c r="G6490" t="s">
        <v>20870</v>
      </c>
      <c r="H6490" s="1">
        <v>40745</v>
      </c>
      <c r="I6490" t="s">
        <v>196</v>
      </c>
    </row>
    <row r="6491" spans="1:9" x14ac:dyDescent="0.3">
      <c r="A6491">
        <v>6490</v>
      </c>
      <c r="B6491" t="s">
        <v>20871</v>
      </c>
      <c r="C6491" t="s">
        <v>507</v>
      </c>
      <c r="D6491" t="s">
        <v>6650</v>
      </c>
      <c r="E6491" t="s">
        <v>19</v>
      </c>
      <c r="F6491" t="s">
        <v>20872</v>
      </c>
      <c r="G6491" t="s">
        <v>20873</v>
      </c>
      <c r="H6491" s="1">
        <v>29963</v>
      </c>
      <c r="I6491" t="s">
        <v>4775</v>
      </c>
    </row>
    <row r="6492" spans="1:9" x14ac:dyDescent="0.3">
      <c r="A6492">
        <v>6491</v>
      </c>
      <c r="B6492" t="s">
        <v>20874</v>
      </c>
      <c r="C6492" t="s">
        <v>953</v>
      </c>
      <c r="D6492" t="s">
        <v>2923</v>
      </c>
      <c r="E6492" t="s">
        <v>19</v>
      </c>
      <c r="F6492" t="s">
        <v>20875</v>
      </c>
      <c r="G6492" t="s">
        <v>20876</v>
      </c>
      <c r="H6492" s="1">
        <v>9518</v>
      </c>
      <c r="I6492" t="s">
        <v>2316</v>
      </c>
    </row>
    <row r="6493" spans="1:9" x14ac:dyDescent="0.3">
      <c r="A6493">
        <v>6492</v>
      </c>
      <c r="B6493" t="s">
        <v>20877</v>
      </c>
      <c r="C6493" t="s">
        <v>661</v>
      </c>
      <c r="D6493" t="s">
        <v>1683</v>
      </c>
      <c r="E6493" t="s">
        <v>19</v>
      </c>
      <c r="F6493" t="s">
        <v>20878</v>
      </c>
      <c r="G6493">
        <v>2740877256</v>
      </c>
      <c r="H6493" s="1">
        <v>15868</v>
      </c>
      <c r="I6493" t="s">
        <v>5830</v>
      </c>
    </row>
    <row r="6494" spans="1:9" x14ac:dyDescent="0.3">
      <c r="A6494">
        <v>6493</v>
      </c>
      <c r="B6494" t="s">
        <v>20879</v>
      </c>
      <c r="C6494" t="s">
        <v>1429</v>
      </c>
      <c r="D6494" t="s">
        <v>909</v>
      </c>
      <c r="E6494" t="s">
        <v>19</v>
      </c>
      <c r="F6494" t="s">
        <v>20880</v>
      </c>
      <c r="G6494" t="s">
        <v>20881</v>
      </c>
      <c r="H6494" s="1">
        <v>30508</v>
      </c>
      <c r="I6494" t="s">
        <v>2364</v>
      </c>
    </row>
    <row r="6495" spans="1:9" x14ac:dyDescent="0.3">
      <c r="A6495">
        <v>6494</v>
      </c>
      <c r="B6495" t="s">
        <v>20882</v>
      </c>
      <c r="C6495" t="s">
        <v>320</v>
      </c>
      <c r="D6495" t="s">
        <v>1768</v>
      </c>
      <c r="E6495" t="s">
        <v>12</v>
      </c>
      <c r="F6495" t="s">
        <v>20883</v>
      </c>
      <c r="G6495" t="s">
        <v>20884</v>
      </c>
      <c r="H6495" s="1">
        <v>40773</v>
      </c>
      <c r="I6495" t="s">
        <v>8020</v>
      </c>
    </row>
    <row r="6496" spans="1:9" x14ac:dyDescent="0.3">
      <c r="A6496">
        <v>6495</v>
      </c>
      <c r="B6496" t="s">
        <v>20885</v>
      </c>
      <c r="C6496" t="s">
        <v>589</v>
      </c>
      <c r="D6496" t="s">
        <v>4422</v>
      </c>
      <c r="E6496" t="s">
        <v>12</v>
      </c>
      <c r="F6496" t="s">
        <v>20886</v>
      </c>
      <c r="G6496" t="s">
        <v>20887</v>
      </c>
      <c r="H6496" s="1">
        <v>5524</v>
      </c>
      <c r="I6496" t="s">
        <v>3817</v>
      </c>
    </row>
    <row r="6497" spans="1:9" x14ac:dyDescent="0.3">
      <c r="A6497">
        <v>6496</v>
      </c>
      <c r="B6497" t="s">
        <v>20888</v>
      </c>
      <c r="C6497" t="s">
        <v>2641</v>
      </c>
      <c r="D6497" t="s">
        <v>8281</v>
      </c>
      <c r="E6497" t="s">
        <v>19</v>
      </c>
      <c r="F6497" t="s">
        <v>20889</v>
      </c>
      <c r="G6497" t="s">
        <v>20890</v>
      </c>
      <c r="H6497" s="1">
        <v>35872</v>
      </c>
      <c r="I6497" t="s">
        <v>1483</v>
      </c>
    </row>
    <row r="6498" spans="1:9" x14ac:dyDescent="0.3">
      <c r="A6498">
        <v>6497</v>
      </c>
      <c r="B6498" t="s">
        <v>20891</v>
      </c>
      <c r="C6498" t="s">
        <v>2659</v>
      </c>
      <c r="D6498" t="s">
        <v>20011</v>
      </c>
      <c r="E6498" t="s">
        <v>12</v>
      </c>
      <c r="F6498" t="s">
        <v>7806</v>
      </c>
      <c r="G6498" t="s">
        <v>20892</v>
      </c>
      <c r="H6498" s="1">
        <v>10373</v>
      </c>
      <c r="I6498" t="s">
        <v>789</v>
      </c>
    </row>
    <row r="6499" spans="1:9" x14ac:dyDescent="0.3">
      <c r="A6499">
        <v>6498</v>
      </c>
      <c r="B6499" t="s">
        <v>20893</v>
      </c>
      <c r="C6499" t="s">
        <v>1085</v>
      </c>
      <c r="D6499" t="s">
        <v>2811</v>
      </c>
      <c r="E6499" t="s">
        <v>19</v>
      </c>
      <c r="F6499" t="s">
        <v>20894</v>
      </c>
      <c r="G6499" t="s">
        <v>20895</v>
      </c>
      <c r="H6499" s="1">
        <v>11927</v>
      </c>
      <c r="I6499" t="s">
        <v>5507</v>
      </c>
    </row>
    <row r="6500" spans="1:9" x14ac:dyDescent="0.3">
      <c r="A6500">
        <v>6499</v>
      </c>
      <c r="B6500" t="s">
        <v>20896</v>
      </c>
      <c r="C6500" t="s">
        <v>761</v>
      </c>
      <c r="D6500" t="s">
        <v>4468</v>
      </c>
      <c r="E6500" t="s">
        <v>12</v>
      </c>
      <c r="F6500" t="s">
        <v>20897</v>
      </c>
      <c r="G6500">
        <f>1-798-661-9558</f>
        <v>-11016</v>
      </c>
      <c r="H6500" s="1">
        <v>3717</v>
      </c>
      <c r="I6500" t="s">
        <v>3786</v>
      </c>
    </row>
    <row r="6501" spans="1:9" x14ac:dyDescent="0.3">
      <c r="A6501">
        <v>6500</v>
      </c>
      <c r="B6501" t="s">
        <v>20898</v>
      </c>
      <c r="C6501" t="s">
        <v>4479</v>
      </c>
      <c r="D6501" t="s">
        <v>1378</v>
      </c>
      <c r="E6501" t="s">
        <v>19</v>
      </c>
      <c r="F6501" t="s">
        <v>20899</v>
      </c>
      <c r="G6501" t="s">
        <v>20900</v>
      </c>
      <c r="H6501" s="1">
        <v>4639</v>
      </c>
      <c r="I6501" t="s">
        <v>2474</v>
      </c>
    </row>
    <row r="6502" spans="1:9" x14ac:dyDescent="0.3">
      <c r="A6502">
        <v>6501</v>
      </c>
      <c r="B6502" t="s">
        <v>20901</v>
      </c>
      <c r="C6502" t="s">
        <v>4437</v>
      </c>
      <c r="D6502" t="s">
        <v>733</v>
      </c>
      <c r="E6502" t="s">
        <v>12</v>
      </c>
      <c r="F6502" t="s">
        <v>20902</v>
      </c>
      <c r="G6502" t="s">
        <v>20903</v>
      </c>
      <c r="H6502" s="1">
        <v>8059</v>
      </c>
      <c r="I6502" t="s">
        <v>5650</v>
      </c>
    </row>
    <row r="6503" spans="1:9" x14ac:dyDescent="0.3">
      <c r="A6503">
        <v>6502</v>
      </c>
      <c r="B6503" t="s">
        <v>20904</v>
      </c>
      <c r="C6503" t="s">
        <v>4267</v>
      </c>
      <c r="D6503" t="s">
        <v>3015</v>
      </c>
      <c r="E6503" t="s">
        <v>12</v>
      </c>
      <c r="F6503" t="s">
        <v>20905</v>
      </c>
      <c r="G6503" t="s">
        <v>20906</v>
      </c>
      <c r="H6503" s="1">
        <v>5863</v>
      </c>
      <c r="I6503" t="s">
        <v>2311</v>
      </c>
    </row>
    <row r="6504" spans="1:9" x14ac:dyDescent="0.3">
      <c r="A6504">
        <v>6503</v>
      </c>
      <c r="B6504" t="s">
        <v>20907</v>
      </c>
      <c r="C6504" t="s">
        <v>8697</v>
      </c>
      <c r="D6504" t="s">
        <v>6376</v>
      </c>
      <c r="E6504" t="s">
        <v>19</v>
      </c>
      <c r="F6504" t="s">
        <v>20908</v>
      </c>
      <c r="G6504" t="s">
        <v>20909</v>
      </c>
      <c r="H6504" s="1">
        <v>14555</v>
      </c>
      <c r="I6504" t="s">
        <v>5355</v>
      </c>
    </row>
    <row r="6505" spans="1:9" x14ac:dyDescent="0.3">
      <c r="A6505">
        <v>6504</v>
      </c>
      <c r="B6505" t="s">
        <v>20910</v>
      </c>
      <c r="C6505" t="s">
        <v>6232</v>
      </c>
      <c r="D6505" t="s">
        <v>7696</v>
      </c>
      <c r="E6505" t="s">
        <v>19</v>
      </c>
      <c r="F6505" t="s">
        <v>20911</v>
      </c>
      <c r="G6505">
        <v>2239509407</v>
      </c>
      <c r="H6505" s="1">
        <v>28869</v>
      </c>
      <c r="I6505" t="s">
        <v>1366</v>
      </c>
    </row>
    <row r="6506" spans="1:9" x14ac:dyDescent="0.3">
      <c r="A6506">
        <v>6505</v>
      </c>
      <c r="B6506" t="s">
        <v>20912</v>
      </c>
      <c r="C6506" t="s">
        <v>4437</v>
      </c>
      <c r="D6506" t="s">
        <v>3253</v>
      </c>
      <c r="E6506" t="s">
        <v>12</v>
      </c>
      <c r="F6506" t="s">
        <v>20913</v>
      </c>
      <c r="G6506" t="s">
        <v>20914</v>
      </c>
      <c r="H6506" s="1">
        <v>25206</v>
      </c>
      <c r="I6506" t="s">
        <v>257</v>
      </c>
    </row>
    <row r="6507" spans="1:9" x14ac:dyDescent="0.3">
      <c r="A6507">
        <v>6506</v>
      </c>
      <c r="B6507" t="s">
        <v>20915</v>
      </c>
      <c r="C6507" t="s">
        <v>4554</v>
      </c>
      <c r="D6507" t="s">
        <v>2471</v>
      </c>
      <c r="E6507" t="s">
        <v>12</v>
      </c>
      <c r="F6507" t="s">
        <v>20916</v>
      </c>
      <c r="G6507">
        <f>1-482-907-3897</f>
        <v>-5285</v>
      </c>
      <c r="H6507" s="1">
        <v>38352</v>
      </c>
      <c r="I6507" t="s">
        <v>22</v>
      </c>
    </row>
    <row r="6508" spans="1:9" x14ac:dyDescent="0.3">
      <c r="A6508">
        <v>6507</v>
      </c>
      <c r="B6508" t="s">
        <v>20917</v>
      </c>
      <c r="C6508" t="s">
        <v>187</v>
      </c>
      <c r="D6508" t="s">
        <v>82</v>
      </c>
      <c r="E6508" t="s">
        <v>19</v>
      </c>
      <c r="F6508" t="s">
        <v>20918</v>
      </c>
      <c r="G6508">
        <v>901965104</v>
      </c>
      <c r="H6508" s="1">
        <v>40742</v>
      </c>
      <c r="I6508" t="s">
        <v>3905</v>
      </c>
    </row>
    <row r="6509" spans="1:9" x14ac:dyDescent="0.3">
      <c r="A6509">
        <v>6508</v>
      </c>
      <c r="B6509" t="s">
        <v>20919</v>
      </c>
      <c r="C6509" t="s">
        <v>3601</v>
      </c>
      <c r="D6509" t="s">
        <v>1791</v>
      </c>
      <c r="E6509" t="s">
        <v>19</v>
      </c>
      <c r="F6509" t="s">
        <v>20920</v>
      </c>
      <c r="G6509" t="s">
        <v>20921</v>
      </c>
      <c r="H6509" s="1">
        <v>22626</v>
      </c>
      <c r="I6509" t="s">
        <v>1775</v>
      </c>
    </row>
    <row r="6510" spans="1:9" x14ac:dyDescent="0.3">
      <c r="A6510">
        <v>6509</v>
      </c>
      <c r="B6510" t="s">
        <v>20922</v>
      </c>
      <c r="C6510" t="s">
        <v>410</v>
      </c>
      <c r="D6510" t="s">
        <v>3754</v>
      </c>
      <c r="E6510" t="s">
        <v>19</v>
      </c>
      <c r="F6510" t="s">
        <v>20923</v>
      </c>
      <c r="G6510" t="s">
        <v>20924</v>
      </c>
      <c r="H6510" s="1">
        <v>9107</v>
      </c>
      <c r="I6510" t="s">
        <v>2208</v>
      </c>
    </row>
    <row r="6511" spans="1:9" x14ac:dyDescent="0.3">
      <c r="A6511">
        <v>6510</v>
      </c>
      <c r="B6511" t="s">
        <v>20925</v>
      </c>
      <c r="C6511" t="s">
        <v>1993</v>
      </c>
      <c r="D6511" t="s">
        <v>3384</v>
      </c>
      <c r="E6511" t="s">
        <v>12</v>
      </c>
      <c r="F6511" t="s">
        <v>20926</v>
      </c>
      <c r="G6511" t="s">
        <v>20927</v>
      </c>
      <c r="H6511" s="1">
        <v>14637</v>
      </c>
      <c r="I6511" t="s">
        <v>6095</v>
      </c>
    </row>
    <row r="6512" spans="1:9" x14ac:dyDescent="0.3">
      <c r="A6512">
        <v>6511</v>
      </c>
      <c r="B6512" t="s">
        <v>20928</v>
      </c>
      <c r="C6512" t="s">
        <v>2016</v>
      </c>
      <c r="D6512" t="s">
        <v>805</v>
      </c>
      <c r="E6512" t="s">
        <v>12</v>
      </c>
      <c r="F6512" t="s">
        <v>20929</v>
      </c>
      <c r="G6512" t="s">
        <v>20930</v>
      </c>
      <c r="H6512" s="1">
        <v>22925</v>
      </c>
      <c r="I6512" t="s">
        <v>14096</v>
      </c>
    </row>
    <row r="6513" spans="1:9" x14ac:dyDescent="0.3">
      <c r="A6513">
        <v>6512</v>
      </c>
      <c r="B6513" t="s">
        <v>20931</v>
      </c>
      <c r="C6513" t="s">
        <v>1254</v>
      </c>
      <c r="D6513" t="s">
        <v>7536</v>
      </c>
      <c r="E6513" t="s">
        <v>12</v>
      </c>
      <c r="F6513" t="s">
        <v>20932</v>
      </c>
      <c r="G6513" t="s">
        <v>20933</v>
      </c>
      <c r="H6513" s="1">
        <v>33081</v>
      </c>
      <c r="I6513" t="s">
        <v>324</v>
      </c>
    </row>
    <row r="6514" spans="1:9" x14ac:dyDescent="0.3">
      <c r="A6514">
        <v>6513</v>
      </c>
      <c r="B6514" t="s">
        <v>20934</v>
      </c>
      <c r="C6514" t="s">
        <v>2979</v>
      </c>
      <c r="D6514" t="s">
        <v>7526</v>
      </c>
      <c r="E6514" t="s">
        <v>12</v>
      </c>
      <c r="F6514" t="s">
        <v>20935</v>
      </c>
      <c r="G6514" t="s">
        <v>20936</v>
      </c>
      <c r="H6514" s="1">
        <v>12625</v>
      </c>
      <c r="I6514" t="s">
        <v>224</v>
      </c>
    </row>
    <row r="6515" spans="1:9" x14ac:dyDescent="0.3">
      <c r="A6515">
        <v>6514</v>
      </c>
      <c r="B6515" t="s">
        <v>20937</v>
      </c>
      <c r="C6515" t="s">
        <v>2827</v>
      </c>
      <c r="D6515" t="s">
        <v>1932</v>
      </c>
      <c r="E6515" t="s">
        <v>12</v>
      </c>
      <c r="F6515" t="s">
        <v>20938</v>
      </c>
      <c r="G6515" t="s">
        <v>20939</v>
      </c>
      <c r="H6515" s="1">
        <v>42469</v>
      </c>
      <c r="I6515" t="s">
        <v>7318</v>
      </c>
    </row>
    <row r="6516" spans="1:9" x14ac:dyDescent="0.3">
      <c r="A6516">
        <v>6515</v>
      </c>
      <c r="B6516" t="s">
        <v>20940</v>
      </c>
      <c r="C6516" t="s">
        <v>959</v>
      </c>
      <c r="D6516" t="s">
        <v>1753</v>
      </c>
      <c r="E6516" t="s">
        <v>19</v>
      </c>
      <c r="F6516" t="s">
        <v>20941</v>
      </c>
      <c r="G6516" t="s">
        <v>20942</v>
      </c>
      <c r="H6516" s="1">
        <v>12793</v>
      </c>
      <c r="I6516" t="s">
        <v>6219</v>
      </c>
    </row>
    <row r="6517" spans="1:9" x14ac:dyDescent="0.3">
      <c r="A6517">
        <v>6516</v>
      </c>
      <c r="B6517" t="s">
        <v>20943</v>
      </c>
      <c r="C6517" t="s">
        <v>5751</v>
      </c>
      <c r="D6517" t="s">
        <v>4311</v>
      </c>
      <c r="E6517" t="s">
        <v>12</v>
      </c>
      <c r="F6517" t="s">
        <v>20944</v>
      </c>
      <c r="G6517" t="s">
        <v>20945</v>
      </c>
      <c r="H6517" s="1">
        <v>39559</v>
      </c>
      <c r="I6517" t="s">
        <v>9235</v>
      </c>
    </row>
    <row r="6518" spans="1:9" x14ac:dyDescent="0.3">
      <c r="A6518">
        <v>6517</v>
      </c>
      <c r="B6518" t="s">
        <v>20946</v>
      </c>
      <c r="C6518" t="s">
        <v>530</v>
      </c>
      <c r="D6518" t="s">
        <v>2284</v>
      </c>
      <c r="E6518" t="s">
        <v>12</v>
      </c>
      <c r="F6518" t="s">
        <v>20947</v>
      </c>
      <c r="G6518" t="s">
        <v>20948</v>
      </c>
      <c r="H6518" s="1">
        <v>15505</v>
      </c>
      <c r="I6518" t="s">
        <v>493</v>
      </c>
    </row>
    <row r="6519" spans="1:9" x14ac:dyDescent="0.3">
      <c r="A6519">
        <v>6518</v>
      </c>
      <c r="B6519" t="s">
        <v>20949</v>
      </c>
      <c r="C6519" t="s">
        <v>942</v>
      </c>
      <c r="D6519" t="s">
        <v>8470</v>
      </c>
      <c r="E6519" t="s">
        <v>12</v>
      </c>
      <c r="F6519" t="s">
        <v>20950</v>
      </c>
      <c r="G6519" t="s">
        <v>20951</v>
      </c>
      <c r="H6519" s="1">
        <v>42369</v>
      </c>
      <c r="I6519" t="s">
        <v>2460</v>
      </c>
    </row>
    <row r="6520" spans="1:9" x14ac:dyDescent="0.3">
      <c r="A6520">
        <v>6519</v>
      </c>
      <c r="B6520" t="s">
        <v>20952</v>
      </c>
      <c r="C6520" t="s">
        <v>2984</v>
      </c>
      <c r="D6520" t="s">
        <v>1576</v>
      </c>
      <c r="E6520" t="s">
        <v>12</v>
      </c>
      <c r="F6520" t="s">
        <v>20953</v>
      </c>
      <c r="G6520" t="s">
        <v>20954</v>
      </c>
      <c r="H6520" s="1">
        <v>35632</v>
      </c>
      <c r="I6520" t="s">
        <v>202</v>
      </c>
    </row>
    <row r="6521" spans="1:9" x14ac:dyDescent="0.3">
      <c r="A6521">
        <v>6520</v>
      </c>
      <c r="B6521" t="s">
        <v>20955</v>
      </c>
      <c r="C6521" t="s">
        <v>125</v>
      </c>
      <c r="D6521" t="s">
        <v>5545</v>
      </c>
      <c r="E6521" t="s">
        <v>12</v>
      </c>
      <c r="F6521" t="s">
        <v>20956</v>
      </c>
      <c r="G6521">
        <v>4775538574</v>
      </c>
      <c r="H6521" s="1">
        <v>6714</v>
      </c>
      <c r="I6521" t="s">
        <v>2460</v>
      </c>
    </row>
    <row r="6522" spans="1:9" x14ac:dyDescent="0.3">
      <c r="A6522">
        <v>6521</v>
      </c>
      <c r="B6522" t="s">
        <v>20957</v>
      </c>
      <c r="C6522" t="s">
        <v>4642</v>
      </c>
      <c r="D6522" t="s">
        <v>2533</v>
      </c>
      <c r="E6522" t="s">
        <v>19</v>
      </c>
      <c r="F6522" t="s">
        <v>20958</v>
      </c>
      <c r="G6522" t="s">
        <v>20959</v>
      </c>
      <c r="H6522" s="1">
        <v>11685</v>
      </c>
      <c r="I6522" t="s">
        <v>1474</v>
      </c>
    </row>
    <row r="6523" spans="1:9" x14ac:dyDescent="0.3">
      <c r="A6523">
        <v>6522</v>
      </c>
      <c r="B6523" t="s">
        <v>20960</v>
      </c>
      <c r="C6523" t="s">
        <v>3981</v>
      </c>
      <c r="D6523" t="s">
        <v>739</v>
      </c>
      <c r="E6523" t="s">
        <v>12</v>
      </c>
      <c r="F6523" t="s">
        <v>20961</v>
      </c>
      <c r="G6523" t="s">
        <v>20962</v>
      </c>
      <c r="H6523" s="1">
        <v>33950</v>
      </c>
      <c r="I6523" t="s">
        <v>5507</v>
      </c>
    </row>
    <row r="6524" spans="1:9" x14ac:dyDescent="0.3">
      <c r="A6524">
        <v>6523</v>
      </c>
      <c r="B6524" t="s">
        <v>20963</v>
      </c>
      <c r="C6524" t="s">
        <v>309</v>
      </c>
      <c r="D6524" t="s">
        <v>7667</v>
      </c>
      <c r="E6524" t="s">
        <v>19</v>
      </c>
      <c r="F6524" t="s">
        <v>20964</v>
      </c>
      <c r="G6524" t="s">
        <v>20965</v>
      </c>
      <c r="H6524" s="1">
        <v>15275</v>
      </c>
      <c r="I6524" t="s">
        <v>2193</v>
      </c>
    </row>
    <row r="6525" spans="1:9" x14ac:dyDescent="0.3">
      <c r="A6525">
        <v>6524</v>
      </c>
      <c r="B6525" t="s">
        <v>20966</v>
      </c>
      <c r="C6525" t="s">
        <v>3414</v>
      </c>
      <c r="D6525" t="s">
        <v>321</v>
      </c>
      <c r="E6525" t="s">
        <v>19</v>
      </c>
      <c r="F6525" t="s">
        <v>20967</v>
      </c>
      <c r="G6525" t="s">
        <v>20968</v>
      </c>
      <c r="H6525" s="1">
        <v>26817</v>
      </c>
      <c r="I6525" t="s">
        <v>1258</v>
      </c>
    </row>
    <row r="6526" spans="1:9" x14ac:dyDescent="0.3">
      <c r="A6526">
        <v>6525</v>
      </c>
      <c r="B6526" t="s">
        <v>20969</v>
      </c>
      <c r="C6526" t="s">
        <v>1471</v>
      </c>
      <c r="D6526" t="s">
        <v>5846</v>
      </c>
      <c r="E6526" t="s">
        <v>19</v>
      </c>
      <c r="F6526" t="s">
        <v>20970</v>
      </c>
      <c r="G6526" t="s">
        <v>20971</v>
      </c>
      <c r="H6526" s="1">
        <v>7080</v>
      </c>
      <c r="I6526" t="s">
        <v>1299</v>
      </c>
    </row>
    <row r="6527" spans="1:9" x14ac:dyDescent="0.3">
      <c r="A6527">
        <v>6526</v>
      </c>
      <c r="B6527" t="s">
        <v>20972</v>
      </c>
      <c r="C6527" t="s">
        <v>4819</v>
      </c>
      <c r="D6527" t="s">
        <v>3237</v>
      </c>
      <c r="E6527" t="s">
        <v>12</v>
      </c>
      <c r="F6527" t="s">
        <v>20973</v>
      </c>
      <c r="G6527" t="s">
        <v>20974</v>
      </c>
      <c r="H6527" s="1">
        <v>6397</v>
      </c>
      <c r="I6527" t="s">
        <v>3677</v>
      </c>
    </row>
    <row r="6528" spans="1:9" x14ac:dyDescent="0.3">
      <c r="A6528">
        <v>6527</v>
      </c>
      <c r="B6528" t="s">
        <v>20975</v>
      </c>
      <c r="C6528" t="s">
        <v>4742</v>
      </c>
      <c r="D6528" t="s">
        <v>4842</v>
      </c>
      <c r="E6528" t="s">
        <v>19</v>
      </c>
      <c r="F6528" t="s">
        <v>20976</v>
      </c>
      <c r="G6528" t="s">
        <v>20977</v>
      </c>
      <c r="H6528" s="1">
        <v>37907</v>
      </c>
      <c r="I6528" t="s">
        <v>1109</v>
      </c>
    </row>
    <row r="6529" spans="1:9" x14ac:dyDescent="0.3">
      <c r="A6529">
        <v>6528</v>
      </c>
      <c r="B6529" t="s">
        <v>20978</v>
      </c>
      <c r="C6529" t="s">
        <v>4174</v>
      </c>
      <c r="D6529" t="s">
        <v>109</v>
      </c>
      <c r="E6529" t="s">
        <v>19</v>
      </c>
      <c r="F6529" t="s">
        <v>20979</v>
      </c>
      <c r="G6529" t="s">
        <v>20980</v>
      </c>
      <c r="H6529" s="1">
        <v>16136</v>
      </c>
      <c r="I6529" t="s">
        <v>741</v>
      </c>
    </row>
    <row r="6530" spans="1:9" x14ac:dyDescent="0.3">
      <c r="A6530">
        <v>6529</v>
      </c>
      <c r="B6530" t="s">
        <v>20981</v>
      </c>
      <c r="C6530" t="s">
        <v>677</v>
      </c>
      <c r="D6530" t="s">
        <v>496</v>
      </c>
      <c r="E6530" t="s">
        <v>19</v>
      </c>
      <c r="F6530" t="s">
        <v>20982</v>
      </c>
      <c r="G6530" t="s">
        <v>20983</v>
      </c>
      <c r="H6530" s="1">
        <v>31005</v>
      </c>
      <c r="I6530" t="s">
        <v>2311</v>
      </c>
    </row>
    <row r="6531" spans="1:9" x14ac:dyDescent="0.3">
      <c r="A6531">
        <v>6530</v>
      </c>
      <c r="B6531" t="s">
        <v>20984</v>
      </c>
      <c r="C6531" t="s">
        <v>672</v>
      </c>
      <c r="D6531" t="s">
        <v>6380</v>
      </c>
      <c r="E6531" t="s">
        <v>19</v>
      </c>
      <c r="F6531" t="s">
        <v>20985</v>
      </c>
      <c r="G6531" t="s">
        <v>20986</v>
      </c>
      <c r="H6531" s="1">
        <v>44646</v>
      </c>
      <c r="I6531" t="s">
        <v>865</v>
      </c>
    </row>
    <row r="6532" spans="1:9" x14ac:dyDescent="0.3">
      <c r="A6532">
        <v>6531</v>
      </c>
      <c r="B6532" t="s">
        <v>20987</v>
      </c>
      <c r="C6532" t="s">
        <v>1565</v>
      </c>
      <c r="D6532" t="s">
        <v>525</v>
      </c>
      <c r="E6532" t="s">
        <v>19</v>
      </c>
      <c r="F6532" t="s">
        <v>20988</v>
      </c>
      <c r="G6532" t="s">
        <v>20989</v>
      </c>
      <c r="H6532" s="1">
        <v>25057</v>
      </c>
      <c r="I6532" t="s">
        <v>4042</v>
      </c>
    </row>
    <row r="6533" spans="1:9" x14ac:dyDescent="0.3">
      <c r="A6533">
        <v>6532</v>
      </c>
      <c r="B6533" t="s">
        <v>20990</v>
      </c>
      <c r="C6533" t="s">
        <v>6464</v>
      </c>
      <c r="D6533" t="s">
        <v>1886</v>
      </c>
      <c r="E6533" t="s">
        <v>12</v>
      </c>
      <c r="F6533" t="s">
        <v>20991</v>
      </c>
      <c r="G6533" t="s">
        <v>20992</v>
      </c>
      <c r="H6533" s="1">
        <v>21127</v>
      </c>
      <c r="I6533" t="s">
        <v>373</v>
      </c>
    </row>
    <row r="6534" spans="1:9" x14ac:dyDescent="0.3">
      <c r="A6534">
        <v>6533</v>
      </c>
      <c r="B6534" t="s">
        <v>20993</v>
      </c>
      <c r="C6534" t="s">
        <v>810</v>
      </c>
      <c r="D6534" t="s">
        <v>9896</v>
      </c>
      <c r="E6534" t="s">
        <v>12</v>
      </c>
      <c r="F6534" t="s">
        <v>20994</v>
      </c>
      <c r="G6534" t="s">
        <v>20995</v>
      </c>
      <c r="H6534" s="1">
        <v>34102</v>
      </c>
      <c r="I6534" t="s">
        <v>697</v>
      </c>
    </row>
    <row r="6535" spans="1:9" x14ac:dyDescent="0.3">
      <c r="A6535">
        <v>6534</v>
      </c>
      <c r="B6535" t="s">
        <v>20996</v>
      </c>
      <c r="C6535" t="s">
        <v>1315</v>
      </c>
      <c r="D6535" t="s">
        <v>30</v>
      </c>
      <c r="E6535" t="s">
        <v>12</v>
      </c>
      <c r="F6535" t="s">
        <v>20997</v>
      </c>
      <c r="G6535">
        <v>8346276693</v>
      </c>
      <c r="H6535" s="1">
        <v>16065</v>
      </c>
      <c r="I6535" t="s">
        <v>4745</v>
      </c>
    </row>
    <row r="6536" spans="1:9" x14ac:dyDescent="0.3">
      <c r="A6536">
        <v>6535</v>
      </c>
      <c r="B6536" t="s">
        <v>20998</v>
      </c>
      <c r="C6536" t="s">
        <v>4932</v>
      </c>
      <c r="D6536" t="s">
        <v>1698</v>
      </c>
      <c r="E6536" t="s">
        <v>12</v>
      </c>
      <c r="F6536" t="s">
        <v>20999</v>
      </c>
      <c r="G6536" t="s">
        <v>21000</v>
      </c>
      <c r="H6536" s="1">
        <v>13388</v>
      </c>
      <c r="I6536" t="s">
        <v>721</v>
      </c>
    </row>
    <row r="6537" spans="1:9" x14ac:dyDescent="0.3">
      <c r="A6537">
        <v>6536</v>
      </c>
      <c r="B6537" t="s">
        <v>21001</v>
      </c>
      <c r="C6537" t="s">
        <v>2053</v>
      </c>
      <c r="D6537" t="s">
        <v>817</v>
      </c>
      <c r="E6537" t="s">
        <v>19</v>
      </c>
      <c r="F6537" t="s">
        <v>21002</v>
      </c>
      <c r="G6537" t="s">
        <v>21003</v>
      </c>
      <c r="H6537" s="1">
        <v>20762</v>
      </c>
      <c r="I6537" t="s">
        <v>528</v>
      </c>
    </row>
    <row r="6538" spans="1:9" x14ac:dyDescent="0.3">
      <c r="A6538">
        <v>6537</v>
      </c>
      <c r="B6538" t="s">
        <v>21004</v>
      </c>
      <c r="C6538" t="s">
        <v>352</v>
      </c>
      <c r="D6538" t="s">
        <v>1358</v>
      </c>
      <c r="E6538" t="s">
        <v>12</v>
      </c>
      <c r="F6538" t="s">
        <v>21005</v>
      </c>
      <c r="G6538" t="s">
        <v>21006</v>
      </c>
      <c r="H6538" s="1">
        <v>3496</v>
      </c>
      <c r="I6538" t="s">
        <v>2683</v>
      </c>
    </row>
    <row r="6539" spans="1:9" x14ac:dyDescent="0.3">
      <c r="A6539">
        <v>6538</v>
      </c>
      <c r="B6539" t="s">
        <v>21007</v>
      </c>
      <c r="C6539" t="s">
        <v>5593</v>
      </c>
      <c r="D6539" t="s">
        <v>662</v>
      </c>
      <c r="E6539" t="s">
        <v>12</v>
      </c>
      <c r="F6539" t="s">
        <v>21008</v>
      </c>
      <c r="G6539">
        <v>5896323740</v>
      </c>
      <c r="H6539" s="1">
        <v>16512</v>
      </c>
      <c r="I6539" t="s">
        <v>7665</v>
      </c>
    </row>
    <row r="6540" spans="1:9" x14ac:dyDescent="0.3">
      <c r="A6540">
        <v>6539</v>
      </c>
      <c r="B6540" t="s">
        <v>21009</v>
      </c>
      <c r="C6540" t="s">
        <v>810</v>
      </c>
      <c r="D6540" t="s">
        <v>1823</v>
      </c>
      <c r="E6540" t="s">
        <v>19</v>
      </c>
      <c r="F6540" t="s">
        <v>21010</v>
      </c>
      <c r="G6540" t="s">
        <v>21011</v>
      </c>
      <c r="H6540" s="1">
        <v>24323</v>
      </c>
      <c r="I6540" t="s">
        <v>2120</v>
      </c>
    </row>
    <row r="6541" spans="1:9" x14ac:dyDescent="0.3">
      <c r="A6541">
        <v>6540</v>
      </c>
      <c r="B6541" t="s">
        <v>21012</v>
      </c>
      <c r="C6541" t="s">
        <v>7823</v>
      </c>
      <c r="D6541" t="s">
        <v>4601</v>
      </c>
      <c r="E6541" t="s">
        <v>12</v>
      </c>
      <c r="F6541" t="s">
        <v>21013</v>
      </c>
      <c r="G6541" t="s">
        <v>21014</v>
      </c>
      <c r="H6541" s="1">
        <v>42588</v>
      </c>
      <c r="I6541" t="s">
        <v>2678</v>
      </c>
    </row>
    <row r="6542" spans="1:9" x14ac:dyDescent="0.3">
      <c r="A6542">
        <v>6541</v>
      </c>
      <c r="B6542" t="s">
        <v>21015</v>
      </c>
      <c r="C6542" t="s">
        <v>6232</v>
      </c>
      <c r="D6542" t="s">
        <v>15962</v>
      </c>
      <c r="E6542" t="s">
        <v>19</v>
      </c>
      <c r="F6542" t="s">
        <v>21016</v>
      </c>
      <c r="G6542">
        <v>6916788895</v>
      </c>
      <c r="H6542" s="1">
        <v>24505</v>
      </c>
      <c r="I6542" t="s">
        <v>7318</v>
      </c>
    </row>
    <row r="6543" spans="1:9" x14ac:dyDescent="0.3">
      <c r="A6543">
        <v>6542</v>
      </c>
      <c r="B6543" t="s">
        <v>21017</v>
      </c>
      <c r="C6543" t="s">
        <v>761</v>
      </c>
      <c r="D6543" t="s">
        <v>4601</v>
      </c>
      <c r="E6543" t="s">
        <v>19</v>
      </c>
      <c r="F6543" t="s">
        <v>21016</v>
      </c>
      <c r="G6543" t="s">
        <v>21018</v>
      </c>
      <c r="H6543" s="1">
        <v>28815</v>
      </c>
      <c r="I6543" t="s">
        <v>7721</v>
      </c>
    </row>
    <row r="6544" spans="1:9" x14ac:dyDescent="0.3">
      <c r="A6544">
        <v>6543</v>
      </c>
      <c r="B6544" t="s">
        <v>21019</v>
      </c>
      <c r="C6544" t="s">
        <v>1050</v>
      </c>
      <c r="D6544" t="s">
        <v>3303</v>
      </c>
      <c r="E6544" t="s">
        <v>12</v>
      </c>
      <c r="F6544" t="s">
        <v>21020</v>
      </c>
      <c r="G6544" t="s">
        <v>21021</v>
      </c>
      <c r="H6544" s="1">
        <v>30985</v>
      </c>
      <c r="I6544" t="s">
        <v>3430</v>
      </c>
    </row>
    <row r="6545" spans="1:9" x14ac:dyDescent="0.3">
      <c r="A6545">
        <v>6544</v>
      </c>
      <c r="B6545" t="s">
        <v>21022</v>
      </c>
      <c r="C6545" t="s">
        <v>3976</v>
      </c>
      <c r="D6545" t="s">
        <v>6011</v>
      </c>
      <c r="E6545" t="s">
        <v>12</v>
      </c>
      <c r="F6545" t="s">
        <v>21023</v>
      </c>
      <c r="G6545" t="s">
        <v>21024</v>
      </c>
      <c r="H6545" s="1">
        <v>41077</v>
      </c>
      <c r="I6545" t="s">
        <v>5355</v>
      </c>
    </row>
    <row r="6546" spans="1:9" x14ac:dyDescent="0.3">
      <c r="A6546">
        <v>6545</v>
      </c>
      <c r="B6546" t="s">
        <v>21025</v>
      </c>
      <c r="C6546" t="s">
        <v>1277</v>
      </c>
      <c r="D6546" t="s">
        <v>7305</v>
      </c>
      <c r="E6546" t="s">
        <v>19</v>
      </c>
      <c r="F6546" t="s">
        <v>21026</v>
      </c>
      <c r="G6546" t="s">
        <v>21027</v>
      </c>
      <c r="H6546" s="1">
        <v>34119</v>
      </c>
      <c r="I6546" t="s">
        <v>1515</v>
      </c>
    </row>
    <row r="6547" spans="1:9" x14ac:dyDescent="0.3">
      <c r="A6547">
        <v>6546</v>
      </c>
      <c r="B6547" t="s">
        <v>21028</v>
      </c>
      <c r="C6547" t="s">
        <v>6131</v>
      </c>
      <c r="D6547" t="s">
        <v>7033</v>
      </c>
      <c r="E6547" t="s">
        <v>19</v>
      </c>
      <c r="F6547" t="s">
        <v>21029</v>
      </c>
      <c r="G6547" t="s">
        <v>21030</v>
      </c>
      <c r="H6547" s="1">
        <v>38263</v>
      </c>
      <c r="I6547" t="s">
        <v>3469</v>
      </c>
    </row>
    <row r="6548" spans="1:9" x14ac:dyDescent="0.3">
      <c r="A6548">
        <v>6547</v>
      </c>
      <c r="B6548" t="s">
        <v>21031</v>
      </c>
      <c r="C6548" t="s">
        <v>3179</v>
      </c>
      <c r="D6548" t="s">
        <v>4024</v>
      </c>
      <c r="E6548" t="s">
        <v>19</v>
      </c>
      <c r="F6548" t="s">
        <v>21032</v>
      </c>
      <c r="G6548" t="s">
        <v>21033</v>
      </c>
      <c r="H6548" s="1">
        <v>16040</v>
      </c>
      <c r="I6548" t="s">
        <v>296</v>
      </c>
    </row>
    <row r="6549" spans="1:9" x14ac:dyDescent="0.3">
      <c r="A6549">
        <v>6548</v>
      </c>
      <c r="B6549" t="s">
        <v>21034</v>
      </c>
      <c r="C6549" t="s">
        <v>1961</v>
      </c>
      <c r="D6549" t="s">
        <v>4558</v>
      </c>
      <c r="E6549" t="s">
        <v>12</v>
      </c>
      <c r="F6549" t="s">
        <v>21035</v>
      </c>
      <c r="G6549" t="s">
        <v>21036</v>
      </c>
      <c r="H6549" s="1">
        <v>42919</v>
      </c>
      <c r="I6549" t="s">
        <v>1525</v>
      </c>
    </row>
    <row r="6550" spans="1:9" x14ac:dyDescent="0.3">
      <c r="A6550">
        <v>6549</v>
      </c>
      <c r="B6550" t="s">
        <v>21037</v>
      </c>
      <c r="C6550" t="s">
        <v>2727</v>
      </c>
      <c r="D6550" t="s">
        <v>7005</v>
      </c>
      <c r="E6550" t="s">
        <v>19</v>
      </c>
      <c r="F6550" t="s">
        <v>21038</v>
      </c>
      <c r="G6550" t="s">
        <v>21039</v>
      </c>
      <c r="H6550" s="1">
        <v>16503</v>
      </c>
      <c r="I6550" t="s">
        <v>2391</v>
      </c>
    </row>
    <row r="6551" spans="1:9" x14ac:dyDescent="0.3">
      <c r="A6551">
        <v>6550</v>
      </c>
      <c r="B6551" t="s">
        <v>21040</v>
      </c>
      <c r="C6551" t="s">
        <v>6363</v>
      </c>
      <c r="D6551" t="s">
        <v>11204</v>
      </c>
      <c r="E6551" t="s">
        <v>12</v>
      </c>
      <c r="F6551" t="s">
        <v>21041</v>
      </c>
      <c r="G6551" t="s">
        <v>21042</v>
      </c>
      <c r="H6551" s="1">
        <v>24919</v>
      </c>
      <c r="I6551" t="s">
        <v>2078</v>
      </c>
    </row>
    <row r="6552" spans="1:9" x14ac:dyDescent="0.3">
      <c r="A6552">
        <v>6551</v>
      </c>
      <c r="B6552" t="s">
        <v>21043</v>
      </c>
      <c r="C6552" t="s">
        <v>8684</v>
      </c>
      <c r="D6552" t="s">
        <v>2151</v>
      </c>
      <c r="E6552" t="s">
        <v>19</v>
      </c>
      <c r="F6552" t="s">
        <v>21044</v>
      </c>
      <c r="G6552" t="s">
        <v>21045</v>
      </c>
      <c r="H6552" s="1">
        <v>9762</v>
      </c>
      <c r="I6552" t="s">
        <v>1926</v>
      </c>
    </row>
    <row r="6553" spans="1:9" x14ac:dyDescent="0.3">
      <c r="A6553">
        <v>6552</v>
      </c>
      <c r="B6553" t="s">
        <v>21046</v>
      </c>
      <c r="C6553" t="s">
        <v>512</v>
      </c>
      <c r="D6553" t="s">
        <v>1978</v>
      </c>
      <c r="E6553" t="s">
        <v>12</v>
      </c>
      <c r="F6553" t="s">
        <v>21047</v>
      </c>
      <c r="G6553" t="s">
        <v>21048</v>
      </c>
      <c r="H6553" s="1">
        <v>24929</v>
      </c>
      <c r="I6553" t="s">
        <v>44</v>
      </c>
    </row>
    <row r="6554" spans="1:9" x14ac:dyDescent="0.3">
      <c r="A6554">
        <v>6553</v>
      </c>
      <c r="B6554" t="s">
        <v>21049</v>
      </c>
      <c r="C6554" t="s">
        <v>3892</v>
      </c>
      <c r="D6554" t="s">
        <v>5406</v>
      </c>
      <c r="E6554" t="s">
        <v>12</v>
      </c>
      <c r="F6554" t="s">
        <v>21050</v>
      </c>
      <c r="G6554" t="s">
        <v>21051</v>
      </c>
      <c r="H6554" s="1">
        <v>9213</v>
      </c>
      <c r="I6554" t="s">
        <v>5875</v>
      </c>
    </row>
    <row r="6555" spans="1:9" x14ac:dyDescent="0.3">
      <c r="A6555">
        <v>6554</v>
      </c>
      <c r="B6555" t="s">
        <v>21052</v>
      </c>
      <c r="C6555" t="s">
        <v>926</v>
      </c>
      <c r="D6555" t="s">
        <v>3619</v>
      </c>
      <c r="E6555" t="s">
        <v>12</v>
      </c>
      <c r="F6555" t="s">
        <v>21053</v>
      </c>
      <c r="G6555">
        <v>3788257673</v>
      </c>
      <c r="H6555" s="1">
        <v>41220</v>
      </c>
      <c r="I6555" t="s">
        <v>3309</v>
      </c>
    </row>
    <row r="6556" spans="1:9" x14ac:dyDescent="0.3">
      <c r="A6556">
        <v>6555</v>
      </c>
      <c r="B6556" t="s">
        <v>21054</v>
      </c>
      <c r="C6556" t="s">
        <v>914</v>
      </c>
      <c r="D6556" t="s">
        <v>3303</v>
      </c>
      <c r="E6556" t="s">
        <v>12</v>
      </c>
      <c r="F6556" t="s">
        <v>21055</v>
      </c>
      <c r="G6556" t="s">
        <v>21056</v>
      </c>
      <c r="H6556" s="1">
        <v>11032</v>
      </c>
      <c r="I6556" t="s">
        <v>112</v>
      </c>
    </row>
    <row r="6557" spans="1:9" x14ac:dyDescent="0.3">
      <c r="A6557">
        <v>6556</v>
      </c>
      <c r="B6557" t="s">
        <v>21057</v>
      </c>
      <c r="C6557" t="s">
        <v>1758</v>
      </c>
      <c r="D6557" t="s">
        <v>1626</v>
      </c>
      <c r="E6557" t="s">
        <v>12</v>
      </c>
      <c r="F6557" t="s">
        <v>21058</v>
      </c>
      <c r="G6557" t="s">
        <v>21059</v>
      </c>
      <c r="H6557" s="1">
        <v>32417</v>
      </c>
      <c r="I6557" t="s">
        <v>9767</v>
      </c>
    </row>
    <row r="6558" spans="1:9" x14ac:dyDescent="0.3">
      <c r="A6558">
        <v>6557</v>
      </c>
      <c r="B6558" t="s">
        <v>21060</v>
      </c>
      <c r="C6558" t="s">
        <v>5374</v>
      </c>
      <c r="D6558" t="s">
        <v>1668</v>
      </c>
      <c r="E6558" t="s">
        <v>19</v>
      </c>
      <c r="F6558" t="s">
        <v>21061</v>
      </c>
      <c r="G6558" t="s">
        <v>21062</v>
      </c>
      <c r="H6558" s="1">
        <v>5813</v>
      </c>
      <c r="I6558" t="s">
        <v>207</v>
      </c>
    </row>
    <row r="6559" spans="1:9" x14ac:dyDescent="0.3">
      <c r="A6559">
        <v>6558</v>
      </c>
      <c r="B6559" t="s">
        <v>21063</v>
      </c>
      <c r="C6559" t="s">
        <v>3128</v>
      </c>
      <c r="D6559" t="s">
        <v>4751</v>
      </c>
      <c r="E6559" t="s">
        <v>19</v>
      </c>
      <c r="F6559" t="s">
        <v>21064</v>
      </c>
      <c r="G6559" t="s">
        <v>21065</v>
      </c>
      <c r="H6559" s="1">
        <v>25469</v>
      </c>
      <c r="I6559" t="s">
        <v>581</v>
      </c>
    </row>
    <row r="6560" spans="1:9" x14ac:dyDescent="0.3">
      <c r="A6560">
        <v>6559</v>
      </c>
      <c r="B6560" t="s">
        <v>21066</v>
      </c>
      <c r="C6560" t="s">
        <v>3461</v>
      </c>
      <c r="D6560" t="s">
        <v>2279</v>
      </c>
      <c r="E6560" t="s">
        <v>19</v>
      </c>
      <c r="F6560" t="s">
        <v>21067</v>
      </c>
      <c r="G6560" t="s">
        <v>21068</v>
      </c>
      <c r="H6560" s="1">
        <v>24471</v>
      </c>
      <c r="I6560" t="s">
        <v>3663</v>
      </c>
    </row>
    <row r="6561" spans="1:9" x14ac:dyDescent="0.3">
      <c r="A6561">
        <v>6560</v>
      </c>
      <c r="B6561" t="s">
        <v>21069</v>
      </c>
      <c r="C6561" t="s">
        <v>1900</v>
      </c>
      <c r="D6561" t="s">
        <v>8961</v>
      </c>
      <c r="E6561" t="s">
        <v>19</v>
      </c>
      <c r="F6561" t="s">
        <v>21070</v>
      </c>
      <c r="G6561" t="s">
        <v>21071</v>
      </c>
      <c r="H6561" s="1">
        <v>12454</v>
      </c>
      <c r="I6561" t="s">
        <v>1651</v>
      </c>
    </row>
    <row r="6562" spans="1:9" x14ac:dyDescent="0.3">
      <c r="A6562">
        <v>6561</v>
      </c>
      <c r="B6562" t="s">
        <v>21072</v>
      </c>
      <c r="C6562" t="s">
        <v>1896</v>
      </c>
      <c r="D6562" t="s">
        <v>1205</v>
      </c>
      <c r="E6562" t="s">
        <v>19</v>
      </c>
      <c r="F6562" t="s">
        <v>21073</v>
      </c>
      <c r="G6562" t="s">
        <v>21074</v>
      </c>
      <c r="H6562" s="1">
        <v>41523</v>
      </c>
      <c r="I6562" t="s">
        <v>3452</v>
      </c>
    </row>
    <row r="6563" spans="1:9" x14ac:dyDescent="0.3">
      <c r="A6563">
        <v>6562</v>
      </c>
      <c r="B6563" t="s">
        <v>21075</v>
      </c>
      <c r="C6563" t="s">
        <v>4385</v>
      </c>
      <c r="D6563" t="s">
        <v>5058</v>
      </c>
      <c r="E6563" t="s">
        <v>12</v>
      </c>
      <c r="F6563" t="s">
        <v>21076</v>
      </c>
      <c r="G6563" t="s">
        <v>21077</v>
      </c>
      <c r="H6563" s="1">
        <v>5977</v>
      </c>
      <c r="I6563" t="s">
        <v>318</v>
      </c>
    </row>
    <row r="6564" spans="1:9" x14ac:dyDescent="0.3">
      <c r="A6564">
        <v>6563</v>
      </c>
      <c r="B6564" t="s">
        <v>21078</v>
      </c>
      <c r="C6564" t="s">
        <v>6237</v>
      </c>
      <c r="D6564" t="s">
        <v>5120</v>
      </c>
      <c r="E6564" t="s">
        <v>12</v>
      </c>
      <c r="F6564" t="s">
        <v>21079</v>
      </c>
      <c r="G6564" t="s">
        <v>21080</v>
      </c>
      <c r="H6564" s="1">
        <v>4822</v>
      </c>
      <c r="I6564" t="s">
        <v>1789</v>
      </c>
    </row>
    <row r="6565" spans="1:9" x14ac:dyDescent="0.3">
      <c r="A6565">
        <v>6564</v>
      </c>
      <c r="B6565" t="s">
        <v>21081</v>
      </c>
      <c r="C6565" t="s">
        <v>1328</v>
      </c>
      <c r="D6565" t="s">
        <v>4103</v>
      </c>
      <c r="E6565" t="s">
        <v>19</v>
      </c>
      <c r="F6565" t="s">
        <v>21082</v>
      </c>
      <c r="G6565" t="s">
        <v>21083</v>
      </c>
      <c r="H6565" s="1">
        <v>5731</v>
      </c>
      <c r="I6565" t="s">
        <v>2144</v>
      </c>
    </row>
    <row r="6566" spans="1:9" x14ac:dyDescent="0.3">
      <c r="A6566">
        <v>6565</v>
      </c>
      <c r="B6566" t="s">
        <v>21084</v>
      </c>
      <c r="C6566" t="s">
        <v>2388</v>
      </c>
      <c r="D6566" t="s">
        <v>5652</v>
      </c>
      <c r="E6566" t="s">
        <v>19</v>
      </c>
      <c r="F6566" t="s">
        <v>21085</v>
      </c>
      <c r="G6566">
        <f>1-780-577-3902</f>
        <v>-5258</v>
      </c>
      <c r="H6566" s="1">
        <v>38697</v>
      </c>
      <c r="I6566" t="s">
        <v>7213</v>
      </c>
    </row>
    <row r="6567" spans="1:9" x14ac:dyDescent="0.3">
      <c r="A6567">
        <v>6566</v>
      </c>
      <c r="B6567" t="s">
        <v>21086</v>
      </c>
      <c r="C6567" t="s">
        <v>550</v>
      </c>
      <c r="D6567" t="s">
        <v>1880</v>
      </c>
      <c r="E6567" t="s">
        <v>12</v>
      </c>
      <c r="F6567" t="s">
        <v>21087</v>
      </c>
      <c r="G6567" t="s">
        <v>21088</v>
      </c>
      <c r="H6567" s="1">
        <v>25557</v>
      </c>
      <c r="I6567" t="s">
        <v>3434</v>
      </c>
    </row>
    <row r="6568" spans="1:9" x14ac:dyDescent="0.3">
      <c r="A6568">
        <v>6567</v>
      </c>
      <c r="B6568" t="s">
        <v>21089</v>
      </c>
      <c r="C6568" t="s">
        <v>2021</v>
      </c>
      <c r="D6568" t="s">
        <v>3982</v>
      </c>
      <c r="E6568" t="s">
        <v>19</v>
      </c>
      <c r="F6568" t="s">
        <v>21090</v>
      </c>
      <c r="G6568" t="s">
        <v>21091</v>
      </c>
      <c r="H6568" s="1">
        <v>12237</v>
      </c>
      <c r="I6568" t="s">
        <v>2479</v>
      </c>
    </row>
    <row r="6569" spans="1:9" x14ac:dyDescent="0.3">
      <c r="A6569">
        <v>6568</v>
      </c>
      <c r="B6569" t="s">
        <v>21092</v>
      </c>
      <c r="C6569" t="s">
        <v>2615</v>
      </c>
      <c r="D6569" t="s">
        <v>2992</v>
      </c>
      <c r="E6569" t="s">
        <v>19</v>
      </c>
      <c r="F6569" t="s">
        <v>21093</v>
      </c>
      <c r="G6569" t="s">
        <v>21094</v>
      </c>
      <c r="H6569" s="1">
        <v>29409</v>
      </c>
      <c r="I6569" t="s">
        <v>13894</v>
      </c>
    </row>
    <row r="6570" spans="1:9" x14ac:dyDescent="0.3">
      <c r="A6570">
        <v>6569</v>
      </c>
      <c r="B6570" t="s">
        <v>21095</v>
      </c>
      <c r="C6570" t="s">
        <v>8796</v>
      </c>
      <c r="D6570" t="s">
        <v>927</v>
      </c>
      <c r="E6570" t="s">
        <v>12</v>
      </c>
      <c r="F6570" t="s">
        <v>21096</v>
      </c>
      <c r="G6570">
        <f>1-859-76-7200</f>
        <v>-8134</v>
      </c>
      <c r="H6570" s="1">
        <v>24094</v>
      </c>
      <c r="I6570" t="s">
        <v>4725</v>
      </c>
    </row>
    <row r="6571" spans="1:9" x14ac:dyDescent="0.3">
      <c r="A6571">
        <v>6570</v>
      </c>
      <c r="B6571" t="s">
        <v>21097</v>
      </c>
      <c r="C6571" t="s">
        <v>5845</v>
      </c>
      <c r="D6571" t="s">
        <v>53</v>
      </c>
      <c r="E6571" t="s">
        <v>19</v>
      </c>
      <c r="F6571" t="s">
        <v>21098</v>
      </c>
      <c r="G6571">
        <f>1-139-668-6973</f>
        <v>-7779</v>
      </c>
      <c r="H6571" s="1">
        <v>37720</v>
      </c>
      <c r="I6571" t="s">
        <v>13894</v>
      </c>
    </row>
    <row r="6572" spans="1:9" x14ac:dyDescent="0.3">
      <c r="A6572">
        <v>6571</v>
      </c>
      <c r="B6572" t="s">
        <v>21099</v>
      </c>
      <c r="C6572" t="s">
        <v>2898</v>
      </c>
      <c r="D6572" t="s">
        <v>4311</v>
      </c>
      <c r="E6572" t="s">
        <v>19</v>
      </c>
      <c r="F6572" t="s">
        <v>21100</v>
      </c>
      <c r="G6572" t="s">
        <v>21101</v>
      </c>
      <c r="H6572" s="1">
        <v>22895</v>
      </c>
      <c r="I6572" t="s">
        <v>4413</v>
      </c>
    </row>
    <row r="6573" spans="1:9" x14ac:dyDescent="0.3">
      <c r="A6573">
        <v>6572</v>
      </c>
      <c r="B6573" t="s">
        <v>21102</v>
      </c>
      <c r="C6573" t="s">
        <v>4899</v>
      </c>
      <c r="D6573" t="s">
        <v>3001</v>
      </c>
      <c r="E6573" t="s">
        <v>12</v>
      </c>
      <c r="F6573" t="s">
        <v>21103</v>
      </c>
      <c r="G6573" t="s">
        <v>21104</v>
      </c>
      <c r="H6573" s="1">
        <v>41760</v>
      </c>
      <c r="I6573" t="s">
        <v>1241</v>
      </c>
    </row>
    <row r="6574" spans="1:9" x14ac:dyDescent="0.3">
      <c r="A6574">
        <v>6573</v>
      </c>
      <c r="B6574" t="s">
        <v>21105</v>
      </c>
      <c r="C6574" t="s">
        <v>1910</v>
      </c>
      <c r="D6574" t="s">
        <v>1415</v>
      </c>
      <c r="E6574" t="s">
        <v>19</v>
      </c>
      <c r="F6574" t="s">
        <v>21106</v>
      </c>
      <c r="G6574" t="s">
        <v>21107</v>
      </c>
      <c r="H6574" s="1">
        <v>32913</v>
      </c>
      <c r="I6574" t="s">
        <v>123</v>
      </c>
    </row>
    <row r="6575" spans="1:9" x14ac:dyDescent="0.3">
      <c r="A6575">
        <v>6574</v>
      </c>
      <c r="B6575" t="s">
        <v>21108</v>
      </c>
      <c r="C6575" t="s">
        <v>433</v>
      </c>
      <c r="D6575" t="s">
        <v>4155</v>
      </c>
      <c r="E6575" t="s">
        <v>12</v>
      </c>
      <c r="F6575" t="s">
        <v>21109</v>
      </c>
      <c r="G6575" t="s">
        <v>21110</v>
      </c>
      <c r="H6575" s="1">
        <v>42197</v>
      </c>
      <c r="I6575" t="s">
        <v>12637</v>
      </c>
    </row>
    <row r="6576" spans="1:9" x14ac:dyDescent="0.3">
      <c r="A6576">
        <v>6575</v>
      </c>
      <c r="B6576" t="s">
        <v>21111</v>
      </c>
      <c r="C6576" t="s">
        <v>4311</v>
      </c>
      <c r="D6576" t="s">
        <v>9896</v>
      </c>
      <c r="E6576" t="s">
        <v>19</v>
      </c>
      <c r="F6576" t="s">
        <v>21112</v>
      </c>
      <c r="G6576" t="s">
        <v>21113</v>
      </c>
      <c r="H6576" s="1">
        <v>26016</v>
      </c>
      <c r="I6576" t="s">
        <v>2806</v>
      </c>
    </row>
    <row r="6577" spans="1:9" x14ac:dyDescent="0.3">
      <c r="A6577">
        <v>6576</v>
      </c>
      <c r="B6577" t="s">
        <v>21114</v>
      </c>
      <c r="C6577" t="s">
        <v>840</v>
      </c>
      <c r="D6577" t="s">
        <v>1983</v>
      </c>
      <c r="E6577" t="s">
        <v>19</v>
      </c>
      <c r="F6577" t="s">
        <v>21115</v>
      </c>
      <c r="G6577" t="s">
        <v>21116</v>
      </c>
      <c r="H6577" s="1">
        <v>25691</v>
      </c>
      <c r="I6577" t="s">
        <v>4194</v>
      </c>
    </row>
    <row r="6578" spans="1:9" x14ac:dyDescent="0.3">
      <c r="A6578">
        <v>6577</v>
      </c>
      <c r="B6578" t="s">
        <v>21117</v>
      </c>
      <c r="C6578" t="s">
        <v>1729</v>
      </c>
      <c r="D6578" t="s">
        <v>1266</v>
      </c>
      <c r="E6578" t="s">
        <v>19</v>
      </c>
      <c r="F6578" t="s">
        <v>21118</v>
      </c>
      <c r="G6578" t="s">
        <v>21119</v>
      </c>
      <c r="H6578" s="1">
        <v>30364</v>
      </c>
      <c r="I6578" t="s">
        <v>5830</v>
      </c>
    </row>
    <row r="6579" spans="1:9" x14ac:dyDescent="0.3">
      <c r="A6579">
        <v>6578</v>
      </c>
      <c r="B6579" t="s">
        <v>21120</v>
      </c>
      <c r="C6579" t="s">
        <v>1382</v>
      </c>
      <c r="D6579" t="s">
        <v>6359</v>
      </c>
      <c r="E6579" t="s">
        <v>19</v>
      </c>
      <c r="F6579" t="s">
        <v>21121</v>
      </c>
      <c r="G6579" t="s">
        <v>21122</v>
      </c>
      <c r="H6579" s="1">
        <v>23213</v>
      </c>
      <c r="I6579" t="s">
        <v>1386</v>
      </c>
    </row>
    <row r="6580" spans="1:9" x14ac:dyDescent="0.3">
      <c r="A6580">
        <v>6579</v>
      </c>
      <c r="B6580" t="s">
        <v>21123</v>
      </c>
      <c r="C6580" t="s">
        <v>3352</v>
      </c>
      <c r="D6580" t="s">
        <v>508</v>
      </c>
      <c r="E6580" t="s">
        <v>19</v>
      </c>
      <c r="F6580" t="s">
        <v>21124</v>
      </c>
      <c r="G6580" t="s">
        <v>21125</v>
      </c>
      <c r="H6580" s="1">
        <v>3229</v>
      </c>
      <c r="I6580" t="s">
        <v>4131</v>
      </c>
    </row>
    <row r="6581" spans="1:9" x14ac:dyDescent="0.3">
      <c r="A6581">
        <v>6580</v>
      </c>
      <c r="B6581" t="s">
        <v>21126</v>
      </c>
      <c r="C6581" t="s">
        <v>4690</v>
      </c>
      <c r="D6581" t="s">
        <v>2594</v>
      </c>
      <c r="E6581" t="s">
        <v>12</v>
      </c>
      <c r="F6581" t="s">
        <v>21127</v>
      </c>
      <c r="G6581" t="s">
        <v>21128</v>
      </c>
      <c r="H6581" s="1">
        <v>9243</v>
      </c>
      <c r="I6581" t="s">
        <v>4142</v>
      </c>
    </row>
    <row r="6582" spans="1:9" x14ac:dyDescent="0.3">
      <c r="A6582">
        <v>6581</v>
      </c>
      <c r="B6582" t="s">
        <v>21129</v>
      </c>
      <c r="C6582" t="s">
        <v>363</v>
      </c>
      <c r="D6582" t="s">
        <v>1837</v>
      </c>
      <c r="E6582" t="s">
        <v>19</v>
      </c>
      <c r="F6582" t="s">
        <v>21130</v>
      </c>
      <c r="G6582" t="s">
        <v>21131</v>
      </c>
      <c r="H6582" s="1">
        <v>9876</v>
      </c>
      <c r="I6582" t="s">
        <v>3586</v>
      </c>
    </row>
    <row r="6583" spans="1:9" x14ac:dyDescent="0.3">
      <c r="A6583">
        <v>6582</v>
      </c>
      <c r="B6583" t="s">
        <v>21132</v>
      </c>
      <c r="C6583" t="s">
        <v>3480</v>
      </c>
      <c r="D6583" t="s">
        <v>600</v>
      </c>
      <c r="E6583" t="s">
        <v>12</v>
      </c>
      <c r="F6583" t="s">
        <v>21133</v>
      </c>
      <c r="G6583" t="s">
        <v>21134</v>
      </c>
      <c r="H6583" s="1">
        <v>39700</v>
      </c>
      <c r="I6583" t="s">
        <v>982</v>
      </c>
    </row>
    <row r="6584" spans="1:9" x14ac:dyDescent="0.3">
      <c r="A6584">
        <v>6583</v>
      </c>
      <c r="B6584" t="s">
        <v>21135</v>
      </c>
      <c r="C6584" t="s">
        <v>1944</v>
      </c>
      <c r="D6584" t="s">
        <v>3717</v>
      </c>
      <c r="E6584" t="s">
        <v>12</v>
      </c>
      <c r="F6584" t="s">
        <v>21136</v>
      </c>
      <c r="G6584" t="s">
        <v>21137</v>
      </c>
      <c r="H6584" s="1">
        <v>27552</v>
      </c>
      <c r="I6584" t="s">
        <v>1151</v>
      </c>
    </row>
    <row r="6585" spans="1:9" x14ac:dyDescent="0.3">
      <c r="A6585">
        <v>6584</v>
      </c>
      <c r="B6585" t="s">
        <v>21138</v>
      </c>
      <c r="C6585" t="s">
        <v>347</v>
      </c>
      <c r="D6585" t="s">
        <v>1634</v>
      </c>
      <c r="E6585" t="s">
        <v>12</v>
      </c>
      <c r="F6585" t="s">
        <v>21139</v>
      </c>
      <c r="G6585" t="s">
        <v>21140</v>
      </c>
      <c r="H6585" s="1">
        <v>29461</v>
      </c>
      <c r="I6585" t="s">
        <v>987</v>
      </c>
    </row>
    <row r="6586" spans="1:9" x14ac:dyDescent="0.3">
      <c r="A6586">
        <v>6585</v>
      </c>
      <c r="B6586" t="s">
        <v>21141</v>
      </c>
      <c r="C6586" t="s">
        <v>2210</v>
      </c>
      <c r="D6586" t="s">
        <v>7667</v>
      </c>
      <c r="E6586" t="s">
        <v>12</v>
      </c>
      <c r="F6586" t="s">
        <v>21142</v>
      </c>
      <c r="G6586" t="s">
        <v>21143</v>
      </c>
      <c r="H6586" s="1">
        <v>25189</v>
      </c>
      <c r="I6586" t="s">
        <v>5192</v>
      </c>
    </row>
    <row r="6587" spans="1:9" x14ac:dyDescent="0.3">
      <c r="A6587">
        <v>6586</v>
      </c>
      <c r="B6587" t="s">
        <v>21144</v>
      </c>
      <c r="C6587" t="s">
        <v>2155</v>
      </c>
      <c r="D6587" t="s">
        <v>480</v>
      </c>
      <c r="E6587" t="s">
        <v>12</v>
      </c>
      <c r="F6587" t="s">
        <v>21145</v>
      </c>
      <c r="G6587" t="s">
        <v>21146</v>
      </c>
      <c r="H6587" s="1">
        <v>37222</v>
      </c>
      <c r="I6587" t="s">
        <v>3071</v>
      </c>
    </row>
    <row r="6588" spans="1:9" x14ac:dyDescent="0.3">
      <c r="A6588">
        <v>6587</v>
      </c>
      <c r="B6588" t="s">
        <v>21147</v>
      </c>
      <c r="C6588" t="s">
        <v>1471</v>
      </c>
      <c r="D6588" t="s">
        <v>8281</v>
      </c>
      <c r="E6588" t="s">
        <v>19</v>
      </c>
      <c r="F6588" t="s">
        <v>21148</v>
      </c>
      <c r="G6588" t="s">
        <v>21149</v>
      </c>
      <c r="H6588" s="1">
        <v>9974</v>
      </c>
      <c r="I6588" t="s">
        <v>3833</v>
      </c>
    </row>
    <row r="6589" spans="1:9" x14ac:dyDescent="0.3">
      <c r="A6589">
        <v>6588</v>
      </c>
      <c r="B6589" t="s">
        <v>21150</v>
      </c>
      <c r="C6589" t="s">
        <v>4399</v>
      </c>
      <c r="D6589" t="s">
        <v>1249</v>
      </c>
      <c r="E6589" t="s">
        <v>19</v>
      </c>
      <c r="F6589" t="s">
        <v>21151</v>
      </c>
      <c r="G6589" t="s">
        <v>21152</v>
      </c>
      <c r="H6589" s="1">
        <v>10224</v>
      </c>
      <c r="I6589" t="s">
        <v>977</v>
      </c>
    </row>
    <row r="6590" spans="1:9" x14ac:dyDescent="0.3">
      <c r="A6590">
        <v>6589</v>
      </c>
      <c r="B6590" t="s">
        <v>21153</v>
      </c>
      <c r="C6590" t="s">
        <v>183</v>
      </c>
      <c r="D6590" t="s">
        <v>7086</v>
      </c>
      <c r="E6590" t="s">
        <v>19</v>
      </c>
      <c r="F6590" t="s">
        <v>21154</v>
      </c>
      <c r="G6590" t="s">
        <v>21155</v>
      </c>
      <c r="H6590" s="1">
        <v>35077</v>
      </c>
      <c r="I6590" t="s">
        <v>8020</v>
      </c>
    </row>
    <row r="6591" spans="1:9" x14ac:dyDescent="0.3">
      <c r="A6591">
        <v>6590</v>
      </c>
      <c r="B6591" t="s">
        <v>21156</v>
      </c>
      <c r="C6591" t="s">
        <v>2645</v>
      </c>
      <c r="D6591" t="s">
        <v>20011</v>
      </c>
      <c r="E6591" t="s">
        <v>19</v>
      </c>
      <c r="F6591" t="s">
        <v>21157</v>
      </c>
      <c r="G6591" t="s">
        <v>21158</v>
      </c>
      <c r="H6591" s="1">
        <v>13078</v>
      </c>
      <c r="I6591" t="s">
        <v>957</v>
      </c>
    </row>
    <row r="6592" spans="1:9" x14ac:dyDescent="0.3">
      <c r="A6592">
        <v>6591</v>
      </c>
      <c r="B6592" t="s">
        <v>21159</v>
      </c>
      <c r="C6592" t="s">
        <v>3010</v>
      </c>
      <c r="D6592" t="s">
        <v>204</v>
      </c>
      <c r="E6592" t="s">
        <v>19</v>
      </c>
      <c r="F6592" t="s">
        <v>21160</v>
      </c>
      <c r="G6592" t="s">
        <v>21161</v>
      </c>
      <c r="H6592" s="1">
        <v>31184</v>
      </c>
      <c r="I6592" t="s">
        <v>3195</v>
      </c>
    </row>
    <row r="6593" spans="1:9" x14ac:dyDescent="0.3">
      <c r="A6593">
        <v>6592</v>
      </c>
      <c r="B6593" t="s">
        <v>21162</v>
      </c>
      <c r="C6593" t="s">
        <v>4702</v>
      </c>
      <c r="D6593" t="s">
        <v>310</v>
      </c>
      <c r="E6593" t="s">
        <v>12</v>
      </c>
      <c r="F6593" t="s">
        <v>21163</v>
      </c>
      <c r="G6593" t="s">
        <v>21164</v>
      </c>
      <c r="H6593" s="1">
        <v>37387</v>
      </c>
      <c r="I6593" t="s">
        <v>22</v>
      </c>
    </row>
    <row r="6594" spans="1:9" x14ac:dyDescent="0.3">
      <c r="A6594">
        <v>6593</v>
      </c>
      <c r="B6594" t="s">
        <v>21165</v>
      </c>
      <c r="C6594" t="s">
        <v>3215</v>
      </c>
      <c r="D6594" t="s">
        <v>11055</v>
      </c>
      <c r="E6594" t="s">
        <v>19</v>
      </c>
      <c r="F6594" t="s">
        <v>21166</v>
      </c>
      <c r="G6594" t="s">
        <v>21167</v>
      </c>
      <c r="H6594" s="1">
        <v>35891</v>
      </c>
      <c r="I6594" t="s">
        <v>1883</v>
      </c>
    </row>
    <row r="6595" spans="1:9" x14ac:dyDescent="0.3">
      <c r="A6595">
        <v>6594</v>
      </c>
      <c r="B6595" t="s">
        <v>21168</v>
      </c>
      <c r="C6595" t="s">
        <v>5493</v>
      </c>
      <c r="D6595" t="s">
        <v>2262</v>
      </c>
      <c r="E6595" t="s">
        <v>19</v>
      </c>
      <c r="F6595" t="s">
        <v>21169</v>
      </c>
      <c r="G6595" t="s">
        <v>21170</v>
      </c>
      <c r="H6595" s="1">
        <v>30241</v>
      </c>
      <c r="I6595" t="s">
        <v>3341</v>
      </c>
    </row>
    <row r="6596" spans="1:9" x14ac:dyDescent="0.3">
      <c r="A6596">
        <v>6595</v>
      </c>
      <c r="B6596" t="s">
        <v>21171</v>
      </c>
      <c r="C6596" t="s">
        <v>4566</v>
      </c>
      <c r="D6596" t="s">
        <v>8565</v>
      </c>
      <c r="E6596" t="s">
        <v>12</v>
      </c>
      <c r="F6596" t="s">
        <v>21172</v>
      </c>
      <c r="G6596" t="s">
        <v>21173</v>
      </c>
      <c r="H6596" s="1">
        <v>35065</v>
      </c>
      <c r="I6596" t="s">
        <v>3251</v>
      </c>
    </row>
    <row r="6597" spans="1:9" x14ac:dyDescent="0.3">
      <c r="A6597">
        <v>6596</v>
      </c>
      <c r="B6597" t="s">
        <v>21174</v>
      </c>
      <c r="C6597" t="s">
        <v>4600</v>
      </c>
      <c r="D6597" t="s">
        <v>7272</v>
      </c>
      <c r="E6597" t="s">
        <v>19</v>
      </c>
      <c r="F6597" t="s">
        <v>21175</v>
      </c>
      <c r="G6597" t="s">
        <v>21176</v>
      </c>
      <c r="H6597" s="1">
        <v>30481</v>
      </c>
      <c r="I6597" t="s">
        <v>765</v>
      </c>
    </row>
    <row r="6598" spans="1:9" x14ac:dyDescent="0.3">
      <c r="A6598">
        <v>6597</v>
      </c>
      <c r="B6598" t="s">
        <v>21177</v>
      </c>
      <c r="C6598" t="s">
        <v>9577</v>
      </c>
      <c r="D6598" t="s">
        <v>2175</v>
      </c>
      <c r="E6598" t="s">
        <v>12</v>
      </c>
      <c r="F6598" t="s">
        <v>21178</v>
      </c>
      <c r="G6598" t="s">
        <v>21179</v>
      </c>
      <c r="H6598" s="1">
        <v>3809</v>
      </c>
      <c r="I6598" t="s">
        <v>3469</v>
      </c>
    </row>
    <row r="6599" spans="1:9" x14ac:dyDescent="0.3">
      <c r="A6599">
        <v>6598</v>
      </c>
      <c r="B6599" t="s">
        <v>21180</v>
      </c>
      <c r="C6599" t="s">
        <v>2470</v>
      </c>
      <c r="D6599" t="s">
        <v>8107</v>
      </c>
      <c r="E6599" t="s">
        <v>19</v>
      </c>
      <c r="F6599" t="s">
        <v>21181</v>
      </c>
      <c r="G6599" t="s">
        <v>21182</v>
      </c>
      <c r="H6599" s="1">
        <v>42325</v>
      </c>
      <c r="I6599" t="s">
        <v>1280</v>
      </c>
    </row>
    <row r="6600" spans="1:9" x14ac:dyDescent="0.3">
      <c r="A6600">
        <v>6599</v>
      </c>
      <c r="B6600" t="s">
        <v>21183</v>
      </c>
      <c r="C6600" t="s">
        <v>3067</v>
      </c>
      <c r="D6600" t="s">
        <v>293</v>
      </c>
      <c r="E6600" t="s">
        <v>19</v>
      </c>
      <c r="F6600" t="s">
        <v>21184</v>
      </c>
      <c r="G6600" t="s">
        <v>21185</v>
      </c>
      <c r="H6600" s="1">
        <v>21214</v>
      </c>
      <c r="I6600" t="s">
        <v>2678</v>
      </c>
    </row>
    <row r="6601" spans="1:9" x14ac:dyDescent="0.3">
      <c r="A6601">
        <v>6600</v>
      </c>
      <c r="B6601" t="s">
        <v>21186</v>
      </c>
      <c r="C6601" t="s">
        <v>2967</v>
      </c>
      <c r="D6601" t="s">
        <v>7791</v>
      </c>
      <c r="E6601" t="s">
        <v>12</v>
      </c>
      <c r="F6601" t="s">
        <v>21187</v>
      </c>
      <c r="G6601" t="s">
        <v>21188</v>
      </c>
      <c r="H6601" s="1">
        <v>33285</v>
      </c>
      <c r="I6601" t="s">
        <v>1269</v>
      </c>
    </row>
    <row r="6602" spans="1:9" x14ac:dyDescent="0.3">
      <c r="A6602">
        <v>6601</v>
      </c>
      <c r="B6602" t="s">
        <v>21189</v>
      </c>
      <c r="C6602" t="s">
        <v>1625</v>
      </c>
      <c r="D6602" t="s">
        <v>1451</v>
      </c>
      <c r="E6602" t="s">
        <v>19</v>
      </c>
      <c r="F6602" t="s">
        <v>21190</v>
      </c>
      <c r="G6602">
        <f>1-262-222-1816</f>
        <v>-2299</v>
      </c>
      <c r="H6602" s="1">
        <v>24118</v>
      </c>
      <c r="I6602" t="s">
        <v>1515</v>
      </c>
    </row>
    <row r="6603" spans="1:9" x14ac:dyDescent="0.3">
      <c r="A6603">
        <v>6602</v>
      </c>
      <c r="B6603" t="s">
        <v>21191</v>
      </c>
      <c r="C6603" t="s">
        <v>5751</v>
      </c>
      <c r="D6603" t="s">
        <v>1571</v>
      </c>
      <c r="E6603" t="s">
        <v>12</v>
      </c>
      <c r="F6603" t="s">
        <v>21192</v>
      </c>
      <c r="G6603" t="s">
        <v>21193</v>
      </c>
      <c r="H6603" s="1">
        <v>25545</v>
      </c>
      <c r="I6603" t="s">
        <v>1959</v>
      </c>
    </row>
    <row r="6604" spans="1:9" x14ac:dyDescent="0.3">
      <c r="A6604">
        <v>6603</v>
      </c>
      <c r="B6604" t="s">
        <v>21194</v>
      </c>
      <c r="C6604" t="s">
        <v>2021</v>
      </c>
      <c r="D6604" t="s">
        <v>3329</v>
      </c>
      <c r="E6604" t="s">
        <v>12</v>
      </c>
      <c r="F6604" t="s">
        <v>21195</v>
      </c>
      <c r="G6604">
        <f>1-280-450-2535</f>
        <v>-3264</v>
      </c>
      <c r="H6604" s="1">
        <v>41257</v>
      </c>
      <c r="I6604" t="s">
        <v>1258</v>
      </c>
    </row>
    <row r="6605" spans="1:9" x14ac:dyDescent="0.3">
      <c r="A6605">
        <v>6604</v>
      </c>
      <c r="B6605" t="s">
        <v>21196</v>
      </c>
      <c r="C6605" t="s">
        <v>914</v>
      </c>
      <c r="D6605" t="s">
        <v>5963</v>
      </c>
      <c r="E6605" t="s">
        <v>19</v>
      </c>
      <c r="F6605" t="s">
        <v>21197</v>
      </c>
      <c r="G6605" t="s">
        <v>21198</v>
      </c>
      <c r="H6605" s="1">
        <v>39371</v>
      </c>
      <c r="I6605" t="s">
        <v>284</v>
      </c>
    </row>
    <row r="6606" spans="1:9" x14ac:dyDescent="0.3">
      <c r="A6606">
        <v>6605</v>
      </c>
      <c r="B6606" t="s">
        <v>21199</v>
      </c>
      <c r="C6606" t="s">
        <v>902</v>
      </c>
      <c r="D6606" t="s">
        <v>7791</v>
      </c>
      <c r="E6606" t="s">
        <v>19</v>
      </c>
      <c r="F6606" t="s">
        <v>21200</v>
      </c>
      <c r="G6606" t="s">
        <v>21201</v>
      </c>
      <c r="H6606" s="1">
        <v>33677</v>
      </c>
      <c r="I6606" t="s">
        <v>2714</v>
      </c>
    </row>
    <row r="6607" spans="1:9" x14ac:dyDescent="0.3">
      <c r="A6607">
        <v>6606</v>
      </c>
      <c r="B6607" t="s">
        <v>21202</v>
      </c>
      <c r="C6607" t="s">
        <v>902</v>
      </c>
      <c r="D6607" t="s">
        <v>7312</v>
      </c>
      <c r="E6607" t="s">
        <v>12</v>
      </c>
      <c r="F6607" t="s">
        <v>21203</v>
      </c>
      <c r="G6607" t="s">
        <v>21204</v>
      </c>
      <c r="H6607" s="1">
        <v>40416</v>
      </c>
      <c r="I6607" t="s">
        <v>3038</v>
      </c>
    </row>
    <row r="6608" spans="1:9" x14ac:dyDescent="0.3">
      <c r="A6608">
        <v>6607</v>
      </c>
      <c r="B6608" t="s">
        <v>21205</v>
      </c>
      <c r="C6608" t="s">
        <v>404</v>
      </c>
      <c r="D6608" t="s">
        <v>1566</v>
      </c>
      <c r="E6608" t="s">
        <v>12</v>
      </c>
      <c r="F6608" t="s">
        <v>21206</v>
      </c>
      <c r="G6608" t="s">
        <v>21207</v>
      </c>
      <c r="H6608" s="1">
        <v>13603</v>
      </c>
      <c r="I6608" t="s">
        <v>1922</v>
      </c>
    </row>
    <row r="6609" spans="1:9" x14ac:dyDescent="0.3">
      <c r="A6609">
        <v>6608</v>
      </c>
      <c r="B6609" t="s">
        <v>21208</v>
      </c>
      <c r="C6609" t="s">
        <v>13308</v>
      </c>
      <c r="D6609" t="s">
        <v>10044</v>
      </c>
      <c r="E6609" t="s">
        <v>12</v>
      </c>
      <c r="F6609" t="s">
        <v>21209</v>
      </c>
      <c r="G6609" t="s">
        <v>21210</v>
      </c>
      <c r="H6609" s="1">
        <v>7362</v>
      </c>
      <c r="I6609" t="s">
        <v>1504</v>
      </c>
    </row>
    <row r="6610" spans="1:9" x14ac:dyDescent="0.3">
      <c r="A6610">
        <v>6609</v>
      </c>
      <c r="B6610" t="s">
        <v>21211</v>
      </c>
      <c r="C6610" t="s">
        <v>3215</v>
      </c>
      <c r="D6610" t="s">
        <v>1050</v>
      </c>
      <c r="E6610" t="s">
        <v>12</v>
      </c>
      <c r="F6610" t="s">
        <v>21212</v>
      </c>
      <c r="G6610" t="s">
        <v>21213</v>
      </c>
      <c r="H6610" s="1">
        <v>4919</v>
      </c>
      <c r="I6610" t="s">
        <v>8041</v>
      </c>
    </row>
    <row r="6611" spans="1:9" x14ac:dyDescent="0.3">
      <c r="A6611">
        <v>6610</v>
      </c>
      <c r="B6611" t="s">
        <v>21214</v>
      </c>
      <c r="C6611" t="s">
        <v>6595</v>
      </c>
      <c r="D6611" t="s">
        <v>9357</v>
      </c>
      <c r="E6611" t="s">
        <v>12</v>
      </c>
      <c r="F6611" t="s">
        <v>21215</v>
      </c>
      <c r="G6611" t="s">
        <v>21216</v>
      </c>
      <c r="H6611" s="1">
        <v>24235</v>
      </c>
      <c r="I6611" t="s">
        <v>2331</v>
      </c>
    </row>
    <row r="6612" spans="1:9" x14ac:dyDescent="0.3">
      <c r="A6612">
        <v>6611</v>
      </c>
      <c r="B6612" t="s">
        <v>21217</v>
      </c>
      <c r="C6612" t="s">
        <v>1544</v>
      </c>
      <c r="D6612" t="s">
        <v>11215</v>
      </c>
      <c r="E6612" t="s">
        <v>12</v>
      </c>
      <c r="F6612" t="s">
        <v>21218</v>
      </c>
      <c r="G6612" t="s">
        <v>21219</v>
      </c>
      <c r="H6612" s="1">
        <v>37506</v>
      </c>
      <c r="I6612" t="s">
        <v>4677</v>
      </c>
    </row>
    <row r="6613" spans="1:9" x14ac:dyDescent="0.3">
      <c r="A6613">
        <v>6612</v>
      </c>
      <c r="B6613" t="s">
        <v>21220</v>
      </c>
      <c r="C6613" t="s">
        <v>4582</v>
      </c>
      <c r="D6613" t="s">
        <v>12087</v>
      </c>
      <c r="E6613" t="s">
        <v>12</v>
      </c>
      <c r="F6613" t="s">
        <v>21221</v>
      </c>
      <c r="G6613" t="s">
        <v>21222</v>
      </c>
      <c r="H6613" s="1">
        <v>41177</v>
      </c>
      <c r="I6613" t="s">
        <v>1047</v>
      </c>
    </row>
    <row r="6614" spans="1:9" x14ac:dyDescent="0.3">
      <c r="A6614">
        <v>6613</v>
      </c>
      <c r="B6614" t="s">
        <v>21223</v>
      </c>
      <c r="C6614" t="s">
        <v>6418</v>
      </c>
      <c r="D6614" t="s">
        <v>1466</v>
      </c>
      <c r="E6614" t="s">
        <v>12</v>
      </c>
      <c r="F6614" t="s">
        <v>21224</v>
      </c>
      <c r="G6614" t="s">
        <v>21225</v>
      </c>
      <c r="H6614" s="1">
        <v>3910</v>
      </c>
      <c r="I6614" t="s">
        <v>1241</v>
      </c>
    </row>
    <row r="6615" spans="1:9" x14ac:dyDescent="0.3">
      <c r="A6615">
        <v>6614</v>
      </c>
      <c r="B6615" t="s">
        <v>21226</v>
      </c>
      <c r="C6615" t="s">
        <v>2038</v>
      </c>
      <c r="D6615" t="s">
        <v>3810</v>
      </c>
      <c r="E6615" t="s">
        <v>12</v>
      </c>
      <c r="F6615" t="s">
        <v>21227</v>
      </c>
      <c r="G6615" t="s">
        <v>21228</v>
      </c>
      <c r="H6615" s="1">
        <v>14099</v>
      </c>
      <c r="I6615" t="s">
        <v>3177</v>
      </c>
    </row>
    <row r="6616" spans="1:9" x14ac:dyDescent="0.3">
      <c r="A6616">
        <v>6615</v>
      </c>
      <c r="B6616" t="s">
        <v>21229</v>
      </c>
      <c r="C6616" t="s">
        <v>4174</v>
      </c>
      <c r="D6616" t="s">
        <v>5530</v>
      </c>
      <c r="E6616" t="s">
        <v>19</v>
      </c>
      <c r="F6616" t="s">
        <v>21230</v>
      </c>
      <c r="G6616" t="s">
        <v>21231</v>
      </c>
      <c r="H6616" s="1">
        <v>12823</v>
      </c>
      <c r="I6616" t="s">
        <v>3107</v>
      </c>
    </row>
    <row r="6617" spans="1:9" x14ac:dyDescent="0.3">
      <c r="A6617">
        <v>6616</v>
      </c>
      <c r="B6617" t="s">
        <v>21232</v>
      </c>
      <c r="C6617" t="s">
        <v>5685</v>
      </c>
      <c r="D6617" t="s">
        <v>3830</v>
      </c>
      <c r="E6617" t="s">
        <v>12</v>
      </c>
      <c r="F6617" t="s">
        <v>21233</v>
      </c>
      <c r="G6617" t="s">
        <v>21234</v>
      </c>
      <c r="H6617" s="1">
        <v>30338</v>
      </c>
      <c r="I6617" t="s">
        <v>1499</v>
      </c>
    </row>
    <row r="6618" spans="1:9" x14ac:dyDescent="0.3">
      <c r="A6618">
        <v>6617</v>
      </c>
      <c r="B6618" t="s">
        <v>21235</v>
      </c>
      <c r="C6618" t="s">
        <v>2324</v>
      </c>
      <c r="D6618" t="s">
        <v>451</v>
      </c>
      <c r="E6618" t="s">
        <v>12</v>
      </c>
      <c r="F6618" t="s">
        <v>21236</v>
      </c>
      <c r="G6618" t="s">
        <v>21237</v>
      </c>
      <c r="H6618" s="1">
        <v>41142</v>
      </c>
      <c r="I6618" t="s">
        <v>246</v>
      </c>
    </row>
    <row r="6619" spans="1:9" x14ac:dyDescent="0.3">
      <c r="A6619">
        <v>6618</v>
      </c>
      <c r="B6619" t="s">
        <v>21238</v>
      </c>
      <c r="C6619" t="s">
        <v>530</v>
      </c>
      <c r="D6619" t="s">
        <v>2528</v>
      </c>
      <c r="E6619" t="s">
        <v>12</v>
      </c>
      <c r="F6619" t="s">
        <v>21239</v>
      </c>
      <c r="G6619">
        <v>7460081689</v>
      </c>
      <c r="H6619" s="1">
        <v>14815</v>
      </c>
      <c r="I6619" t="s">
        <v>3627</v>
      </c>
    </row>
    <row r="6620" spans="1:9" x14ac:dyDescent="0.3">
      <c r="A6620">
        <v>6619</v>
      </c>
      <c r="B6620" t="s">
        <v>21240</v>
      </c>
      <c r="C6620" t="s">
        <v>1315</v>
      </c>
      <c r="D6620" t="s">
        <v>773</v>
      </c>
      <c r="E6620" t="s">
        <v>19</v>
      </c>
      <c r="F6620" t="s">
        <v>21241</v>
      </c>
      <c r="G6620" t="s">
        <v>21242</v>
      </c>
      <c r="H6620" s="1">
        <v>33686</v>
      </c>
      <c r="I6620" t="s">
        <v>3627</v>
      </c>
    </row>
    <row r="6621" spans="1:9" x14ac:dyDescent="0.3">
      <c r="A6621">
        <v>6620</v>
      </c>
      <c r="B6621" t="s">
        <v>21243</v>
      </c>
      <c r="C6621" t="s">
        <v>994</v>
      </c>
      <c r="D6621" t="s">
        <v>3898</v>
      </c>
      <c r="E6621" t="s">
        <v>19</v>
      </c>
      <c r="F6621" t="s">
        <v>21244</v>
      </c>
      <c r="G6621" t="s">
        <v>21245</v>
      </c>
      <c r="H6621" s="1">
        <v>20700</v>
      </c>
      <c r="I6621" t="s">
        <v>3425</v>
      </c>
    </row>
    <row r="6622" spans="1:9" x14ac:dyDescent="0.3">
      <c r="A6622">
        <v>6621</v>
      </c>
      <c r="B6622" t="s">
        <v>21246</v>
      </c>
      <c r="C6622" t="s">
        <v>192</v>
      </c>
      <c r="D6622" t="s">
        <v>5772</v>
      </c>
      <c r="E6622" t="s">
        <v>19</v>
      </c>
      <c r="F6622" t="s">
        <v>21247</v>
      </c>
      <c r="G6622" t="s">
        <v>21248</v>
      </c>
      <c r="H6622" s="1">
        <v>35882</v>
      </c>
      <c r="I6622" t="s">
        <v>6975</v>
      </c>
    </row>
    <row r="6623" spans="1:9" x14ac:dyDescent="0.3">
      <c r="A6623">
        <v>6622</v>
      </c>
      <c r="B6623" t="s">
        <v>21249</v>
      </c>
      <c r="C6623" t="s">
        <v>645</v>
      </c>
      <c r="D6623" t="s">
        <v>393</v>
      </c>
      <c r="E6623" t="s">
        <v>19</v>
      </c>
      <c r="F6623" t="s">
        <v>21250</v>
      </c>
      <c r="G6623" t="s">
        <v>21251</v>
      </c>
      <c r="H6623" s="1">
        <v>44053</v>
      </c>
      <c r="I6623" t="s">
        <v>4177</v>
      </c>
    </row>
    <row r="6624" spans="1:9" x14ac:dyDescent="0.3">
      <c r="A6624">
        <v>6623</v>
      </c>
      <c r="B6624" t="s">
        <v>21252</v>
      </c>
      <c r="C6624" t="s">
        <v>4932</v>
      </c>
      <c r="D6624" t="s">
        <v>1205</v>
      </c>
      <c r="E6624" t="s">
        <v>19</v>
      </c>
      <c r="F6624" t="s">
        <v>21253</v>
      </c>
      <c r="G6624" t="s">
        <v>21254</v>
      </c>
      <c r="H6624" s="1">
        <v>15714</v>
      </c>
      <c r="I6624" t="s">
        <v>3255</v>
      </c>
    </row>
    <row r="6625" spans="1:9" x14ac:dyDescent="0.3">
      <c r="A6625">
        <v>6624</v>
      </c>
      <c r="B6625" t="s">
        <v>21255</v>
      </c>
      <c r="C6625" t="s">
        <v>5645</v>
      </c>
      <c r="D6625" t="s">
        <v>9378</v>
      </c>
      <c r="E6625" t="s">
        <v>19</v>
      </c>
      <c r="F6625" t="s">
        <v>21256</v>
      </c>
      <c r="G6625">
        <f>1-557-306-9132</f>
        <v>-9994</v>
      </c>
      <c r="H6625" s="1">
        <v>2399</v>
      </c>
      <c r="I6625" t="s">
        <v>1182</v>
      </c>
    </row>
    <row r="6626" spans="1:9" x14ac:dyDescent="0.3">
      <c r="A6626">
        <v>6625</v>
      </c>
      <c r="B6626" t="s">
        <v>21257</v>
      </c>
      <c r="C6626" t="s">
        <v>3835</v>
      </c>
      <c r="D6626" t="s">
        <v>9670</v>
      </c>
      <c r="E6626" t="s">
        <v>19</v>
      </c>
      <c r="F6626" t="s">
        <v>21258</v>
      </c>
      <c r="G6626" t="s">
        <v>21259</v>
      </c>
      <c r="H6626" s="1">
        <v>3601</v>
      </c>
      <c r="I6626" t="s">
        <v>3107</v>
      </c>
    </row>
    <row r="6627" spans="1:9" x14ac:dyDescent="0.3">
      <c r="A6627">
        <v>6626</v>
      </c>
      <c r="B6627" t="s">
        <v>21260</v>
      </c>
      <c r="C6627" t="s">
        <v>2889</v>
      </c>
      <c r="D6627" t="s">
        <v>682</v>
      </c>
      <c r="E6627" t="s">
        <v>12</v>
      </c>
      <c r="F6627" t="s">
        <v>21261</v>
      </c>
      <c r="G6627" t="s">
        <v>21262</v>
      </c>
      <c r="H6627" s="1">
        <v>7234</v>
      </c>
      <c r="I6627" t="s">
        <v>2492</v>
      </c>
    </row>
    <row r="6628" spans="1:9" x14ac:dyDescent="0.3">
      <c r="A6628">
        <v>6627</v>
      </c>
      <c r="B6628" s="2" t="s">
        <v>21263</v>
      </c>
      <c r="C6628" t="s">
        <v>182</v>
      </c>
      <c r="D6628" t="s">
        <v>1040</v>
      </c>
      <c r="E6628" t="s">
        <v>12</v>
      </c>
      <c r="F6628" t="s">
        <v>21264</v>
      </c>
      <c r="G6628" t="s">
        <v>21265</v>
      </c>
      <c r="H6628" s="1">
        <v>6525</v>
      </c>
      <c r="I6628" t="s">
        <v>730</v>
      </c>
    </row>
    <row r="6629" spans="1:9" x14ac:dyDescent="0.3">
      <c r="A6629">
        <v>6628</v>
      </c>
      <c r="B6629" t="s">
        <v>21266</v>
      </c>
      <c r="C6629" t="s">
        <v>392</v>
      </c>
      <c r="D6629" t="s">
        <v>662</v>
      </c>
      <c r="E6629" t="s">
        <v>12</v>
      </c>
      <c r="F6629" t="s">
        <v>21267</v>
      </c>
      <c r="G6629" t="s">
        <v>21268</v>
      </c>
      <c r="H6629" s="1">
        <v>14964</v>
      </c>
      <c r="I6629" t="s">
        <v>4829</v>
      </c>
    </row>
    <row r="6630" spans="1:9" x14ac:dyDescent="0.3">
      <c r="A6630">
        <v>6629</v>
      </c>
      <c r="B6630" t="s">
        <v>21269</v>
      </c>
      <c r="C6630" t="s">
        <v>1610</v>
      </c>
      <c r="D6630" t="s">
        <v>6092</v>
      </c>
      <c r="E6630" t="s">
        <v>12</v>
      </c>
      <c r="F6630" t="s">
        <v>21270</v>
      </c>
      <c r="G6630" t="s">
        <v>21271</v>
      </c>
      <c r="H6630" s="1">
        <v>29467</v>
      </c>
      <c r="I6630" t="s">
        <v>396</v>
      </c>
    </row>
    <row r="6631" spans="1:9" x14ac:dyDescent="0.3">
      <c r="A6631">
        <v>6630</v>
      </c>
      <c r="B6631" t="s">
        <v>21272</v>
      </c>
      <c r="C6631" t="s">
        <v>1159</v>
      </c>
      <c r="D6631" t="s">
        <v>1538</v>
      </c>
      <c r="E6631" t="s">
        <v>19</v>
      </c>
      <c r="F6631" t="s">
        <v>21273</v>
      </c>
      <c r="G6631" t="s">
        <v>21274</v>
      </c>
      <c r="H6631" s="1">
        <v>32553</v>
      </c>
      <c r="I6631" t="s">
        <v>1942</v>
      </c>
    </row>
    <row r="6632" spans="1:9" x14ac:dyDescent="0.3">
      <c r="A6632">
        <v>6631</v>
      </c>
      <c r="B6632" t="s">
        <v>21275</v>
      </c>
      <c r="C6632" t="s">
        <v>2506</v>
      </c>
      <c r="D6632" t="s">
        <v>11516</v>
      </c>
      <c r="E6632" t="s">
        <v>12</v>
      </c>
      <c r="F6632" t="s">
        <v>21276</v>
      </c>
      <c r="G6632">
        <f>1-228-289-5123</f>
        <v>-5639</v>
      </c>
      <c r="H6632" s="1">
        <v>19380</v>
      </c>
      <c r="I6632" t="s">
        <v>924</v>
      </c>
    </row>
    <row r="6633" spans="1:9" x14ac:dyDescent="0.3">
      <c r="A6633">
        <v>6632</v>
      </c>
      <c r="B6633" t="s">
        <v>21277</v>
      </c>
      <c r="C6633" t="s">
        <v>699</v>
      </c>
      <c r="D6633" t="s">
        <v>11211</v>
      </c>
      <c r="E6633" t="s">
        <v>12</v>
      </c>
      <c r="F6633" t="s">
        <v>21278</v>
      </c>
      <c r="G6633" t="s">
        <v>21279</v>
      </c>
      <c r="H6633" s="1">
        <v>21409</v>
      </c>
      <c r="I6633" t="s">
        <v>478</v>
      </c>
    </row>
    <row r="6634" spans="1:9" x14ac:dyDescent="0.3">
      <c r="A6634">
        <v>6633</v>
      </c>
      <c r="B6634" t="s">
        <v>21280</v>
      </c>
      <c r="C6634" t="s">
        <v>2716</v>
      </c>
      <c r="D6634" t="s">
        <v>4377</v>
      </c>
      <c r="E6634" t="s">
        <v>12</v>
      </c>
      <c r="F6634" t="s">
        <v>21281</v>
      </c>
      <c r="G6634" t="s">
        <v>21282</v>
      </c>
      <c r="H6634" s="1">
        <v>7908</v>
      </c>
      <c r="I6634" t="s">
        <v>3309</v>
      </c>
    </row>
    <row r="6635" spans="1:9" x14ac:dyDescent="0.3">
      <c r="A6635">
        <v>6634</v>
      </c>
      <c r="B6635" t="s">
        <v>21283</v>
      </c>
      <c r="C6635" t="s">
        <v>4738</v>
      </c>
      <c r="D6635" t="s">
        <v>6501</v>
      </c>
      <c r="E6635" t="s">
        <v>19</v>
      </c>
      <c r="F6635" t="s">
        <v>21284</v>
      </c>
      <c r="G6635" t="s">
        <v>21285</v>
      </c>
      <c r="H6635" s="1">
        <v>38999</v>
      </c>
      <c r="I6635" t="s">
        <v>802</v>
      </c>
    </row>
    <row r="6636" spans="1:9" x14ac:dyDescent="0.3">
      <c r="A6636">
        <v>6635</v>
      </c>
      <c r="B6636" t="s">
        <v>21286</v>
      </c>
      <c r="C6636" t="s">
        <v>628</v>
      </c>
      <c r="D6636" t="s">
        <v>3992</v>
      </c>
      <c r="E6636" t="s">
        <v>12</v>
      </c>
      <c r="F6636" t="s">
        <v>21287</v>
      </c>
      <c r="G6636" t="s">
        <v>21288</v>
      </c>
      <c r="H6636" s="1">
        <v>35568</v>
      </c>
      <c r="I6636" t="s">
        <v>426</v>
      </c>
    </row>
    <row r="6637" spans="1:9" x14ac:dyDescent="0.3">
      <c r="A6637">
        <v>6636</v>
      </c>
      <c r="B6637" t="s">
        <v>21289</v>
      </c>
      <c r="C6637" t="s">
        <v>171</v>
      </c>
      <c r="D6637" t="s">
        <v>688</v>
      </c>
      <c r="E6637" t="s">
        <v>19</v>
      </c>
      <c r="F6637" t="s">
        <v>21290</v>
      </c>
      <c r="G6637" t="s">
        <v>21291</v>
      </c>
      <c r="H6637" s="1">
        <v>34104</v>
      </c>
      <c r="I6637" t="s">
        <v>1118</v>
      </c>
    </row>
    <row r="6638" spans="1:9" x14ac:dyDescent="0.3">
      <c r="A6638">
        <v>6637</v>
      </c>
      <c r="B6638" t="s">
        <v>21292</v>
      </c>
      <c r="C6638" t="s">
        <v>24</v>
      </c>
      <c r="D6638" t="s">
        <v>2918</v>
      </c>
      <c r="E6638" t="s">
        <v>12</v>
      </c>
      <c r="F6638" t="s">
        <v>21293</v>
      </c>
      <c r="G6638">
        <v>4907153538</v>
      </c>
      <c r="H6638" s="1">
        <v>17132</v>
      </c>
      <c r="I6638" t="s">
        <v>2610</v>
      </c>
    </row>
    <row r="6639" spans="1:9" x14ac:dyDescent="0.3">
      <c r="A6639">
        <v>6638</v>
      </c>
      <c r="B6639" t="s">
        <v>21294</v>
      </c>
      <c r="C6639" t="s">
        <v>3050</v>
      </c>
      <c r="D6639" t="s">
        <v>3035</v>
      </c>
      <c r="E6639" t="s">
        <v>19</v>
      </c>
      <c r="F6639" t="s">
        <v>21295</v>
      </c>
      <c r="G6639" t="s">
        <v>21296</v>
      </c>
      <c r="H6639" s="1">
        <v>36312</v>
      </c>
      <c r="I6639" t="s">
        <v>4462</v>
      </c>
    </row>
    <row r="6640" spans="1:9" x14ac:dyDescent="0.3">
      <c r="A6640">
        <v>6639</v>
      </c>
      <c r="B6640" t="s">
        <v>21297</v>
      </c>
      <c r="C6640" t="s">
        <v>1667</v>
      </c>
      <c r="D6640" t="s">
        <v>9480</v>
      </c>
      <c r="E6640" t="s">
        <v>19</v>
      </c>
      <c r="F6640" t="s">
        <v>21298</v>
      </c>
      <c r="G6640" t="s">
        <v>21299</v>
      </c>
      <c r="H6640" s="1">
        <v>9030</v>
      </c>
      <c r="I6640" t="s">
        <v>7721</v>
      </c>
    </row>
    <row r="6641" spans="1:9" x14ac:dyDescent="0.3">
      <c r="A6641">
        <v>6640</v>
      </c>
      <c r="B6641" t="s">
        <v>21300</v>
      </c>
      <c r="C6641" t="s">
        <v>3215</v>
      </c>
      <c r="D6641" t="s">
        <v>8392</v>
      </c>
      <c r="E6641" t="s">
        <v>12</v>
      </c>
      <c r="F6641" t="s">
        <v>21301</v>
      </c>
      <c r="G6641" t="s">
        <v>21302</v>
      </c>
      <c r="H6641" s="1">
        <v>18854</v>
      </c>
      <c r="I6641" t="s">
        <v>219</v>
      </c>
    </row>
    <row r="6642" spans="1:9" x14ac:dyDescent="0.3">
      <c r="A6642">
        <v>6641</v>
      </c>
      <c r="B6642" t="s">
        <v>21303</v>
      </c>
      <c r="C6642" t="s">
        <v>1897</v>
      </c>
      <c r="D6642" t="s">
        <v>9080</v>
      </c>
      <c r="E6642" t="s">
        <v>19</v>
      </c>
      <c r="F6642" t="s">
        <v>21304</v>
      </c>
      <c r="G6642" t="s">
        <v>21305</v>
      </c>
      <c r="H6642" s="1">
        <v>39660</v>
      </c>
      <c r="I6642" t="s">
        <v>1147</v>
      </c>
    </row>
    <row r="6643" spans="1:9" x14ac:dyDescent="0.3">
      <c r="A6643">
        <v>6642</v>
      </c>
      <c r="B6643" t="s">
        <v>21306</v>
      </c>
      <c r="C6643" t="s">
        <v>1758</v>
      </c>
      <c r="D6643" t="s">
        <v>2053</v>
      </c>
      <c r="E6643" t="s">
        <v>12</v>
      </c>
      <c r="F6643" t="s">
        <v>21307</v>
      </c>
      <c r="G6643" t="s">
        <v>21308</v>
      </c>
      <c r="H6643" s="1">
        <v>38772</v>
      </c>
      <c r="I6643" t="s">
        <v>1095</v>
      </c>
    </row>
    <row r="6644" spans="1:9" x14ac:dyDescent="0.3">
      <c r="A6644">
        <v>6643</v>
      </c>
      <c r="B6644" t="s">
        <v>21309</v>
      </c>
      <c r="C6644" t="s">
        <v>2488</v>
      </c>
      <c r="D6644" t="s">
        <v>1988</v>
      </c>
      <c r="E6644" t="s">
        <v>19</v>
      </c>
      <c r="F6644" t="s">
        <v>21310</v>
      </c>
      <c r="G6644" t="s">
        <v>21311</v>
      </c>
      <c r="H6644" s="1">
        <v>40895</v>
      </c>
      <c r="I6644" t="s">
        <v>2790</v>
      </c>
    </row>
    <row r="6645" spans="1:9" x14ac:dyDescent="0.3">
      <c r="A6645">
        <v>6644</v>
      </c>
      <c r="B6645" t="s">
        <v>21312</v>
      </c>
      <c r="C6645" t="s">
        <v>565</v>
      </c>
      <c r="D6645" t="s">
        <v>11215</v>
      </c>
      <c r="E6645" t="s">
        <v>12</v>
      </c>
      <c r="F6645" t="s">
        <v>21313</v>
      </c>
      <c r="G6645" t="s">
        <v>21314</v>
      </c>
      <c r="H6645" s="1">
        <v>28361</v>
      </c>
      <c r="I6645" t="s">
        <v>1172</v>
      </c>
    </row>
    <row r="6646" spans="1:9" x14ac:dyDescent="0.3">
      <c r="A6646">
        <v>6645</v>
      </c>
      <c r="B6646" t="s">
        <v>21315</v>
      </c>
      <c r="C6646" t="s">
        <v>331</v>
      </c>
      <c r="D6646" t="s">
        <v>6145</v>
      </c>
      <c r="E6646" t="s">
        <v>19</v>
      </c>
      <c r="F6646" t="s">
        <v>21316</v>
      </c>
      <c r="G6646" t="s">
        <v>21317</v>
      </c>
      <c r="H6646" s="1">
        <v>44635</v>
      </c>
      <c r="I6646" t="s">
        <v>213</v>
      </c>
    </row>
    <row r="6647" spans="1:9" x14ac:dyDescent="0.3">
      <c r="A6647">
        <v>6646</v>
      </c>
      <c r="B6647" t="s">
        <v>21318</v>
      </c>
      <c r="C6647" t="s">
        <v>738</v>
      </c>
      <c r="D6647" t="s">
        <v>1022</v>
      </c>
      <c r="E6647" t="s">
        <v>12</v>
      </c>
      <c r="F6647" t="s">
        <v>21319</v>
      </c>
      <c r="G6647" t="s">
        <v>21320</v>
      </c>
      <c r="H6647" s="1">
        <v>5277</v>
      </c>
      <c r="I6647" t="s">
        <v>516</v>
      </c>
    </row>
    <row r="6648" spans="1:9" x14ac:dyDescent="0.3">
      <c r="A6648">
        <v>6647</v>
      </c>
      <c r="B6648" t="s">
        <v>21321</v>
      </c>
      <c r="C6648" t="s">
        <v>550</v>
      </c>
      <c r="D6648" t="s">
        <v>1892</v>
      </c>
      <c r="E6648" t="s">
        <v>12</v>
      </c>
      <c r="F6648" t="s">
        <v>21322</v>
      </c>
      <c r="G6648" t="s">
        <v>21323</v>
      </c>
      <c r="H6648" s="1">
        <v>4173</v>
      </c>
      <c r="I6648" t="s">
        <v>27</v>
      </c>
    </row>
    <row r="6649" spans="1:9" x14ac:dyDescent="0.3">
      <c r="A6649">
        <v>6648</v>
      </c>
      <c r="B6649" t="s">
        <v>21324</v>
      </c>
      <c r="C6649" t="s">
        <v>2800</v>
      </c>
      <c r="D6649" t="s">
        <v>7838</v>
      </c>
      <c r="E6649" t="s">
        <v>12</v>
      </c>
      <c r="F6649" t="s">
        <v>21325</v>
      </c>
      <c r="G6649" t="s">
        <v>21326</v>
      </c>
      <c r="H6649" s="1">
        <v>30589</v>
      </c>
      <c r="I6649" t="s">
        <v>1089</v>
      </c>
    </row>
    <row r="6650" spans="1:9" x14ac:dyDescent="0.3">
      <c r="A6650">
        <v>6649</v>
      </c>
      <c r="B6650" t="s">
        <v>21327</v>
      </c>
      <c r="C6650" t="s">
        <v>2706</v>
      </c>
      <c r="D6650" t="s">
        <v>1999</v>
      </c>
      <c r="E6650" t="s">
        <v>12</v>
      </c>
      <c r="F6650" t="s">
        <v>21328</v>
      </c>
      <c r="G6650" t="s">
        <v>21329</v>
      </c>
      <c r="H6650" s="1">
        <v>32656</v>
      </c>
      <c r="I6650" t="s">
        <v>100</v>
      </c>
    </row>
    <row r="6651" spans="1:9" x14ac:dyDescent="0.3">
      <c r="A6651">
        <v>6650</v>
      </c>
      <c r="B6651" t="s">
        <v>21330</v>
      </c>
      <c r="C6651" t="s">
        <v>1363</v>
      </c>
      <c r="D6651" t="s">
        <v>3023</v>
      </c>
      <c r="E6651" t="s">
        <v>19</v>
      </c>
      <c r="F6651" t="s">
        <v>21331</v>
      </c>
      <c r="G6651">
        <f>1-931-148-6959</f>
        <v>-8037</v>
      </c>
      <c r="H6651" s="1">
        <v>43991</v>
      </c>
      <c r="I6651" t="s">
        <v>1355</v>
      </c>
    </row>
    <row r="6652" spans="1:9" x14ac:dyDescent="0.3">
      <c r="A6652">
        <v>6651</v>
      </c>
      <c r="B6652" t="s">
        <v>21332</v>
      </c>
      <c r="C6652" t="s">
        <v>656</v>
      </c>
      <c r="D6652" t="s">
        <v>7709</v>
      </c>
      <c r="E6652" t="s">
        <v>12</v>
      </c>
      <c r="F6652" t="s">
        <v>21333</v>
      </c>
      <c r="G6652">
        <v>9077797107</v>
      </c>
      <c r="H6652" s="1">
        <v>21404</v>
      </c>
      <c r="I6652" t="s">
        <v>27</v>
      </c>
    </row>
    <row r="6653" spans="1:9" x14ac:dyDescent="0.3">
      <c r="A6653">
        <v>6652</v>
      </c>
      <c r="B6653" t="s">
        <v>21334</v>
      </c>
      <c r="C6653" t="s">
        <v>3724</v>
      </c>
      <c r="D6653" t="s">
        <v>5254</v>
      </c>
      <c r="E6653" t="s">
        <v>12</v>
      </c>
      <c r="F6653" t="s">
        <v>21335</v>
      </c>
      <c r="G6653" t="s">
        <v>21336</v>
      </c>
      <c r="H6653" s="1">
        <v>12380</v>
      </c>
      <c r="I6653" t="s">
        <v>1439</v>
      </c>
    </row>
    <row r="6654" spans="1:9" x14ac:dyDescent="0.3">
      <c r="A6654">
        <v>6653</v>
      </c>
      <c r="B6654" t="s">
        <v>21337</v>
      </c>
      <c r="C6654" t="s">
        <v>4092</v>
      </c>
      <c r="D6654" t="s">
        <v>1222</v>
      </c>
      <c r="E6654" t="s">
        <v>19</v>
      </c>
      <c r="F6654" t="s">
        <v>21338</v>
      </c>
      <c r="G6654" t="s">
        <v>21339</v>
      </c>
      <c r="H6654" s="1">
        <v>5777</v>
      </c>
      <c r="I6654" t="s">
        <v>6535</v>
      </c>
    </row>
    <row r="6655" spans="1:9" x14ac:dyDescent="0.3">
      <c r="A6655">
        <v>6654</v>
      </c>
      <c r="B6655" t="s">
        <v>21340</v>
      </c>
      <c r="C6655" t="s">
        <v>8697</v>
      </c>
      <c r="D6655" t="s">
        <v>6380</v>
      </c>
      <c r="E6655" t="s">
        <v>19</v>
      </c>
      <c r="F6655" t="s">
        <v>21341</v>
      </c>
      <c r="G6655" t="s">
        <v>21342</v>
      </c>
      <c r="H6655" s="1">
        <v>24277</v>
      </c>
      <c r="I6655" t="s">
        <v>537</v>
      </c>
    </row>
    <row r="6656" spans="1:9" x14ac:dyDescent="0.3">
      <c r="A6656">
        <v>6655</v>
      </c>
      <c r="B6656" t="s">
        <v>21343</v>
      </c>
      <c r="C6656" t="s">
        <v>621</v>
      </c>
      <c r="D6656" t="s">
        <v>4399</v>
      </c>
      <c r="E6656" t="s">
        <v>12</v>
      </c>
      <c r="F6656" t="s">
        <v>21344</v>
      </c>
      <c r="G6656" t="s">
        <v>21345</v>
      </c>
      <c r="H6656" s="1">
        <v>11368</v>
      </c>
      <c r="I6656" t="s">
        <v>2434</v>
      </c>
    </row>
    <row r="6657" spans="1:9" x14ac:dyDescent="0.3">
      <c r="A6657">
        <v>6656</v>
      </c>
      <c r="B6657" t="s">
        <v>21346</v>
      </c>
      <c r="C6657" t="s">
        <v>52</v>
      </c>
      <c r="D6657" t="s">
        <v>5237</v>
      </c>
      <c r="E6657" t="s">
        <v>19</v>
      </c>
      <c r="F6657" t="s">
        <v>21347</v>
      </c>
      <c r="G6657" t="s">
        <v>21348</v>
      </c>
      <c r="H6657" s="1">
        <v>19481</v>
      </c>
      <c r="I6657" t="s">
        <v>5875</v>
      </c>
    </row>
    <row r="6658" spans="1:9" x14ac:dyDescent="0.3">
      <c r="A6658">
        <v>6657</v>
      </c>
      <c r="B6658" t="s">
        <v>21349</v>
      </c>
      <c r="C6658" t="s">
        <v>2876</v>
      </c>
      <c r="D6658" t="s">
        <v>3092</v>
      </c>
      <c r="E6658" t="s">
        <v>19</v>
      </c>
      <c r="F6658" t="s">
        <v>21350</v>
      </c>
      <c r="G6658">
        <f>1-964-724-9568</f>
        <v>-11255</v>
      </c>
      <c r="H6658" s="1">
        <v>33342</v>
      </c>
      <c r="I6658" t="s">
        <v>13894</v>
      </c>
    </row>
    <row r="6659" spans="1:9" x14ac:dyDescent="0.3">
      <c r="A6659">
        <v>6658</v>
      </c>
      <c r="B6659" t="s">
        <v>21351</v>
      </c>
      <c r="C6659" t="s">
        <v>4575</v>
      </c>
      <c r="D6659" t="s">
        <v>3672</v>
      </c>
      <c r="E6659" t="s">
        <v>12</v>
      </c>
      <c r="F6659" t="s">
        <v>21352</v>
      </c>
      <c r="G6659" t="s">
        <v>21353</v>
      </c>
      <c r="H6659" s="1">
        <v>41118</v>
      </c>
      <c r="I6659" t="s">
        <v>13894</v>
      </c>
    </row>
    <row r="6660" spans="1:9" x14ac:dyDescent="0.3">
      <c r="A6660">
        <v>6659</v>
      </c>
      <c r="B6660" t="s">
        <v>21354</v>
      </c>
      <c r="C6660" t="s">
        <v>544</v>
      </c>
      <c r="D6660" t="s">
        <v>2741</v>
      </c>
      <c r="E6660" t="s">
        <v>19</v>
      </c>
      <c r="F6660" t="s">
        <v>21355</v>
      </c>
      <c r="G6660" t="s">
        <v>21356</v>
      </c>
      <c r="H6660" s="1">
        <v>31626</v>
      </c>
      <c r="I6660" t="s">
        <v>38</v>
      </c>
    </row>
    <row r="6661" spans="1:9" x14ac:dyDescent="0.3">
      <c r="A6661">
        <v>6660</v>
      </c>
      <c r="B6661" t="s">
        <v>21357</v>
      </c>
      <c r="C6661" t="s">
        <v>6950</v>
      </c>
      <c r="D6661" t="s">
        <v>4533</v>
      </c>
      <c r="E6661" t="s">
        <v>12</v>
      </c>
      <c r="F6661" t="s">
        <v>21358</v>
      </c>
      <c r="G6661" t="s">
        <v>21359</v>
      </c>
      <c r="H6661" s="1">
        <v>10411</v>
      </c>
      <c r="I6661" t="s">
        <v>3195</v>
      </c>
    </row>
    <row r="6662" spans="1:9" x14ac:dyDescent="0.3">
      <c r="A6662">
        <v>6661</v>
      </c>
      <c r="B6662" t="s">
        <v>21360</v>
      </c>
      <c r="C6662" t="s">
        <v>8274</v>
      </c>
      <c r="D6662" t="s">
        <v>10917</v>
      </c>
      <c r="E6662" t="s">
        <v>19</v>
      </c>
      <c r="F6662" t="s">
        <v>21361</v>
      </c>
      <c r="G6662" t="s">
        <v>21362</v>
      </c>
      <c r="H6662" s="1">
        <v>29493</v>
      </c>
      <c r="I6662" t="s">
        <v>5787</v>
      </c>
    </row>
    <row r="6663" spans="1:9" x14ac:dyDescent="0.3">
      <c r="A6663">
        <v>6662</v>
      </c>
      <c r="B6663" t="s">
        <v>21363</v>
      </c>
      <c r="C6663" t="s">
        <v>7468</v>
      </c>
      <c r="D6663" t="s">
        <v>13001</v>
      </c>
      <c r="E6663" t="s">
        <v>19</v>
      </c>
      <c r="F6663" t="s">
        <v>21364</v>
      </c>
      <c r="G6663" t="s">
        <v>21365</v>
      </c>
      <c r="H6663" s="1">
        <v>18939</v>
      </c>
      <c r="I6663" t="s">
        <v>7332</v>
      </c>
    </row>
    <row r="6664" spans="1:9" x14ac:dyDescent="0.3">
      <c r="A6664">
        <v>6663</v>
      </c>
      <c r="B6664" t="s">
        <v>21366</v>
      </c>
      <c r="C6664" t="s">
        <v>1429</v>
      </c>
      <c r="D6664" t="s">
        <v>76</v>
      </c>
      <c r="E6664" t="s">
        <v>19</v>
      </c>
      <c r="F6664" t="s">
        <v>21367</v>
      </c>
      <c r="G6664" t="s">
        <v>21368</v>
      </c>
      <c r="H6664" s="1">
        <v>42458</v>
      </c>
      <c r="I6664" t="s">
        <v>3636</v>
      </c>
    </row>
    <row r="6665" spans="1:9" x14ac:dyDescent="0.3">
      <c r="A6665">
        <v>6664</v>
      </c>
      <c r="B6665" t="s">
        <v>21369</v>
      </c>
      <c r="C6665" t="s">
        <v>1003</v>
      </c>
      <c r="D6665" t="s">
        <v>7522</v>
      </c>
      <c r="E6665" t="s">
        <v>19</v>
      </c>
      <c r="F6665" t="s">
        <v>21370</v>
      </c>
      <c r="G6665" t="s">
        <v>21371</v>
      </c>
      <c r="H6665" s="1">
        <v>6722</v>
      </c>
      <c r="I6665" t="s">
        <v>685</v>
      </c>
    </row>
    <row r="6666" spans="1:9" x14ac:dyDescent="0.3">
      <c r="A6666">
        <v>6665</v>
      </c>
      <c r="B6666" t="s">
        <v>21372</v>
      </c>
      <c r="C6666" t="s">
        <v>4399</v>
      </c>
      <c r="D6666" t="s">
        <v>15962</v>
      </c>
      <c r="E6666" t="s">
        <v>12</v>
      </c>
      <c r="F6666" t="s">
        <v>21373</v>
      </c>
      <c r="G6666" t="s">
        <v>21374</v>
      </c>
      <c r="H6666" s="1">
        <v>16031</v>
      </c>
      <c r="I6666" t="s">
        <v>2496</v>
      </c>
    </row>
    <row r="6667" spans="1:9" x14ac:dyDescent="0.3">
      <c r="A6667">
        <v>6666</v>
      </c>
      <c r="B6667" t="s">
        <v>21375</v>
      </c>
      <c r="C6667" t="s">
        <v>81</v>
      </c>
      <c r="D6667" t="s">
        <v>5906</v>
      </c>
      <c r="E6667" t="s">
        <v>12</v>
      </c>
      <c r="F6667" t="s">
        <v>21376</v>
      </c>
      <c r="G6667" t="s">
        <v>21377</v>
      </c>
      <c r="H6667" s="1">
        <v>44121</v>
      </c>
      <c r="I6667" t="s">
        <v>431</v>
      </c>
    </row>
    <row r="6668" spans="1:9" x14ac:dyDescent="0.3">
      <c r="A6668">
        <v>6667</v>
      </c>
      <c r="B6668" t="s">
        <v>21378</v>
      </c>
      <c r="C6668" t="s">
        <v>1232</v>
      </c>
      <c r="D6668" t="s">
        <v>1063</v>
      </c>
      <c r="E6668" t="s">
        <v>12</v>
      </c>
      <c r="F6668" t="s">
        <v>21379</v>
      </c>
      <c r="G6668" t="s">
        <v>21380</v>
      </c>
      <c r="H6668" s="1">
        <v>5028</v>
      </c>
      <c r="I6668" t="s">
        <v>5024</v>
      </c>
    </row>
    <row r="6669" spans="1:9" x14ac:dyDescent="0.3">
      <c r="A6669">
        <v>6668</v>
      </c>
      <c r="B6669" t="s">
        <v>21381</v>
      </c>
      <c r="C6669" t="s">
        <v>2882</v>
      </c>
      <c r="D6669" t="s">
        <v>70</v>
      </c>
      <c r="E6669" t="s">
        <v>19</v>
      </c>
      <c r="F6669" t="s">
        <v>21382</v>
      </c>
      <c r="G6669">
        <v>7523592625</v>
      </c>
      <c r="H6669" s="1">
        <v>25543</v>
      </c>
      <c r="I6669" t="s">
        <v>3957</v>
      </c>
    </row>
    <row r="6670" spans="1:9" x14ac:dyDescent="0.3">
      <c r="A6670">
        <v>6669</v>
      </c>
      <c r="B6670" t="s">
        <v>21383</v>
      </c>
      <c r="C6670" t="s">
        <v>1544</v>
      </c>
      <c r="D6670" t="s">
        <v>3303</v>
      </c>
      <c r="E6670" t="s">
        <v>19</v>
      </c>
      <c r="F6670" t="s">
        <v>21384</v>
      </c>
      <c r="G6670" t="s">
        <v>21385</v>
      </c>
      <c r="H6670" s="1">
        <v>7258</v>
      </c>
      <c r="I6670" t="s">
        <v>4725</v>
      </c>
    </row>
    <row r="6671" spans="1:9" x14ac:dyDescent="0.3">
      <c r="A6671">
        <v>6670</v>
      </c>
      <c r="B6671" t="s">
        <v>21386</v>
      </c>
      <c r="C6671" t="s">
        <v>5664</v>
      </c>
      <c r="D6671" t="s">
        <v>817</v>
      </c>
      <c r="E6671" t="s">
        <v>19</v>
      </c>
      <c r="F6671" t="s">
        <v>21387</v>
      </c>
      <c r="G6671">
        <f>1-295-365-4904</f>
        <v>-5563</v>
      </c>
      <c r="H6671" s="1">
        <v>29510</v>
      </c>
      <c r="I6671" t="s">
        <v>61</v>
      </c>
    </row>
    <row r="6672" spans="1:9" x14ac:dyDescent="0.3">
      <c r="A6672">
        <v>6671</v>
      </c>
      <c r="B6672" t="s">
        <v>21388</v>
      </c>
      <c r="C6672" t="s">
        <v>8293</v>
      </c>
      <c r="D6672" t="s">
        <v>9258</v>
      </c>
      <c r="E6672" t="s">
        <v>12</v>
      </c>
      <c r="F6672" t="s">
        <v>21389</v>
      </c>
      <c r="G6672" t="s">
        <v>21390</v>
      </c>
      <c r="H6672" s="1">
        <v>41013</v>
      </c>
      <c r="I6672" t="s">
        <v>2444</v>
      </c>
    </row>
    <row r="6673" spans="1:9" x14ac:dyDescent="0.3">
      <c r="A6673">
        <v>6672</v>
      </c>
      <c r="B6673" t="s">
        <v>21391</v>
      </c>
      <c r="C6673" t="s">
        <v>102</v>
      </c>
      <c r="D6673" t="s">
        <v>1847</v>
      </c>
      <c r="E6673" t="s">
        <v>12</v>
      </c>
      <c r="F6673" t="s">
        <v>21392</v>
      </c>
      <c r="G6673">
        <v>7759840825</v>
      </c>
      <c r="H6673" s="1">
        <v>42755</v>
      </c>
      <c r="I6673" t="s">
        <v>777</v>
      </c>
    </row>
    <row r="6674" spans="1:9" x14ac:dyDescent="0.3">
      <c r="A6674">
        <v>6673</v>
      </c>
      <c r="B6674" t="s">
        <v>21393</v>
      </c>
      <c r="C6674" t="s">
        <v>3792</v>
      </c>
      <c r="D6674" t="s">
        <v>1028</v>
      </c>
      <c r="E6674" t="s">
        <v>19</v>
      </c>
      <c r="F6674" t="s">
        <v>21394</v>
      </c>
      <c r="G6674" t="s">
        <v>21395</v>
      </c>
      <c r="H6674" s="1">
        <v>24188</v>
      </c>
      <c r="I6674" t="s">
        <v>2639</v>
      </c>
    </row>
    <row r="6675" spans="1:9" x14ac:dyDescent="0.3">
      <c r="A6675">
        <v>6674</v>
      </c>
      <c r="B6675" t="s">
        <v>21396</v>
      </c>
      <c r="C6675" t="s">
        <v>6237</v>
      </c>
      <c r="D6675" t="s">
        <v>1667</v>
      </c>
      <c r="E6675" t="s">
        <v>12</v>
      </c>
      <c r="F6675" t="s">
        <v>21397</v>
      </c>
      <c r="G6675" t="s">
        <v>21398</v>
      </c>
      <c r="H6675" s="1">
        <v>32595</v>
      </c>
      <c r="I6675" t="s">
        <v>4084</v>
      </c>
    </row>
    <row r="6676" spans="1:9" x14ac:dyDescent="0.3">
      <c r="A6676">
        <v>6675</v>
      </c>
      <c r="B6676" t="s">
        <v>21399</v>
      </c>
      <c r="C6676" t="s">
        <v>2620</v>
      </c>
      <c r="D6676" t="s">
        <v>6501</v>
      </c>
      <c r="E6676" t="s">
        <v>19</v>
      </c>
      <c r="F6676" t="s">
        <v>21400</v>
      </c>
      <c r="G6676" t="s">
        <v>21401</v>
      </c>
      <c r="H6676" s="1">
        <v>9029</v>
      </c>
      <c r="I6676" t="s">
        <v>6245</v>
      </c>
    </row>
    <row r="6677" spans="1:9" x14ac:dyDescent="0.3">
      <c r="A6677">
        <v>6676</v>
      </c>
      <c r="B6677" s="2" t="s">
        <v>21402</v>
      </c>
      <c r="C6677" t="s">
        <v>1987</v>
      </c>
      <c r="D6677" t="s">
        <v>1886</v>
      </c>
      <c r="E6677" t="s">
        <v>12</v>
      </c>
      <c r="F6677" t="s">
        <v>21403</v>
      </c>
      <c r="G6677" t="s">
        <v>21404</v>
      </c>
      <c r="H6677" s="1">
        <v>9877</v>
      </c>
      <c r="I6677" t="s">
        <v>7848</v>
      </c>
    </row>
    <row r="6678" spans="1:9" x14ac:dyDescent="0.3">
      <c r="A6678">
        <v>6677</v>
      </c>
      <c r="B6678" t="s">
        <v>21405</v>
      </c>
      <c r="C6678" t="s">
        <v>605</v>
      </c>
      <c r="D6678" t="s">
        <v>2650</v>
      </c>
      <c r="E6678" t="s">
        <v>12</v>
      </c>
      <c r="F6678" t="s">
        <v>21406</v>
      </c>
      <c r="G6678" t="s">
        <v>21407</v>
      </c>
      <c r="H6678" s="1">
        <v>23381</v>
      </c>
      <c r="I6678" t="s">
        <v>1651</v>
      </c>
    </row>
    <row r="6679" spans="1:9" x14ac:dyDescent="0.3">
      <c r="A6679">
        <v>6678</v>
      </c>
      <c r="B6679" t="s">
        <v>21408</v>
      </c>
      <c r="C6679" t="s">
        <v>705</v>
      </c>
      <c r="D6679" t="s">
        <v>4619</v>
      </c>
      <c r="E6679" t="s">
        <v>12</v>
      </c>
      <c r="F6679" t="s">
        <v>21409</v>
      </c>
      <c r="G6679" t="s">
        <v>21410</v>
      </c>
      <c r="H6679" s="1">
        <v>8476</v>
      </c>
      <c r="I6679" t="s">
        <v>2496</v>
      </c>
    </row>
    <row r="6680" spans="1:9" x14ac:dyDescent="0.3">
      <c r="A6680">
        <v>6679</v>
      </c>
      <c r="B6680" t="s">
        <v>21411</v>
      </c>
      <c r="C6680" t="s">
        <v>2083</v>
      </c>
      <c r="D6680" t="s">
        <v>6515</v>
      </c>
      <c r="E6680" t="s">
        <v>12</v>
      </c>
      <c r="F6680" t="s">
        <v>21412</v>
      </c>
      <c r="G6680" t="s">
        <v>21413</v>
      </c>
      <c r="H6680" s="1">
        <v>3328</v>
      </c>
      <c r="I6680" t="s">
        <v>5562</v>
      </c>
    </row>
    <row r="6681" spans="1:9" x14ac:dyDescent="0.3">
      <c r="A6681">
        <v>6680</v>
      </c>
      <c r="B6681" t="s">
        <v>21414</v>
      </c>
      <c r="C6681" t="s">
        <v>2698</v>
      </c>
      <c r="D6681" t="s">
        <v>3406</v>
      </c>
      <c r="E6681" t="s">
        <v>12</v>
      </c>
      <c r="F6681" t="s">
        <v>21415</v>
      </c>
      <c r="G6681" t="s">
        <v>21416</v>
      </c>
      <c r="H6681" s="1">
        <v>17403</v>
      </c>
      <c r="I6681" t="s">
        <v>2144</v>
      </c>
    </row>
    <row r="6682" spans="1:9" x14ac:dyDescent="0.3">
      <c r="A6682">
        <v>6681</v>
      </c>
      <c r="B6682" t="s">
        <v>21417</v>
      </c>
      <c r="C6682" t="s">
        <v>3018</v>
      </c>
      <c r="D6682" t="s">
        <v>786</v>
      </c>
      <c r="E6682" t="s">
        <v>19</v>
      </c>
      <c r="F6682" t="s">
        <v>21418</v>
      </c>
      <c r="G6682" t="s">
        <v>21419</v>
      </c>
      <c r="H6682" s="1">
        <v>30654</v>
      </c>
      <c r="I6682" t="s">
        <v>1922</v>
      </c>
    </row>
    <row r="6683" spans="1:9" x14ac:dyDescent="0.3">
      <c r="A6683">
        <v>6682</v>
      </c>
      <c r="B6683" t="s">
        <v>21420</v>
      </c>
      <c r="C6683" t="s">
        <v>495</v>
      </c>
      <c r="D6683" t="s">
        <v>2344</v>
      </c>
      <c r="E6683" t="s">
        <v>19</v>
      </c>
      <c r="F6683" t="s">
        <v>21421</v>
      </c>
      <c r="G6683" t="s">
        <v>21422</v>
      </c>
      <c r="H6683" s="1">
        <v>29743</v>
      </c>
      <c r="I6683" t="s">
        <v>1157</v>
      </c>
    </row>
    <row r="6684" spans="1:9" x14ac:dyDescent="0.3">
      <c r="A6684">
        <v>6683</v>
      </c>
      <c r="B6684" t="s">
        <v>21423</v>
      </c>
      <c r="C6684" t="s">
        <v>1896</v>
      </c>
      <c r="D6684" t="s">
        <v>6117</v>
      </c>
      <c r="E6684" t="s">
        <v>19</v>
      </c>
      <c r="F6684" t="s">
        <v>21424</v>
      </c>
      <c r="G6684">
        <f>1-453-437-2432</f>
        <v>-3321</v>
      </c>
      <c r="H6684" s="1">
        <v>15970</v>
      </c>
      <c r="I6684" t="s">
        <v>1542</v>
      </c>
    </row>
    <row r="6685" spans="1:9" x14ac:dyDescent="0.3">
      <c r="A6685">
        <v>6684</v>
      </c>
      <c r="B6685" t="s">
        <v>21425</v>
      </c>
      <c r="C6685" t="s">
        <v>2527</v>
      </c>
      <c r="D6685" t="s">
        <v>4601</v>
      </c>
      <c r="E6685" t="s">
        <v>12</v>
      </c>
      <c r="F6685" t="s">
        <v>21426</v>
      </c>
      <c r="G6685" t="s">
        <v>21427</v>
      </c>
      <c r="H6685" s="1">
        <v>35504</v>
      </c>
      <c r="I6685" t="s">
        <v>4775</v>
      </c>
    </row>
    <row r="6686" spans="1:9" x14ac:dyDescent="0.3">
      <c r="A6686">
        <v>6685</v>
      </c>
      <c r="B6686" t="s">
        <v>21428</v>
      </c>
      <c r="C6686" t="s">
        <v>6232</v>
      </c>
      <c r="D6686" t="s">
        <v>10583</v>
      </c>
      <c r="E6686" t="s">
        <v>12</v>
      </c>
      <c r="F6686" t="s">
        <v>21429</v>
      </c>
      <c r="G6686" t="s">
        <v>21430</v>
      </c>
      <c r="H6686" s="1">
        <v>42532</v>
      </c>
      <c r="I6686" t="s">
        <v>5791</v>
      </c>
    </row>
    <row r="6687" spans="1:9" x14ac:dyDescent="0.3">
      <c r="A6687">
        <v>6686</v>
      </c>
      <c r="B6687" t="s">
        <v>21431</v>
      </c>
      <c r="C6687" t="s">
        <v>3892</v>
      </c>
      <c r="D6687" t="s">
        <v>545</v>
      </c>
      <c r="E6687" t="s">
        <v>12</v>
      </c>
      <c r="F6687" t="s">
        <v>21432</v>
      </c>
      <c r="G6687" t="s">
        <v>21433</v>
      </c>
      <c r="H6687" s="1">
        <v>24705</v>
      </c>
      <c r="I6687" t="s">
        <v>7408</v>
      </c>
    </row>
    <row r="6688" spans="1:9" x14ac:dyDescent="0.3">
      <c r="A6688">
        <v>6687</v>
      </c>
      <c r="B6688" t="s">
        <v>21434</v>
      </c>
      <c r="C6688" t="s">
        <v>8729</v>
      </c>
      <c r="D6688" t="s">
        <v>1649</v>
      </c>
      <c r="E6688" t="s">
        <v>19</v>
      </c>
      <c r="F6688" t="s">
        <v>21435</v>
      </c>
      <c r="G6688" t="s">
        <v>21436</v>
      </c>
      <c r="H6688" s="1">
        <v>31481</v>
      </c>
      <c r="I6688" t="s">
        <v>1803</v>
      </c>
    </row>
    <row r="6689" spans="1:9" x14ac:dyDescent="0.3">
      <c r="A6689">
        <v>6688</v>
      </c>
      <c r="B6689" t="s">
        <v>21437</v>
      </c>
      <c r="C6689" t="s">
        <v>3476</v>
      </c>
      <c r="D6689" t="s">
        <v>4297</v>
      </c>
      <c r="E6689" t="s">
        <v>12</v>
      </c>
      <c r="F6689" t="s">
        <v>21438</v>
      </c>
      <c r="G6689" t="s">
        <v>21439</v>
      </c>
      <c r="H6689" s="1">
        <v>16027</v>
      </c>
      <c r="I6689" t="s">
        <v>241</v>
      </c>
    </row>
    <row r="6690" spans="1:9" x14ac:dyDescent="0.3">
      <c r="A6690">
        <v>6689</v>
      </c>
      <c r="B6690" t="s">
        <v>21440</v>
      </c>
      <c r="C6690" t="s">
        <v>5685</v>
      </c>
      <c r="D6690" t="s">
        <v>1446</v>
      </c>
      <c r="E6690" t="s">
        <v>12</v>
      </c>
      <c r="F6690" t="s">
        <v>21441</v>
      </c>
      <c r="G6690" t="s">
        <v>21442</v>
      </c>
      <c r="H6690" s="1">
        <v>37407</v>
      </c>
      <c r="I6690" t="s">
        <v>1525</v>
      </c>
    </row>
    <row r="6691" spans="1:9" x14ac:dyDescent="0.3">
      <c r="A6691">
        <v>6690</v>
      </c>
      <c r="B6691" t="s">
        <v>21443</v>
      </c>
      <c r="C6691" t="s">
        <v>5525</v>
      </c>
      <c r="D6691" t="s">
        <v>7662</v>
      </c>
      <c r="E6691" t="s">
        <v>19</v>
      </c>
      <c r="F6691" t="s">
        <v>21444</v>
      </c>
      <c r="G6691" t="s">
        <v>21445</v>
      </c>
      <c r="H6691" s="1">
        <v>35239</v>
      </c>
      <c r="I6691" t="s">
        <v>5650</v>
      </c>
    </row>
    <row r="6692" spans="1:9" x14ac:dyDescent="0.3">
      <c r="A6692">
        <v>6691</v>
      </c>
      <c r="B6692" t="s">
        <v>21446</v>
      </c>
      <c r="C6692" t="s">
        <v>4115</v>
      </c>
      <c r="D6692" t="s">
        <v>1255</v>
      </c>
      <c r="E6692" t="s">
        <v>19</v>
      </c>
      <c r="F6692" t="s">
        <v>21447</v>
      </c>
      <c r="G6692">
        <v>3333691068</v>
      </c>
      <c r="H6692" s="1">
        <v>13802</v>
      </c>
      <c r="I6692" t="s">
        <v>1542</v>
      </c>
    </row>
    <row r="6693" spans="1:9" x14ac:dyDescent="0.3">
      <c r="A6693">
        <v>6692</v>
      </c>
      <c r="B6693" t="s">
        <v>21448</v>
      </c>
      <c r="C6693" t="s">
        <v>1429</v>
      </c>
      <c r="D6693" t="s">
        <v>8017</v>
      </c>
      <c r="E6693" t="s">
        <v>19</v>
      </c>
      <c r="F6693" t="s">
        <v>21449</v>
      </c>
      <c r="G6693" t="s">
        <v>21450</v>
      </c>
      <c r="H6693" s="1">
        <v>24570</v>
      </c>
      <c r="I6693" t="s">
        <v>3173</v>
      </c>
    </row>
    <row r="6694" spans="1:9" x14ac:dyDescent="0.3">
      <c r="A6694">
        <v>6693</v>
      </c>
      <c r="B6694" t="s">
        <v>21451</v>
      </c>
      <c r="C6694" t="s">
        <v>6144</v>
      </c>
      <c r="D6694" t="s">
        <v>1227</v>
      </c>
      <c r="E6694" t="s">
        <v>12</v>
      </c>
      <c r="F6694" t="s">
        <v>21452</v>
      </c>
      <c r="G6694" t="s">
        <v>21453</v>
      </c>
      <c r="H6694" s="1">
        <v>33790</v>
      </c>
      <c r="I6694" t="s">
        <v>3199</v>
      </c>
    </row>
    <row r="6695" spans="1:9" x14ac:dyDescent="0.3">
      <c r="A6695">
        <v>6694</v>
      </c>
      <c r="B6695" t="s">
        <v>21454</v>
      </c>
      <c r="C6695" t="s">
        <v>2122</v>
      </c>
      <c r="D6695" t="s">
        <v>2894</v>
      </c>
      <c r="E6695" t="s">
        <v>12</v>
      </c>
      <c r="F6695" t="s">
        <v>21455</v>
      </c>
      <c r="G6695" t="s">
        <v>21456</v>
      </c>
      <c r="H6695" s="1">
        <v>15752</v>
      </c>
      <c r="I6695" t="s">
        <v>2930</v>
      </c>
    </row>
    <row r="6696" spans="1:9" x14ac:dyDescent="0.3">
      <c r="A6696">
        <v>6695</v>
      </c>
      <c r="B6696" t="s">
        <v>21457</v>
      </c>
      <c r="C6696" t="s">
        <v>5751</v>
      </c>
      <c r="D6696" t="s">
        <v>5220</v>
      </c>
      <c r="E6696" t="s">
        <v>19</v>
      </c>
      <c r="F6696" t="s">
        <v>21458</v>
      </c>
      <c r="G6696" t="s">
        <v>21459</v>
      </c>
      <c r="H6696" s="1">
        <v>19778</v>
      </c>
      <c r="I6696" t="s">
        <v>6081</v>
      </c>
    </row>
    <row r="6697" spans="1:9" x14ac:dyDescent="0.3">
      <c r="A6697">
        <v>6696</v>
      </c>
      <c r="B6697" t="s">
        <v>21460</v>
      </c>
      <c r="C6697" t="s">
        <v>6288</v>
      </c>
      <c r="D6697" t="s">
        <v>662</v>
      </c>
      <c r="E6697" t="s">
        <v>12</v>
      </c>
      <c r="F6697" t="s">
        <v>21461</v>
      </c>
      <c r="G6697" t="s">
        <v>21462</v>
      </c>
      <c r="H6697" s="1">
        <v>37311</v>
      </c>
      <c r="I6697" t="s">
        <v>5476</v>
      </c>
    </row>
    <row r="6698" spans="1:9" x14ac:dyDescent="0.3">
      <c r="A6698">
        <v>6697</v>
      </c>
      <c r="B6698" t="s">
        <v>21463</v>
      </c>
      <c r="C6698" t="s">
        <v>160</v>
      </c>
      <c r="D6698" t="s">
        <v>6921</v>
      </c>
      <c r="E6698" t="s">
        <v>19</v>
      </c>
      <c r="F6698" t="s">
        <v>21464</v>
      </c>
      <c r="G6698" t="s">
        <v>21465</v>
      </c>
      <c r="H6698" s="1">
        <v>9764</v>
      </c>
      <c r="I6698" t="s">
        <v>257</v>
      </c>
    </row>
    <row r="6699" spans="1:9" x14ac:dyDescent="0.3">
      <c r="A6699">
        <v>6698</v>
      </c>
      <c r="B6699" t="s">
        <v>21466</v>
      </c>
      <c r="C6699" t="s">
        <v>6743</v>
      </c>
      <c r="D6699" t="s">
        <v>10032</v>
      </c>
      <c r="E6699" t="s">
        <v>19</v>
      </c>
      <c r="F6699" t="s">
        <v>21467</v>
      </c>
      <c r="G6699">
        <f>1-281-227-3682</f>
        <v>-4189</v>
      </c>
      <c r="H6699" s="1">
        <v>27656</v>
      </c>
      <c r="I6699" t="s">
        <v>2256</v>
      </c>
    </row>
    <row r="6700" spans="1:9" x14ac:dyDescent="0.3">
      <c r="A6700">
        <v>6699</v>
      </c>
      <c r="B6700" t="s">
        <v>21468</v>
      </c>
      <c r="C6700" t="s">
        <v>3401</v>
      </c>
      <c r="D6700" t="s">
        <v>3180</v>
      </c>
      <c r="E6700" t="s">
        <v>12</v>
      </c>
      <c r="F6700" t="s">
        <v>21469</v>
      </c>
      <c r="G6700" t="s">
        <v>21470</v>
      </c>
      <c r="H6700" s="1">
        <v>44147</v>
      </c>
      <c r="I6700" t="s">
        <v>5337</v>
      </c>
    </row>
    <row r="6701" spans="1:9" x14ac:dyDescent="0.3">
      <c r="A6701">
        <v>6700</v>
      </c>
      <c r="B6701" t="s">
        <v>21471</v>
      </c>
      <c r="C6701" t="s">
        <v>5525</v>
      </c>
      <c r="D6701" t="s">
        <v>1306</v>
      </c>
      <c r="E6701" t="s">
        <v>12</v>
      </c>
      <c r="F6701" t="s">
        <v>21472</v>
      </c>
      <c r="G6701" t="s">
        <v>21473</v>
      </c>
      <c r="H6701" s="1">
        <v>15140</v>
      </c>
      <c r="I6701" t="s">
        <v>900</v>
      </c>
    </row>
    <row r="6702" spans="1:9" x14ac:dyDescent="0.3">
      <c r="A6702">
        <v>6701</v>
      </c>
      <c r="B6702" t="s">
        <v>21474</v>
      </c>
      <c r="C6702" t="s">
        <v>6163</v>
      </c>
      <c r="D6702" t="s">
        <v>6617</v>
      </c>
      <c r="E6702" t="s">
        <v>19</v>
      </c>
      <c r="F6702" t="s">
        <v>21475</v>
      </c>
      <c r="G6702" t="s">
        <v>21476</v>
      </c>
      <c r="H6702" s="1">
        <v>43193</v>
      </c>
      <c r="I6702" t="s">
        <v>3195</v>
      </c>
    </row>
    <row r="6703" spans="1:9" x14ac:dyDescent="0.3">
      <c r="A6703">
        <v>6702</v>
      </c>
      <c r="B6703" t="s">
        <v>21477</v>
      </c>
      <c r="C6703" t="s">
        <v>2450</v>
      </c>
      <c r="D6703" t="s">
        <v>2338</v>
      </c>
      <c r="E6703" t="s">
        <v>19</v>
      </c>
      <c r="F6703" t="s">
        <v>21478</v>
      </c>
      <c r="G6703" t="s">
        <v>21479</v>
      </c>
      <c r="H6703" s="1">
        <v>10026</v>
      </c>
      <c r="I6703" t="s">
        <v>3021</v>
      </c>
    </row>
    <row r="6704" spans="1:9" x14ac:dyDescent="0.3">
      <c r="A6704">
        <v>6703</v>
      </c>
      <c r="B6704" t="s">
        <v>21480</v>
      </c>
      <c r="C6704" t="s">
        <v>1643</v>
      </c>
      <c r="D6704" t="s">
        <v>7709</v>
      </c>
      <c r="E6704" t="s">
        <v>19</v>
      </c>
      <c r="F6704" t="s">
        <v>21481</v>
      </c>
      <c r="G6704" t="s">
        <v>21482</v>
      </c>
      <c r="H6704" s="1">
        <v>37224</v>
      </c>
      <c r="I6704" t="s">
        <v>267</v>
      </c>
    </row>
    <row r="6705" spans="1:9" x14ac:dyDescent="0.3">
      <c r="A6705">
        <v>6704</v>
      </c>
      <c r="B6705" t="s">
        <v>21483</v>
      </c>
      <c r="C6705" t="s">
        <v>2882</v>
      </c>
      <c r="D6705" t="s">
        <v>7763</v>
      </c>
      <c r="E6705" t="s">
        <v>19</v>
      </c>
      <c r="F6705" t="s">
        <v>21484</v>
      </c>
      <c r="G6705" t="s">
        <v>21485</v>
      </c>
      <c r="H6705" s="1">
        <v>36179</v>
      </c>
      <c r="I6705" t="s">
        <v>284</v>
      </c>
    </row>
    <row r="6706" spans="1:9" x14ac:dyDescent="0.3">
      <c r="A6706">
        <v>6705</v>
      </c>
      <c r="B6706" t="s">
        <v>21486</v>
      </c>
      <c r="C6706" t="s">
        <v>5926</v>
      </c>
      <c r="D6706" t="s">
        <v>321</v>
      </c>
      <c r="E6706" t="s">
        <v>12</v>
      </c>
      <c r="F6706" t="s">
        <v>21487</v>
      </c>
      <c r="G6706" t="s">
        <v>21488</v>
      </c>
      <c r="H6706" s="1">
        <v>29956</v>
      </c>
      <c r="I6706" t="s">
        <v>396</v>
      </c>
    </row>
    <row r="6707" spans="1:9" x14ac:dyDescent="0.3">
      <c r="A6707">
        <v>6706</v>
      </c>
      <c r="B6707" t="s">
        <v>21489</v>
      </c>
      <c r="C6707" t="s">
        <v>2832</v>
      </c>
      <c r="D6707" t="s">
        <v>1335</v>
      </c>
      <c r="E6707" t="s">
        <v>19</v>
      </c>
      <c r="F6707" t="s">
        <v>21490</v>
      </c>
      <c r="G6707" t="s">
        <v>21491</v>
      </c>
      <c r="H6707" s="1">
        <v>24141</v>
      </c>
      <c r="I6707" t="s">
        <v>2364</v>
      </c>
    </row>
    <row r="6708" spans="1:9" x14ac:dyDescent="0.3">
      <c r="A6708">
        <v>6707</v>
      </c>
      <c r="B6708" t="s">
        <v>21492</v>
      </c>
      <c r="C6708" t="s">
        <v>6250</v>
      </c>
      <c r="D6708" t="s">
        <v>1010</v>
      </c>
      <c r="E6708" t="s">
        <v>12</v>
      </c>
      <c r="F6708" t="s">
        <v>21493</v>
      </c>
      <c r="G6708" t="s">
        <v>21494</v>
      </c>
      <c r="H6708" s="1">
        <v>18677</v>
      </c>
      <c r="I6708" t="s">
        <v>420</v>
      </c>
    </row>
    <row r="6709" spans="1:9" x14ac:dyDescent="0.3">
      <c r="A6709">
        <v>6708</v>
      </c>
      <c r="B6709" t="s">
        <v>21495</v>
      </c>
      <c r="C6709" t="s">
        <v>1164</v>
      </c>
      <c r="D6709" t="s">
        <v>4335</v>
      </c>
      <c r="E6709" t="s">
        <v>19</v>
      </c>
      <c r="F6709" t="s">
        <v>21496</v>
      </c>
      <c r="G6709" t="s">
        <v>21497</v>
      </c>
      <c r="H6709" s="1">
        <v>6229</v>
      </c>
      <c r="I6709" t="s">
        <v>8428</v>
      </c>
    </row>
    <row r="6710" spans="1:9" x14ac:dyDescent="0.3">
      <c r="A6710">
        <v>6709</v>
      </c>
      <c r="B6710" t="s">
        <v>21498</v>
      </c>
      <c r="C6710" t="s">
        <v>761</v>
      </c>
      <c r="D6710" t="s">
        <v>4632</v>
      </c>
      <c r="E6710" t="s">
        <v>12</v>
      </c>
      <c r="F6710" t="s">
        <v>4288</v>
      </c>
      <c r="G6710" t="s">
        <v>21499</v>
      </c>
      <c r="H6710" s="1">
        <v>22569</v>
      </c>
      <c r="I6710" t="s">
        <v>924</v>
      </c>
    </row>
    <row r="6711" spans="1:9" x14ac:dyDescent="0.3">
      <c r="A6711">
        <v>6710</v>
      </c>
      <c r="B6711" t="s">
        <v>21500</v>
      </c>
      <c r="C6711" t="s">
        <v>5979</v>
      </c>
      <c r="D6711" t="s">
        <v>7723</v>
      </c>
      <c r="E6711" t="s">
        <v>19</v>
      </c>
      <c r="F6711" t="s">
        <v>21501</v>
      </c>
      <c r="G6711" t="s">
        <v>21502</v>
      </c>
      <c r="H6711" s="1">
        <v>33012</v>
      </c>
      <c r="I6711" t="s">
        <v>1873</v>
      </c>
    </row>
    <row r="6712" spans="1:9" x14ac:dyDescent="0.3">
      <c r="A6712">
        <v>6711</v>
      </c>
      <c r="B6712" t="s">
        <v>21503</v>
      </c>
      <c r="C6712" t="s">
        <v>4642</v>
      </c>
      <c r="D6712" t="s">
        <v>4533</v>
      </c>
      <c r="E6712" t="s">
        <v>19</v>
      </c>
      <c r="F6712" t="s">
        <v>21504</v>
      </c>
      <c r="G6712" t="s">
        <v>21505</v>
      </c>
      <c r="H6712" s="1">
        <v>6559</v>
      </c>
      <c r="I6712" t="s">
        <v>466</v>
      </c>
    </row>
    <row r="6713" spans="1:9" x14ac:dyDescent="0.3">
      <c r="A6713">
        <v>6712</v>
      </c>
      <c r="B6713" t="s">
        <v>21506</v>
      </c>
      <c r="C6713" t="s">
        <v>2016</v>
      </c>
      <c r="D6713" t="s">
        <v>281</v>
      </c>
      <c r="E6713" t="s">
        <v>19</v>
      </c>
      <c r="F6713" t="s">
        <v>21507</v>
      </c>
      <c r="G6713">
        <v>8582426542</v>
      </c>
      <c r="H6713" s="1">
        <v>41796</v>
      </c>
      <c r="I6713" t="s">
        <v>783</v>
      </c>
    </row>
    <row r="6714" spans="1:9" x14ac:dyDescent="0.3">
      <c r="A6714">
        <v>6713</v>
      </c>
      <c r="B6714" t="s">
        <v>21508</v>
      </c>
      <c r="C6714" t="s">
        <v>3142</v>
      </c>
      <c r="D6714" t="s">
        <v>817</v>
      </c>
      <c r="E6714" t="s">
        <v>19</v>
      </c>
      <c r="F6714" t="s">
        <v>21509</v>
      </c>
      <c r="G6714" t="s">
        <v>21510</v>
      </c>
      <c r="H6714" s="1">
        <v>33352</v>
      </c>
      <c r="I6714" t="s">
        <v>4598</v>
      </c>
    </row>
    <row r="6715" spans="1:9" x14ac:dyDescent="0.3">
      <c r="A6715">
        <v>6714</v>
      </c>
      <c r="B6715" t="s">
        <v>21511</v>
      </c>
      <c r="C6715" t="s">
        <v>2299</v>
      </c>
      <c r="D6715" t="s">
        <v>2506</v>
      </c>
      <c r="E6715" t="s">
        <v>19</v>
      </c>
      <c r="F6715" t="s">
        <v>21512</v>
      </c>
      <c r="G6715" t="s">
        <v>21513</v>
      </c>
      <c r="H6715" s="1">
        <v>38775</v>
      </c>
      <c r="I6715" t="s">
        <v>2063</v>
      </c>
    </row>
    <row r="6716" spans="1:9" x14ac:dyDescent="0.3">
      <c r="A6716">
        <v>6715</v>
      </c>
      <c r="B6716" t="s">
        <v>21514</v>
      </c>
      <c r="C6716" t="s">
        <v>4510</v>
      </c>
      <c r="D6716" t="s">
        <v>1901</v>
      </c>
      <c r="E6716" t="s">
        <v>19</v>
      </c>
      <c r="F6716" t="s">
        <v>21515</v>
      </c>
      <c r="G6716" t="s">
        <v>21516</v>
      </c>
      <c r="H6716" s="1">
        <v>32118</v>
      </c>
      <c r="I6716" t="s">
        <v>2149</v>
      </c>
    </row>
    <row r="6717" spans="1:9" x14ac:dyDescent="0.3">
      <c r="A6717">
        <v>6716</v>
      </c>
      <c r="B6717" t="s">
        <v>21517</v>
      </c>
      <c r="C6717" t="s">
        <v>2967</v>
      </c>
      <c r="D6717" t="s">
        <v>10370</v>
      </c>
      <c r="E6717" t="s">
        <v>12</v>
      </c>
      <c r="F6717" t="s">
        <v>21518</v>
      </c>
      <c r="G6717" t="s">
        <v>21519</v>
      </c>
      <c r="H6717" s="1">
        <v>28160</v>
      </c>
      <c r="I6717" t="s">
        <v>553</v>
      </c>
    </row>
    <row r="6718" spans="1:9" x14ac:dyDescent="0.3">
      <c r="A6718">
        <v>6717</v>
      </c>
      <c r="B6718" t="s">
        <v>21520</v>
      </c>
      <c r="C6718" t="s">
        <v>4679</v>
      </c>
      <c r="D6718" t="s">
        <v>2009</v>
      </c>
      <c r="E6718" t="s">
        <v>12</v>
      </c>
      <c r="F6718" t="s">
        <v>21521</v>
      </c>
      <c r="G6718" t="s">
        <v>21522</v>
      </c>
      <c r="H6718" s="1">
        <v>43255</v>
      </c>
      <c r="I6718" t="s">
        <v>7561</v>
      </c>
    </row>
    <row r="6719" spans="1:9" x14ac:dyDescent="0.3">
      <c r="A6719">
        <v>6718</v>
      </c>
      <c r="B6719" t="s">
        <v>21523</v>
      </c>
      <c r="C6719" t="s">
        <v>3588</v>
      </c>
      <c r="D6719" t="s">
        <v>5733</v>
      </c>
      <c r="E6719" t="s">
        <v>12</v>
      </c>
      <c r="F6719" t="s">
        <v>21524</v>
      </c>
      <c r="G6719">
        <v>9675637257</v>
      </c>
      <c r="H6719" s="1">
        <v>4196</v>
      </c>
      <c r="I6719" t="s">
        <v>3395</v>
      </c>
    </row>
    <row r="6720" spans="1:9" x14ac:dyDescent="0.3">
      <c r="A6720">
        <v>6719</v>
      </c>
      <c r="B6720" t="s">
        <v>21525</v>
      </c>
      <c r="C6720" t="s">
        <v>1805</v>
      </c>
      <c r="D6720" t="s">
        <v>893</v>
      </c>
      <c r="E6720" t="s">
        <v>19</v>
      </c>
      <c r="F6720" t="s">
        <v>21526</v>
      </c>
      <c r="G6720" t="s">
        <v>21527</v>
      </c>
      <c r="H6720" s="1">
        <v>43654</v>
      </c>
      <c r="I6720" t="s">
        <v>1707</v>
      </c>
    </row>
    <row r="6721" spans="1:9" x14ac:dyDescent="0.3">
      <c r="A6721">
        <v>6720</v>
      </c>
      <c r="B6721" t="s">
        <v>21528</v>
      </c>
      <c r="C6721" t="s">
        <v>1054</v>
      </c>
      <c r="D6721" t="s">
        <v>7649</v>
      </c>
      <c r="E6721" t="s">
        <v>12</v>
      </c>
      <c r="F6721" t="s">
        <v>21529</v>
      </c>
      <c r="G6721" t="s">
        <v>21530</v>
      </c>
      <c r="H6721" s="1">
        <v>16292</v>
      </c>
      <c r="I6721" t="s">
        <v>13894</v>
      </c>
    </row>
    <row r="6722" spans="1:9" x14ac:dyDescent="0.3">
      <c r="A6722">
        <v>6721</v>
      </c>
      <c r="B6722" t="s">
        <v>21531</v>
      </c>
      <c r="C6722" t="s">
        <v>2174</v>
      </c>
      <c r="D6722" t="s">
        <v>8470</v>
      </c>
      <c r="E6722" t="s">
        <v>19</v>
      </c>
      <c r="F6722" t="s">
        <v>21532</v>
      </c>
      <c r="G6722" t="s">
        <v>21533</v>
      </c>
      <c r="H6722" s="1">
        <v>24810</v>
      </c>
      <c r="I6722" t="s">
        <v>7466</v>
      </c>
    </row>
    <row r="6723" spans="1:9" x14ac:dyDescent="0.3">
      <c r="A6723">
        <v>6722</v>
      </c>
      <c r="B6723" t="s">
        <v>21534</v>
      </c>
      <c r="C6723" t="s">
        <v>3215</v>
      </c>
      <c r="D6723" t="s">
        <v>2944</v>
      </c>
      <c r="E6723" t="s">
        <v>19</v>
      </c>
      <c r="F6723" t="s">
        <v>21535</v>
      </c>
      <c r="G6723" t="s">
        <v>21536</v>
      </c>
      <c r="H6723" s="1">
        <v>29455</v>
      </c>
      <c r="I6723" t="s">
        <v>5875</v>
      </c>
    </row>
    <row r="6724" spans="1:9" x14ac:dyDescent="0.3">
      <c r="A6724">
        <v>6723</v>
      </c>
      <c r="B6724" t="s">
        <v>21537</v>
      </c>
      <c r="C6724" t="s">
        <v>5314</v>
      </c>
      <c r="D6724" t="s">
        <v>6889</v>
      </c>
      <c r="E6724" t="s">
        <v>12</v>
      </c>
      <c r="F6724" t="s">
        <v>21538</v>
      </c>
      <c r="G6724" t="s">
        <v>21539</v>
      </c>
      <c r="H6724" s="1">
        <v>2548</v>
      </c>
      <c r="I6724" t="s">
        <v>1483</v>
      </c>
    </row>
    <row r="6725" spans="1:9" x14ac:dyDescent="0.3">
      <c r="A6725">
        <v>6724</v>
      </c>
      <c r="B6725" t="s">
        <v>21540</v>
      </c>
      <c r="C6725" t="s">
        <v>1450</v>
      </c>
      <c r="D6725" t="s">
        <v>1966</v>
      </c>
      <c r="E6725" t="s">
        <v>12</v>
      </c>
      <c r="F6725" t="s">
        <v>21541</v>
      </c>
      <c r="G6725" t="s">
        <v>21542</v>
      </c>
      <c r="H6725" s="1">
        <v>7618</v>
      </c>
      <c r="I6725" t="s">
        <v>1671</v>
      </c>
    </row>
    <row r="6726" spans="1:9" x14ac:dyDescent="0.3">
      <c r="A6726">
        <v>6725</v>
      </c>
      <c r="B6726" t="s">
        <v>21543</v>
      </c>
      <c r="C6726" t="s">
        <v>7468</v>
      </c>
      <c r="D6726" t="s">
        <v>2863</v>
      </c>
      <c r="E6726" t="s">
        <v>19</v>
      </c>
      <c r="F6726" t="s">
        <v>21544</v>
      </c>
      <c r="G6726" t="s">
        <v>21545</v>
      </c>
      <c r="H6726" s="1">
        <v>2429</v>
      </c>
      <c r="I6726" t="s">
        <v>637</v>
      </c>
    </row>
    <row r="6727" spans="1:9" x14ac:dyDescent="0.3">
      <c r="A6727">
        <v>6726</v>
      </c>
      <c r="B6727" t="s">
        <v>21546</v>
      </c>
      <c r="C6727" t="s">
        <v>2532</v>
      </c>
      <c r="D6727" t="s">
        <v>1809</v>
      </c>
      <c r="E6727" t="s">
        <v>19</v>
      </c>
      <c r="F6727" t="s">
        <v>21547</v>
      </c>
      <c r="G6727" t="s">
        <v>21548</v>
      </c>
      <c r="H6727" s="1">
        <v>5482</v>
      </c>
      <c r="I6727" t="s">
        <v>1651</v>
      </c>
    </row>
    <row r="6728" spans="1:9" x14ac:dyDescent="0.3">
      <c r="A6728">
        <v>6727</v>
      </c>
      <c r="B6728" t="s">
        <v>21549</v>
      </c>
      <c r="C6728" t="s">
        <v>2510</v>
      </c>
      <c r="D6728" t="s">
        <v>1383</v>
      </c>
      <c r="E6728" t="s">
        <v>12</v>
      </c>
      <c r="F6728" t="s">
        <v>21550</v>
      </c>
      <c r="G6728">
        <v>7774880148</v>
      </c>
      <c r="H6728" s="1">
        <v>39625</v>
      </c>
      <c r="I6728" t="s">
        <v>7046</v>
      </c>
    </row>
    <row r="6729" spans="1:9" x14ac:dyDescent="0.3">
      <c r="A6729">
        <v>6728</v>
      </c>
      <c r="B6729" t="s">
        <v>21551</v>
      </c>
      <c r="C6729" t="s">
        <v>611</v>
      </c>
      <c r="D6729" t="s">
        <v>2084</v>
      </c>
      <c r="E6729" t="s">
        <v>19</v>
      </c>
      <c r="F6729" t="s">
        <v>21552</v>
      </c>
      <c r="G6729" t="s">
        <v>21553</v>
      </c>
      <c r="H6729" s="1">
        <v>32990</v>
      </c>
      <c r="I6729" t="s">
        <v>962</v>
      </c>
    </row>
    <row r="6730" spans="1:9" x14ac:dyDescent="0.3">
      <c r="A6730">
        <v>6729</v>
      </c>
      <c r="B6730" t="s">
        <v>21554</v>
      </c>
      <c r="C6730" t="s">
        <v>550</v>
      </c>
      <c r="D6730" t="s">
        <v>4601</v>
      </c>
      <c r="E6730" t="s">
        <v>12</v>
      </c>
      <c r="F6730" t="s">
        <v>21555</v>
      </c>
      <c r="G6730">
        <v>9532162206</v>
      </c>
      <c r="H6730" s="1">
        <v>21108</v>
      </c>
      <c r="I6730" t="s">
        <v>2930</v>
      </c>
    </row>
    <row r="6731" spans="1:9" x14ac:dyDescent="0.3">
      <c r="A6731">
        <v>6730</v>
      </c>
      <c r="B6731" t="s">
        <v>21556</v>
      </c>
      <c r="C6731" t="s">
        <v>4591</v>
      </c>
      <c r="D6731" t="s">
        <v>4959</v>
      </c>
      <c r="E6731" t="s">
        <v>12</v>
      </c>
      <c r="F6731" t="s">
        <v>21557</v>
      </c>
      <c r="G6731" t="s">
        <v>21558</v>
      </c>
      <c r="H6731" s="1">
        <v>5353</v>
      </c>
      <c r="I6731" t="s">
        <v>6174</v>
      </c>
    </row>
    <row r="6732" spans="1:9" x14ac:dyDescent="0.3">
      <c r="A6732">
        <v>6731</v>
      </c>
      <c r="B6732" t="s">
        <v>21559</v>
      </c>
      <c r="C6732" t="s">
        <v>507</v>
      </c>
      <c r="D6732" t="s">
        <v>1233</v>
      </c>
      <c r="E6732" t="s">
        <v>12</v>
      </c>
      <c r="F6732" t="s">
        <v>21560</v>
      </c>
      <c r="G6732" t="s">
        <v>21561</v>
      </c>
      <c r="H6732" s="1">
        <v>35721</v>
      </c>
      <c r="I6732" t="s">
        <v>236</v>
      </c>
    </row>
    <row r="6733" spans="1:9" x14ac:dyDescent="0.3">
      <c r="A6733">
        <v>6732</v>
      </c>
      <c r="B6733" t="s">
        <v>21562</v>
      </c>
      <c r="C6733" t="s">
        <v>332</v>
      </c>
      <c r="D6733" t="s">
        <v>712</v>
      </c>
      <c r="E6733" t="s">
        <v>19</v>
      </c>
      <c r="F6733" t="s">
        <v>21563</v>
      </c>
      <c r="G6733" t="s">
        <v>21564</v>
      </c>
      <c r="H6733" s="1">
        <v>29012</v>
      </c>
      <c r="I6733" t="s">
        <v>224</v>
      </c>
    </row>
    <row r="6734" spans="1:9" x14ac:dyDescent="0.3">
      <c r="A6734">
        <v>6733</v>
      </c>
      <c r="B6734" t="s">
        <v>21565</v>
      </c>
      <c r="C6734" t="s">
        <v>1796</v>
      </c>
      <c r="D6734" t="s">
        <v>4304</v>
      </c>
      <c r="E6734" t="s">
        <v>19</v>
      </c>
      <c r="F6734" t="s">
        <v>21566</v>
      </c>
      <c r="G6734" t="s">
        <v>21567</v>
      </c>
      <c r="H6734" s="1">
        <v>13370</v>
      </c>
      <c r="I6734" t="s">
        <v>2002</v>
      </c>
    </row>
    <row r="6735" spans="1:9" x14ac:dyDescent="0.3">
      <c r="A6735">
        <v>6734</v>
      </c>
      <c r="B6735" t="s">
        <v>21568</v>
      </c>
      <c r="C6735" t="s">
        <v>7161</v>
      </c>
      <c r="D6735" t="s">
        <v>8466</v>
      </c>
      <c r="E6735" t="s">
        <v>12</v>
      </c>
      <c r="F6735" t="s">
        <v>21569</v>
      </c>
      <c r="G6735">
        <f>1-766-969-2756</f>
        <v>-4490</v>
      </c>
      <c r="H6735" s="1">
        <v>39385</v>
      </c>
      <c r="I6735" t="s">
        <v>4677</v>
      </c>
    </row>
    <row r="6736" spans="1:9" x14ac:dyDescent="0.3">
      <c r="A6736">
        <v>6735</v>
      </c>
      <c r="B6736" t="s">
        <v>21570</v>
      </c>
      <c r="C6736" t="s">
        <v>1021</v>
      </c>
      <c r="D6736" t="s">
        <v>393</v>
      </c>
      <c r="E6736" t="s">
        <v>12</v>
      </c>
      <c r="F6736" t="s">
        <v>21571</v>
      </c>
      <c r="G6736" t="s">
        <v>21572</v>
      </c>
      <c r="H6736" s="1">
        <v>12575</v>
      </c>
      <c r="I6736" t="s">
        <v>1252</v>
      </c>
    </row>
    <row r="6737" spans="1:9" x14ac:dyDescent="0.3">
      <c r="A6737">
        <v>6736</v>
      </c>
      <c r="B6737" t="s">
        <v>21573</v>
      </c>
      <c r="C6737" t="s">
        <v>3651</v>
      </c>
      <c r="D6737" t="s">
        <v>5912</v>
      </c>
      <c r="E6737" t="s">
        <v>12</v>
      </c>
      <c r="F6737" t="s">
        <v>21574</v>
      </c>
      <c r="G6737" t="s">
        <v>21575</v>
      </c>
      <c r="H6737" s="1">
        <v>29190</v>
      </c>
      <c r="I6737" t="s">
        <v>350</v>
      </c>
    </row>
    <row r="6738" spans="1:9" x14ac:dyDescent="0.3">
      <c r="A6738">
        <v>6737</v>
      </c>
      <c r="B6738" t="s">
        <v>21576</v>
      </c>
      <c r="C6738" t="s">
        <v>280</v>
      </c>
      <c r="D6738" t="s">
        <v>2299</v>
      </c>
      <c r="E6738" t="s">
        <v>19</v>
      </c>
      <c r="F6738" t="s">
        <v>21577</v>
      </c>
      <c r="G6738">
        <v>4464795594</v>
      </c>
      <c r="H6738" s="1">
        <v>21924</v>
      </c>
      <c r="I6738" t="s">
        <v>79</v>
      </c>
    </row>
    <row r="6739" spans="1:9" x14ac:dyDescent="0.3">
      <c r="A6739">
        <v>6738</v>
      </c>
      <c r="B6739" t="s">
        <v>21578</v>
      </c>
      <c r="C6739" t="s">
        <v>433</v>
      </c>
      <c r="D6739" t="s">
        <v>3216</v>
      </c>
      <c r="E6739" t="s">
        <v>19</v>
      </c>
      <c r="F6739" t="s">
        <v>21579</v>
      </c>
      <c r="G6739" t="s">
        <v>21580</v>
      </c>
      <c r="H6739" s="1">
        <v>35219</v>
      </c>
      <c r="I6739" t="s">
        <v>33</v>
      </c>
    </row>
    <row r="6740" spans="1:9" x14ac:dyDescent="0.3">
      <c r="A6740">
        <v>6739</v>
      </c>
      <c r="B6740" t="s">
        <v>21581</v>
      </c>
      <c r="C6740" t="s">
        <v>4846</v>
      </c>
      <c r="D6740" t="s">
        <v>4385</v>
      </c>
      <c r="E6740" t="s">
        <v>19</v>
      </c>
      <c r="F6740" t="s">
        <v>21582</v>
      </c>
      <c r="G6740" t="s">
        <v>21583</v>
      </c>
      <c r="H6740" s="1">
        <v>23535</v>
      </c>
      <c r="I6740" t="s">
        <v>6245</v>
      </c>
    </row>
    <row r="6741" spans="1:9" x14ac:dyDescent="0.3">
      <c r="A6741">
        <v>6740</v>
      </c>
      <c r="B6741" t="s">
        <v>21584</v>
      </c>
      <c r="C6741" t="s">
        <v>2701</v>
      </c>
      <c r="D6741" t="s">
        <v>3525</v>
      </c>
      <c r="E6741" t="s">
        <v>19</v>
      </c>
      <c r="F6741" t="s">
        <v>21585</v>
      </c>
      <c r="G6741" t="s">
        <v>21586</v>
      </c>
      <c r="H6741" s="1">
        <v>38378</v>
      </c>
      <c r="I6741" t="s">
        <v>1141</v>
      </c>
    </row>
    <row r="6742" spans="1:9" x14ac:dyDescent="0.3">
      <c r="A6742">
        <v>6741</v>
      </c>
      <c r="B6742" t="s">
        <v>21587</v>
      </c>
      <c r="C6742" t="s">
        <v>2615</v>
      </c>
      <c r="D6742" t="s">
        <v>5105</v>
      </c>
      <c r="E6742" t="s">
        <v>12</v>
      </c>
      <c r="F6742" t="s">
        <v>21588</v>
      </c>
      <c r="G6742" t="s">
        <v>21589</v>
      </c>
      <c r="H6742" s="1">
        <v>36855</v>
      </c>
      <c r="I6742" t="s">
        <v>2662</v>
      </c>
    </row>
    <row r="6743" spans="1:9" x14ac:dyDescent="0.3">
      <c r="A6743">
        <v>6742</v>
      </c>
      <c r="B6743" t="s">
        <v>21590</v>
      </c>
      <c r="C6743" t="s">
        <v>6163</v>
      </c>
      <c r="D6743" t="s">
        <v>1654</v>
      </c>
      <c r="E6743" t="s">
        <v>19</v>
      </c>
      <c r="F6743" t="s">
        <v>21591</v>
      </c>
      <c r="G6743" t="s">
        <v>21592</v>
      </c>
      <c r="H6743" s="1">
        <v>4671</v>
      </c>
      <c r="I6743" t="s">
        <v>2500</v>
      </c>
    </row>
    <row r="6744" spans="1:9" x14ac:dyDescent="0.3">
      <c r="A6744">
        <v>6743</v>
      </c>
      <c r="B6744" t="s">
        <v>21593</v>
      </c>
      <c r="C6744" t="s">
        <v>1777</v>
      </c>
      <c r="D6744" t="s">
        <v>584</v>
      </c>
      <c r="E6744" t="s">
        <v>12</v>
      </c>
      <c r="F6744" t="s">
        <v>21594</v>
      </c>
      <c r="G6744">
        <v>3095569003</v>
      </c>
      <c r="H6744" s="1">
        <v>9851</v>
      </c>
      <c r="I6744" t="s">
        <v>1225</v>
      </c>
    </row>
    <row r="6745" spans="1:9" x14ac:dyDescent="0.3">
      <c r="A6745">
        <v>6744</v>
      </c>
      <c r="B6745" t="s">
        <v>21595</v>
      </c>
      <c r="C6745" t="s">
        <v>5979</v>
      </c>
      <c r="D6745" t="s">
        <v>826</v>
      </c>
      <c r="E6745" t="s">
        <v>19</v>
      </c>
      <c r="F6745" t="s">
        <v>21596</v>
      </c>
      <c r="G6745" t="s">
        <v>21597</v>
      </c>
      <c r="H6745" s="1">
        <v>39931</v>
      </c>
      <c r="I6745" t="s">
        <v>2376</v>
      </c>
    </row>
    <row r="6746" spans="1:9" x14ac:dyDescent="0.3">
      <c r="A6746">
        <v>6745</v>
      </c>
      <c r="B6746" t="s">
        <v>21598</v>
      </c>
      <c r="C6746" t="s">
        <v>2736</v>
      </c>
      <c r="D6746" t="s">
        <v>2221</v>
      </c>
      <c r="E6746" t="s">
        <v>19</v>
      </c>
      <c r="F6746" t="s">
        <v>21599</v>
      </c>
      <c r="G6746" t="s">
        <v>21600</v>
      </c>
      <c r="H6746" s="1">
        <v>42862</v>
      </c>
      <c r="I6746" t="s">
        <v>9235</v>
      </c>
    </row>
    <row r="6747" spans="1:9" x14ac:dyDescent="0.3">
      <c r="A6747">
        <v>6746</v>
      </c>
      <c r="B6747" t="s">
        <v>21601</v>
      </c>
      <c r="C6747" t="s">
        <v>1554</v>
      </c>
      <c r="D6747" t="s">
        <v>469</v>
      </c>
      <c r="E6747" t="s">
        <v>19</v>
      </c>
      <c r="F6747" t="s">
        <v>21602</v>
      </c>
      <c r="G6747" t="s">
        <v>21603</v>
      </c>
      <c r="H6747" s="1">
        <v>40652</v>
      </c>
      <c r="I6747" t="s">
        <v>4073</v>
      </c>
    </row>
    <row r="6748" spans="1:9" x14ac:dyDescent="0.3">
      <c r="A6748">
        <v>6747</v>
      </c>
      <c r="B6748" t="s">
        <v>21604</v>
      </c>
      <c r="C6748" t="s">
        <v>1456</v>
      </c>
      <c r="D6748" t="s">
        <v>5497</v>
      </c>
      <c r="E6748" t="s">
        <v>19</v>
      </c>
      <c r="F6748" t="s">
        <v>21605</v>
      </c>
      <c r="G6748" t="s">
        <v>21606</v>
      </c>
      <c r="H6748" s="1">
        <v>20084</v>
      </c>
      <c r="I6748" t="s">
        <v>15</v>
      </c>
    </row>
    <row r="6749" spans="1:9" x14ac:dyDescent="0.3">
      <c r="A6749">
        <v>6748</v>
      </c>
      <c r="B6749" t="s">
        <v>21607</v>
      </c>
      <c r="C6749" t="s">
        <v>1966</v>
      </c>
      <c r="D6749" t="s">
        <v>327</v>
      </c>
      <c r="E6749" t="s">
        <v>12</v>
      </c>
      <c r="F6749" t="s">
        <v>21608</v>
      </c>
      <c r="G6749" t="s">
        <v>21609</v>
      </c>
      <c r="H6749" s="1">
        <v>10994</v>
      </c>
      <c r="I6749" t="s">
        <v>2670</v>
      </c>
    </row>
    <row r="6750" spans="1:9" x14ac:dyDescent="0.3">
      <c r="A6750">
        <v>6749</v>
      </c>
      <c r="B6750" t="s">
        <v>21610</v>
      </c>
      <c r="C6750" t="s">
        <v>518</v>
      </c>
      <c r="D6750" t="s">
        <v>1415</v>
      </c>
      <c r="E6750" t="s">
        <v>12</v>
      </c>
      <c r="F6750" t="s">
        <v>21611</v>
      </c>
      <c r="G6750" t="s">
        <v>21612</v>
      </c>
      <c r="H6750" s="1">
        <v>5460</v>
      </c>
      <c r="I6750" t="s">
        <v>721</v>
      </c>
    </row>
    <row r="6751" spans="1:9" x14ac:dyDescent="0.3">
      <c r="A6751">
        <v>6750</v>
      </c>
      <c r="B6751" t="s">
        <v>21613</v>
      </c>
      <c r="C6751" t="s">
        <v>1341</v>
      </c>
      <c r="D6751" t="s">
        <v>4558</v>
      </c>
      <c r="E6751" t="s">
        <v>12</v>
      </c>
      <c r="F6751" t="s">
        <v>21614</v>
      </c>
      <c r="G6751" t="s">
        <v>21615</v>
      </c>
      <c r="H6751" s="1">
        <v>9452</v>
      </c>
      <c r="I6751" t="s">
        <v>4030</v>
      </c>
    </row>
    <row r="6752" spans="1:9" x14ac:dyDescent="0.3">
      <c r="A6752">
        <v>6751</v>
      </c>
      <c r="B6752" t="s">
        <v>21616</v>
      </c>
      <c r="C6752" t="s">
        <v>693</v>
      </c>
      <c r="D6752" t="s">
        <v>172</v>
      </c>
      <c r="E6752" t="s">
        <v>19</v>
      </c>
      <c r="F6752" t="s">
        <v>21617</v>
      </c>
      <c r="G6752" t="s">
        <v>21618</v>
      </c>
      <c r="H6752" s="1">
        <v>7926</v>
      </c>
      <c r="I6752" t="s">
        <v>482</v>
      </c>
    </row>
    <row r="6753" spans="1:9" x14ac:dyDescent="0.3">
      <c r="A6753">
        <v>6752</v>
      </c>
      <c r="B6753" t="s">
        <v>21619</v>
      </c>
      <c r="C6753" t="s">
        <v>524</v>
      </c>
      <c r="D6753" t="s">
        <v>2196</v>
      </c>
      <c r="E6753" t="s">
        <v>12</v>
      </c>
      <c r="F6753" t="s">
        <v>21620</v>
      </c>
      <c r="G6753" t="s">
        <v>21621</v>
      </c>
      <c r="H6753" s="1">
        <v>25410</v>
      </c>
      <c r="I6753" t="s">
        <v>2536</v>
      </c>
    </row>
    <row r="6754" spans="1:9" x14ac:dyDescent="0.3">
      <c r="A6754">
        <v>6753</v>
      </c>
      <c r="B6754" t="s">
        <v>21622</v>
      </c>
      <c r="C6754" t="s">
        <v>999</v>
      </c>
      <c r="D6754" t="s">
        <v>1719</v>
      </c>
      <c r="E6754" t="s">
        <v>19</v>
      </c>
      <c r="F6754" t="s">
        <v>21623</v>
      </c>
      <c r="G6754">
        <f>1-722-796-277</f>
        <v>-1794</v>
      </c>
      <c r="H6754" s="1">
        <v>38433</v>
      </c>
      <c r="I6754" t="s">
        <v>278</v>
      </c>
    </row>
    <row r="6755" spans="1:9" x14ac:dyDescent="0.3">
      <c r="A6755">
        <v>6754</v>
      </c>
      <c r="B6755" t="s">
        <v>21624</v>
      </c>
      <c r="C6755" t="s">
        <v>2991</v>
      </c>
      <c r="D6755" t="s">
        <v>1004</v>
      </c>
      <c r="E6755" t="s">
        <v>19</v>
      </c>
      <c r="F6755" t="s">
        <v>21625</v>
      </c>
      <c r="G6755" t="s">
        <v>21626</v>
      </c>
      <c r="H6755" s="1">
        <v>42220</v>
      </c>
      <c r="I6755" t="s">
        <v>2444</v>
      </c>
    </row>
    <row r="6756" spans="1:9" x14ac:dyDescent="0.3">
      <c r="A6756">
        <v>6755</v>
      </c>
      <c r="B6756" t="s">
        <v>21627</v>
      </c>
      <c r="C6756" t="s">
        <v>834</v>
      </c>
      <c r="D6756" t="s">
        <v>5669</v>
      </c>
      <c r="E6756" t="s">
        <v>19</v>
      </c>
      <c r="F6756" t="s">
        <v>21628</v>
      </c>
      <c r="G6756" t="s">
        <v>21629</v>
      </c>
      <c r="H6756" s="1">
        <v>6160</v>
      </c>
      <c r="I6756" t="s">
        <v>755</v>
      </c>
    </row>
    <row r="6757" spans="1:9" x14ac:dyDescent="0.3">
      <c r="A6757">
        <v>6756</v>
      </c>
      <c r="B6757" t="s">
        <v>21630</v>
      </c>
      <c r="C6757" t="s">
        <v>2233</v>
      </c>
      <c r="D6757" t="s">
        <v>7935</v>
      </c>
      <c r="E6757" t="s">
        <v>19</v>
      </c>
      <c r="F6757" t="s">
        <v>21631</v>
      </c>
      <c r="G6757" t="s">
        <v>21632</v>
      </c>
      <c r="H6757" s="1">
        <v>37479</v>
      </c>
      <c r="I6757" t="s">
        <v>2327</v>
      </c>
    </row>
    <row r="6758" spans="1:9" x14ac:dyDescent="0.3">
      <c r="A6758">
        <v>6757</v>
      </c>
      <c r="B6758" t="s">
        <v>21633</v>
      </c>
      <c r="C6758" t="s">
        <v>6155</v>
      </c>
      <c r="D6758" t="s">
        <v>6088</v>
      </c>
      <c r="E6758" t="s">
        <v>19</v>
      </c>
      <c r="F6758" t="s">
        <v>21634</v>
      </c>
      <c r="G6758" t="s">
        <v>21635</v>
      </c>
      <c r="H6758" s="1">
        <v>5545</v>
      </c>
      <c r="I6758" t="s">
        <v>619</v>
      </c>
    </row>
    <row r="6759" spans="1:9" x14ac:dyDescent="0.3">
      <c r="A6759">
        <v>6758</v>
      </c>
      <c r="B6759" t="s">
        <v>21636</v>
      </c>
      <c r="C6759" t="s">
        <v>3696</v>
      </c>
      <c r="D6759" t="s">
        <v>4203</v>
      </c>
      <c r="E6759" t="s">
        <v>12</v>
      </c>
      <c r="F6759" t="s">
        <v>21637</v>
      </c>
      <c r="G6759" t="s">
        <v>21638</v>
      </c>
      <c r="H6759" s="1">
        <v>31921</v>
      </c>
      <c r="I6759" t="s">
        <v>808</v>
      </c>
    </row>
    <row r="6760" spans="1:9" x14ac:dyDescent="0.3">
      <c r="A6760">
        <v>6759</v>
      </c>
      <c r="B6760" t="s">
        <v>21639</v>
      </c>
      <c r="C6760" t="s">
        <v>5280</v>
      </c>
      <c r="D6760" t="s">
        <v>4389</v>
      </c>
      <c r="E6760" t="s">
        <v>19</v>
      </c>
      <c r="F6760" t="s">
        <v>21640</v>
      </c>
      <c r="G6760" t="s">
        <v>21641</v>
      </c>
      <c r="H6760" s="1">
        <v>39240</v>
      </c>
      <c r="I6760" t="s">
        <v>2778</v>
      </c>
    </row>
    <row r="6761" spans="1:9" x14ac:dyDescent="0.3">
      <c r="A6761">
        <v>6760</v>
      </c>
      <c r="B6761" t="s">
        <v>21642</v>
      </c>
      <c r="C6761" t="s">
        <v>1796</v>
      </c>
      <c r="D6761" t="s">
        <v>1710</v>
      </c>
      <c r="E6761" t="s">
        <v>12</v>
      </c>
      <c r="F6761" t="s">
        <v>21643</v>
      </c>
      <c r="G6761" t="s">
        <v>21644</v>
      </c>
      <c r="H6761" s="1">
        <v>38754</v>
      </c>
      <c r="I6761" t="s">
        <v>2982</v>
      </c>
    </row>
    <row r="6762" spans="1:9" x14ac:dyDescent="0.3">
      <c r="A6762">
        <v>6761</v>
      </c>
      <c r="B6762" t="s">
        <v>21645</v>
      </c>
      <c r="C6762" t="s">
        <v>11014</v>
      </c>
      <c r="D6762" t="s">
        <v>1004</v>
      </c>
      <c r="E6762" t="s">
        <v>12</v>
      </c>
      <c r="F6762" t="s">
        <v>21646</v>
      </c>
      <c r="G6762" t="s">
        <v>21647</v>
      </c>
      <c r="H6762" s="1">
        <v>16454</v>
      </c>
      <c r="I6762" t="s">
        <v>3917</v>
      </c>
    </row>
    <row r="6763" spans="1:9" x14ac:dyDescent="0.3">
      <c r="A6763">
        <v>6762</v>
      </c>
      <c r="B6763" t="s">
        <v>21648</v>
      </c>
      <c r="C6763" t="s">
        <v>4742</v>
      </c>
      <c r="D6763" t="s">
        <v>2917</v>
      </c>
      <c r="E6763" t="s">
        <v>19</v>
      </c>
      <c r="F6763" t="s">
        <v>21649</v>
      </c>
      <c r="G6763" t="s">
        <v>21650</v>
      </c>
      <c r="H6763" s="1">
        <v>8780</v>
      </c>
      <c r="I6763" t="s">
        <v>3808</v>
      </c>
    </row>
    <row r="6764" spans="1:9" x14ac:dyDescent="0.3">
      <c r="A6764">
        <v>6763</v>
      </c>
      <c r="B6764" t="s">
        <v>21651</v>
      </c>
      <c r="C6764" t="s">
        <v>4591</v>
      </c>
      <c r="D6764" t="s">
        <v>6233</v>
      </c>
      <c r="E6764" t="s">
        <v>12</v>
      </c>
      <c r="F6764" t="s">
        <v>21652</v>
      </c>
      <c r="G6764" t="s">
        <v>21653</v>
      </c>
      <c r="H6764" s="1">
        <v>16184</v>
      </c>
      <c r="I6764" t="s">
        <v>860</v>
      </c>
    </row>
    <row r="6765" spans="1:9" x14ac:dyDescent="0.3">
      <c r="A6765">
        <v>6764</v>
      </c>
      <c r="B6765" t="s">
        <v>21654</v>
      </c>
      <c r="C6765" t="s">
        <v>892</v>
      </c>
      <c r="D6765" t="s">
        <v>3123</v>
      </c>
      <c r="E6765" t="s">
        <v>12</v>
      </c>
      <c r="F6765" t="s">
        <v>21655</v>
      </c>
      <c r="G6765" t="s">
        <v>21656</v>
      </c>
      <c r="H6765" s="1">
        <v>34140</v>
      </c>
      <c r="I6765" t="s">
        <v>3735</v>
      </c>
    </row>
    <row r="6766" spans="1:9" x14ac:dyDescent="0.3">
      <c r="A6766">
        <v>6765</v>
      </c>
      <c r="B6766" t="s">
        <v>21657</v>
      </c>
      <c r="C6766" t="s">
        <v>974</v>
      </c>
      <c r="D6766" t="s">
        <v>3055</v>
      </c>
      <c r="E6766" t="s">
        <v>12</v>
      </c>
      <c r="F6766" t="s">
        <v>21658</v>
      </c>
      <c r="G6766" t="s">
        <v>21659</v>
      </c>
      <c r="H6766" s="1">
        <v>4754</v>
      </c>
      <c r="I6766" t="s">
        <v>2144</v>
      </c>
    </row>
    <row r="6767" spans="1:9" x14ac:dyDescent="0.3">
      <c r="A6767">
        <v>6766</v>
      </c>
      <c r="B6767" t="s">
        <v>21660</v>
      </c>
      <c r="C6767" t="s">
        <v>974</v>
      </c>
      <c r="D6767" t="s">
        <v>3068</v>
      </c>
      <c r="E6767" t="s">
        <v>19</v>
      </c>
      <c r="F6767" t="s">
        <v>21661</v>
      </c>
      <c r="G6767" t="s">
        <v>21662</v>
      </c>
      <c r="H6767" s="1">
        <v>10303</v>
      </c>
      <c r="I6767" t="s">
        <v>2907</v>
      </c>
    </row>
    <row r="6768" spans="1:9" x14ac:dyDescent="0.3">
      <c r="A6768">
        <v>6767</v>
      </c>
      <c r="B6768" t="s">
        <v>21663</v>
      </c>
      <c r="C6768" t="s">
        <v>2155</v>
      </c>
      <c r="D6768" t="s">
        <v>6591</v>
      </c>
      <c r="E6768" t="s">
        <v>12</v>
      </c>
      <c r="F6768" t="s">
        <v>21664</v>
      </c>
      <c r="G6768" t="s">
        <v>21665</v>
      </c>
      <c r="H6768" s="1">
        <v>34956</v>
      </c>
      <c r="I6768" t="s">
        <v>2414</v>
      </c>
    </row>
    <row r="6769" spans="1:9" x14ac:dyDescent="0.3">
      <c r="A6769">
        <v>6768</v>
      </c>
      <c r="B6769" t="s">
        <v>21666</v>
      </c>
      <c r="C6769" t="s">
        <v>804</v>
      </c>
      <c r="D6769" t="s">
        <v>1801</v>
      </c>
      <c r="E6769" t="s">
        <v>19</v>
      </c>
      <c r="F6769" t="s">
        <v>21667</v>
      </c>
      <c r="G6769" t="s">
        <v>21668</v>
      </c>
      <c r="H6769" s="1">
        <v>14832</v>
      </c>
      <c r="I6769" t="s">
        <v>2569</v>
      </c>
    </row>
    <row r="6770" spans="1:9" x14ac:dyDescent="0.3">
      <c r="A6770">
        <v>6769</v>
      </c>
      <c r="B6770" t="s">
        <v>21669</v>
      </c>
      <c r="C6770" t="s">
        <v>507</v>
      </c>
      <c r="D6770" t="s">
        <v>2903</v>
      </c>
      <c r="E6770" t="s">
        <v>19</v>
      </c>
      <c r="F6770" t="s">
        <v>21670</v>
      </c>
      <c r="G6770" t="s">
        <v>21671</v>
      </c>
      <c r="H6770" s="1">
        <v>35235</v>
      </c>
      <c r="I6770" t="s">
        <v>1588</v>
      </c>
    </row>
    <row r="6771" spans="1:9" x14ac:dyDescent="0.3">
      <c r="A6771">
        <v>6770</v>
      </c>
      <c r="B6771" t="s">
        <v>21672</v>
      </c>
      <c r="C6771" t="s">
        <v>974</v>
      </c>
      <c r="D6771" t="s">
        <v>1261</v>
      </c>
      <c r="E6771" t="s">
        <v>19</v>
      </c>
      <c r="F6771" t="s">
        <v>21673</v>
      </c>
      <c r="G6771">
        <v>4735334125</v>
      </c>
      <c r="H6771" s="1">
        <v>25351</v>
      </c>
      <c r="I6771" t="s">
        <v>765</v>
      </c>
    </row>
    <row r="6772" spans="1:9" x14ac:dyDescent="0.3">
      <c r="A6772">
        <v>6771</v>
      </c>
      <c r="B6772" t="s">
        <v>21674</v>
      </c>
      <c r="C6772" t="s">
        <v>410</v>
      </c>
      <c r="D6772" t="s">
        <v>3023</v>
      </c>
      <c r="E6772" t="s">
        <v>12</v>
      </c>
      <c r="F6772" t="s">
        <v>21675</v>
      </c>
      <c r="G6772" t="s">
        <v>21676</v>
      </c>
      <c r="H6772" s="1">
        <v>40534</v>
      </c>
      <c r="I6772" t="s">
        <v>4084</v>
      </c>
    </row>
    <row r="6773" spans="1:9" x14ac:dyDescent="0.3">
      <c r="A6773">
        <v>6772</v>
      </c>
      <c r="B6773" t="s">
        <v>21677</v>
      </c>
      <c r="C6773" t="s">
        <v>4575</v>
      </c>
      <c r="D6773" t="s">
        <v>1476</v>
      </c>
      <c r="E6773" t="s">
        <v>19</v>
      </c>
      <c r="F6773" t="s">
        <v>21678</v>
      </c>
      <c r="G6773" t="s">
        <v>21679</v>
      </c>
      <c r="H6773" s="1">
        <v>23903</v>
      </c>
      <c r="I6773" t="s">
        <v>1493</v>
      </c>
    </row>
    <row r="6774" spans="1:9" x14ac:dyDescent="0.3">
      <c r="A6774">
        <v>6773</v>
      </c>
      <c r="B6774" t="s">
        <v>21680</v>
      </c>
      <c r="C6774" t="s">
        <v>3679</v>
      </c>
      <c r="D6774" t="s">
        <v>3672</v>
      </c>
      <c r="E6774" t="s">
        <v>12</v>
      </c>
      <c r="F6774" t="s">
        <v>21681</v>
      </c>
      <c r="G6774">
        <v>1907044893</v>
      </c>
      <c r="H6774" s="1">
        <v>19858</v>
      </c>
      <c r="I6774" t="s">
        <v>1603</v>
      </c>
    </row>
    <row r="6775" spans="1:9" x14ac:dyDescent="0.3">
      <c r="A6775">
        <v>6774</v>
      </c>
      <c r="B6775" t="s">
        <v>21682</v>
      </c>
      <c r="C6775" t="s">
        <v>5168</v>
      </c>
      <c r="D6775" t="s">
        <v>943</v>
      </c>
      <c r="E6775" t="s">
        <v>12</v>
      </c>
      <c r="F6775" t="s">
        <v>21683</v>
      </c>
      <c r="G6775" t="s">
        <v>21684</v>
      </c>
      <c r="H6775" s="1">
        <v>27690</v>
      </c>
      <c r="I6775" t="s">
        <v>1558</v>
      </c>
    </row>
    <row r="6776" spans="1:9" x14ac:dyDescent="0.3">
      <c r="A6776">
        <v>6775</v>
      </c>
      <c r="B6776" t="s">
        <v>21685</v>
      </c>
      <c r="C6776" t="s">
        <v>3215</v>
      </c>
      <c r="D6776" t="s">
        <v>263</v>
      </c>
      <c r="E6776" t="s">
        <v>12</v>
      </c>
      <c r="F6776" t="s">
        <v>21686</v>
      </c>
      <c r="G6776" t="s">
        <v>21687</v>
      </c>
      <c r="H6776" s="1">
        <v>28499</v>
      </c>
      <c r="I6776" t="s">
        <v>2444</v>
      </c>
    </row>
    <row r="6777" spans="1:9" x14ac:dyDescent="0.3">
      <c r="A6777">
        <v>6776</v>
      </c>
      <c r="B6777" t="s">
        <v>21688</v>
      </c>
      <c r="C6777" t="s">
        <v>2803</v>
      </c>
      <c r="D6777" t="s">
        <v>3982</v>
      </c>
      <c r="E6777" t="s">
        <v>12</v>
      </c>
      <c r="F6777" t="s">
        <v>21689</v>
      </c>
      <c r="G6777" t="s">
        <v>21690</v>
      </c>
      <c r="H6777" s="1">
        <v>17228</v>
      </c>
      <c r="I6777" t="s">
        <v>4710</v>
      </c>
    </row>
    <row r="6778" spans="1:9" x14ac:dyDescent="0.3">
      <c r="A6778">
        <v>6777</v>
      </c>
      <c r="B6778" t="s">
        <v>21691</v>
      </c>
      <c r="C6778" t="s">
        <v>1091</v>
      </c>
      <c r="D6778" t="s">
        <v>3717</v>
      </c>
      <c r="E6778" t="s">
        <v>12</v>
      </c>
      <c r="F6778" t="s">
        <v>21692</v>
      </c>
      <c r="G6778" t="s">
        <v>21693</v>
      </c>
      <c r="H6778" s="1">
        <v>19378</v>
      </c>
      <c r="I6778" t="s">
        <v>5562</v>
      </c>
    </row>
    <row r="6779" spans="1:9" x14ac:dyDescent="0.3">
      <c r="A6779">
        <v>6778</v>
      </c>
      <c r="B6779" t="s">
        <v>21694</v>
      </c>
      <c r="C6779" t="s">
        <v>2716</v>
      </c>
      <c r="D6779" t="s">
        <v>4747</v>
      </c>
      <c r="E6779" t="s">
        <v>19</v>
      </c>
      <c r="F6779" t="s">
        <v>21695</v>
      </c>
      <c r="G6779">
        <v>8111560382</v>
      </c>
      <c r="H6779" s="1">
        <v>29321</v>
      </c>
      <c r="I6779" t="s">
        <v>454</v>
      </c>
    </row>
    <row r="6780" spans="1:9" x14ac:dyDescent="0.3">
      <c r="A6780">
        <v>6779</v>
      </c>
      <c r="B6780" t="s">
        <v>21696</v>
      </c>
      <c r="C6780" t="s">
        <v>1932</v>
      </c>
      <c r="D6780" t="s">
        <v>364</v>
      </c>
      <c r="E6780" t="s">
        <v>19</v>
      </c>
      <c r="F6780" t="s">
        <v>21697</v>
      </c>
      <c r="G6780" t="s">
        <v>21698</v>
      </c>
      <c r="H6780" s="1">
        <v>14946</v>
      </c>
      <c r="I6780" t="s">
        <v>4236</v>
      </c>
    </row>
    <row r="6781" spans="1:9" x14ac:dyDescent="0.3">
      <c r="A6781">
        <v>6780</v>
      </c>
      <c r="B6781" t="s">
        <v>21699</v>
      </c>
      <c r="C6781" t="s">
        <v>3031</v>
      </c>
      <c r="D6781" t="s">
        <v>10782</v>
      </c>
      <c r="E6781" t="s">
        <v>19</v>
      </c>
      <c r="F6781" t="s">
        <v>21700</v>
      </c>
      <c r="G6781" t="s">
        <v>21701</v>
      </c>
      <c r="H6781" s="1">
        <v>19030</v>
      </c>
      <c r="I6781" t="s">
        <v>5601</v>
      </c>
    </row>
    <row r="6782" spans="1:9" x14ac:dyDescent="0.3">
      <c r="A6782">
        <v>6781</v>
      </c>
      <c r="B6782" t="s">
        <v>21702</v>
      </c>
      <c r="C6782" t="s">
        <v>2889</v>
      </c>
      <c r="D6782" t="s">
        <v>2795</v>
      </c>
      <c r="E6782" t="s">
        <v>19</v>
      </c>
      <c r="F6782" t="s">
        <v>21703</v>
      </c>
      <c r="G6782" t="s">
        <v>21704</v>
      </c>
      <c r="H6782" s="1">
        <v>21738</v>
      </c>
      <c r="I6782" t="s">
        <v>2178</v>
      </c>
    </row>
    <row r="6783" spans="1:9" x14ac:dyDescent="0.3">
      <c r="A6783">
        <v>6782</v>
      </c>
      <c r="B6783" t="s">
        <v>21705</v>
      </c>
      <c r="C6783" t="s">
        <v>5845</v>
      </c>
      <c r="D6783" t="s">
        <v>2650</v>
      </c>
      <c r="E6783" t="s">
        <v>19</v>
      </c>
      <c r="F6783" t="s">
        <v>21706</v>
      </c>
      <c r="G6783" t="s">
        <v>21707</v>
      </c>
      <c r="H6783" s="1">
        <v>6998</v>
      </c>
      <c r="I6783" t="s">
        <v>1083</v>
      </c>
    </row>
    <row r="6784" spans="1:9" x14ac:dyDescent="0.3">
      <c r="A6784">
        <v>6783</v>
      </c>
      <c r="B6784" t="s">
        <v>21708</v>
      </c>
      <c r="C6784" t="s">
        <v>4574</v>
      </c>
      <c r="D6784" t="s">
        <v>1782</v>
      </c>
      <c r="E6784" t="s">
        <v>19</v>
      </c>
      <c r="F6784" t="s">
        <v>21709</v>
      </c>
      <c r="G6784" t="s">
        <v>21710</v>
      </c>
      <c r="H6784" s="1">
        <v>9248</v>
      </c>
      <c r="I6784" t="s">
        <v>8464</v>
      </c>
    </row>
    <row r="6785" spans="1:9" x14ac:dyDescent="0.3">
      <c r="A6785">
        <v>6784</v>
      </c>
      <c r="B6785" t="s">
        <v>21711</v>
      </c>
      <c r="C6785" t="s">
        <v>2876</v>
      </c>
      <c r="D6785" t="s">
        <v>712</v>
      </c>
      <c r="E6785" t="s">
        <v>12</v>
      </c>
      <c r="F6785" t="s">
        <v>21712</v>
      </c>
      <c r="G6785" t="s">
        <v>21713</v>
      </c>
      <c r="H6785" s="1">
        <v>43041</v>
      </c>
      <c r="I6785" t="s">
        <v>6268</v>
      </c>
    </row>
    <row r="6786" spans="1:9" x14ac:dyDescent="0.3">
      <c r="A6786">
        <v>6785</v>
      </c>
      <c r="B6786" t="s">
        <v>21714</v>
      </c>
      <c r="C6786" t="s">
        <v>1875</v>
      </c>
      <c r="D6786" t="s">
        <v>7033</v>
      </c>
      <c r="E6786" t="s">
        <v>19</v>
      </c>
      <c r="F6786" t="s">
        <v>21715</v>
      </c>
      <c r="G6786" t="s">
        <v>21716</v>
      </c>
      <c r="H6786" s="1">
        <v>39289</v>
      </c>
      <c r="I6786" t="s">
        <v>1172</v>
      </c>
    </row>
    <row r="6787" spans="1:9" x14ac:dyDescent="0.3">
      <c r="A6787">
        <v>6786</v>
      </c>
      <c r="B6787" t="s">
        <v>21717</v>
      </c>
      <c r="C6787" t="s">
        <v>2303</v>
      </c>
      <c r="D6787" t="s">
        <v>2629</v>
      </c>
      <c r="E6787" t="s">
        <v>19</v>
      </c>
      <c r="F6787" t="s">
        <v>21718</v>
      </c>
      <c r="G6787" t="s">
        <v>21719</v>
      </c>
      <c r="H6787" s="1">
        <v>16598</v>
      </c>
      <c r="I6787" t="s">
        <v>3658</v>
      </c>
    </row>
    <row r="6788" spans="1:9" x14ac:dyDescent="0.3">
      <c r="A6788">
        <v>6787</v>
      </c>
      <c r="B6788" t="s">
        <v>21720</v>
      </c>
      <c r="C6788" t="s">
        <v>4642</v>
      </c>
      <c r="D6788" t="s">
        <v>5620</v>
      </c>
      <c r="E6788" t="s">
        <v>19</v>
      </c>
      <c r="F6788" t="s">
        <v>21721</v>
      </c>
      <c r="G6788" t="s">
        <v>21722</v>
      </c>
      <c r="H6788" s="1">
        <v>32190</v>
      </c>
      <c r="I6788" t="s">
        <v>2569</v>
      </c>
    </row>
    <row r="6789" spans="1:9" x14ac:dyDescent="0.3">
      <c r="A6789">
        <v>6788</v>
      </c>
      <c r="B6789" t="s">
        <v>21723</v>
      </c>
      <c r="C6789" t="s">
        <v>1315</v>
      </c>
      <c r="D6789" t="s">
        <v>7730</v>
      </c>
      <c r="E6789" t="s">
        <v>12</v>
      </c>
      <c r="F6789" t="s">
        <v>21724</v>
      </c>
      <c r="G6789" t="s">
        <v>21725</v>
      </c>
      <c r="H6789" s="1">
        <v>42318</v>
      </c>
      <c r="I6789" t="s">
        <v>219</v>
      </c>
    </row>
    <row r="6790" spans="1:9" x14ac:dyDescent="0.3">
      <c r="A6790">
        <v>6789</v>
      </c>
      <c r="B6790" t="s">
        <v>21726</v>
      </c>
      <c r="C6790" t="s">
        <v>4707</v>
      </c>
      <c r="D6790" t="s">
        <v>4297</v>
      </c>
      <c r="E6790" t="s">
        <v>19</v>
      </c>
      <c r="F6790" t="s">
        <v>21727</v>
      </c>
      <c r="G6790" t="s">
        <v>21728</v>
      </c>
      <c r="H6790" s="1">
        <v>36694</v>
      </c>
      <c r="I6790" t="s">
        <v>1830</v>
      </c>
    </row>
    <row r="6791" spans="1:9" x14ac:dyDescent="0.3">
      <c r="A6791">
        <v>6790</v>
      </c>
      <c r="B6791" t="s">
        <v>21729</v>
      </c>
      <c r="C6791" t="s">
        <v>6612</v>
      </c>
      <c r="D6791" t="s">
        <v>6159</v>
      </c>
      <c r="E6791" t="s">
        <v>12</v>
      </c>
      <c r="F6791" t="s">
        <v>21730</v>
      </c>
      <c r="G6791" t="s">
        <v>21731</v>
      </c>
      <c r="H6791" s="1">
        <v>34661</v>
      </c>
      <c r="I6791" t="s">
        <v>224</v>
      </c>
    </row>
    <row r="6792" spans="1:9" x14ac:dyDescent="0.3">
      <c r="A6792">
        <v>6791</v>
      </c>
      <c r="B6792" t="s">
        <v>21732</v>
      </c>
      <c r="C6792" t="s">
        <v>5597</v>
      </c>
      <c r="D6792" t="s">
        <v>8368</v>
      </c>
      <c r="E6792" t="s">
        <v>19</v>
      </c>
      <c r="F6792" t="s">
        <v>21733</v>
      </c>
      <c r="G6792" t="s">
        <v>21734</v>
      </c>
      <c r="H6792" s="1">
        <v>15180</v>
      </c>
      <c r="I6792" t="s">
        <v>414</v>
      </c>
    </row>
    <row r="6793" spans="1:9" x14ac:dyDescent="0.3">
      <c r="A6793">
        <v>6792</v>
      </c>
      <c r="B6793" t="s">
        <v>21735</v>
      </c>
      <c r="C6793" t="s">
        <v>387</v>
      </c>
      <c r="D6793" t="s">
        <v>11520</v>
      </c>
      <c r="E6793" t="s">
        <v>19</v>
      </c>
      <c r="F6793" t="s">
        <v>21736</v>
      </c>
      <c r="G6793" t="s">
        <v>21737</v>
      </c>
      <c r="H6793" s="1">
        <v>35531</v>
      </c>
      <c r="I6793" t="s">
        <v>2057</v>
      </c>
    </row>
    <row r="6794" spans="1:9" x14ac:dyDescent="0.3">
      <c r="A6794">
        <v>6793</v>
      </c>
      <c r="B6794" t="s">
        <v>21738</v>
      </c>
      <c r="C6794" t="s">
        <v>4004</v>
      </c>
      <c r="D6794" t="s">
        <v>2784</v>
      </c>
      <c r="E6794" t="s">
        <v>19</v>
      </c>
      <c r="F6794" t="s">
        <v>21739</v>
      </c>
      <c r="G6794" t="s">
        <v>21740</v>
      </c>
      <c r="H6794" s="1">
        <v>40304</v>
      </c>
      <c r="I6794" t="s">
        <v>982</v>
      </c>
    </row>
    <row r="6795" spans="1:9" x14ac:dyDescent="0.3">
      <c r="A6795">
        <v>6794</v>
      </c>
      <c r="B6795" t="s">
        <v>21741</v>
      </c>
      <c r="C6795" t="s">
        <v>1805</v>
      </c>
      <c r="D6795" t="s">
        <v>4657</v>
      </c>
      <c r="E6795" t="s">
        <v>12</v>
      </c>
      <c r="F6795" t="s">
        <v>21742</v>
      </c>
      <c r="G6795" t="s">
        <v>21743</v>
      </c>
      <c r="H6795" s="1">
        <v>37948</v>
      </c>
      <c r="I6795" t="s">
        <v>2007</v>
      </c>
    </row>
    <row r="6796" spans="1:9" x14ac:dyDescent="0.3">
      <c r="A6796">
        <v>6795</v>
      </c>
      <c r="B6796" t="s">
        <v>21744</v>
      </c>
      <c r="C6796" t="s">
        <v>2299</v>
      </c>
      <c r="D6796" t="s">
        <v>1415</v>
      </c>
      <c r="E6796" t="s">
        <v>12</v>
      </c>
      <c r="F6796" t="s">
        <v>21745</v>
      </c>
      <c r="G6796" t="s">
        <v>21746</v>
      </c>
      <c r="H6796" s="1">
        <v>36110</v>
      </c>
      <c r="I6796" t="s">
        <v>1182</v>
      </c>
    </row>
    <row r="6797" spans="1:9" x14ac:dyDescent="0.3">
      <c r="A6797">
        <v>6796</v>
      </c>
      <c r="B6797" t="s">
        <v>21747</v>
      </c>
      <c r="C6797" t="s">
        <v>9294</v>
      </c>
      <c r="D6797" t="s">
        <v>1282</v>
      </c>
      <c r="E6797" t="s">
        <v>19</v>
      </c>
      <c r="F6797" t="s">
        <v>21748</v>
      </c>
      <c r="G6797" t="s">
        <v>21749</v>
      </c>
      <c r="H6797" s="1">
        <v>6412</v>
      </c>
      <c r="I6797" t="s">
        <v>12637</v>
      </c>
    </row>
    <row r="6798" spans="1:9" x14ac:dyDescent="0.3">
      <c r="A6798">
        <v>6797</v>
      </c>
      <c r="B6798" t="s">
        <v>21750</v>
      </c>
      <c r="C6798" t="s">
        <v>2527</v>
      </c>
      <c r="D6798" t="s">
        <v>3248</v>
      </c>
      <c r="E6798" t="s">
        <v>12</v>
      </c>
      <c r="F6798" t="s">
        <v>21751</v>
      </c>
      <c r="G6798" t="s">
        <v>21752</v>
      </c>
      <c r="H6798" s="1">
        <v>35956</v>
      </c>
      <c r="I6798" t="s">
        <v>1483</v>
      </c>
    </row>
    <row r="6799" spans="1:9" x14ac:dyDescent="0.3">
      <c r="A6799">
        <v>6798</v>
      </c>
      <c r="B6799" t="s">
        <v>21753</v>
      </c>
      <c r="C6799" t="s">
        <v>959</v>
      </c>
      <c r="D6799" t="s">
        <v>6446</v>
      </c>
      <c r="E6799" t="s">
        <v>12</v>
      </c>
      <c r="F6799" t="s">
        <v>21754</v>
      </c>
      <c r="G6799" t="s">
        <v>21755</v>
      </c>
      <c r="H6799" s="1">
        <v>37083</v>
      </c>
      <c r="I6799" t="s">
        <v>2098</v>
      </c>
    </row>
    <row r="6800" spans="1:9" x14ac:dyDescent="0.3">
      <c r="A6800">
        <v>6799</v>
      </c>
      <c r="B6800" t="s">
        <v>21756</v>
      </c>
      <c r="C6800" t="s">
        <v>6464</v>
      </c>
      <c r="D6800" t="s">
        <v>4468</v>
      </c>
      <c r="E6800" t="s">
        <v>19</v>
      </c>
      <c r="F6800" t="s">
        <v>21757</v>
      </c>
      <c r="G6800" t="s">
        <v>21758</v>
      </c>
      <c r="H6800" s="1">
        <v>33304</v>
      </c>
      <c r="I6800" t="s">
        <v>1917</v>
      </c>
    </row>
    <row r="6801" spans="1:9" x14ac:dyDescent="0.3">
      <c r="A6801">
        <v>6800</v>
      </c>
      <c r="B6801" t="s">
        <v>21759</v>
      </c>
      <c r="C6801" t="s">
        <v>8708</v>
      </c>
      <c r="D6801" t="s">
        <v>9080</v>
      </c>
      <c r="E6801" t="s">
        <v>19</v>
      </c>
      <c r="F6801" t="s">
        <v>21760</v>
      </c>
      <c r="G6801" t="s">
        <v>21761</v>
      </c>
      <c r="H6801" s="1">
        <v>4157</v>
      </c>
      <c r="I6801" t="s">
        <v>3331</v>
      </c>
    </row>
    <row r="6802" spans="1:9" x14ac:dyDescent="0.3">
      <c r="A6802">
        <v>6801</v>
      </c>
      <c r="B6802" t="s">
        <v>21762</v>
      </c>
      <c r="C6802" t="s">
        <v>5150</v>
      </c>
      <c r="D6802" t="s">
        <v>2476</v>
      </c>
      <c r="E6802" t="s">
        <v>12</v>
      </c>
      <c r="F6802" t="s">
        <v>21763</v>
      </c>
      <c r="G6802" t="s">
        <v>21764</v>
      </c>
      <c r="H6802" s="1">
        <v>39053</v>
      </c>
      <c r="I6802" t="s">
        <v>1258</v>
      </c>
    </row>
    <row r="6803" spans="1:9" x14ac:dyDescent="0.3">
      <c r="A6803">
        <v>6802</v>
      </c>
      <c r="B6803" t="s">
        <v>21765</v>
      </c>
      <c r="C6803" t="s">
        <v>2757</v>
      </c>
      <c r="D6803" t="s">
        <v>6931</v>
      </c>
      <c r="E6803" t="s">
        <v>19</v>
      </c>
      <c r="F6803" t="s">
        <v>21766</v>
      </c>
      <c r="G6803" t="s">
        <v>21767</v>
      </c>
      <c r="H6803" s="1">
        <v>40062</v>
      </c>
      <c r="I6803" t="s">
        <v>1474</v>
      </c>
    </row>
    <row r="6804" spans="1:9" x14ac:dyDescent="0.3">
      <c r="A6804">
        <v>6803</v>
      </c>
      <c r="B6804" t="s">
        <v>21768</v>
      </c>
      <c r="C6804" t="s">
        <v>7900</v>
      </c>
      <c r="D6804" t="s">
        <v>3329</v>
      </c>
      <c r="E6804" t="s">
        <v>19</v>
      </c>
      <c r="F6804" t="s">
        <v>21769</v>
      </c>
      <c r="G6804" t="s">
        <v>21770</v>
      </c>
      <c r="H6804" s="1">
        <v>41070</v>
      </c>
      <c r="I6804" t="s">
        <v>2492</v>
      </c>
    </row>
    <row r="6805" spans="1:9" x14ac:dyDescent="0.3">
      <c r="A6805">
        <v>6804</v>
      </c>
      <c r="B6805" t="s">
        <v>21771</v>
      </c>
      <c r="C6805" t="s">
        <v>292</v>
      </c>
      <c r="D6805" t="s">
        <v>8267</v>
      </c>
      <c r="E6805" t="s">
        <v>19</v>
      </c>
      <c r="F6805" t="s">
        <v>21772</v>
      </c>
      <c r="G6805" t="s">
        <v>21773</v>
      </c>
      <c r="H6805" s="1">
        <v>14519</v>
      </c>
      <c r="I6805" t="s">
        <v>8856</v>
      </c>
    </row>
    <row r="6806" spans="1:9" x14ac:dyDescent="0.3">
      <c r="A6806">
        <v>6805</v>
      </c>
      <c r="B6806" t="s">
        <v>21774</v>
      </c>
      <c r="C6806" t="s">
        <v>2654</v>
      </c>
      <c r="D6806" t="s">
        <v>6764</v>
      </c>
      <c r="E6806" t="s">
        <v>12</v>
      </c>
      <c r="F6806" t="s">
        <v>21775</v>
      </c>
      <c r="G6806" t="s">
        <v>21776</v>
      </c>
      <c r="H6806" s="1">
        <v>32600</v>
      </c>
      <c r="I6806" t="s">
        <v>881</v>
      </c>
    </row>
    <row r="6807" spans="1:9" x14ac:dyDescent="0.3">
      <c r="A6807">
        <v>6806</v>
      </c>
      <c r="B6807" t="s">
        <v>21777</v>
      </c>
      <c r="C6807" t="s">
        <v>3414</v>
      </c>
      <c r="D6807" t="s">
        <v>20011</v>
      </c>
      <c r="E6807" t="s">
        <v>12</v>
      </c>
      <c r="F6807" t="s">
        <v>21778</v>
      </c>
      <c r="G6807" t="s">
        <v>21779</v>
      </c>
      <c r="H6807" s="1">
        <v>34708</v>
      </c>
      <c r="I6807" t="s">
        <v>3694</v>
      </c>
    </row>
    <row r="6808" spans="1:9" x14ac:dyDescent="0.3">
      <c r="A6808">
        <v>6807</v>
      </c>
      <c r="B6808" t="s">
        <v>21780</v>
      </c>
      <c r="C6808" t="s">
        <v>3109</v>
      </c>
      <c r="D6808" t="s">
        <v>1876</v>
      </c>
      <c r="E6808" t="s">
        <v>12</v>
      </c>
      <c r="F6808" t="s">
        <v>21781</v>
      </c>
      <c r="G6808" t="s">
        <v>21782</v>
      </c>
      <c r="H6808" s="1">
        <v>20375</v>
      </c>
      <c r="I6808" t="s">
        <v>1031</v>
      </c>
    </row>
    <row r="6809" spans="1:9" x14ac:dyDescent="0.3">
      <c r="A6809">
        <v>6808</v>
      </c>
      <c r="B6809" t="s">
        <v>21783</v>
      </c>
      <c r="C6809" t="s">
        <v>3067</v>
      </c>
      <c r="D6809" t="s">
        <v>4182</v>
      </c>
      <c r="E6809" t="s">
        <v>12</v>
      </c>
      <c r="F6809" t="s">
        <v>21784</v>
      </c>
      <c r="G6809">
        <v>9246919625</v>
      </c>
      <c r="H6809" s="1">
        <v>30666</v>
      </c>
      <c r="I6809" t="s">
        <v>180</v>
      </c>
    </row>
    <row r="6810" spans="1:9" x14ac:dyDescent="0.3">
      <c r="A6810">
        <v>6809</v>
      </c>
      <c r="B6810" t="s">
        <v>21785</v>
      </c>
      <c r="C6810" t="s">
        <v>2059</v>
      </c>
      <c r="D6810" t="s">
        <v>2877</v>
      </c>
      <c r="E6810" t="s">
        <v>19</v>
      </c>
      <c r="F6810" t="s">
        <v>21786</v>
      </c>
      <c r="G6810" t="s">
        <v>21787</v>
      </c>
      <c r="H6810" s="1">
        <v>43810</v>
      </c>
      <c r="I6810" t="s">
        <v>3203</v>
      </c>
    </row>
    <row r="6811" spans="1:9" x14ac:dyDescent="0.3">
      <c r="A6811">
        <v>6810</v>
      </c>
      <c r="B6811" t="s">
        <v>21788</v>
      </c>
      <c r="C6811" t="s">
        <v>7085</v>
      </c>
      <c r="D6811" t="s">
        <v>2084</v>
      </c>
      <c r="E6811" t="s">
        <v>19</v>
      </c>
      <c r="F6811" t="s">
        <v>21789</v>
      </c>
      <c r="G6811" t="s">
        <v>21790</v>
      </c>
      <c r="H6811" s="1">
        <v>39843</v>
      </c>
      <c r="I6811" t="s">
        <v>6174</v>
      </c>
    </row>
    <row r="6812" spans="1:9" x14ac:dyDescent="0.3">
      <c r="A6812">
        <v>6811</v>
      </c>
      <c r="B6812" t="s">
        <v>21791</v>
      </c>
      <c r="C6812" t="s">
        <v>877</v>
      </c>
      <c r="D6812" t="s">
        <v>359</v>
      </c>
      <c r="E6812" t="s">
        <v>19</v>
      </c>
      <c r="F6812" t="s">
        <v>21792</v>
      </c>
      <c r="G6812">
        <v>7812923280</v>
      </c>
      <c r="H6812" s="1">
        <v>38601</v>
      </c>
      <c r="I6812" t="s">
        <v>900</v>
      </c>
    </row>
    <row r="6813" spans="1:9" x14ac:dyDescent="0.3">
      <c r="A6813">
        <v>6812</v>
      </c>
      <c r="B6813" t="s">
        <v>21793</v>
      </c>
      <c r="C6813" t="s">
        <v>1254</v>
      </c>
      <c r="D6813" t="s">
        <v>1813</v>
      </c>
      <c r="E6813" t="s">
        <v>12</v>
      </c>
      <c r="F6813" t="s">
        <v>21794</v>
      </c>
      <c r="G6813" t="s">
        <v>21795</v>
      </c>
      <c r="H6813" s="1">
        <v>36558</v>
      </c>
      <c r="I6813" t="s">
        <v>3284</v>
      </c>
    </row>
    <row r="6814" spans="1:9" x14ac:dyDescent="0.3">
      <c r="A6814">
        <v>6813</v>
      </c>
      <c r="B6814" t="s">
        <v>21796</v>
      </c>
      <c r="C6814" t="s">
        <v>11371</v>
      </c>
      <c r="D6814" t="s">
        <v>2017</v>
      </c>
      <c r="E6814" t="s">
        <v>19</v>
      </c>
      <c r="F6814" t="s">
        <v>21797</v>
      </c>
      <c r="G6814" t="s">
        <v>21798</v>
      </c>
      <c r="H6814" s="1">
        <v>44009</v>
      </c>
      <c r="I6814" t="s">
        <v>4113</v>
      </c>
    </row>
    <row r="6815" spans="1:9" x14ac:dyDescent="0.3">
      <c r="A6815">
        <v>6814</v>
      </c>
      <c r="B6815" t="s">
        <v>21799</v>
      </c>
      <c r="C6815" t="s">
        <v>1091</v>
      </c>
      <c r="D6815" t="s">
        <v>5220</v>
      </c>
      <c r="E6815" t="s">
        <v>19</v>
      </c>
      <c r="F6815" t="s">
        <v>21800</v>
      </c>
      <c r="G6815" t="s">
        <v>21801</v>
      </c>
      <c r="H6815" s="1">
        <v>8160</v>
      </c>
      <c r="I6815" t="s">
        <v>5725</v>
      </c>
    </row>
    <row r="6816" spans="1:9" x14ac:dyDescent="0.3">
      <c r="A6816">
        <v>6815</v>
      </c>
      <c r="B6816" t="s">
        <v>21802</v>
      </c>
      <c r="C6816" t="s">
        <v>5865</v>
      </c>
      <c r="D6816" t="s">
        <v>5799</v>
      </c>
      <c r="E6816" t="s">
        <v>19</v>
      </c>
      <c r="F6816" t="s">
        <v>21803</v>
      </c>
      <c r="G6816">
        <v>6906910341</v>
      </c>
      <c r="H6816" s="1">
        <v>30633</v>
      </c>
      <c r="I6816" t="s">
        <v>637</v>
      </c>
    </row>
    <row r="6817" spans="1:9" x14ac:dyDescent="0.3">
      <c r="A6817">
        <v>6816</v>
      </c>
      <c r="B6817" t="s">
        <v>21804</v>
      </c>
      <c r="C6817" t="s">
        <v>994</v>
      </c>
      <c r="D6817" t="s">
        <v>1055</v>
      </c>
      <c r="E6817" t="s">
        <v>12</v>
      </c>
      <c r="F6817" t="s">
        <v>21805</v>
      </c>
      <c r="G6817" t="s">
        <v>21806</v>
      </c>
      <c r="H6817" s="1">
        <v>33223</v>
      </c>
      <c r="I6817" t="s">
        <v>3222</v>
      </c>
    </row>
    <row r="6818" spans="1:9" x14ac:dyDescent="0.3">
      <c r="A6818">
        <v>6817</v>
      </c>
      <c r="B6818" t="s">
        <v>21807</v>
      </c>
      <c r="C6818" t="s">
        <v>4311</v>
      </c>
      <c r="D6818" t="s">
        <v>143</v>
      </c>
      <c r="E6818" t="s">
        <v>19</v>
      </c>
      <c r="F6818" t="s">
        <v>21808</v>
      </c>
      <c r="G6818" t="s">
        <v>21809</v>
      </c>
      <c r="H6818" s="1">
        <v>13275</v>
      </c>
      <c r="I6818" t="s">
        <v>5802</v>
      </c>
    </row>
    <row r="6819" spans="1:9" x14ac:dyDescent="0.3">
      <c r="A6819">
        <v>6818</v>
      </c>
      <c r="B6819" t="s">
        <v>21810</v>
      </c>
      <c r="C6819" t="s">
        <v>2407</v>
      </c>
      <c r="D6819" t="s">
        <v>3291</v>
      </c>
      <c r="E6819" t="s">
        <v>19</v>
      </c>
      <c r="F6819" t="s">
        <v>21811</v>
      </c>
      <c r="G6819" t="s">
        <v>21812</v>
      </c>
      <c r="H6819" s="1">
        <v>39490</v>
      </c>
      <c r="I6819" t="s">
        <v>3288</v>
      </c>
    </row>
    <row r="6820" spans="1:9" x14ac:dyDescent="0.3">
      <c r="A6820">
        <v>6819</v>
      </c>
      <c r="B6820" t="s">
        <v>21813</v>
      </c>
      <c r="C6820" t="s">
        <v>2889</v>
      </c>
      <c r="D6820" t="s">
        <v>6376</v>
      </c>
      <c r="E6820" t="s">
        <v>19</v>
      </c>
      <c r="F6820" t="s">
        <v>21814</v>
      </c>
      <c r="G6820" t="s">
        <v>21815</v>
      </c>
      <c r="H6820" s="1">
        <v>11686</v>
      </c>
      <c r="I6820" t="s">
        <v>230</v>
      </c>
    </row>
    <row r="6821" spans="1:9" x14ac:dyDescent="0.3">
      <c r="A6821">
        <v>6820</v>
      </c>
      <c r="B6821" t="s">
        <v>21816</v>
      </c>
      <c r="C6821" t="s">
        <v>5314</v>
      </c>
      <c r="D6821" t="s">
        <v>13172</v>
      </c>
      <c r="E6821" t="s">
        <v>19</v>
      </c>
      <c r="F6821" t="s">
        <v>21817</v>
      </c>
      <c r="G6821" t="s">
        <v>21818</v>
      </c>
      <c r="H6821" s="1">
        <v>6990</v>
      </c>
      <c r="I6821" t="s">
        <v>2231</v>
      </c>
    </row>
    <row r="6822" spans="1:9" x14ac:dyDescent="0.3">
      <c r="A6822">
        <v>6821</v>
      </c>
      <c r="B6822" t="s">
        <v>21819</v>
      </c>
      <c r="C6822" t="s">
        <v>1153</v>
      </c>
      <c r="D6822" t="s">
        <v>1165</v>
      </c>
      <c r="E6822" t="s">
        <v>19</v>
      </c>
      <c r="F6822" t="s">
        <v>16294</v>
      </c>
      <c r="G6822" t="s">
        <v>21820</v>
      </c>
      <c r="H6822" s="1">
        <v>17012</v>
      </c>
      <c r="I6822" t="s">
        <v>1412</v>
      </c>
    </row>
    <row r="6823" spans="1:9" x14ac:dyDescent="0.3">
      <c r="A6823">
        <v>6822</v>
      </c>
      <c r="B6823" t="s">
        <v>21821</v>
      </c>
      <c r="C6823" t="s">
        <v>1748</v>
      </c>
      <c r="D6823" t="s">
        <v>3552</v>
      </c>
      <c r="E6823" t="s">
        <v>19</v>
      </c>
      <c r="F6823" t="s">
        <v>21822</v>
      </c>
      <c r="G6823" t="s">
        <v>21823</v>
      </c>
      <c r="H6823" s="1">
        <v>25108</v>
      </c>
      <c r="I6823" t="s">
        <v>1488</v>
      </c>
    </row>
    <row r="6824" spans="1:9" x14ac:dyDescent="0.3">
      <c r="A6824">
        <v>6823</v>
      </c>
      <c r="B6824" t="s">
        <v>21824</v>
      </c>
      <c r="C6824" t="s">
        <v>11371</v>
      </c>
      <c r="D6824" t="s">
        <v>3260</v>
      </c>
      <c r="E6824" t="s">
        <v>19</v>
      </c>
      <c r="F6824" t="s">
        <v>21825</v>
      </c>
      <c r="G6824" t="s">
        <v>21826</v>
      </c>
      <c r="H6824" s="1">
        <v>16567</v>
      </c>
      <c r="I6824" t="s">
        <v>6822</v>
      </c>
    </row>
    <row r="6825" spans="1:9" x14ac:dyDescent="0.3">
      <c r="A6825">
        <v>6824</v>
      </c>
      <c r="B6825" t="s">
        <v>21827</v>
      </c>
      <c r="C6825" t="s">
        <v>2876</v>
      </c>
      <c r="D6825" t="s">
        <v>3823</v>
      </c>
      <c r="E6825" t="s">
        <v>19</v>
      </c>
      <c r="F6825" t="s">
        <v>21828</v>
      </c>
      <c r="G6825" t="s">
        <v>21829</v>
      </c>
      <c r="H6825" s="1">
        <v>25813</v>
      </c>
      <c r="I6825" t="s">
        <v>838</v>
      </c>
    </row>
    <row r="6826" spans="1:9" x14ac:dyDescent="0.3">
      <c r="A6826">
        <v>6825</v>
      </c>
      <c r="B6826" t="s">
        <v>21830</v>
      </c>
      <c r="C6826" t="s">
        <v>1787</v>
      </c>
      <c r="D6826" t="s">
        <v>2361</v>
      </c>
      <c r="E6826" t="s">
        <v>12</v>
      </c>
      <c r="F6826" t="s">
        <v>21831</v>
      </c>
      <c r="G6826" t="s">
        <v>21832</v>
      </c>
      <c r="H6826" s="1">
        <v>25921</v>
      </c>
      <c r="I6826" t="s">
        <v>4113</v>
      </c>
    </row>
    <row r="6827" spans="1:9" x14ac:dyDescent="0.3">
      <c r="A6827">
        <v>6826</v>
      </c>
      <c r="B6827" t="s">
        <v>21833</v>
      </c>
      <c r="C6827" t="s">
        <v>1097</v>
      </c>
      <c r="D6827" t="s">
        <v>799</v>
      </c>
      <c r="E6827" t="s">
        <v>19</v>
      </c>
      <c r="F6827" t="s">
        <v>21834</v>
      </c>
      <c r="G6827" t="s">
        <v>21835</v>
      </c>
      <c r="H6827" s="1">
        <v>36714</v>
      </c>
      <c r="I6827" t="s">
        <v>2504</v>
      </c>
    </row>
    <row r="6828" spans="1:9" x14ac:dyDescent="0.3">
      <c r="A6828">
        <v>6827</v>
      </c>
      <c r="B6828" t="s">
        <v>21836</v>
      </c>
      <c r="C6828" t="s">
        <v>8151</v>
      </c>
      <c r="D6828" t="s">
        <v>3540</v>
      </c>
      <c r="E6828" t="s">
        <v>12</v>
      </c>
      <c r="F6828" t="s">
        <v>21837</v>
      </c>
      <c r="G6828" t="s">
        <v>21838</v>
      </c>
      <c r="H6828" s="1">
        <v>41913</v>
      </c>
      <c r="I6828" t="s">
        <v>4745</v>
      </c>
    </row>
    <row r="6829" spans="1:9" x14ac:dyDescent="0.3">
      <c r="A6829">
        <v>6828</v>
      </c>
      <c r="B6829" t="s">
        <v>21839</v>
      </c>
      <c r="C6829" t="s">
        <v>2407</v>
      </c>
      <c r="D6829" t="s">
        <v>287</v>
      </c>
      <c r="E6829" t="s">
        <v>12</v>
      </c>
      <c r="F6829" t="s">
        <v>21840</v>
      </c>
      <c r="G6829" t="s">
        <v>21841</v>
      </c>
      <c r="H6829" s="1">
        <v>5391</v>
      </c>
      <c r="I6829" t="s">
        <v>1355</v>
      </c>
    </row>
    <row r="6830" spans="1:9" x14ac:dyDescent="0.3">
      <c r="A6830">
        <v>6829</v>
      </c>
      <c r="B6830" t="s">
        <v>21842</v>
      </c>
      <c r="C6830" t="s">
        <v>2979</v>
      </c>
      <c r="D6830" t="s">
        <v>1368</v>
      </c>
      <c r="E6830" t="s">
        <v>19</v>
      </c>
      <c r="F6830" t="s">
        <v>21843</v>
      </c>
      <c r="G6830" t="s">
        <v>21844</v>
      </c>
      <c r="H6830" s="1">
        <v>24708</v>
      </c>
      <c r="I6830" t="s">
        <v>6551</v>
      </c>
    </row>
    <row r="6831" spans="1:9" x14ac:dyDescent="0.3">
      <c r="A6831">
        <v>6830</v>
      </c>
      <c r="B6831" t="s">
        <v>21845</v>
      </c>
      <c r="C6831" t="s">
        <v>2384</v>
      </c>
      <c r="D6831" t="s">
        <v>9562</v>
      </c>
      <c r="E6831" t="s">
        <v>19</v>
      </c>
      <c r="F6831" t="s">
        <v>21846</v>
      </c>
      <c r="G6831" t="s">
        <v>21847</v>
      </c>
      <c r="H6831" s="1">
        <v>11840</v>
      </c>
      <c r="I6831" t="s">
        <v>2858</v>
      </c>
    </row>
    <row r="6832" spans="1:9" x14ac:dyDescent="0.3">
      <c r="A6832">
        <v>6831</v>
      </c>
      <c r="B6832" t="s">
        <v>21848</v>
      </c>
      <c r="C6832" t="s">
        <v>1159</v>
      </c>
      <c r="D6832" t="s">
        <v>1595</v>
      </c>
      <c r="E6832" t="s">
        <v>19</v>
      </c>
      <c r="F6832" t="s">
        <v>21849</v>
      </c>
      <c r="G6832" t="s">
        <v>21850</v>
      </c>
      <c r="H6832" s="1">
        <v>42206</v>
      </c>
      <c r="I6832" t="s">
        <v>3168</v>
      </c>
    </row>
    <row r="6833" spans="1:9" x14ac:dyDescent="0.3">
      <c r="A6833">
        <v>6832</v>
      </c>
      <c r="B6833" t="s">
        <v>21851</v>
      </c>
      <c r="C6833" t="s">
        <v>1714</v>
      </c>
      <c r="D6833" t="s">
        <v>6650</v>
      </c>
      <c r="E6833" t="s">
        <v>12</v>
      </c>
      <c r="F6833" t="s">
        <v>21852</v>
      </c>
      <c r="G6833" t="s">
        <v>21853</v>
      </c>
      <c r="H6833" s="1">
        <v>9896</v>
      </c>
      <c r="I6833" t="s">
        <v>251</v>
      </c>
    </row>
    <row r="6834" spans="1:9" x14ac:dyDescent="0.3">
      <c r="A6834">
        <v>6833</v>
      </c>
      <c r="B6834" t="s">
        <v>21854</v>
      </c>
      <c r="C6834" t="s">
        <v>2654</v>
      </c>
      <c r="D6834" t="s">
        <v>5116</v>
      </c>
      <c r="E6834" t="s">
        <v>19</v>
      </c>
      <c r="F6834" t="s">
        <v>21855</v>
      </c>
      <c r="G6834" t="s">
        <v>21856</v>
      </c>
      <c r="H6834" s="1">
        <v>15615</v>
      </c>
      <c r="I6834" t="s">
        <v>2587</v>
      </c>
    </row>
    <row r="6835" spans="1:9" x14ac:dyDescent="0.3">
      <c r="A6835">
        <v>6834</v>
      </c>
      <c r="B6835" t="s">
        <v>21857</v>
      </c>
      <c r="C6835" t="s">
        <v>3179</v>
      </c>
      <c r="D6835" t="s">
        <v>4506</v>
      </c>
      <c r="E6835" t="s">
        <v>19</v>
      </c>
      <c r="F6835" t="s">
        <v>21858</v>
      </c>
      <c r="G6835" t="s">
        <v>21859</v>
      </c>
      <c r="H6835" s="1">
        <v>44688</v>
      </c>
      <c r="I6835" t="s">
        <v>1454</v>
      </c>
    </row>
    <row r="6836" spans="1:9" x14ac:dyDescent="0.3">
      <c r="A6836">
        <v>6835</v>
      </c>
      <c r="B6836" t="s">
        <v>21860</v>
      </c>
      <c r="C6836" t="s">
        <v>2800</v>
      </c>
      <c r="D6836" t="s">
        <v>5058</v>
      </c>
      <c r="E6836" t="s">
        <v>12</v>
      </c>
      <c r="F6836" t="s">
        <v>21861</v>
      </c>
      <c r="G6836" t="s">
        <v>21862</v>
      </c>
      <c r="H6836" s="1">
        <v>35677</v>
      </c>
      <c r="I6836" t="s">
        <v>44</v>
      </c>
    </row>
    <row r="6837" spans="1:9" x14ac:dyDescent="0.3">
      <c r="A6837">
        <v>6836</v>
      </c>
      <c r="B6837" t="s">
        <v>21863</v>
      </c>
      <c r="C6837" t="s">
        <v>3050</v>
      </c>
      <c r="D6837" t="s">
        <v>2240</v>
      </c>
      <c r="E6837" t="s">
        <v>12</v>
      </c>
      <c r="F6837" t="s">
        <v>21864</v>
      </c>
      <c r="G6837" t="s">
        <v>21865</v>
      </c>
      <c r="H6837" s="1">
        <v>34882</v>
      </c>
      <c r="I6837" t="s">
        <v>4323</v>
      </c>
    </row>
    <row r="6838" spans="1:9" x14ac:dyDescent="0.3">
      <c r="A6838">
        <v>6837</v>
      </c>
      <c r="B6838" t="s">
        <v>21866</v>
      </c>
      <c r="C6838" t="s">
        <v>8100</v>
      </c>
      <c r="D6838" t="s">
        <v>3397</v>
      </c>
      <c r="E6838" t="s">
        <v>19</v>
      </c>
      <c r="F6838" t="s">
        <v>21867</v>
      </c>
      <c r="G6838" t="s">
        <v>21868</v>
      </c>
      <c r="H6838" s="1">
        <v>42006</v>
      </c>
      <c r="I6838" t="s">
        <v>3808</v>
      </c>
    </row>
    <row r="6839" spans="1:9" x14ac:dyDescent="0.3">
      <c r="A6839">
        <v>6838</v>
      </c>
      <c r="B6839" t="s">
        <v>21869</v>
      </c>
      <c r="C6839" t="s">
        <v>2800</v>
      </c>
      <c r="D6839" t="s">
        <v>851</v>
      </c>
      <c r="E6839" t="s">
        <v>12</v>
      </c>
      <c r="F6839" t="s">
        <v>21870</v>
      </c>
      <c r="G6839" t="s">
        <v>21871</v>
      </c>
      <c r="H6839" s="1">
        <v>23266</v>
      </c>
      <c r="I6839" t="s">
        <v>8277</v>
      </c>
    </row>
    <row r="6840" spans="1:9" x14ac:dyDescent="0.3">
      <c r="A6840">
        <v>6839</v>
      </c>
      <c r="B6840" t="s">
        <v>21872</v>
      </c>
      <c r="C6840" t="s">
        <v>8729</v>
      </c>
      <c r="D6840" t="s">
        <v>2506</v>
      </c>
      <c r="E6840" t="s">
        <v>12</v>
      </c>
      <c r="F6840" t="s">
        <v>21873</v>
      </c>
      <c r="G6840" t="s">
        <v>21874</v>
      </c>
      <c r="H6840" s="1">
        <v>16384</v>
      </c>
      <c r="I6840" t="s">
        <v>4309</v>
      </c>
    </row>
    <row r="6841" spans="1:9" x14ac:dyDescent="0.3">
      <c r="A6841">
        <v>6840</v>
      </c>
      <c r="B6841" s="2" t="s">
        <v>21875</v>
      </c>
      <c r="C6841" t="s">
        <v>3006</v>
      </c>
      <c r="D6841" t="s">
        <v>3802</v>
      </c>
      <c r="E6841" t="s">
        <v>12</v>
      </c>
      <c r="F6841" t="s">
        <v>21876</v>
      </c>
      <c r="G6841" t="s">
        <v>21877</v>
      </c>
      <c r="H6841" s="1">
        <v>32392</v>
      </c>
      <c r="I6841" t="s">
        <v>329</v>
      </c>
    </row>
    <row r="6842" spans="1:9" x14ac:dyDescent="0.3">
      <c r="A6842">
        <v>6841</v>
      </c>
      <c r="B6842" t="s">
        <v>21878</v>
      </c>
      <c r="C6842" t="s">
        <v>102</v>
      </c>
      <c r="D6842" t="s">
        <v>9378</v>
      </c>
      <c r="E6842" t="s">
        <v>12</v>
      </c>
      <c r="F6842" t="s">
        <v>21879</v>
      </c>
      <c r="G6842" t="s">
        <v>21880</v>
      </c>
      <c r="H6842" s="1">
        <v>41067</v>
      </c>
      <c r="I6842" t="s">
        <v>1047</v>
      </c>
    </row>
    <row r="6843" spans="1:9" x14ac:dyDescent="0.3">
      <c r="A6843">
        <v>6842</v>
      </c>
      <c r="B6843" t="s">
        <v>21881</v>
      </c>
      <c r="C6843" t="s">
        <v>2803</v>
      </c>
      <c r="D6843" t="s">
        <v>2985</v>
      </c>
      <c r="E6843" t="s">
        <v>12</v>
      </c>
      <c r="F6843" t="s">
        <v>21882</v>
      </c>
      <c r="G6843" t="s">
        <v>21883</v>
      </c>
      <c r="H6843" s="1">
        <v>29672</v>
      </c>
      <c r="I6843" t="s">
        <v>5802</v>
      </c>
    </row>
    <row r="6844" spans="1:9" x14ac:dyDescent="0.3">
      <c r="A6844">
        <v>6843</v>
      </c>
      <c r="B6844" t="s">
        <v>21884</v>
      </c>
      <c r="C6844" t="s">
        <v>1851</v>
      </c>
      <c r="D6844" t="s">
        <v>5526</v>
      </c>
      <c r="E6844" t="s">
        <v>12</v>
      </c>
      <c r="F6844" t="s">
        <v>21885</v>
      </c>
      <c r="G6844" t="s">
        <v>21886</v>
      </c>
      <c r="H6844" s="1">
        <v>44687</v>
      </c>
      <c r="I6844" t="s">
        <v>6939</v>
      </c>
    </row>
    <row r="6845" spans="1:9" x14ac:dyDescent="0.3">
      <c r="A6845">
        <v>6844</v>
      </c>
      <c r="B6845" t="s">
        <v>21887</v>
      </c>
      <c r="C6845" t="s">
        <v>3299</v>
      </c>
      <c r="D6845" t="s">
        <v>7170</v>
      </c>
      <c r="E6845" t="s">
        <v>19</v>
      </c>
      <c r="F6845" t="s">
        <v>21888</v>
      </c>
      <c r="G6845" t="s">
        <v>21889</v>
      </c>
      <c r="H6845" s="1">
        <v>14122</v>
      </c>
      <c r="I6845" t="s">
        <v>631</v>
      </c>
    </row>
    <row r="6846" spans="1:9" x14ac:dyDescent="0.3">
      <c r="A6846">
        <v>6845</v>
      </c>
      <c r="B6846" t="s">
        <v>21890</v>
      </c>
      <c r="C6846" t="s">
        <v>753</v>
      </c>
      <c r="D6846" t="s">
        <v>13626</v>
      </c>
      <c r="E6846" t="s">
        <v>12</v>
      </c>
      <c r="F6846" t="s">
        <v>21891</v>
      </c>
      <c r="G6846" t="s">
        <v>21892</v>
      </c>
      <c r="H6846" s="1">
        <v>17627</v>
      </c>
      <c r="I6846" t="s">
        <v>575</v>
      </c>
    </row>
    <row r="6847" spans="1:9" x14ac:dyDescent="0.3">
      <c r="A6847">
        <v>6846</v>
      </c>
      <c r="B6847" t="s">
        <v>21893</v>
      </c>
      <c r="C6847" t="s">
        <v>1080</v>
      </c>
      <c r="D6847" t="s">
        <v>4955</v>
      </c>
      <c r="E6847" t="s">
        <v>19</v>
      </c>
      <c r="F6847" t="s">
        <v>21894</v>
      </c>
      <c r="G6847" t="s">
        <v>21895</v>
      </c>
      <c r="H6847" s="1">
        <v>24083</v>
      </c>
      <c r="I6847" t="s">
        <v>2683</v>
      </c>
    </row>
    <row r="6848" spans="1:9" x14ac:dyDescent="0.3">
      <c r="A6848">
        <v>6847</v>
      </c>
      <c r="B6848" t="s">
        <v>21896</v>
      </c>
      <c r="C6848" t="s">
        <v>13225</v>
      </c>
      <c r="D6848" t="s">
        <v>8368</v>
      </c>
      <c r="E6848" t="s">
        <v>19</v>
      </c>
      <c r="F6848" t="s">
        <v>21897</v>
      </c>
      <c r="G6848" t="s">
        <v>21898</v>
      </c>
      <c r="H6848" s="1">
        <v>22773</v>
      </c>
      <c r="I6848" t="s">
        <v>2942</v>
      </c>
    </row>
    <row r="6849" spans="1:9" x14ac:dyDescent="0.3">
      <c r="A6849">
        <v>6848</v>
      </c>
      <c r="B6849" t="s">
        <v>21899</v>
      </c>
      <c r="C6849" t="s">
        <v>2436</v>
      </c>
      <c r="D6849" t="s">
        <v>13947</v>
      </c>
      <c r="E6849" t="s">
        <v>12</v>
      </c>
      <c r="F6849" t="s">
        <v>21900</v>
      </c>
      <c r="G6849" t="s">
        <v>21901</v>
      </c>
      <c r="H6849" s="1">
        <v>19504</v>
      </c>
      <c r="I6849" t="s">
        <v>951</v>
      </c>
    </row>
    <row r="6850" spans="1:9" x14ac:dyDescent="0.3">
      <c r="A6850">
        <v>6849</v>
      </c>
      <c r="B6850" t="s">
        <v>21902</v>
      </c>
      <c r="C6850" t="s">
        <v>1932</v>
      </c>
      <c r="D6850" t="s">
        <v>2636</v>
      </c>
      <c r="E6850" t="s">
        <v>19</v>
      </c>
      <c r="F6850" t="s">
        <v>21903</v>
      </c>
      <c r="G6850" t="s">
        <v>21904</v>
      </c>
      <c r="H6850" s="1">
        <v>35466</v>
      </c>
      <c r="I6850" t="s">
        <v>128</v>
      </c>
    </row>
    <row r="6851" spans="1:9" x14ac:dyDescent="0.3">
      <c r="A6851">
        <v>6850</v>
      </c>
      <c r="B6851" t="s">
        <v>21905</v>
      </c>
      <c r="C6851" t="s">
        <v>1277</v>
      </c>
      <c r="D6851" t="s">
        <v>18</v>
      </c>
      <c r="E6851" t="s">
        <v>19</v>
      </c>
      <c r="F6851" t="s">
        <v>21906</v>
      </c>
      <c r="G6851" t="s">
        <v>21907</v>
      </c>
      <c r="H6851" s="1">
        <v>35841</v>
      </c>
      <c r="I6851" t="s">
        <v>1889</v>
      </c>
    </row>
    <row r="6852" spans="1:9" x14ac:dyDescent="0.3">
      <c r="A6852">
        <v>6851</v>
      </c>
      <c r="B6852" t="s">
        <v>21908</v>
      </c>
      <c r="C6852" t="s">
        <v>1961</v>
      </c>
      <c r="D6852" t="s">
        <v>3992</v>
      </c>
      <c r="E6852" t="s">
        <v>19</v>
      </c>
      <c r="F6852" t="s">
        <v>21909</v>
      </c>
      <c r="G6852" t="s">
        <v>21910</v>
      </c>
      <c r="H6852" s="1">
        <v>40487</v>
      </c>
      <c r="I6852" t="s">
        <v>2683</v>
      </c>
    </row>
    <row r="6853" spans="1:9" x14ac:dyDescent="0.3">
      <c r="A6853">
        <v>6852</v>
      </c>
      <c r="B6853" t="s">
        <v>21911</v>
      </c>
      <c r="C6853" t="s">
        <v>4038</v>
      </c>
      <c r="D6853" t="s">
        <v>1735</v>
      </c>
      <c r="E6853" t="s">
        <v>12</v>
      </c>
      <c r="F6853" t="s">
        <v>21912</v>
      </c>
      <c r="G6853" t="s">
        <v>21913</v>
      </c>
      <c r="H6853" s="1">
        <v>22354</v>
      </c>
      <c r="I6853" t="s">
        <v>5009</v>
      </c>
    </row>
    <row r="6854" spans="1:9" x14ac:dyDescent="0.3">
      <c r="A6854">
        <v>6853</v>
      </c>
      <c r="B6854" t="s">
        <v>21914</v>
      </c>
      <c r="C6854" t="s">
        <v>1777</v>
      </c>
      <c r="D6854" t="s">
        <v>1782</v>
      </c>
      <c r="E6854" t="s">
        <v>19</v>
      </c>
      <c r="F6854" t="s">
        <v>21915</v>
      </c>
      <c r="G6854" t="s">
        <v>21916</v>
      </c>
      <c r="H6854" s="1">
        <v>15142</v>
      </c>
      <c r="I6854" t="s">
        <v>7637</v>
      </c>
    </row>
    <row r="6855" spans="1:9" x14ac:dyDescent="0.3">
      <c r="A6855">
        <v>6854</v>
      </c>
      <c r="B6855" t="s">
        <v>21917</v>
      </c>
      <c r="C6855" t="s">
        <v>10552</v>
      </c>
      <c r="D6855" t="s">
        <v>3189</v>
      </c>
      <c r="E6855" t="s">
        <v>19</v>
      </c>
      <c r="F6855" t="s">
        <v>21918</v>
      </c>
      <c r="G6855">
        <v>1605771215</v>
      </c>
      <c r="H6855" s="1">
        <v>36063</v>
      </c>
      <c r="I6855" t="s">
        <v>569</v>
      </c>
    </row>
    <row r="6856" spans="1:9" x14ac:dyDescent="0.3">
      <c r="A6856">
        <v>6855</v>
      </c>
      <c r="B6856" t="s">
        <v>21919</v>
      </c>
      <c r="C6856" t="s">
        <v>1993</v>
      </c>
      <c r="D6856" t="s">
        <v>8498</v>
      </c>
      <c r="E6856" t="s">
        <v>19</v>
      </c>
      <c r="F6856" t="s">
        <v>21920</v>
      </c>
      <c r="G6856" t="s">
        <v>21921</v>
      </c>
      <c r="H6856" s="1">
        <v>13758</v>
      </c>
      <c r="I6856" t="s">
        <v>1225</v>
      </c>
    </row>
    <row r="6857" spans="1:9" x14ac:dyDescent="0.3">
      <c r="A6857">
        <v>6856</v>
      </c>
      <c r="B6857" t="s">
        <v>21922</v>
      </c>
      <c r="C6857" t="s">
        <v>2574</v>
      </c>
      <c r="D6857" t="s">
        <v>4519</v>
      </c>
      <c r="E6857" t="s">
        <v>19</v>
      </c>
      <c r="F6857" t="s">
        <v>21923</v>
      </c>
      <c r="G6857" t="s">
        <v>21924</v>
      </c>
      <c r="H6857" s="1">
        <v>24738</v>
      </c>
      <c r="I6857" t="s">
        <v>2907</v>
      </c>
    </row>
    <row r="6858" spans="1:9" x14ac:dyDescent="0.3">
      <c r="A6858">
        <v>6857</v>
      </c>
      <c r="B6858" t="s">
        <v>21925</v>
      </c>
      <c r="C6858" t="s">
        <v>3096</v>
      </c>
      <c r="D6858" t="s">
        <v>5733</v>
      </c>
      <c r="E6858" t="s">
        <v>19</v>
      </c>
      <c r="F6858" t="s">
        <v>21926</v>
      </c>
      <c r="G6858" t="s">
        <v>21927</v>
      </c>
      <c r="H6858" s="1">
        <v>42254</v>
      </c>
      <c r="I6858" t="s">
        <v>1025</v>
      </c>
    </row>
    <row r="6859" spans="1:9" x14ac:dyDescent="0.3">
      <c r="A6859">
        <v>6858</v>
      </c>
      <c r="B6859" t="s">
        <v>21928</v>
      </c>
      <c r="C6859" t="s">
        <v>3067</v>
      </c>
      <c r="D6859" t="s">
        <v>3291</v>
      </c>
      <c r="E6859" t="s">
        <v>12</v>
      </c>
      <c r="F6859" t="s">
        <v>21929</v>
      </c>
      <c r="G6859" t="s">
        <v>21930</v>
      </c>
      <c r="H6859" s="1">
        <v>5301</v>
      </c>
      <c r="I6859" t="s">
        <v>3203</v>
      </c>
    </row>
    <row r="6860" spans="1:9" x14ac:dyDescent="0.3">
      <c r="A6860">
        <v>6859</v>
      </c>
      <c r="B6860" t="s">
        <v>21931</v>
      </c>
      <c r="C6860" t="s">
        <v>8684</v>
      </c>
      <c r="D6860" t="s">
        <v>2533</v>
      </c>
      <c r="E6860" t="s">
        <v>19</v>
      </c>
      <c r="F6860" t="s">
        <v>21932</v>
      </c>
      <c r="G6860" t="s">
        <v>21933</v>
      </c>
      <c r="H6860" s="1">
        <v>28253</v>
      </c>
      <c r="I6860" t="s">
        <v>2930</v>
      </c>
    </row>
    <row r="6861" spans="1:9" x14ac:dyDescent="0.3">
      <c r="A6861">
        <v>6860</v>
      </c>
      <c r="B6861" t="s">
        <v>21934</v>
      </c>
      <c r="C6861" t="s">
        <v>10552</v>
      </c>
      <c r="D6861" t="s">
        <v>5179</v>
      </c>
      <c r="E6861" t="s">
        <v>12</v>
      </c>
      <c r="F6861" t="s">
        <v>21935</v>
      </c>
      <c r="G6861" t="s">
        <v>21936</v>
      </c>
      <c r="H6861" s="1">
        <v>21754</v>
      </c>
      <c r="I6861" t="s">
        <v>8856</v>
      </c>
    </row>
    <row r="6862" spans="1:9" x14ac:dyDescent="0.3">
      <c r="A6862">
        <v>6861</v>
      </c>
      <c r="B6862" t="s">
        <v>21937</v>
      </c>
      <c r="C6862" t="s">
        <v>1748</v>
      </c>
      <c r="D6862" t="s">
        <v>9163</v>
      </c>
      <c r="E6862" t="s">
        <v>19</v>
      </c>
      <c r="F6862" t="s">
        <v>21938</v>
      </c>
      <c r="G6862" t="s">
        <v>21939</v>
      </c>
      <c r="H6862" s="1">
        <v>18066</v>
      </c>
      <c r="I6862" t="s">
        <v>6100</v>
      </c>
    </row>
    <row r="6863" spans="1:9" x14ac:dyDescent="0.3">
      <c r="A6863">
        <v>6862</v>
      </c>
      <c r="B6863" t="s">
        <v>21940</v>
      </c>
      <c r="C6863" t="s">
        <v>914</v>
      </c>
      <c r="D6863" t="s">
        <v>4619</v>
      </c>
      <c r="E6863" t="s">
        <v>12</v>
      </c>
      <c r="F6863" t="s">
        <v>21941</v>
      </c>
      <c r="G6863" t="s">
        <v>21942</v>
      </c>
      <c r="H6863" s="1">
        <v>23072</v>
      </c>
      <c r="I6863" t="s">
        <v>2597</v>
      </c>
    </row>
    <row r="6864" spans="1:9" x14ac:dyDescent="0.3">
      <c r="A6864">
        <v>6863</v>
      </c>
      <c r="B6864" t="s">
        <v>21943</v>
      </c>
      <c r="C6864" t="s">
        <v>2827</v>
      </c>
      <c r="D6864" t="s">
        <v>1869</v>
      </c>
      <c r="E6864" t="s">
        <v>19</v>
      </c>
      <c r="F6864" t="s">
        <v>21944</v>
      </c>
      <c r="G6864" t="s">
        <v>21945</v>
      </c>
      <c r="H6864" s="1">
        <v>11520</v>
      </c>
      <c r="I6864" t="s">
        <v>8464</v>
      </c>
    </row>
    <row r="6865" spans="1:9" x14ac:dyDescent="0.3">
      <c r="A6865">
        <v>6864</v>
      </c>
      <c r="B6865" t="s">
        <v>21946</v>
      </c>
      <c r="C6865" t="s">
        <v>2371</v>
      </c>
      <c r="D6865" t="s">
        <v>3963</v>
      </c>
      <c r="E6865" t="s">
        <v>19</v>
      </c>
      <c r="F6865" t="s">
        <v>21947</v>
      </c>
      <c r="G6865" t="s">
        <v>21948</v>
      </c>
      <c r="H6865" s="1">
        <v>31856</v>
      </c>
      <c r="I6865" t="s">
        <v>2739</v>
      </c>
    </row>
    <row r="6866" spans="1:9" x14ac:dyDescent="0.3">
      <c r="A6866">
        <v>6865</v>
      </c>
      <c r="B6866" t="s">
        <v>21949</v>
      </c>
      <c r="C6866" t="s">
        <v>2996</v>
      </c>
      <c r="D6866" t="s">
        <v>6088</v>
      </c>
      <c r="E6866" t="s">
        <v>12</v>
      </c>
      <c r="F6866" t="s">
        <v>21950</v>
      </c>
      <c r="G6866">
        <v>1674748892</v>
      </c>
      <c r="H6866" s="1">
        <v>38354</v>
      </c>
      <c r="I6866" t="s">
        <v>631</v>
      </c>
    </row>
    <row r="6867" spans="1:9" x14ac:dyDescent="0.3">
      <c r="A6867">
        <v>6866</v>
      </c>
      <c r="B6867" t="s">
        <v>21951</v>
      </c>
      <c r="C6867" t="s">
        <v>1777</v>
      </c>
      <c r="D6867" t="s">
        <v>1205</v>
      </c>
      <c r="E6867" t="s">
        <v>12</v>
      </c>
      <c r="F6867" t="s">
        <v>21952</v>
      </c>
      <c r="G6867" t="s">
        <v>21953</v>
      </c>
      <c r="H6867" s="1">
        <v>25262</v>
      </c>
      <c r="I6867" t="s">
        <v>516</v>
      </c>
    </row>
    <row r="6868" spans="1:9" x14ac:dyDescent="0.3">
      <c r="A6868">
        <v>6867</v>
      </c>
      <c r="B6868" t="s">
        <v>21954</v>
      </c>
      <c r="C6868" t="s">
        <v>6087</v>
      </c>
      <c r="D6868" t="s">
        <v>2205</v>
      </c>
      <c r="E6868" t="s">
        <v>12</v>
      </c>
      <c r="F6868" t="s">
        <v>21955</v>
      </c>
      <c r="G6868" t="s">
        <v>21956</v>
      </c>
      <c r="H6868" s="1">
        <v>33818</v>
      </c>
      <c r="I6868" t="s">
        <v>1439</v>
      </c>
    </row>
    <row r="6869" spans="1:9" x14ac:dyDescent="0.3">
      <c r="A6869">
        <v>6868</v>
      </c>
      <c r="B6869" t="s">
        <v>21957</v>
      </c>
      <c r="C6869" t="s">
        <v>661</v>
      </c>
      <c r="D6869" t="s">
        <v>2075</v>
      </c>
      <c r="E6869" t="s">
        <v>19</v>
      </c>
      <c r="F6869" t="s">
        <v>21958</v>
      </c>
      <c r="G6869" t="s">
        <v>21959</v>
      </c>
      <c r="H6869" s="1">
        <v>28635</v>
      </c>
      <c r="I6869" t="s">
        <v>2331</v>
      </c>
    </row>
    <row r="6870" spans="1:9" x14ac:dyDescent="0.3">
      <c r="A6870">
        <v>6869</v>
      </c>
      <c r="B6870" t="s">
        <v>21960</v>
      </c>
      <c r="C6870" t="s">
        <v>3067</v>
      </c>
      <c r="D6870" t="s">
        <v>2621</v>
      </c>
      <c r="E6870" t="s">
        <v>12</v>
      </c>
      <c r="F6870" t="s">
        <v>21961</v>
      </c>
      <c r="G6870" t="s">
        <v>21962</v>
      </c>
      <c r="H6870" s="1">
        <v>16992</v>
      </c>
      <c r="I6870" t="s">
        <v>3596</v>
      </c>
    </row>
    <row r="6871" spans="1:9" x14ac:dyDescent="0.3">
      <c r="A6871">
        <v>6870</v>
      </c>
      <c r="B6871" t="s">
        <v>21963</v>
      </c>
      <c r="C6871" t="s">
        <v>2991</v>
      </c>
      <c r="D6871" t="s">
        <v>6281</v>
      </c>
      <c r="E6871" t="s">
        <v>12</v>
      </c>
      <c r="F6871" t="s">
        <v>21964</v>
      </c>
      <c r="G6871" t="s">
        <v>21965</v>
      </c>
      <c r="H6871" s="1">
        <v>36720</v>
      </c>
      <c r="I6871" t="s">
        <v>1614</v>
      </c>
    </row>
    <row r="6872" spans="1:9" x14ac:dyDescent="0.3">
      <c r="A6872">
        <v>6871</v>
      </c>
      <c r="B6872" t="s">
        <v>21966</v>
      </c>
      <c r="C6872" t="s">
        <v>1791</v>
      </c>
      <c r="D6872" t="s">
        <v>9163</v>
      </c>
      <c r="E6872" t="s">
        <v>19</v>
      </c>
      <c r="F6872" t="s">
        <v>21967</v>
      </c>
      <c r="G6872" t="s">
        <v>21968</v>
      </c>
      <c r="H6872" s="1">
        <v>19485</v>
      </c>
      <c r="I6872" t="s">
        <v>3605</v>
      </c>
    </row>
    <row r="6873" spans="1:9" x14ac:dyDescent="0.3">
      <c r="A6873">
        <v>6872</v>
      </c>
      <c r="B6873" t="s">
        <v>21969</v>
      </c>
      <c r="C6873" t="s">
        <v>717</v>
      </c>
      <c r="D6873" t="s">
        <v>856</v>
      </c>
      <c r="E6873" t="s">
        <v>19</v>
      </c>
      <c r="F6873" t="s">
        <v>21970</v>
      </c>
      <c r="G6873" t="s">
        <v>21971</v>
      </c>
      <c r="H6873" s="1">
        <v>20560</v>
      </c>
      <c r="I6873" t="s">
        <v>33</v>
      </c>
    </row>
    <row r="6874" spans="1:9" x14ac:dyDescent="0.3">
      <c r="A6874">
        <v>6873</v>
      </c>
      <c r="B6874" t="s">
        <v>21972</v>
      </c>
      <c r="C6874" t="s">
        <v>2122</v>
      </c>
      <c r="D6874" t="s">
        <v>1951</v>
      </c>
      <c r="E6874" t="s">
        <v>12</v>
      </c>
      <c r="F6874" t="s">
        <v>21973</v>
      </c>
      <c r="G6874" t="s">
        <v>21974</v>
      </c>
      <c r="H6874" s="1">
        <v>13157</v>
      </c>
      <c r="I6874" t="s">
        <v>2219</v>
      </c>
    </row>
    <row r="6875" spans="1:9" x14ac:dyDescent="0.3">
      <c r="A6875">
        <v>6874</v>
      </c>
      <c r="B6875" t="s">
        <v>21975</v>
      </c>
      <c r="C6875" t="s">
        <v>47</v>
      </c>
      <c r="D6875" t="s">
        <v>4086</v>
      </c>
      <c r="E6875" t="s">
        <v>12</v>
      </c>
      <c r="F6875" t="s">
        <v>21976</v>
      </c>
      <c r="G6875" t="s">
        <v>21977</v>
      </c>
      <c r="H6875" s="1">
        <v>22038</v>
      </c>
      <c r="I6875" t="s">
        <v>385</v>
      </c>
    </row>
    <row r="6876" spans="1:9" x14ac:dyDescent="0.3">
      <c r="A6876">
        <v>6875</v>
      </c>
      <c r="B6876" t="s">
        <v>21978</v>
      </c>
      <c r="C6876" t="s">
        <v>160</v>
      </c>
      <c r="D6876" t="s">
        <v>2690</v>
      </c>
      <c r="E6876" t="s">
        <v>12</v>
      </c>
      <c r="F6876" t="s">
        <v>21979</v>
      </c>
      <c r="G6876" t="s">
        <v>21980</v>
      </c>
      <c r="H6876" s="1">
        <v>36600</v>
      </c>
      <c r="I6876" t="s">
        <v>1203</v>
      </c>
    </row>
    <row r="6877" spans="1:9" x14ac:dyDescent="0.3">
      <c r="A6877">
        <v>6876</v>
      </c>
      <c r="B6877" t="s">
        <v>21981</v>
      </c>
      <c r="C6877" t="s">
        <v>47</v>
      </c>
      <c r="D6877" t="s">
        <v>1490</v>
      </c>
      <c r="E6877" t="s">
        <v>12</v>
      </c>
      <c r="F6877" t="s">
        <v>21982</v>
      </c>
      <c r="G6877" t="s">
        <v>21983</v>
      </c>
      <c r="H6877" s="1">
        <v>40443</v>
      </c>
      <c r="I6877" t="s">
        <v>1547</v>
      </c>
    </row>
    <row r="6878" spans="1:9" x14ac:dyDescent="0.3">
      <c r="A6878">
        <v>6877</v>
      </c>
      <c r="B6878" t="s">
        <v>21984</v>
      </c>
      <c r="C6878" t="s">
        <v>4258</v>
      </c>
      <c r="D6878" t="s">
        <v>4891</v>
      </c>
      <c r="E6878" t="s">
        <v>19</v>
      </c>
      <c r="F6878" t="s">
        <v>21985</v>
      </c>
      <c r="G6878" t="s">
        <v>21986</v>
      </c>
      <c r="H6878" s="1">
        <v>31882</v>
      </c>
      <c r="I6878" t="s">
        <v>3694</v>
      </c>
    </row>
    <row r="6879" spans="1:9" x14ac:dyDescent="0.3">
      <c r="A6879">
        <v>6878</v>
      </c>
      <c r="B6879" t="s">
        <v>21987</v>
      </c>
      <c r="C6879" t="s">
        <v>6857</v>
      </c>
      <c r="D6879" t="s">
        <v>572</v>
      </c>
      <c r="E6879" t="s">
        <v>19</v>
      </c>
      <c r="F6879" t="s">
        <v>21988</v>
      </c>
      <c r="G6879" t="s">
        <v>21989</v>
      </c>
      <c r="H6879" s="1">
        <v>13667</v>
      </c>
      <c r="I6879" t="s">
        <v>2843</v>
      </c>
    </row>
    <row r="6880" spans="1:9" x14ac:dyDescent="0.3">
      <c r="A6880">
        <v>6879</v>
      </c>
      <c r="B6880" t="s">
        <v>21990</v>
      </c>
      <c r="C6880" t="s">
        <v>4518</v>
      </c>
      <c r="D6880" t="s">
        <v>10032</v>
      </c>
      <c r="E6880" t="s">
        <v>12</v>
      </c>
      <c r="F6880" t="s">
        <v>21991</v>
      </c>
      <c r="G6880" t="s">
        <v>21992</v>
      </c>
      <c r="H6880" s="1">
        <v>34213</v>
      </c>
      <c r="I6880" t="s">
        <v>997</v>
      </c>
    </row>
    <row r="6881" spans="1:9" x14ac:dyDescent="0.3">
      <c r="A6881">
        <v>6880</v>
      </c>
      <c r="B6881" t="s">
        <v>21993</v>
      </c>
      <c r="C6881" t="s">
        <v>57</v>
      </c>
      <c r="D6881" t="s">
        <v>5069</v>
      </c>
      <c r="E6881" t="s">
        <v>19</v>
      </c>
      <c r="F6881" t="s">
        <v>21994</v>
      </c>
      <c r="G6881" t="s">
        <v>21995</v>
      </c>
      <c r="H6881" s="1">
        <v>16865</v>
      </c>
      <c r="I6881" t="s">
        <v>1225</v>
      </c>
    </row>
    <row r="6882" spans="1:9" x14ac:dyDescent="0.3">
      <c r="A6882">
        <v>6881</v>
      </c>
      <c r="B6882" t="s">
        <v>21996</v>
      </c>
      <c r="C6882" t="s">
        <v>594</v>
      </c>
      <c r="D6882" t="s">
        <v>1576</v>
      </c>
      <c r="E6882" t="s">
        <v>12</v>
      </c>
      <c r="F6882" t="s">
        <v>21997</v>
      </c>
      <c r="G6882" t="s">
        <v>21998</v>
      </c>
      <c r="H6882" s="1">
        <v>19625</v>
      </c>
      <c r="I6882" t="s">
        <v>1236</v>
      </c>
    </row>
    <row r="6883" spans="1:9" x14ac:dyDescent="0.3">
      <c r="A6883">
        <v>6882</v>
      </c>
      <c r="B6883" t="s">
        <v>21999</v>
      </c>
      <c r="C6883" t="s">
        <v>8274</v>
      </c>
      <c r="D6883" t="s">
        <v>9357</v>
      </c>
      <c r="E6883" t="s">
        <v>12</v>
      </c>
      <c r="F6883" t="s">
        <v>22000</v>
      </c>
      <c r="G6883" t="s">
        <v>22001</v>
      </c>
      <c r="H6883" s="1">
        <v>20533</v>
      </c>
      <c r="I6883" t="s">
        <v>875</v>
      </c>
    </row>
    <row r="6884" spans="1:9" x14ac:dyDescent="0.3">
      <c r="A6884">
        <v>6883</v>
      </c>
      <c r="B6884" t="s">
        <v>22002</v>
      </c>
      <c r="C6884" t="s">
        <v>3892</v>
      </c>
      <c r="D6884" t="s">
        <v>4274</v>
      </c>
      <c r="E6884" t="s">
        <v>12</v>
      </c>
      <c r="F6884" t="s">
        <v>22003</v>
      </c>
      <c r="G6884">
        <f>1-683-745-9603</f>
        <v>-11030</v>
      </c>
      <c r="H6884" s="1">
        <v>31210</v>
      </c>
      <c r="I6884" t="s">
        <v>2316</v>
      </c>
    </row>
    <row r="6885" spans="1:9" x14ac:dyDescent="0.3">
      <c r="A6885">
        <v>6884</v>
      </c>
      <c r="B6885" t="s">
        <v>22004</v>
      </c>
      <c r="C6885" t="s">
        <v>2991</v>
      </c>
      <c r="D6885" t="s">
        <v>7074</v>
      </c>
      <c r="E6885" t="s">
        <v>12</v>
      </c>
      <c r="F6885" t="s">
        <v>22005</v>
      </c>
      <c r="G6885">
        <v>6282058689</v>
      </c>
      <c r="H6885" s="1">
        <v>38173</v>
      </c>
      <c r="I6885" t="s">
        <v>1252</v>
      </c>
    </row>
    <row r="6886" spans="1:9" x14ac:dyDescent="0.3">
      <c r="A6886">
        <v>6885</v>
      </c>
      <c r="B6886" t="s">
        <v>22006</v>
      </c>
      <c r="C6886" t="s">
        <v>645</v>
      </c>
      <c r="D6886" t="s">
        <v>2141</v>
      </c>
      <c r="E6886" t="s">
        <v>19</v>
      </c>
      <c r="F6886" t="s">
        <v>22007</v>
      </c>
      <c r="G6886" t="s">
        <v>22008</v>
      </c>
      <c r="H6886" s="1">
        <v>15881</v>
      </c>
      <c r="I6886" t="s">
        <v>324</v>
      </c>
    </row>
    <row r="6887" spans="1:9" x14ac:dyDescent="0.3">
      <c r="A6887">
        <v>6886</v>
      </c>
      <c r="B6887" t="s">
        <v>22009</v>
      </c>
      <c r="C6887" t="s">
        <v>6857</v>
      </c>
      <c r="D6887" t="s">
        <v>417</v>
      </c>
      <c r="E6887" t="s">
        <v>12</v>
      </c>
      <c r="F6887" t="s">
        <v>22010</v>
      </c>
      <c r="G6887" t="s">
        <v>22011</v>
      </c>
      <c r="H6887" s="1">
        <v>39250</v>
      </c>
      <c r="I6887" t="s">
        <v>2144</v>
      </c>
    </row>
    <row r="6888" spans="1:9" x14ac:dyDescent="0.3">
      <c r="A6888">
        <v>6887</v>
      </c>
      <c r="B6888" t="s">
        <v>22012</v>
      </c>
      <c r="C6888" t="s">
        <v>3448</v>
      </c>
      <c r="D6888" t="s">
        <v>1886</v>
      </c>
      <c r="E6888" t="s">
        <v>12</v>
      </c>
      <c r="F6888" t="s">
        <v>22013</v>
      </c>
      <c r="G6888" t="s">
        <v>22014</v>
      </c>
      <c r="H6888" s="1">
        <v>3882</v>
      </c>
      <c r="I6888" t="s">
        <v>2051</v>
      </c>
    </row>
    <row r="6889" spans="1:9" x14ac:dyDescent="0.3">
      <c r="A6889">
        <v>6888</v>
      </c>
      <c r="B6889" t="s">
        <v>22015</v>
      </c>
      <c r="C6889" t="s">
        <v>215</v>
      </c>
      <c r="D6889" t="s">
        <v>841</v>
      </c>
      <c r="E6889" t="s">
        <v>12</v>
      </c>
      <c r="F6889" t="s">
        <v>22016</v>
      </c>
      <c r="G6889" t="s">
        <v>22017</v>
      </c>
      <c r="H6889" s="1">
        <v>4079</v>
      </c>
      <c r="I6889" t="s">
        <v>1696</v>
      </c>
    </row>
    <row r="6890" spans="1:9" x14ac:dyDescent="0.3">
      <c r="A6890">
        <v>6889</v>
      </c>
      <c r="B6890" t="s">
        <v>22018</v>
      </c>
      <c r="C6890" t="s">
        <v>1027</v>
      </c>
      <c r="D6890" t="s">
        <v>1501</v>
      </c>
      <c r="E6890" t="s">
        <v>12</v>
      </c>
      <c r="F6890" t="s">
        <v>22019</v>
      </c>
      <c r="G6890">
        <v>1980728487</v>
      </c>
      <c r="H6890" s="1">
        <v>42717</v>
      </c>
      <c r="I6890" t="s">
        <v>7615</v>
      </c>
    </row>
    <row r="6891" spans="1:9" x14ac:dyDescent="0.3">
      <c r="A6891">
        <v>6890</v>
      </c>
      <c r="B6891" t="s">
        <v>22020</v>
      </c>
      <c r="C6891" t="s">
        <v>4631</v>
      </c>
      <c r="D6891" t="s">
        <v>3611</v>
      </c>
      <c r="E6891" t="s">
        <v>12</v>
      </c>
      <c r="F6891" t="s">
        <v>22021</v>
      </c>
      <c r="G6891" t="s">
        <v>22022</v>
      </c>
      <c r="H6891" s="1">
        <v>17723</v>
      </c>
      <c r="I6891" t="s">
        <v>1219</v>
      </c>
    </row>
    <row r="6892" spans="1:9" x14ac:dyDescent="0.3">
      <c r="A6892">
        <v>6891</v>
      </c>
      <c r="B6892" t="s">
        <v>22023</v>
      </c>
      <c r="C6892" t="s">
        <v>1015</v>
      </c>
      <c r="D6892" t="s">
        <v>480</v>
      </c>
      <c r="E6892" t="s">
        <v>12</v>
      </c>
      <c r="F6892" t="s">
        <v>22024</v>
      </c>
      <c r="G6892" t="s">
        <v>22025</v>
      </c>
      <c r="H6892" s="1">
        <v>11273</v>
      </c>
      <c r="I6892" t="s">
        <v>402</v>
      </c>
    </row>
    <row r="6893" spans="1:9" x14ac:dyDescent="0.3">
      <c r="A6893">
        <v>6892</v>
      </c>
      <c r="B6893" t="s">
        <v>22026</v>
      </c>
      <c r="C6893" t="s">
        <v>616</v>
      </c>
      <c r="D6893" t="s">
        <v>5869</v>
      </c>
      <c r="E6893" t="s">
        <v>12</v>
      </c>
      <c r="F6893" t="s">
        <v>22027</v>
      </c>
      <c r="G6893" t="s">
        <v>22028</v>
      </c>
      <c r="H6893" s="1">
        <v>7772</v>
      </c>
      <c r="I6893" t="s">
        <v>1114</v>
      </c>
    </row>
    <row r="6894" spans="1:9" x14ac:dyDescent="0.3">
      <c r="A6894">
        <v>6893</v>
      </c>
      <c r="B6894" t="s">
        <v>22029</v>
      </c>
      <c r="C6894" t="s">
        <v>4258</v>
      </c>
      <c r="D6894" t="s">
        <v>2009</v>
      </c>
      <c r="E6894" t="s">
        <v>12</v>
      </c>
      <c r="F6894" t="s">
        <v>22030</v>
      </c>
      <c r="G6894" t="s">
        <v>22031</v>
      </c>
      <c r="H6894" s="1">
        <v>36445</v>
      </c>
      <c r="I6894" t="s">
        <v>1499</v>
      </c>
    </row>
    <row r="6895" spans="1:9" x14ac:dyDescent="0.3">
      <c r="A6895">
        <v>6894</v>
      </c>
      <c r="B6895" t="s">
        <v>22032</v>
      </c>
      <c r="C6895" t="s">
        <v>198</v>
      </c>
      <c r="D6895" t="s">
        <v>3843</v>
      </c>
      <c r="E6895" t="s">
        <v>19</v>
      </c>
      <c r="F6895" t="s">
        <v>22033</v>
      </c>
      <c r="G6895" t="s">
        <v>22034</v>
      </c>
      <c r="H6895" s="1">
        <v>40844</v>
      </c>
      <c r="I6895" t="s">
        <v>6822</v>
      </c>
    </row>
    <row r="6896" spans="1:9" x14ac:dyDescent="0.3">
      <c r="A6896">
        <v>6895</v>
      </c>
      <c r="B6896" t="s">
        <v>22035</v>
      </c>
      <c r="C6896" t="s">
        <v>4133</v>
      </c>
      <c r="D6896" t="s">
        <v>1393</v>
      </c>
      <c r="E6896" t="s">
        <v>19</v>
      </c>
      <c r="F6896" t="s">
        <v>22036</v>
      </c>
      <c r="G6896">
        <v>981889892</v>
      </c>
      <c r="H6896" s="1">
        <v>9778</v>
      </c>
      <c r="I6896" t="s">
        <v>2193</v>
      </c>
    </row>
    <row r="6897" spans="1:9" x14ac:dyDescent="0.3">
      <c r="A6897">
        <v>6896</v>
      </c>
      <c r="B6897" t="s">
        <v>22037</v>
      </c>
      <c r="C6897" t="s">
        <v>5168</v>
      </c>
      <c r="D6897" t="s">
        <v>1144</v>
      </c>
      <c r="E6897" t="s">
        <v>12</v>
      </c>
      <c r="F6897" t="s">
        <v>22038</v>
      </c>
      <c r="G6897" t="s">
        <v>22039</v>
      </c>
      <c r="H6897" s="1">
        <v>7109</v>
      </c>
      <c r="I6897" t="s">
        <v>890</v>
      </c>
    </row>
    <row r="6898" spans="1:9" x14ac:dyDescent="0.3">
      <c r="A6898">
        <v>6897</v>
      </c>
      <c r="B6898" t="s">
        <v>22040</v>
      </c>
      <c r="C6898" t="s">
        <v>3364</v>
      </c>
      <c r="D6898" t="s">
        <v>2963</v>
      </c>
      <c r="E6898" t="s">
        <v>19</v>
      </c>
      <c r="F6898" t="s">
        <v>22041</v>
      </c>
      <c r="G6898" t="s">
        <v>22042</v>
      </c>
      <c r="H6898" s="1">
        <v>3754</v>
      </c>
      <c r="I6898" t="s">
        <v>1691</v>
      </c>
    </row>
    <row r="6899" spans="1:9" x14ac:dyDescent="0.3">
      <c r="A6899">
        <v>6898</v>
      </c>
      <c r="B6899" t="s">
        <v>22043</v>
      </c>
      <c r="C6899" t="s">
        <v>2839</v>
      </c>
      <c r="D6899" t="s">
        <v>1138</v>
      </c>
      <c r="E6899" t="s">
        <v>19</v>
      </c>
      <c r="F6899" t="s">
        <v>22044</v>
      </c>
      <c r="G6899" t="s">
        <v>22045</v>
      </c>
      <c r="H6899" s="1">
        <v>23910</v>
      </c>
      <c r="I6899" t="s">
        <v>802</v>
      </c>
    </row>
    <row r="6900" spans="1:9" x14ac:dyDescent="0.3">
      <c r="A6900">
        <v>6899</v>
      </c>
      <c r="B6900" t="s">
        <v>22046</v>
      </c>
      <c r="C6900" t="s">
        <v>1351</v>
      </c>
      <c r="D6900" t="s">
        <v>2017</v>
      </c>
      <c r="E6900" t="s">
        <v>19</v>
      </c>
      <c r="F6900" t="s">
        <v>22047</v>
      </c>
      <c r="G6900" t="s">
        <v>22048</v>
      </c>
      <c r="H6900" s="1">
        <v>18703</v>
      </c>
      <c r="I6900" t="s">
        <v>5227</v>
      </c>
    </row>
    <row r="6901" spans="1:9" x14ac:dyDescent="0.3">
      <c r="A6901">
        <v>6900</v>
      </c>
      <c r="B6901" t="s">
        <v>22049</v>
      </c>
      <c r="C6901" t="s">
        <v>2984</v>
      </c>
      <c r="D6901" t="s">
        <v>723</v>
      </c>
      <c r="E6901" t="s">
        <v>19</v>
      </c>
      <c r="F6901" t="s">
        <v>22050</v>
      </c>
      <c r="G6901" t="s">
        <v>22051</v>
      </c>
      <c r="H6901" s="1">
        <v>18334</v>
      </c>
      <c r="I6901" t="s">
        <v>5719</v>
      </c>
    </row>
    <row r="6902" spans="1:9" x14ac:dyDescent="0.3">
      <c r="A6902">
        <v>6901</v>
      </c>
      <c r="B6902" t="s">
        <v>22052</v>
      </c>
      <c r="C6902" t="s">
        <v>3796</v>
      </c>
      <c r="D6902" t="s">
        <v>3260</v>
      </c>
      <c r="E6902" t="s">
        <v>19</v>
      </c>
      <c r="F6902" t="s">
        <v>22053</v>
      </c>
      <c r="G6902" t="s">
        <v>22054</v>
      </c>
      <c r="H6902" s="1">
        <v>34810</v>
      </c>
      <c r="I6902" t="s">
        <v>648</v>
      </c>
    </row>
    <row r="6903" spans="1:9" x14ac:dyDescent="0.3">
      <c r="A6903">
        <v>6902</v>
      </c>
      <c r="B6903" t="s">
        <v>22055</v>
      </c>
      <c r="C6903" t="s">
        <v>6168</v>
      </c>
      <c r="D6903" t="s">
        <v>5912</v>
      </c>
      <c r="E6903" t="s">
        <v>19</v>
      </c>
      <c r="F6903" t="s">
        <v>22056</v>
      </c>
      <c r="G6903" t="s">
        <v>22057</v>
      </c>
      <c r="H6903" s="1">
        <v>12382</v>
      </c>
      <c r="I6903" t="s">
        <v>6535</v>
      </c>
    </row>
    <row r="6904" spans="1:9" x14ac:dyDescent="0.3">
      <c r="A6904">
        <v>6903</v>
      </c>
      <c r="B6904" t="s">
        <v>22058</v>
      </c>
      <c r="C6904" t="s">
        <v>3835</v>
      </c>
      <c r="D6904" t="s">
        <v>1841</v>
      </c>
      <c r="E6904" t="s">
        <v>19</v>
      </c>
      <c r="F6904" t="s">
        <v>22059</v>
      </c>
      <c r="G6904" t="s">
        <v>22060</v>
      </c>
      <c r="H6904" s="1">
        <v>2498</v>
      </c>
      <c r="I6904" t="s">
        <v>5896</v>
      </c>
    </row>
    <row r="6905" spans="1:9" x14ac:dyDescent="0.3">
      <c r="A6905">
        <v>6904</v>
      </c>
      <c r="B6905" t="s">
        <v>22061</v>
      </c>
      <c r="C6905" t="s">
        <v>7727</v>
      </c>
      <c r="D6905" t="s">
        <v>8152</v>
      </c>
      <c r="E6905" t="s">
        <v>12</v>
      </c>
      <c r="F6905" t="s">
        <v>22062</v>
      </c>
      <c r="G6905" t="s">
        <v>22063</v>
      </c>
      <c r="H6905" s="1">
        <v>36433</v>
      </c>
      <c r="I6905" t="s">
        <v>5401</v>
      </c>
    </row>
    <row r="6906" spans="1:9" x14ac:dyDescent="0.3">
      <c r="A6906">
        <v>6905</v>
      </c>
      <c r="B6906" t="s">
        <v>22064</v>
      </c>
      <c r="C6906" t="s">
        <v>3461</v>
      </c>
      <c r="D6906" t="s">
        <v>893</v>
      </c>
      <c r="E6906" t="s">
        <v>19</v>
      </c>
      <c r="F6906" t="s">
        <v>22065</v>
      </c>
      <c r="G6906">
        <v>3417944615</v>
      </c>
      <c r="H6906" s="1">
        <v>43479</v>
      </c>
      <c r="I6906" t="s">
        <v>61</v>
      </c>
    </row>
    <row r="6907" spans="1:9" x14ac:dyDescent="0.3">
      <c r="A6907">
        <v>6906</v>
      </c>
      <c r="B6907" t="s">
        <v>22066</v>
      </c>
      <c r="C6907" t="s">
        <v>761</v>
      </c>
      <c r="D6907" t="s">
        <v>2852</v>
      </c>
      <c r="E6907" t="s">
        <v>12</v>
      </c>
      <c r="F6907" t="s">
        <v>22067</v>
      </c>
      <c r="G6907">
        <v>8886150519</v>
      </c>
      <c r="H6907" s="1">
        <v>24003</v>
      </c>
      <c r="I6907" t="s">
        <v>5787</v>
      </c>
    </row>
    <row r="6908" spans="1:9" x14ac:dyDescent="0.3">
      <c r="A6908">
        <v>6907</v>
      </c>
      <c r="B6908" t="s">
        <v>22068</v>
      </c>
      <c r="C6908" t="s">
        <v>182</v>
      </c>
      <c r="D6908" t="s">
        <v>15296</v>
      </c>
      <c r="E6908" t="s">
        <v>12</v>
      </c>
      <c r="F6908" t="s">
        <v>22069</v>
      </c>
      <c r="G6908" t="s">
        <v>22070</v>
      </c>
      <c r="H6908" s="1">
        <v>28894</v>
      </c>
      <c r="I6908" t="s">
        <v>575</v>
      </c>
    </row>
    <row r="6909" spans="1:9" x14ac:dyDescent="0.3">
      <c r="A6909">
        <v>6908</v>
      </c>
      <c r="B6909" t="s">
        <v>22071</v>
      </c>
      <c r="C6909" t="s">
        <v>7068</v>
      </c>
      <c r="D6909" t="s">
        <v>1393</v>
      </c>
      <c r="E6909" t="s">
        <v>19</v>
      </c>
      <c r="F6909" t="s">
        <v>22072</v>
      </c>
      <c r="G6909" t="s">
        <v>22073</v>
      </c>
      <c r="H6909" s="1">
        <v>12141</v>
      </c>
      <c r="I6909" t="s">
        <v>5337</v>
      </c>
    </row>
    <row r="6910" spans="1:9" x14ac:dyDescent="0.3">
      <c r="A6910">
        <v>6909</v>
      </c>
      <c r="B6910" t="s">
        <v>22074</v>
      </c>
      <c r="C6910" t="s">
        <v>4418</v>
      </c>
      <c r="D6910" t="s">
        <v>1638</v>
      </c>
      <c r="E6910" t="s">
        <v>19</v>
      </c>
      <c r="F6910" t="s">
        <v>22075</v>
      </c>
      <c r="G6910" t="s">
        <v>22076</v>
      </c>
      <c r="H6910" s="1">
        <v>9997</v>
      </c>
      <c r="I6910" t="s">
        <v>1412</v>
      </c>
    </row>
    <row r="6911" spans="1:9" x14ac:dyDescent="0.3">
      <c r="A6911">
        <v>6910</v>
      </c>
      <c r="B6911" t="s">
        <v>22077</v>
      </c>
      <c r="C6911" t="s">
        <v>628</v>
      </c>
      <c r="D6911" t="s">
        <v>2216</v>
      </c>
      <c r="E6911" t="s">
        <v>12</v>
      </c>
      <c r="F6911" t="s">
        <v>22078</v>
      </c>
      <c r="G6911" t="s">
        <v>22079</v>
      </c>
      <c r="H6911" s="1">
        <v>10280</v>
      </c>
      <c r="I6911" t="s">
        <v>1722</v>
      </c>
    </row>
    <row r="6912" spans="1:9" x14ac:dyDescent="0.3">
      <c r="A6912">
        <v>6911</v>
      </c>
      <c r="B6912" t="s">
        <v>22080</v>
      </c>
      <c r="C6912" t="s">
        <v>1875</v>
      </c>
      <c r="D6912" t="s">
        <v>4903</v>
      </c>
      <c r="E6912" t="s">
        <v>19</v>
      </c>
      <c r="F6912" t="s">
        <v>22081</v>
      </c>
      <c r="G6912" t="s">
        <v>22082</v>
      </c>
      <c r="H6912" s="1">
        <v>37652</v>
      </c>
      <c r="I6912" t="s">
        <v>2982</v>
      </c>
    </row>
    <row r="6913" spans="1:9" x14ac:dyDescent="0.3">
      <c r="A6913">
        <v>6912</v>
      </c>
      <c r="B6913" t="s">
        <v>22083</v>
      </c>
      <c r="C6913" t="s">
        <v>3887</v>
      </c>
      <c r="D6913" t="s">
        <v>9290</v>
      </c>
      <c r="E6913" t="s">
        <v>12</v>
      </c>
      <c r="F6913" t="s">
        <v>22084</v>
      </c>
      <c r="G6913" t="s">
        <v>22085</v>
      </c>
      <c r="H6913" s="1">
        <v>42948</v>
      </c>
      <c r="I6913" t="s">
        <v>2587</v>
      </c>
    </row>
    <row r="6914" spans="1:9" x14ac:dyDescent="0.3">
      <c r="A6914">
        <v>6913</v>
      </c>
      <c r="B6914" t="s">
        <v>22086</v>
      </c>
      <c r="C6914" t="s">
        <v>130</v>
      </c>
      <c r="D6914" t="s">
        <v>5381</v>
      </c>
      <c r="E6914" t="s">
        <v>19</v>
      </c>
      <c r="F6914" t="s">
        <v>22087</v>
      </c>
      <c r="G6914" t="s">
        <v>22088</v>
      </c>
      <c r="H6914" s="1">
        <v>18686</v>
      </c>
      <c r="I6914" t="s">
        <v>2045</v>
      </c>
    </row>
    <row r="6915" spans="1:9" x14ac:dyDescent="0.3">
      <c r="A6915">
        <v>6914</v>
      </c>
      <c r="B6915" t="s">
        <v>22089</v>
      </c>
      <c r="C6915" t="s">
        <v>1534</v>
      </c>
      <c r="D6915" t="s">
        <v>5624</v>
      </c>
      <c r="E6915" t="s">
        <v>12</v>
      </c>
      <c r="F6915" t="s">
        <v>22090</v>
      </c>
      <c r="G6915" t="s">
        <v>22091</v>
      </c>
      <c r="H6915" s="1">
        <v>6333</v>
      </c>
      <c r="I6915" t="s">
        <v>1493</v>
      </c>
    </row>
    <row r="6916" spans="1:9" x14ac:dyDescent="0.3">
      <c r="A6916">
        <v>6915</v>
      </c>
      <c r="B6916" t="s">
        <v>22092</v>
      </c>
      <c r="C6916" t="s">
        <v>3801</v>
      </c>
      <c r="D6916" t="s">
        <v>8470</v>
      </c>
      <c r="E6916" t="s">
        <v>12</v>
      </c>
      <c r="F6916" t="s">
        <v>22093</v>
      </c>
      <c r="G6916" t="s">
        <v>22094</v>
      </c>
      <c r="H6916" s="1">
        <v>31266</v>
      </c>
      <c r="I6916" t="s">
        <v>881</v>
      </c>
    </row>
    <row r="6917" spans="1:9" x14ac:dyDescent="0.3">
      <c r="A6917">
        <v>6916</v>
      </c>
      <c r="B6917" t="s">
        <v>22095</v>
      </c>
      <c r="C6917" t="s">
        <v>1382</v>
      </c>
      <c r="D6917" t="s">
        <v>3001</v>
      </c>
      <c r="E6917" t="s">
        <v>12</v>
      </c>
      <c r="F6917" t="s">
        <v>22096</v>
      </c>
      <c r="G6917" t="s">
        <v>22097</v>
      </c>
      <c r="H6917" s="1">
        <v>4067</v>
      </c>
      <c r="I6917" t="s">
        <v>224</v>
      </c>
    </row>
    <row r="6918" spans="1:9" x14ac:dyDescent="0.3">
      <c r="A6918">
        <v>6917</v>
      </c>
      <c r="B6918" t="s">
        <v>22098</v>
      </c>
      <c r="C6918" t="s">
        <v>280</v>
      </c>
      <c r="D6918" t="s">
        <v>4491</v>
      </c>
      <c r="E6918" t="s">
        <v>19</v>
      </c>
      <c r="F6918" t="s">
        <v>22099</v>
      </c>
      <c r="G6918">
        <v>136317374</v>
      </c>
      <c r="H6918" s="1">
        <v>35879</v>
      </c>
      <c r="I6918" t="s">
        <v>1172</v>
      </c>
    </row>
    <row r="6919" spans="1:9" x14ac:dyDescent="0.3">
      <c r="A6919">
        <v>6918</v>
      </c>
      <c r="B6919" t="s">
        <v>22100</v>
      </c>
      <c r="C6919" t="s">
        <v>6250</v>
      </c>
      <c r="D6919" t="s">
        <v>7296</v>
      </c>
      <c r="E6919" t="s">
        <v>19</v>
      </c>
      <c r="F6919" t="s">
        <v>22101</v>
      </c>
      <c r="G6919" t="s">
        <v>22102</v>
      </c>
      <c r="H6919" s="1">
        <v>27292</v>
      </c>
      <c r="I6919" t="s">
        <v>1177</v>
      </c>
    </row>
    <row r="6920" spans="1:9" x14ac:dyDescent="0.3">
      <c r="A6920">
        <v>6919</v>
      </c>
      <c r="B6920" t="s">
        <v>22103</v>
      </c>
      <c r="C6920" t="s">
        <v>705</v>
      </c>
      <c r="D6920" t="s">
        <v>1441</v>
      </c>
      <c r="E6920" t="s">
        <v>19</v>
      </c>
      <c r="F6920" t="s">
        <v>22104</v>
      </c>
      <c r="G6920" t="s">
        <v>22105</v>
      </c>
      <c r="H6920" s="1">
        <v>8511</v>
      </c>
      <c r="I6920" t="s">
        <v>1493</v>
      </c>
    </row>
    <row r="6921" spans="1:9" x14ac:dyDescent="0.3">
      <c r="A6921">
        <v>6920</v>
      </c>
      <c r="B6921" t="s">
        <v>22106</v>
      </c>
      <c r="C6921" t="s">
        <v>474</v>
      </c>
      <c r="D6921" t="s">
        <v>3092</v>
      </c>
      <c r="E6921" t="s">
        <v>12</v>
      </c>
      <c r="F6921" t="s">
        <v>22107</v>
      </c>
      <c r="G6921" t="s">
        <v>22108</v>
      </c>
      <c r="H6921" s="1">
        <v>42215</v>
      </c>
      <c r="I6921" t="s">
        <v>3605</v>
      </c>
    </row>
    <row r="6922" spans="1:9" x14ac:dyDescent="0.3">
      <c r="A6922">
        <v>6921</v>
      </c>
      <c r="B6922" t="s">
        <v>22109</v>
      </c>
      <c r="C6922" t="s">
        <v>4267</v>
      </c>
      <c r="D6922" t="s">
        <v>5021</v>
      </c>
      <c r="E6922" t="s">
        <v>19</v>
      </c>
      <c r="F6922" t="s">
        <v>22110</v>
      </c>
      <c r="G6922" t="s">
        <v>22111</v>
      </c>
      <c r="H6922" s="1">
        <v>43400</v>
      </c>
      <c r="I6922" t="s">
        <v>5013</v>
      </c>
    </row>
    <row r="6923" spans="1:9" x14ac:dyDescent="0.3">
      <c r="A6923">
        <v>6922</v>
      </c>
      <c r="B6923" t="s">
        <v>22112</v>
      </c>
      <c r="C6923" t="s">
        <v>3179</v>
      </c>
      <c r="D6923" t="s">
        <v>651</v>
      </c>
      <c r="E6923" t="s">
        <v>19</v>
      </c>
      <c r="F6923" t="s">
        <v>22113</v>
      </c>
      <c r="G6923" t="s">
        <v>22114</v>
      </c>
      <c r="H6923" s="1">
        <v>41453</v>
      </c>
      <c r="I6923" t="s">
        <v>1427</v>
      </c>
    </row>
    <row r="6924" spans="1:9" x14ac:dyDescent="0.3">
      <c r="A6924">
        <v>6923</v>
      </c>
      <c r="B6924" t="s">
        <v>22115</v>
      </c>
      <c r="C6924" t="s">
        <v>2016</v>
      </c>
      <c r="D6924" t="s">
        <v>4486</v>
      </c>
      <c r="E6924" t="s">
        <v>12</v>
      </c>
      <c r="F6924" t="s">
        <v>22116</v>
      </c>
      <c r="G6924">
        <v>1386977266</v>
      </c>
      <c r="H6924" s="1">
        <v>41711</v>
      </c>
      <c r="I6924" t="s">
        <v>6939</v>
      </c>
    </row>
    <row r="6925" spans="1:9" x14ac:dyDescent="0.3">
      <c r="A6925">
        <v>6924</v>
      </c>
      <c r="B6925" t="s">
        <v>22117</v>
      </c>
      <c r="C6925" t="s">
        <v>993</v>
      </c>
      <c r="D6925" t="s">
        <v>6990</v>
      </c>
      <c r="E6925" t="s">
        <v>19</v>
      </c>
      <c r="F6925" t="s">
        <v>22118</v>
      </c>
      <c r="G6925" t="s">
        <v>22119</v>
      </c>
      <c r="H6925" s="1">
        <v>19969</v>
      </c>
      <c r="I6925" t="s">
        <v>2545</v>
      </c>
    </row>
    <row r="6926" spans="1:9" x14ac:dyDescent="0.3">
      <c r="A6926">
        <v>6925</v>
      </c>
      <c r="B6926" t="s">
        <v>22120</v>
      </c>
      <c r="C6926" t="s">
        <v>7068</v>
      </c>
      <c r="D6926" t="s">
        <v>4410</v>
      </c>
      <c r="E6926" t="s">
        <v>12</v>
      </c>
      <c r="F6926" t="s">
        <v>22121</v>
      </c>
      <c r="G6926">
        <v>603619100</v>
      </c>
      <c r="H6926" s="1">
        <v>42587</v>
      </c>
      <c r="I6926" t="s">
        <v>3627</v>
      </c>
    </row>
    <row r="6927" spans="1:9" x14ac:dyDescent="0.3">
      <c r="A6927">
        <v>6926</v>
      </c>
      <c r="B6927" t="s">
        <v>22122</v>
      </c>
      <c r="C6927" t="s">
        <v>4591</v>
      </c>
      <c r="D6927" t="s">
        <v>2151</v>
      </c>
      <c r="E6927" t="s">
        <v>19</v>
      </c>
      <c r="F6927" t="s">
        <v>22123</v>
      </c>
      <c r="G6927">
        <v>2489330877</v>
      </c>
      <c r="H6927" s="1">
        <v>26923</v>
      </c>
      <c r="I6927" t="s">
        <v>3905</v>
      </c>
    </row>
    <row r="6928" spans="1:9" x14ac:dyDescent="0.3">
      <c r="A6928">
        <v>6927</v>
      </c>
      <c r="B6928" t="s">
        <v>22124</v>
      </c>
      <c r="C6928" t="s">
        <v>1130</v>
      </c>
      <c r="D6928" t="s">
        <v>2033</v>
      </c>
      <c r="E6928" t="s">
        <v>19</v>
      </c>
      <c r="F6928" t="s">
        <v>22125</v>
      </c>
      <c r="G6928" t="s">
        <v>22126</v>
      </c>
      <c r="H6928" s="1">
        <v>21494</v>
      </c>
      <c r="I6928" t="s">
        <v>4725</v>
      </c>
    </row>
    <row r="6929" spans="1:9" x14ac:dyDescent="0.3">
      <c r="A6929">
        <v>6928</v>
      </c>
      <c r="B6929" t="s">
        <v>22127</v>
      </c>
      <c r="C6929" t="s">
        <v>2466</v>
      </c>
      <c r="D6929" t="s">
        <v>177</v>
      </c>
      <c r="E6929" t="s">
        <v>12</v>
      </c>
      <c r="F6929" t="s">
        <v>22128</v>
      </c>
      <c r="G6929">
        <v>7324423510</v>
      </c>
      <c r="H6929" s="1">
        <v>15826</v>
      </c>
      <c r="I6929" t="s">
        <v>7083</v>
      </c>
    </row>
    <row r="6930" spans="1:9" x14ac:dyDescent="0.3">
      <c r="A6930">
        <v>6929</v>
      </c>
      <c r="B6930" t="s">
        <v>22129</v>
      </c>
      <c r="C6930" t="s">
        <v>439</v>
      </c>
      <c r="D6930" t="s">
        <v>6117</v>
      </c>
      <c r="E6930" t="s">
        <v>19</v>
      </c>
      <c r="F6930" t="s">
        <v>22130</v>
      </c>
      <c r="G6930" t="s">
        <v>22131</v>
      </c>
      <c r="H6930" s="1">
        <v>38015</v>
      </c>
      <c r="I6930" t="s">
        <v>4280</v>
      </c>
    </row>
    <row r="6931" spans="1:9" x14ac:dyDescent="0.3">
      <c r="A6931">
        <v>6930</v>
      </c>
      <c r="B6931" t="s">
        <v>22132</v>
      </c>
      <c r="C6931" t="s">
        <v>6950</v>
      </c>
      <c r="D6931" t="s">
        <v>3552</v>
      </c>
      <c r="E6931" t="s">
        <v>12</v>
      </c>
      <c r="F6931" t="s">
        <v>22133</v>
      </c>
      <c r="G6931" t="s">
        <v>22134</v>
      </c>
      <c r="H6931" s="1">
        <v>12004</v>
      </c>
      <c r="I6931" t="s">
        <v>6174</v>
      </c>
    </row>
    <row r="6932" spans="1:9" x14ac:dyDescent="0.3">
      <c r="A6932">
        <v>6931</v>
      </c>
      <c r="B6932" t="s">
        <v>22135</v>
      </c>
      <c r="C6932" t="s">
        <v>1049</v>
      </c>
      <c r="D6932" t="s">
        <v>8639</v>
      </c>
      <c r="E6932" t="s">
        <v>19</v>
      </c>
      <c r="F6932" t="s">
        <v>22136</v>
      </c>
      <c r="G6932" t="s">
        <v>22137</v>
      </c>
      <c r="H6932" s="1">
        <v>27311</v>
      </c>
      <c r="I6932" t="s">
        <v>1099</v>
      </c>
    </row>
    <row r="6933" spans="1:9" x14ac:dyDescent="0.3">
      <c r="A6933">
        <v>6932</v>
      </c>
      <c r="B6933" t="s">
        <v>22138</v>
      </c>
      <c r="C6933" t="s">
        <v>4707</v>
      </c>
      <c r="D6933" t="s">
        <v>3097</v>
      </c>
      <c r="E6933" t="s">
        <v>12</v>
      </c>
      <c r="F6933" t="s">
        <v>22139</v>
      </c>
      <c r="G6933" t="s">
        <v>22140</v>
      </c>
      <c r="H6933" s="1">
        <v>12103</v>
      </c>
      <c r="I6933" t="s">
        <v>3917</v>
      </c>
    </row>
    <row r="6934" spans="1:9" x14ac:dyDescent="0.3">
      <c r="A6934">
        <v>6933</v>
      </c>
      <c r="B6934" t="s">
        <v>22141</v>
      </c>
      <c r="C6934" t="s">
        <v>2084</v>
      </c>
      <c r="D6934" t="s">
        <v>4913</v>
      </c>
      <c r="E6934" t="s">
        <v>19</v>
      </c>
      <c r="F6934" t="s">
        <v>22142</v>
      </c>
      <c r="G6934" t="s">
        <v>22143</v>
      </c>
      <c r="H6934" s="1">
        <v>5166</v>
      </c>
      <c r="I6934" t="s">
        <v>6561</v>
      </c>
    </row>
    <row r="6935" spans="1:9" x14ac:dyDescent="0.3">
      <c r="A6935">
        <v>6934</v>
      </c>
      <c r="B6935" t="s">
        <v>22144</v>
      </c>
      <c r="C6935" t="s">
        <v>2996</v>
      </c>
      <c r="D6935" t="s">
        <v>1055</v>
      </c>
      <c r="E6935" t="s">
        <v>19</v>
      </c>
      <c r="F6935" t="s">
        <v>22145</v>
      </c>
      <c r="G6935">
        <v>3735053076</v>
      </c>
      <c r="H6935" s="1">
        <v>7441</v>
      </c>
      <c r="I6935" t="s">
        <v>1246</v>
      </c>
    </row>
    <row r="6936" spans="1:9" x14ac:dyDescent="0.3">
      <c r="A6936">
        <v>6935</v>
      </c>
      <c r="B6936" t="s">
        <v>22146</v>
      </c>
      <c r="C6936" t="s">
        <v>2108</v>
      </c>
      <c r="D6936" t="s">
        <v>2552</v>
      </c>
      <c r="E6936" t="s">
        <v>19</v>
      </c>
      <c r="F6936" t="s">
        <v>22147</v>
      </c>
      <c r="G6936" t="s">
        <v>22148</v>
      </c>
      <c r="H6936" s="1">
        <v>37931</v>
      </c>
      <c r="I6936" t="s">
        <v>2131</v>
      </c>
    </row>
    <row r="6937" spans="1:9" x14ac:dyDescent="0.3">
      <c r="A6937">
        <v>6936</v>
      </c>
      <c r="B6937" t="s">
        <v>22149</v>
      </c>
      <c r="C6937" t="s">
        <v>4385</v>
      </c>
      <c r="D6937" t="s">
        <v>2180</v>
      </c>
      <c r="E6937" t="s">
        <v>19</v>
      </c>
      <c r="F6937" t="s">
        <v>22150</v>
      </c>
      <c r="G6937">
        <v>2881358752</v>
      </c>
      <c r="H6937" s="1">
        <v>34191</v>
      </c>
      <c r="I6937" t="s">
        <v>3949</v>
      </c>
    </row>
    <row r="6938" spans="1:9" x14ac:dyDescent="0.3">
      <c r="A6938">
        <v>6937</v>
      </c>
      <c r="B6938" t="s">
        <v>22151</v>
      </c>
      <c r="C6938" t="s">
        <v>3562</v>
      </c>
      <c r="D6938" t="s">
        <v>2216</v>
      </c>
      <c r="E6938" t="s">
        <v>12</v>
      </c>
      <c r="F6938" t="s">
        <v>22152</v>
      </c>
      <c r="G6938" t="s">
        <v>22153</v>
      </c>
      <c r="H6938" s="1">
        <v>18064</v>
      </c>
      <c r="I6938" t="s">
        <v>1061</v>
      </c>
    </row>
    <row r="6939" spans="1:9" x14ac:dyDescent="0.3">
      <c r="A6939">
        <v>6938</v>
      </c>
      <c r="B6939" t="s">
        <v>22154</v>
      </c>
      <c r="C6939" t="s">
        <v>369</v>
      </c>
      <c r="D6939" t="s">
        <v>4182</v>
      </c>
      <c r="E6939" t="s">
        <v>19</v>
      </c>
      <c r="F6939" t="s">
        <v>22155</v>
      </c>
      <c r="G6939" t="s">
        <v>22156</v>
      </c>
      <c r="H6939" s="1">
        <v>24191</v>
      </c>
      <c r="I6939" t="s">
        <v>4150</v>
      </c>
    </row>
    <row r="6940" spans="1:9" x14ac:dyDescent="0.3">
      <c r="A6940">
        <v>6939</v>
      </c>
      <c r="B6940" t="s">
        <v>22157</v>
      </c>
      <c r="C6940" t="s">
        <v>5553</v>
      </c>
      <c r="D6940" t="s">
        <v>2065</v>
      </c>
      <c r="E6940" t="s">
        <v>19</v>
      </c>
      <c r="F6940" t="s">
        <v>22158</v>
      </c>
      <c r="G6940" t="s">
        <v>22159</v>
      </c>
      <c r="H6940" s="1">
        <v>44004</v>
      </c>
      <c r="I6940" t="s">
        <v>972</v>
      </c>
    </row>
    <row r="6941" spans="1:9" x14ac:dyDescent="0.3">
      <c r="A6941">
        <v>6940</v>
      </c>
      <c r="B6941" t="s">
        <v>22160</v>
      </c>
      <c r="C6941" t="s">
        <v>948</v>
      </c>
      <c r="D6941" t="s">
        <v>359</v>
      </c>
      <c r="E6941" t="s">
        <v>19</v>
      </c>
      <c r="F6941" t="s">
        <v>22161</v>
      </c>
      <c r="G6941" t="s">
        <v>22162</v>
      </c>
      <c r="H6941" s="1">
        <v>32756</v>
      </c>
      <c r="I6941" t="s">
        <v>4607</v>
      </c>
    </row>
    <row r="6942" spans="1:9" x14ac:dyDescent="0.3">
      <c r="A6942">
        <v>6941</v>
      </c>
      <c r="B6942" t="s">
        <v>22163</v>
      </c>
      <c r="C6942" t="s">
        <v>1405</v>
      </c>
      <c r="D6942" t="s">
        <v>9422</v>
      </c>
      <c r="E6942" t="s">
        <v>19</v>
      </c>
      <c r="F6942" t="s">
        <v>22164</v>
      </c>
      <c r="G6942" t="s">
        <v>22165</v>
      </c>
      <c r="H6942" s="1">
        <v>36426</v>
      </c>
      <c r="I6942" t="s">
        <v>5643</v>
      </c>
    </row>
    <row r="6943" spans="1:9" x14ac:dyDescent="0.3">
      <c r="A6943">
        <v>6942</v>
      </c>
      <c r="B6943" t="s">
        <v>22166</v>
      </c>
      <c r="C6943" t="s">
        <v>2659</v>
      </c>
      <c r="D6943" t="s">
        <v>8263</v>
      </c>
      <c r="E6943" t="s">
        <v>12</v>
      </c>
      <c r="F6943" t="s">
        <v>22167</v>
      </c>
      <c r="G6943" t="s">
        <v>22168</v>
      </c>
      <c r="H6943" s="1">
        <v>9543</v>
      </c>
      <c r="I6943" t="s">
        <v>2734</v>
      </c>
    </row>
    <row r="6944" spans="1:9" x14ac:dyDescent="0.3">
      <c r="A6944">
        <v>6943</v>
      </c>
      <c r="B6944" t="s">
        <v>22169</v>
      </c>
      <c r="C6944" t="s">
        <v>6083</v>
      </c>
      <c r="D6944" t="s">
        <v>4155</v>
      </c>
      <c r="E6944" t="s">
        <v>12</v>
      </c>
      <c r="F6944" t="s">
        <v>22170</v>
      </c>
      <c r="G6944" t="s">
        <v>22171</v>
      </c>
      <c r="H6944" s="1">
        <v>10606</v>
      </c>
      <c r="I6944" t="s">
        <v>1942</v>
      </c>
    </row>
    <row r="6945" spans="1:9" x14ac:dyDescent="0.3">
      <c r="A6945">
        <v>6944</v>
      </c>
      <c r="B6945" t="s">
        <v>22172</v>
      </c>
      <c r="C6945" t="s">
        <v>1961</v>
      </c>
      <c r="D6945" t="s">
        <v>2840</v>
      </c>
      <c r="E6945" t="s">
        <v>19</v>
      </c>
      <c r="F6945" t="s">
        <v>22173</v>
      </c>
      <c r="G6945" t="s">
        <v>22174</v>
      </c>
      <c r="H6945" s="1">
        <v>17972</v>
      </c>
      <c r="I6945" t="s">
        <v>691</v>
      </c>
    </row>
    <row r="6946" spans="1:9" x14ac:dyDescent="0.3">
      <c r="A6946">
        <v>6945</v>
      </c>
      <c r="B6946" t="s">
        <v>22175</v>
      </c>
      <c r="C6946" t="s">
        <v>4343</v>
      </c>
      <c r="D6946" t="s">
        <v>9978</v>
      </c>
      <c r="E6946" t="s">
        <v>12</v>
      </c>
      <c r="F6946" t="s">
        <v>22176</v>
      </c>
      <c r="G6946" t="s">
        <v>22177</v>
      </c>
      <c r="H6946" s="1">
        <v>36032</v>
      </c>
      <c r="I6946" t="s">
        <v>637</v>
      </c>
    </row>
    <row r="6947" spans="1:9" x14ac:dyDescent="0.3">
      <c r="A6947">
        <v>6946</v>
      </c>
      <c r="B6947" t="s">
        <v>22178</v>
      </c>
      <c r="C6947" t="s">
        <v>877</v>
      </c>
      <c r="D6947" t="s">
        <v>5120</v>
      </c>
      <c r="E6947" t="s">
        <v>12</v>
      </c>
      <c r="F6947" t="s">
        <v>22179</v>
      </c>
      <c r="G6947" t="s">
        <v>22180</v>
      </c>
      <c r="H6947" s="1">
        <v>29971</v>
      </c>
      <c r="I6947" t="s">
        <v>522</v>
      </c>
    </row>
    <row r="6948" spans="1:9" x14ac:dyDescent="0.3">
      <c r="A6948">
        <v>6947</v>
      </c>
      <c r="B6948" t="s">
        <v>22181</v>
      </c>
      <c r="C6948" t="s">
        <v>2731</v>
      </c>
      <c r="D6948" t="s">
        <v>6187</v>
      </c>
      <c r="E6948" t="s">
        <v>19</v>
      </c>
      <c r="F6948" t="s">
        <v>22182</v>
      </c>
      <c r="G6948" t="s">
        <v>22183</v>
      </c>
      <c r="H6948" s="1">
        <v>15836</v>
      </c>
      <c r="I6948" t="s">
        <v>860</v>
      </c>
    </row>
    <row r="6949" spans="1:9" x14ac:dyDescent="0.3">
      <c r="A6949">
        <v>6948</v>
      </c>
      <c r="B6949" t="s">
        <v>22184</v>
      </c>
      <c r="C6949" t="s">
        <v>2100</v>
      </c>
      <c r="D6949" t="s">
        <v>64</v>
      </c>
      <c r="E6949" t="s">
        <v>12</v>
      </c>
      <c r="F6949" t="s">
        <v>22185</v>
      </c>
      <c r="G6949">
        <v>5047841848</v>
      </c>
      <c r="H6949" s="1">
        <v>23969</v>
      </c>
      <c r="I6949" t="s">
        <v>2237</v>
      </c>
    </row>
    <row r="6950" spans="1:9" x14ac:dyDescent="0.3">
      <c r="A6950">
        <v>6949</v>
      </c>
      <c r="B6950" t="s">
        <v>22186</v>
      </c>
      <c r="C6950" t="s">
        <v>8850</v>
      </c>
      <c r="D6950" t="s">
        <v>3073</v>
      </c>
      <c r="E6950" t="s">
        <v>19</v>
      </c>
      <c r="F6950" t="s">
        <v>22187</v>
      </c>
      <c r="G6950">
        <f>1-844-223-4454</f>
        <v>-5520</v>
      </c>
      <c r="H6950" s="1">
        <v>37958</v>
      </c>
      <c r="I6950" t="s">
        <v>106</v>
      </c>
    </row>
    <row r="6951" spans="1:9" x14ac:dyDescent="0.3">
      <c r="A6951">
        <v>6950</v>
      </c>
      <c r="B6951" t="s">
        <v>22188</v>
      </c>
      <c r="C6951" t="s">
        <v>6464</v>
      </c>
      <c r="D6951" t="s">
        <v>10370</v>
      </c>
      <c r="E6951" t="s">
        <v>12</v>
      </c>
      <c r="F6951" t="s">
        <v>22189</v>
      </c>
      <c r="G6951" t="s">
        <v>22190</v>
      </c>
      <c r="H6951" s="1">
        <v>15593</v>
      </c>
      <c r="I6951" t="s">
        <v>4440</v>
      </c>
    </row>
    <row r="6952" spans="1:9" x14ac:dyDescent="0.3">
      <c r="A6952">
        <v>6951</v>
      </c>
      <c r="B6952" t="s">
        <v>22191</v>
      </c>
      <c r="C6952" t="s">
        <v>326</v>
      </c>
      <c r="D6952" t="s">
        <v>4698</v>
      </c>
      <c r="E6952" t="s">
        <v>12</v>
      </c>
      <c r="F6952" t="s">
        <v>22192</v>
      </c>
      <c r="G6952" t="s">
        <v>22193</v>
      </c>
      <c r="H6952" s="1">
        <v>25291</v>
      </c>
      <c r="I6952" t="s">
        <v>5643</v>
      </c>
    </row>
    <row r="6953" spans="1:9" x14ac:dyDescent="0.3">
      <c r="A6953">
        <v>6952</v>
      </c>
      <c r="B6953" t="s">
        <v>22194</v>
      </c>
      <c r="C6953" t="s">
        <v>2122</v>
      </c>
      <c r="D6953" t="s">
        <v>9080</v>
      </c>
      <c r="E6953" t="s">
        <v>19</v>
      </c>
      <c r="F6953" t="s">
        <v>22195</v>
      </c>
      <c r="G6953" t="s">
        <v>22196</v>
      </c>
      <c r="H6953" s="1">
        <v>28010</v>
      </c>
      <c r="I6953" t="s">
        <v>4194</v>
      </c>
    </row>
    <row r="6954" spans="1:9" x14ac:dyDescent="0.3">
      <c r="A6954">
        <v>6953</v>
      </c>
      <c r="B6954" t="s">
        <v>22197</v>
      </c>
      <c r="C6954" t="s">
        <v>1758</v>
      </c>
      <c r="D6954" t="s">
        <v>2867</v>
      </c>
      <c r="E6954" t="s">
        <v>12</v>
      </c>
      <c r="F6954" t="s">
        <v>22198</v>
      </c>
      <c r="G6954" t="s">
        <v>22199</v>
      </c>
      <c r="H6954" s="1">
        <v>36692</v>
      </c>
      <c r="I6954" t="s">
        <v>4784</v>
      </c>
    </row>
    <row r="6955" spans="1:9" x14ac:dyDescent="0.3">
      <c r="A6955">
        <v>6954</v>
      </c>
      <c r="B6955" t="s">
        <v>22200</v>
      </c>
      <c r="C6955" t="s">
        <v>2811</v>
      </c>
      <c r="D6955" t="s">
        <v>293</v>
      </c>
      <c r="E6955" t="s">
        <v>12</v>
      </c>
      <c r="F6955" t="s">
        <v>22201</v>
      </c>
      <c r="G6955" t="s">
        <v>22202</v>
      </c>
      <c r="H6955" s="1">
        <v>43464</v>
      </c>
      <c r="I6955" t="s">
        <v>3029</v>
      </c>
    </row>
    <row r="6956" spans="1:9" x14ac:dyDescent="0.3">
      <c r="A6956">
        <v>6955</v>
      </c>
      <c r="B6956" t="s">
        <v>22203</v>
      </c>
      <c r="C6956" t="s">
        <v>4962</v>
      </c>
      <c r="D6956" t="s">
        <v>964</v>
      </c>
      <c r="E6956" t="s">
        <v>12</v>
      </c>
      <c r="F6956" t="s">
        <v>22204</v>
      </c>
      <c r="G6956" t="s">
        <v>22205</v>
      </c>
      <c r="H6956" s="1">
        <v>17373</v>
      </c>
      <c r="I6956" t="s">
        <v>8703</v>
      </c>
    </row>
    <row r="6957" spans="1:9" x14ac:dyDescent="0.3">
      <c r="A6957">
        <v>6956</v>
      </c>
      <c r="B6957" t="s">
        <v>22206</v>
      </c>
      <c r="C6957" t="s">
        <v>534</v>
      </c>
      <c r="D6957" t="s">
        <v>2690</v>
      </c>
      <c r="E6957" t="s">
        <v>12</v>
      </c>
      <c r="F6957" t="s">
        <v>22207</v>
      </c>
      <c r="G6957" t="s">
        <v>22208</v>
      </c>
      <c r="H6957" s="1">
        <v>35336</v>
      </c>
      <c r="I6957" t="s">
        <v>5725</v>
      </c>
    </row>
    <row r="6958" spans="1:9" x14ac:dyDescent="0.3">
      <c r="A6958">
        <v>6957</v>
      </c>
      <c r="B6958" t="s">
        <v>22209</v>
      </c>
      <c r="C6958" t="s">
        <v>2741</v>
      </c>
      <c r="D6958" t="s">
        <v>5652</v>
      </c>
      <c r="E6958" t="s">
        <v>19</v>
      </c>
      <c r="F6958" t="s">
        <v>12088</v>
      </c>
      <c r="G6958" t="s">
        <v>22210</v>
      </c>
      <c r="H6958" s="1">
        <v>38970</v>
      </c>
      <c r="I6958" t="s">
        <v>2025</v>
      </c>
    </row>
    <row r="6959" spans="1:9" x14ac:dyDescent="0.3">
      <c r="A6959">
        <v>6958</v>
      </c>
      <c r="B6959" t="s">
        <v>22211</v>
      </c>
      <c r="C6959" t="s">
        <v>4899</v>
      </c>
      <c r="D6959" t="s">
        <v>2017</v>
      </c>
      <c r="E6959" t="s">
        <v>12</v>
      </c>
      <c r="F6959" t="s">
        <v>22212</v>
      </c>
      <c r="G6959" t="s">
        <v>22213</v>
      </c>
      <c r="H6959" s="1">
        <v>38953</v>
      </c>
      <c r="I6959" t="s">
        <v>196</v>
      </c>
    </row>
    <row r="6960" spans="1:9" x14ac:dyDescent="0.3">
      <c r="A6960">
        <v>6959</v>
      </c>
      <c r="B6960" t="s">
        <v>22214</v>
      </c>
      <c r="C6960" t="s">
        <v>4570</v>
      </c>
      <c r="D6960" t="s">
        <v>3547</v>
      </c>
      <c r="E6960" t="s">
        <v>19</v>
      </c>
      <c r="F6960" t="s">
        <v>22215</v>
      </c>
      <c r="G6960" t="s">
        <v>22216</v>
      </c>
      <c r="H6960" s="1">
        <v>13684</v>
      </c>
      <c r="I6960" t="s">
        <v>96</v>
      </c>
    </row>
    <row r="6961" spans="1:9" x14ac:dyDescent="0.3">
      <c r="A6961">
        <v>6960</v>
      </c>
      <c r="B6961" t="s">
        <v>22217</v>
      </c>
      <c r="C6961" t="s">
        <v>8708</v>
      </c>
      <c r="D6961" t="s">
        <v>2723</v>
      </c>
      <c r="E6961" t="s">
        <v>12</v>
      </c>
      <c r="F6961" t="s">
        <v>22218</v>
      </c>
      <c r="G6961" t="s">
        <v>22219</v>
      </c>
      <c r="H6961" s="1">
        <v>35326</v>
      </c>
      <c r="I6961" t="s">
        <v>5643</v>
      </c>
    </row>
    <row r="6962" spans="1:9" x14ac:dyDescent="0.3">
      <c r="A6962">
        <v>6961</v>
      </c>
      <c r="B6962" t="s">
        <v>22220</v>
      </c>
      <c r="C6962" t="s">
        <v>1565</v>
      </c>
      <c r="D6962" t="s">
        <v>584</v>
      </c>
      <c r="E6962" t="s">
        <v>12</v>
      </c>
      <c r="F6962" t="s">
        <v>22221</v>
      </c>
      <c r="G6962" t="s">
        <v>22222</v>
      </c>
      <c r="H6962" s="1">
        <v>12892</v>
      </c>
      <c r="I6962" t="s">
        <v>350</v>
      </c>
    </row>
    <row r="6963" spans="1:9" x14ac:dyDescent="0.3">
      <c r="A6963">
        <v>6962</v>
      </c>
      <c r="B6963" t="s">
        <v>22223</v>
      </c>
      <c r="C6963" t="s">
        <v>3514</v>
      </c>
      <c r="D6963" t="s">
        <v>6164</v>
      </c>
      <c r="E6963" t="s">
        <v>12</v>
      </c>
      <c r="F6963" t="s">
        <v>22224</v>
      </c>
      <c r="G6963" t="s">
        <v>22225</v>
      </c>
      <c r="H6963" s="1">
        <v>36133</v>
      </c>
      <c r="I6963" t="s">
        <v>1071</v>
      </c>
    </row>
    <row r="6964" spans="1:9" x14ac:dyDescent="0.3">
      <c r="A6964">
        <v>6963</v>
      </c>
      <c r="B6964" t="s">
        <v>22226</v>
      </c>
      <c r="C6964" t="s">
        <v>2233</v>
      </c>
      <c r="D6964" t="s">
        <v>2308</v>
      </c>
      <c r="E6964" t="s">
        <v>12</v>
      </c>
      <c r="F6964" t="s">
        <v>22227</v>
      </c>
      <c r="G6964" t="s">
        <v>22228</v>
      </c>
      <c r="H6964" s="1">
        <v>42352</v>
      </c>
      <c r="I6964" t="s">
        <v>2639</v>
      </c>
    </row>
    <row r="6965" spans="1:9" x14ac:dyDescent="0.3">
      <c r="A6965">
        <v>6964</v>
      </c>
      <c r="B6965" t="s">
        <v>22229</v>
      </c>
      <c r="C6965" t="s">
        <v>1678</v>
      </c>
      <c r="D6965" t="s">
        <v>6176</v>
      </c>
      <c r="E6965" t="s">
        <v>12</v>
      </c>
      <c r="F6965" t="s">
        <v>22230</v>
      </c>
      <c r="G6965" t="s">
        <v>22231</v>
      </c>
      <c r="H6965" s="1">
        <v>19038</v>
      </c>
      <c r="I6965" t="s">
        <v>3168</v>
      </c>
    </row>
    <row r="6966" spans="1:9" x14ac:dyDescent="0.3">
      <c r="A6966">
        <v>6965</v>
      </c>
      <c r="B6966" t="s">
        <v>22232</v>
      </c>
      <c r="C6966" t="s">
        <v>347</v>
      </c>
      <c r="D6966" t="s">
        <v>545</v>
      </c>
      <c r="E6966" t="s">
        <v>19</v>
      </c>
      <c r="F6966" t="s">
        <v>22233</v>
      </c>
      <c r="G6966" t="s">
        <v>22234</v>
      </c>
      <c r="H6966" s="1">
        <v>9141</v>
      </c>
      <c r="I6966" t="s">
        <v>1855</v>
      </c>
    </row>
    <row r="6967" spans="1:9" x14ac:dyDescent="0.3">
      <c r="A6967">
        <v>6966</v>
      </c>
      <c r="B6967" t="s">
        <v>22235</v>
      </c>
      <c r="C6967" t="s">
        <v>4122</v>
      </c>
      <c r="D6967" t="s">
        <v>8662</v>
      </c>
      <c r="E6967" t="s">
        <v>12</v>
      </c>
      <c r="F6967" t="s">
        <v>22236</v>
      </c>
      <c r="G6967" t="s">
        <v>22237</v>
      </c>
      <c r="H6967" s="1">
        <v>7304</v>
      </c>
      <c r="I6967" t="s">
        <v>4142</v>
      </c>
    </row>
    <row r="6968" spans="1:9" x14ac:dyDescent="0.3">
      <c r="A6968">
        <v>6967</v>
      </c>
      <c r="B6968" t="s">
        <v>22238</v>
      </c>
      <c r="C6968" t="s">
        <v>544</v>
      </c>
      <c r="D6968" t="s">
        <v>93</v>
      </c>
      <c r="E6968" t="s">
        <v>12</v>
      </c>
      <c r="F6968" t="s">
        <v>22239</v>
      </c>
      <c r="G6968">
        <v>7661804787</v>
      </c>
      <c r="H6968" s="1">
        <v>36925</v>
      </c>
      <c r="I6968" t="s">
        <v>4058</v>
      </c>
    </row>
    <row r="6969" spans="1:9" x14ac:dyDescent="0.3">
      <c r="A6969">
        <v>6968</v>
      </c>
      <c r="B6969" t="s">
        <v>22240</v>
      </c>
      <c r="C6969" t="s">
        <v>2039</v>
      </c>
      <c r="D6969" t="s">
        <v>3097</v>
      </c>
      <c r="E6969" t="s">
        <v>12</v>
      </c>
      <c r="F6969" t="s">
        <v>22241</v>
      </c>
      <c r="G6969" t="s">
        <v>22242</v>
      </c>
      <c r="H6969" s="1">
        <v>33921</v>
      </c>
      <c r="I6969" t="s">
        <v>2760</v>
      </c>
    </row>
    <row r="6970" spans="1:9" x14ac:dyDescent="0.3">
      <c r="A6970">
        <v>6969</v>
      </c>
      <c r="B6970" t="s">
        <v>22243</v>
      </c>
      <c r="C6970" t="s">
        <v>4004</v>
      </c>
      <c r="D6970" t="s">
        <v>1901</v>
      </c>
      <c r="E6970" t="s">
        <v>19</v>
      </c>
      <c r="F6970" t="s">
        <v>22244</v>
      </c>
      <c r="G6970" t="s">
        <v>22245</v>
      </c>
      <c r="H6970" s="1">
        <v>6458</v>
      </c>
      <c r="I6970" t="s">
        <v>1926</v>
      </c>
    </row>
    <row r="6971" spans="1:9" x14ac:dyDescent="0.3">
      <c r="A6971">
        <v>6970</v>
      </c>
      <c r="B6971" t="s">
        <v>22246</v>
      </c>
      <c r="C6971" t="s">
        <v>2506</v>
      </c>
      <c r="D6971" t="s">
        <v>968</v>
      </c>
      <c r="E6971" t="s">
        <v>19</v>
      </c>
      <c r="F6971" t="s">
        <v>22247</v>
      </c>
      <c r="G6971" t="s">
        <v>22248</v>
      </c>
      <c r="H6971" s="1">
        <v>43377</v>
      </c>
      <c r="I6971" t="s">
        <v>2606</v>
      </c>
    </row>
    <row r="6972" spans="1:9" x14ac:dyDescent="0.3">
      <c r="A6972">
        <v>6971</v>
      </c>
      <c r="B6972" t="s">
        <v>22249</v>
      </c>
      <c r="C6972" t="s">
        <v>571</v>
      </c>
      <c r="D6972" t="s">
        <v>4297</v>
      </c>
      <c r="E6972" t="s">
        <v>19</v>
      </c>
      <c r="F6972" t="s">
        <v>22250</v>
      </c>
      <c r="G6972" t="s">
        <v>22251</v>
      </c>
      <c r="H6972" s="1">
        <v>27606</v>
      </c>
      <c r="I6972" t="s">
        <v>8703</v>
      </c>
    </row>
    <row r="6973" spans="1:9" x14ac:dyDescent="0.3">
      <c r="A6973">
        <v>6972</v>
      </c>
      <c r="B6973" t="s">
        <v>22252</v>
      </c>
      <c r="C6973" t="s">
        <v>5493</v>
      </c>
      <c r="D6973" t="s">
        <v>1393</v>
      </c>
      <c r="E6973" t="s">
        <v>19</v>
      </c>
      <c r="F6973" t="s">
        <v>22253</v>
      </c>
      <c r="G6973">
        <f>1-669-623-338</f>
        <v>-1629</v>
      </c>
      <c r="H6973" s="1">
        <v>38022</v>
      </c>
      <c r="I6973" t="s">
        <v>2880</v>
      </c>
    </row>
    <row r="6974" spans="1:9" x14ac:dyDescent="0.3">
      <c r="A6974">
        <v>6973</v>
      </c>
      <c r="B6974" t="s">
        <v>22254</v>
      </c>
      <c r="C6974" t="s">
        <v>192</v>
      </c>
      <c r="D6974" t="s">
        <v>1451</v>
      </c>
      <c r="E6974" t="s">
        <v>12</v>
      </c>
      <c r="F6974" t="s">
        <v>22255</v>
      </c>
      <c r="G6974">
        <v>3323961350</v>
      </c>
      <c r="H6974" s="1">
        <v>24480</v>
      </c>
      <c r="I6974" t="s">
        <v>1743</v>
      </c>
    </row>
    <row r="6975" spans="1:9" x14ac:dyDescent="0.3">
      <c r="A6975">
        <v>6974</v>
      </c>
      <c r="B6975" t="s">
        <v>22256</v>
      </c>
      <c r="C6975" t="s">
        <v>2253</v>
      </c>
      <c r="D6975" t="s">
        <v>8087</v>
      </c>
      <c r="E6975" t="s">
        <v>12</v>
      </c>
      <c r="F6975" t="s">
        <v>22257</v>
      </c>
      <c r="G6975" t="s">
        <v>22258</v>
      </c>
      <c r="H6975" s="1">
        <v>20729</v>
      </c>
      <c r="I6975" t="s">
        <v>1558</v>
      </c>
    </row>
    <row r="6976" spans="1:9" x14ac:dyDescent="0.3">
      <c r="A6976">
        <v>6975</v>
      </c>
      <c r="B6976" t="s">
        <v>22259</v>
      </c>
      <c r="C6976" t="s">
        <v>2615</v>
      </c>
      <c r="D6976" t="s">
        <v>5105</v>
      </c>
      <c r="E6976" t="s">
        <v>19</v>
      </c>
      <c r="F6976" t="s">
        <v>22260</v>
      </c>
      <c r="G6976" t="s">
        <v>22261</v>
      </c>
      <c r="H6976" s="1">
        <v>27743</v>
      </c>
      <c r="I6976" t="s">
        <v>997</v>
      </c>
    </row>
    <row r="6977" spans="1:9" x14ac:dyDescent="0.3">
      <c r="A6977">
        <v>6976</v>
      </c>
      <c r="B6977" t="s">
        <v>22262</v>
      </c>
      <c r="C6977" t="s">
        <v>2659</v>
      </c>
      <c r="D6977" t="s">
        <v>682</v>
      </c>
      <c r="E6977" t="s">
        <v>19</v>
      </c>
      <c r="F6977" t="s">
        <v>22263</v>
      </c>
      <c r="G6977" t="s">
        <v>22264</v>
      </c>
      <c r="H6977" s="1">
        <v>16579</v>
      </c>
      <c r="I6977" t="s">
        <v>881</v>
      </c>
    </row>
    <row r="6978" spans="1:9" x14ac:dyDescent="0.3">
      <c r="A6978">
        <v>6977</v>
      </c>
      <c r="B6978" t="s">
        <v>22265</v>
      </c>
      <c r="C6978" t="s">
        <v>1388</v>
      </c>
      <c r="D6978" t="s">
        <v>8267</v>
      </c>
      <c r="E6978" t="s">
        <v>12</v>
      </c>
      <c r="F6978" t="s">
        <v>22266</v>
      </c>
      <c r="G6978" t="s">
        <v>22267</v>
      </c>
      <c r="H6978" s="1">
        <v>26488</v>
      </c>
      <c r="I6978" t="s">
        <v>2710</v>
      </c>
    </row>
    <row r="6979" spans="1:9" x14ac:dyDescent="0.3">
      <c r="A6979">
        <v>6978</v>
      </c>
      <c r="B6979" t="s">
        <v>22268</v>
      </c>
      <c r="C6979" t="s">
        <v>4541</v>
      </c>
      <c r="D6979" t="s">
        <v>2091</v>
      </c>
      <c r="E6979" t="s">
        <v>19</v>
      </c>
      <c r="F6979" t="s">
        <v>22269</v>
      </c>
      <c r="G6979" t="s">
        <v>22270</v>
      </c>
      <c r="H6979" s="1">
        <v>42617</v>
      </c>
      <c r="I6979" t="s">
        <v>6979</v>
      </c>
    </row>
    <row r="6980" spans="1:9" x14ac:dyDescent="0.3">
      <c r="A6980">
        <v>6979</v>
      </c>
      <c r="B6980" t="s">
        <v>22271</v>
      </c>
      <c r="C6980" t="s">
        <v>1932</v>
      </c>
      <c r="D6980" t="s">
        <v>6803</v>
      </c>
      <c r="E6980" t="s">
        <v>12</v>
      </c>
      <c r="F6980" t="s">
        <v>22272</v>
      </c>
      <c r="G6980" t="s">
        <v>22273</v>
      </c>
      <c r="H6980" s="1">
        <v>26930</v>
      </c>
      <c r="I6980" t="s">
        <v>2178</v>
      </c>
    </row>
    <row r="6981" spans="1:9" x14ac:dyDescent="0.3">
      <c r="A6981">
        <v>6980</v>
      </c>
      <c r="B6981" t="s">
        <v>22274</v>
      </c>
      <c r="C6981" t="s">
        <v>2538</v>
      </c>
      <c r="D6981" t="s">
        <v>3118</v>
      </c>
      <c r="E6981" t="s">
        <v>19</v>
      </c>
      <c r="F6981" t="s">
        <v>22275</v>
      </c>
      <c r="G6981" t="s">
        <v>22276</v>
      </c>
      <c r="H6981" s="1">
        <v>22252</v>
      </c>
      <c r="I6981" t="s">
        <v>3284</v>
      </c>
    </row>
    <row r="6982" spans="1:9" x14ac:dyDescent="0.3">
      <c r="A6982">
        <v>6981</v>
      </c>
      <c r="B6982" t="s">
        <v>22277</v>
      </c>
      <c r="C6982" t="s">
        <v>1450</v>
      </c>
      <c r="D6982" t="s">
        <v>6532</v>
      </c>
      <c r="E6982" t="s">
        <v>12</v>
      </c>
      <c r="F6982" t="s">
        <v>22278</v>
      </c>
      <c r="G6982" t="s">
        <v>22279</v>
      </c>
      <c r="H6982" s="1">
        <v>9381</v>
      </c>
      <c r="I6982" t="s">
        <v>1019</v>
      </c>
    </row>
    <row r="6983" spans="1:9" x14ac:dyDescent="0.3">
      <c r="A6983">
        <v>6982</v>
      </c>
      <c r="B6983" t="s">
        <v>22280</v>
      </c>
      <c r="C6983" t="s">
        <v>3801</v>
      </c>
      <c r="D6983" t="s">
        <v>12019</v>
      </c>
      <c r="E6983" t="s">
        <v>12</v>
      </c>
      <c r="F6983" t="s">
        <v>22281</v>
      </c>
      <c r="G6983" t="s">
        <v>22282</v>
      </c>
      <c r="H6983" s="1">
        <v>25274</v>
      </c>
      <c r="I6983" t="s">
        <v>2391</v>
      </c>
    </row>
    <row r="6984" spans="1:9" x14ac:dyDescent="0.3">
      <c r="A6984">
        <v>6983</v>
      </c>
      <c r="B6984" t="s">
        <v>22283</v>
      </c>
      <c r="C6984" t="s">
        <v>5398</v>
      </c>
      <c r="D6984" t="s">
        <v>6102</v>
      </c>
      <c r="E6984" t="s">
        <v>12</v>
      </c>
      <c r="F6984" t="s">
        <v>22284</v>
      </c>
      <c r="G6984" t="s">
        <v>22285</v>
      </c>
      <c r="H6984" s="1">
        <v>7870</v>
      </c>
      <c r="I6984" t="s">
        <v>4142</v>
      </c>
    </row>
    <row r="6985" spans="1:9" x14ac:dyDescent="0.3">
      <c r="A6985">
        <v>6984</v>
      </c>
      <c r="B6985" t="s">
        <v>22286</v>
      </c>
      <c r="C6985" t="s">
        <v>1301</v>
      </c>
      <c r="D6985" t="s">
        <v>2918</v>
      </c>
      <c r="E6985" t="s">
        <v>19</v>
      </c>
      <c r="F6985" t="s">
        <v>22287</v>
      </c>
      <c r="G6985">
        <v>3164849874</v>
      </c>
      <c r="H6985" s="1">
        <v>33988</v>
      </c>
      <c r="I6985" t="s">
        <v>2167</v>
      </c>
    </row>
    <row r="6986" spans="1:9" x14ac:dyDescent="0.3">
      <c r="A6986">
        <v>6985</v>
      </c>
      <c r="B6986" t="s">
        <v>22288</v>
      </c>
      <c r="C6986" t="s">
        <v>4174</v>
      </c>
      <c r="D6986" t="s">
        <v>4815</v>
      </c>
      <c r="E6986" t="s">
        <v>12</v>
      </c>
      <c r="F6986" t="s">
        <v>22289</v>
      </c>
      <c r="G6986" t="s">
        <v>22290</v>
      </c>
      <c r="H6986" s="1">
        <v>17429</v>
      </c>
      <c r="I6986" t="s">
        <v>1830</v>
      </c>
    </row>
    <row r="6987" spans="1:9" x14ac:dyDescent="0.3">
      <c r="A6987">
        <v>6986</v>
      </c>
      <c r="B6987" t="s">
        <v>22291</v>
      </c>
      <c r="C6987" t="s">
        <v>3273</v>
      </c>
      <c r="D6987" t="s">
        <v>672</v>
      </c>
      <c r="E6987" t="s">
        <v>12</v>
      </c>
      <c r="F6987" t="s">
        <v>22292</v>
      </c>
      <c r="G6987" t="s">
        <v>22293</v>
      </c>
      <c r="H6987" s="1">
        <v>37159</v>
      </c>
      <c r="I6987" t="s">
        <v>4225</v>
      </c>
    </row>
    <row r="6988" spans="1:9" x14ac:dyDescent="0.3">
      <c r="A6988">
        <v>6987</v>
      </c>
      <c r="B6988" t="s">
        <v>22294</v>
      </c>
      <c r="C6988" t="s">
        <v>1643</v>
      </c>
      <c r="D6988" t="s">
        <v>1649</v>
      </c>
      <c r="E6988" t="s">
        <v>19</v>
      </c>
      <c r="F6988" t="s">
        <v>22295</v>
      </c>
      <c r="G6988" t="s">
        <v>22296</v>
      </c>
      <c r="H6988" s="1">
        <v>34674</v>
      </c>
      <c r="I6988" t="s">
        <v>3905</v>
      </c>
    </row>
    <row r="6989" spans="1:9" x14ac:dyDescent="0.3">
      <c r="A6989">
        <v>6988</v>
      </c>
      <c r="B6989" t="s">
        <v>22297</v>
      </c>
      <c r="C6989" t="s">
        <v>2827</v>
      </c>
      <c r="D6989" t="s">
        <v>723</v>
      </c>
      <c r="E6989" t="s">
        <v>19</v>
      </c>
      <c r="F6989" t="s">
        <v>22298</v>
      </c>
      <c r="G6989" t="s">
        <v>22299</v>
      </c>
      <c r="H6989" s="1">
        <v>25895</v>
      </c>
      <c r="I6989" t="s">
        <v>865</v>
      </c>
    </row>
    <row r="6990" spans="1:9" x14ac:dyDescent="0.3">
      <c r="A6990">
        <v>6989</v>
      </c>
      <c r="B6990" t="s">
        <v>22300</v>
      </c>
      <c r="C6990" t="s">
        <v>1277</v>
      </c>
      <c r="D6990" t="s">
        <v>388</v>
      </c>
      <c r="E6990" t="s">
        <v>12</v>
      </c>
      <c r="F6990" t="s">
        <v>22301</v>
      </c>
      <c r="G6990" t="s">
        <v>22302</v>
      </c>
      <c r="H6990" s="1">
        <v>17373</v>
      </c>
      <c r="I6990" t="s">
        <v>1313</v>
      </c>
    </row>
    <row r="6991" spans="1:9" x14ac:dyDescent="0.3">
      <c r="A6991">
        <v>6990</v>
      </c>
      <c r="B6991" t="s">
        <v>22303</v>
      </c>
      <c r="C6991" t="s">
        <v>732</v>
      </c>
      <c r="D6991" t="s">
        <v>10583</v>
      </c>
      <c r="E6991" t="s">
        <v>12</v>
      </c>
      <c r="F6991" t="s">
        <v>22304</v>
      </c>
      <c r="G6991">
        <v>4667576604</v>
      </c>
      <c r="H6991" s="1">
        <v>41483</v>
      </c>
      <c r="I6991" t="s">
        <v>7561</v>
      </c>
    </row>
    <row r="6992" spans="1:9" x14ac:dyDescent="0.3">
      <c r="A6992">
        <v>6991</v>
      </c>
      <c r="B6992" t="s">
        <v>22305</v>
      </c>
      <c r="C6992" t="s">
        <v>2851</v>
      </c>
      <c r="D6992" t="s">
        <v>287</v>
      </c>
      <c r="E6992" t="s">
        <v>12</v>
      </c>
      <c r="F6992" t="s">
        <v>22306</v>
      </c>
      <c r="G6992" t="s">
        <v>22307</v>
      </c>
      <c r="H6992" s="1">
        <v>6179</v>
      </c>
      <c r="I6992" t="s">
        <v>313</v>
      </c>
    </row>
    <row r="6993" spans="1:9" x14ac:dyDescent="0.3">
      <c r="A6993">
        <v>6992</v>
      </c>
      <c r="B6993" s="2" t="s">
        <v>22308</v>
      </c>
      <c r="C6993" t="s">
        <v>2324</v>
      </c>
      <c r="D6993" t="s">
        <v>1876</v>
      </c>
      <c r="E6993" t="s">
        <v>19</v>
      </c>
      <c r="F6993" t="s">
        <v>22309</v>
      </c>
      <c r="G6993" t="s">
        <v>22310</v>
      </c>
      <c r="H6993" s="1">
        <v>13750</v>
      </c>
      <c r="I6993" t="s">
        <v>431</v>
      </c>
    </row>
    <row r="6994" spans="1:9" x14ac:dyDescent="0.3">
      <c r="A6994">
        <v>6993</v>
      </c>
      <c r="B6994" t="s">
        <v>22311</v>
      </c>
      <c r="C6994" t="s">
        <v>2039</v>
      </c>
      <c r="D6994" t="s">
        <v>1673</v>
      </c>
      <c r="E6994" t="s">
        <v>19</v>
      </c>
      <c r="F6994" t="s">
        <v>22312</v>
      </c>
      <c r="G6994" t="s">
        <v>22313</v>
      </c>
      <c r="H6994" s="1">
        <v>24731</v>
      </c>
      <c r="I6994" t="s">
        <v>2942</v>
      </c>
    </row>
    <row r="6995" spans="1:9" x14ac:dyDescent="0.3">
      <c r="A6995">
        <v>6994</v>
      </c>
      <c r="B6995" t="s">
        <v>22314</v>
      </c>
      <c r="C6995" t="s">
        <v>3018</v>
      </c>
      <c r="D6995" t="s">
        <v>12295</v>
      </c>
      <c r="E6995" t="s">
        <v>19</v>
      </c>
      <c r="F6995" t="s">
        <v>22315</v>
      </c>
      <c r="G6995" t="s">
        <v>22316</v>
      </c>
      <c r="H6995" s="1">
        <v>35431</v>
      </c>
      <c r="I6995" t="s">
        <v>2639</v>
      </c>
    </row>
    <row r="6996" spans="1:9" x14ac:dyDescent="0.3">
      <c r="A6996">
        <v>6995</v>
      </c>
      <c r="B6996" t="s">
        <v>22317</v>
      </c>
      <c r="C6996" t="s">
        <v>2059</v>
      </c>
      <c r="D6996" t="s">
        <v>480</v>
      </c>
      <c r="E6996" t="s">
        <v>12</v>
      </c>
      <c r="F6996" t="s">
        <v>22318</v>
      </c>
      <c r="G6996" t="s">
        <v>22319</v>
      </c>
      <c r="H6996" s="1">
        <v>37876</v>
      </c>
      <c r="I6996" t="s">
        <v>6066</v>
      </c>
    </row>
    <row r="6997" spans="1:9" x14ac:dyDescent="0.3">
      <c r="A6997">
        <v>6996</v>
      </c>
      <c r="B6997" t="s">
        <v>22320</v>
      </c>
      <c r="C6997" t="s">
        <v>717</v>
      </c>
      <c r="D6997" t="s">
        <v>5799</v>
      </c>
      <c r="E6997" t="s">
        <v>19</v>
      </c>
      <c r="F6997" t="s">
        <v>22321</v>
      </c>
      <c r="G6997" t="s">
        <v>22322</v>
      </c>
      <c r="H6997" s="1">
        <v>31478</v>
      </c>
      <c r="I6997" t="s">
        <v>5320</v>
      </c>
    </row>
    <row r="6998" spans="1:9" x14ac:dyDescent="0.3">
      <c r="A6998">
        <v>6997</v>
      </c>
      <c r="B6998" t="s">
        <v>22323</v>
      </c>
      <c r="C6998" t="s">
        <v>2731</v>
      </c>
      <c r="D6998" t="s">
        <v>1430</v>
      </c>
      <c r="E6998" t="s">
        <v>12</v>
      </c>
      <c r="F6998" t="s">
        <v>22324</v>
      </c>
      <c r="G6998" t="s">
        <v>22325</v>
      </c>
      <c r="H6998" s="1">
        <v>13890</v>
      </c>
      <c r="I6998" t="s">
        <v>2798</v>
      </c>
    </row>
    <row r="6999" spans="1:9" x14ac:dyDescent="0.3">
      <c r="A6999">
        <v>6998</v>
      </c>
      <c r="B6999" t="s">
        <v>22326</v>
      </c>
      <c r="C6999" t="s">
        <v>13308</v>
      </c>
      <c r="D6999" t="s">
        <v>364</v>
      </c>
      <c r="E6999" t="s">
        <v>12</v>
      </c>
      <c r="F6999" t="s">
        <v>22327</v>
      </c>
      <c r="G6999">
        <v>1573351931</v>
      </c>
      <c r="H6999" s="1">
        <v>36433</v>
      </c>
      <c r="I6999" t="s">
        <v>736</v>
      </c>
    </row>
    <row r="7000" spans="1:9" x14ac:dyDescent="0.3">
      <c r="A7000">
        <v>6999</v>
      </c>
      <c r="B7000" t="s">
        <v>22328</v>
      </c>
      <c r="C7000" t="s">
        <v>1714</v>
      </c>
      <c r="D7000" t="s">
        <v>9290</v>
      </c>
      <c r="E7000" t="s">
        <v>12</v>
      </c>
      <c r="F7000" t="s">
        <v>22329</v>
      </c>
      <c r="G7000" t="s">
        <v>22330</v>
      </c>
      <c r="H7000" s="1">
        <v>44485</v>
      </c>
      <c r="I7000" t="s">
        <v>691</v>
      </c>
    </row>
    <row r="7001" spans="1:9" x14ac:dyDescent="0.3">
      <c r="A7001">
        <v>7000</v>
      </c>
      <c r="B7001" t="s">
        <v>22331</v>
      </c>
      <c r="C7001" t="s">
        <v>3732</v>
      </c>
      <c r="D7001" t="s">
        <v>259</v>
      </c>
      <c r="E7001" t="s">
        <v>19</v>
      </c>
      <c r="F7001" t="s">
        <v>22332</v>
      </c>
      <c r="G7001" t="s">
        <v>22333</v>
      </c>
      <c r="H7001" s="1">
        <v>10561</v>
      </c>
      <c r="I7001" t="s">
        <v>3284</v>
      </c>
    </row>
    <row r="7002" spans="1:9" x14ac:dyDescent="0.3">
      <c r="A7002">
        <v>7001</v>
      </c>
      <c r="B7002" t="s">
        <v>22334</v>
      </c>
      <c r="C7002" t="s">
        <v>902</v>
      </c>
      <c r="D7002" t="s">
        <v>1673</v>
      </c>
      <c r="E7002" t="s">
        <v>19</v>
      </c>
      <c r="F7002" t="s">
        <v>22335</v>
      </c>
      <c r="G7002" t="s">
        <v>22336</v>
      </c>
      <c r="H7002" s="1">
        <v>29045</v>
      </c>
      <c r="I7002" t="s">
        <v>454</v>
      </c>
    </row>
    <row r="7003" spans="1:9" x14ac:dyDescent="0.3">
      <c r="A7003">
        <v>7002</v>
      </c>
      <c r="B7003" t="s">
        <v>22337</v>
      </c>
      <c r="C7003" t="s">
        <v>681</v>
      </c>
      <c r="D7003" t="s">
        <v>2506</v>
      </c>
      <c r="E7003" t="s">
        <v>19</v>
      </c>
      <c r="F7003" t="s">
        <v>22338</v>
      </c>
      <c r="G7003" t="s">
        <v>22339</v>
      </c>
      <c r="H7003" s="1">
        <v>12322</v>
      </c>
      <c r="I7003" t="s">
        <v>4725</v>
      </c>
    </row>
    <row r="7004" spans="1:9" x14ac:dyDescent="0.3">
      <c r="A7004">
        <v>7003</v>
      </c>
      <c r="B7004" t="s">
        <v>22340</v>
      </c>
      <c r="C7004" t="s">
        <v>1758</v>
      </c>
      <c r="D7004" t="s">
        <v>3356</v>
      </c>
      <c r="E7004" t="s">
        <v>12</v>
      </c>
      <c r="F7004" t="s">
        <v>22341</v>
      </c>
      <c r="G7004" t="s">
        <v>22342</v>
      </c>
      <c r="H7004" s="1">
        <v>9406</v>
      </c>
      <c r="I7004" t="s">
        <v>1756</v>
      </c>
    </row>
    <row r="7005" spans="1:9" x14ac:dyDescent="0.3">
      <c r="A7005">
        <v>7004</v>
      </c>
      <c r="B7005" t="s">
        <v>22343</v>
      </c>
      <c r="C7005" t="s">
        <v>2221</v>
      </c>
      <c r="D7005" t="s">
        <v>4734</v>
      </c>
      <c r="E7005" t="s">
        <v>12</v>
      </c>
      <c r="F7005" t="s">
        <v>22344</v>
      </c>
      <c r="G7005" t="s">
        <v>22345</v>
      </c>
      <c r="H7005" s="1">
        <v>43706</v>
      </c>
      <c r="I7005" t="s">
        <v>15</v>
      </c>
    </row>
    <row r="7006" spans="1:9" x14ac:dyDescent="0.3">
      <c r="A7006">
        <v>7005</v>
      </c>
      <c r="B7006" t="s">
        <v>22346</v>
      </c>
      <c r="C7006" t="s">
        <v>369</v>
      </c>
      <c r="D7006" t="s">
        <v>502</v>
      </c>
      <c r="E7006" t="s">
        <v>12</v>
      </c>
      <c r="F7006" t="s">
        <v>22347</v>
      </c>
      <c r="G7006">
        <v>5525228893</v>
      </c>
      <c r="H7006" s="1">
        <v>29610</v>
      </c>
      <c r="I7006" t="s">
        <v>4536</v>
      </c>
    </row>
    <row r="7007" spans="1:9" x14ac:dyDescent="0.3">
      <c r="A7007">
        <v>7006</v>
      </c>
      <c r="B7007" t="s">
        <v>22348</v>
      </c>
      <c r="C7007" t="s">
        <v>2039</v>
      </c>
      <c r="D7007" t="s">
        <v>1813</v>
      </c>
      <c r="E7007" t="s">
        <v>19</v>
      </c>
      <c r="F7007" t="s">
        <v>22349</v>
      </c>
      <c r="G7007">
        <f>1-311-869-4955</f>
        <v>-6134</v>
      </c>
      <c r="H7007" s="1">
        <v>38728</v>
      </c>
      <c r="I7007" t="s">
        <v>2087</v>
      </c>
    </row>
    <row r="7008" spans="1:9" x14ac:dyDescent="0.3">
      <c r="A7008">
        <v>7007</v>
      </c>
      <c r="B7008" t="s">
        <v>22350</v>
      </c>
      <c r="C7008" t="s">
        <v>40</v>
      </c>
      <c r="D7008" t="s">
        <v>3619</v>
      </c>
      <c r="E7008" t="s">
        <v>19</v>
      </c>
      <c r="F7008" t="s">
        <v>22351</v>
      </c>
      <c r="G7008">
        <f>1-834-205-1269</f>
        <v>-2307</v>
      </c>
      <c r="H7008" s="1">
        <v>14925</v>
      </c>
      <c r="I7008" t="s">
        <v>1707</v>
      </c>
    </row>
    <row r="7009" spans="1:9" x14ac:dyDescent="0.3">
      <c r="A7009">
        <v>7008</v>
      </c>
      <c r="B7009" t="s">
        <v>22352</v>
      </c>
      <c r="C7009" t="s">
        <v>1044</v>
      </c>
      <c r="D7009" t="s">
        <v>1698</v>
      </c>
      <c r="E7009" t="s">
        <v>19</v>
      </c>
      <c r="F7009" t="s">
        <v>22353</v>
      </c>
      <c r="G7009" t="s">
        <v>22354</v>
      </c>
      <c r="H7009" s="1">
        <v>19813</v>
      </c>
      <c r="I7009" t="s">
        <v>1071</v>
      </c>
    </row>
    <row r="7010" spans="1:9" x14ac:dyDescent="0.3">
      <c r="A7010">
        <v>7009</v>
      </c>
      <c r="B7010" t="s">
        <v>22355</v>
      </c>
      <c r="C7010" t="s">
        <v>303</v>
      </c>
      <c r="D7010" t="s">
        <v>2379</v>
      </c>
      <c r="E7010" t="s">
        <v>12</v>
      </c>
      <c r="F7010" t="s">
        <v>22356</v>
      </c>
      <c r="G7010" t="s">
        <v>22357</v>
      </c>
      <c r="H7010" s="1">
        <v>18539</v>
      </c>
      <c r="I7010" t="s">
        <v>1203</v>
      </c>
    </row>
    <row r="7011" spans="1:9" x14ac:dyDescent="0.3">
      <c r="A7011">
        <v>7010</v>
      </c>
      <c r="B7011" t="s">
        <v>22358</v>
      </c>
      <c r="C7011" t="s">
        <v>2333</v>
      </c>
      <c r="D7011" t="s">
        <v>3384</v>
      </c>
      <c r="E7011" t="s">
        <v>19</v>
      </c>
      <c r="F7011" t="s">
        <v>22359</v>
      </c>
      <c r="G7011" t="s">
        <v>22360</v>
      </c>
      <c r="H7011" s="1">
        <v>30004</v>
      </c>
      <c r="I7011" t="s">
        <v>575</v>
      </c>
    </row>
    <row r="7012" spans="1:9" x14ac:dyDescent="0.3">
      <c r="A7012">
        <v>7011</v>
      </c>
      <c r="B7012" t="s">
        <v>22361</v>
      </c>
      <c r="C7012" t="s">
        <v>1389</v>
      </c>
      <c r="D7012" t="s">
        <v>2169</v>
      </c>
      <c r="E7012" t="s">
        <v>19</v>
      </c>
      <c r="F7012" t="s">
        <v>22362</v>
      </c>
      <c r="G7012" t="s">
        <v>22363</v>
      </c>
      <c r="H7012" s="1">
        <v>4956</v>
      </c>
      <c r="I7012" t="s">
        <v>5601</v>
      </c>
    </row>
    <row r="7013" spans="1:9" x14ac:dyDescent="0.3">
      <c r="A7013">
        <v>7012</v>
      </c>
      <c r="B7013" t="s">
        <v>22364</v>
      </c>
      <c r="C7013" t="s">
        <v>198</v>
      </c>
      <c r="D7013" t="s">
        <v>76</v>
      </c>
      <c r="E7013" t="s">
        <v>12</v>
      </c>
      <c r="F7013" t="s">
        <v>22365</v>
      </c>
      <c r="G7013">
        <v>8954264203</v>
      </c>
      <c r="H7013" s="1">
        <v>21895</v>
      </c>
      <c r="I7013" t="s">
        <v>1168</v>
      </c>
    </row>
    <row r="7014" spans="1:9" x14ac:dyDescent="0.3">
      <c r="A7014">
        <v>7013</v>
      </c>
      <c r="B7014" t="s">
        <v>22366</v>
      </c>
      <c r="C7014" t="s">
        <v>1630</v>
      </c>
      <c r="D7014" t="s">
        <v>7536</v>
      </c>
      <c r="E7014" t="s">
        <v>12</v>
      </c>
      <c r="F7014" t="s">
        <v>22367</v>
      </c>
      <c r="G7014" t="s">
        <v>22368</v>
      </c>
      <c r="H7014" s="1">
        <v>17843</v>
      </c>
      <c r="I7014" t="s">
        <v>5024</v>
      </c>
    </row>
    <row r="7015" spans="1:9" x14ac:dyDescent="0.3">
      <c r="A7015">
        <v>7014</v>
      </c>
      <c r="B7015" t="s">
        <v>22369</v>
      </c>
      <c r="C7015" t="s">
        <v>565</v>
      </c>
      <c r="D7015" t="s">
        <v>3189</v>
      </c>
      <c r="E7015" t="s">
        <v>12</v>
      </c>
      <c r="F7015" t="s">
        <v>22370</v>
      </c>
      <c r="G7015" t="s">
        <v>22371</v>
      </c>
      <c r="H7015" s="1">
        <v>36092</v>
      </c>
      <c r="I7015" t="s">
        <v>1061</v>
      </c>
    </row>
    <row r="7016" spans="1:9" x14ac:dyDescent="0.3">
      <c r="A7016">
        <v>7015</v>
      </c>
      <c r="B7016" t="s">
        <v>22372</v>
      </c>
      <c r="C7016" t="s">
        <v>1271</v>
      </c>
      <c r="D7016" t="s">
        <v>11215</v>
      </c>
      <c r="E7016" t="s">
        <v>19</v>
      </c>
      <c r="F7016" t="s">
        <v>22373</v>
      </c>
      <c r="G7016" t="s">
        <v>22374</v>
      </c>
      <c r="H7016" s="1">
        <v>21208</v>
      </c>
      <c r="I7016" t="s">
        <v>2739</v>
      </c>
    </row>
    <row r="7017" spans="1:9" x14ac:dyDescent="0.3">
      <c r="A7017">
        <v>7016</v>
      </c>
      <c r="B7017" t="s">
        <v>22375</v>
      </c>
      <c r="C7017" t="s">
        <v>8850</v>
      </c>
      <c r="D7017" t="s">
        <v>2156</v>
      </c>
      <c r="E7017" t="s">
        <v>12</v>
      </c>
      <c r="F7017" t="s">
        <v>22376</v>
      </c>
      <c r="G7017" t="s">
        <v>22377</v>
      </c>
      <c r="H7017" s="1">
        <v>3224</v>
      </c>
      <c r="I7017" t="s">
        <v>7130</v>
      </c>
    </row>
    <row r="7018" spans="1:9" x14ac:dyDescent="0.3">
      <c r="A7018">
        <v>7017</v>
      </c>
      <c r="B7018" t="s">
        <v>22378</v>
      </c>
      <c r="C7018" t="s">
        <v>2527</v>
      </c>
      <c r="D7018" t="s">
        <v>11516</v>
      </c>
      <c r="E7018" t="s">
        <v>12</v>
      </c>
      <c r="F7018" t="s">
        <v>22379</v>
      </c>
      <c r="G7018" t="s">
        <v>22380</v>
      </c>
      <c r="H7018" s="1">
        <v>37321</v>
      </c>
      <c r="I7018" t="s">
        <v>3949</v>
      </c>
    </row>
    <row r="7019" spans="1:9" x14ac:dyDescent="0.3">
      <c r="A7019">
        <v>7018</v>
      </c>
      <c r="B7019" t="s">
        <v>22381</v>
      </c>
      <c r="C7019" t="s">
        <v>705</v>
      </c>
      <c r="D7019" t="s">
        <v>2151</v>
      </c>
      <c r="E7019" t="s">
        <v>19</v>
      </c>
      <c r="F7019" t="s">
        <v>22382</v>
      </c>
      <c r="G7019" t="s">
        <v>22383</v>
      </c>
      <c r="H7019" s="1">
        <v>42629</v>
      </c>
      <c r="I7019" t="s">
        <v>2734</v>
      </c>
    </row>
    <row r="7020" spans="1:9" x14ac:dyDescent="0.3">
      <c r="A7020">
        <v>7019</v>
      </c>
      <c r="B7020" t="s">
        <v>22384</v>
      </c>
      <c r="C7020" t="s">
        <v>11243</v>
      </c>
      <c r="D7020" t="s">
        <v>1813</v>
      </c>
      <c r="E7020" t="s">
        <v>19</v>
      </c>
      <c r="F7020" t="s">
        <v>22385</v>
      </c>
      <c r="G7020" t="s">
        <v>22386</v>
      </c>
      <c r="H7020" s="1">
        <v>42632</v>
      </c>
      <c r="I7020" t="s">
        <v>3076</v>
      </c>
    </row>
    <row r="7021" spans="1:9" x14ac:dyDescent="0.3">
      <c r="A7021">
        <v>7020</v>
      </c>
      <c r="B7021" t="s">
        <v>22387</v>
      </c>
      <c r="C7021" t="s">
        <v>2851</v>
      </c>
      <c r="D7021" t="s">
        <v>4703</v>
      </c>
      <c r="E7021" t="s">
        <v>12</v>
      </c>
      <c r="F7021" t="s">
        <v>22388</v>
      </c>
      <c r="G7021" t="s">
        <v>22389</v>
      </c>
      <c r="H7021" s="1">
        <v>41162</v>
      </c>
      <c r="I7021" t="s">
        <v>946</v>
      </c>
    </row>
    <row r="7022" spans="1:9" x14ac:dyDescent="0.3">
      <c r="A7022">
        <v>7021</v>
      </c>
      <c r="B7022" t="s">
        <v>22390</v>
      </c>
      <c r="C7022" t="s">
        <v>9294</v>
      </c>
      <c r="D7022" t="s">
        <v>1055</v>
      </c>
      <c r="E7022" t="s">
        <v>19</v>
      </c>
      <c r="F7022" t="s">
        <v>22391</v>
      </c>
      <c r="G7022" t="s">
        <v>22392</v>
      </c>
      <c r="H7022" s="1">
        <v>25861</v>
      </c>
      <c r="I7022" t="s">
        <v>1246</v>
      </c>
    </row>
    <row r="7023" spans="1:9" x14ac:dyDescent="0.3">
      <c r="A7023">
        <v>7022</v>
      </c>
      <c r="B7023" t="s">
        <v>22393</v>
      </c>
      <c r="C7023" t="s">
        <v>1085</v>
      </c>
      <c r="D7023" t="s">
        <v>2048</v>
      </c>
      <c r="E7023" t="s">
        <v>12</v>
      </c>
      <c r="F7023" t="s">
        <v>22394</v>
      </c>
      <c r="G7023" t="s">
        <v>22395</v>
      </c>
      <c r="H7023" s="1">
        <v>13337</v>
      </c>
      <c r="I7023" t="s">
        <v>8856</v>
      </c>
    </row>
    <row r="7024" spans="1:9" x14ac:dyDescent="0.3">
      <c r="A7024">
        <v>7023</v>
      </c>
      <c r="B7024" t="s">
        <v>22396</v>
      </c>
      <c r="C7024" t="s">
        <v>337</v>
      </c>
      <c r="D7024" t="s">
        <v>7522</v>
      </c>
      <c r="E7024" t="s">
        <v>19</v>
      </c>
      <c r="F7024" t="s">
        <v>22397</v>
      </c>
      <c r="G7024">
        <f>1-312-583-5740</f>
        <v>-6634</v>
      </c>
      <c r="H7024" s="1">
        <v>21831</v>
      </c>
      <c r="I7024" t="s">
        <v>808</v>
      </c>
    </row>
    <row r="7025" spans="1:9" x14ac:dyDescent="0.3">
      <c r="A7025">
        <v>7024</v>
      </c>
      <c r="B7025" t="s">
        <v>22398</v>
      </c>
      <c r="C7025" t="s">
        <v>3471</v>
      </c>
      <c r="D7025" t="s">
        <v>1346</v>
      </c>
      <c r="E7025" t="s">
        <v>19</v>
      </c>
      <c r="F7025" t="s">
        <v>22399</v>
      </c>
      <c r="G7025" t="s">
        <v>22400</v>
      </c>
      <c r="H7025" s="1">
        <v>33885</v>
      </c>
      <c r="I7025" t="s">
        <v>2569</v>
      </c>
    </row>
    <row r="7026" spans="1:9" x14ac:dyDescent="0.3">
      <c r="A7026">
        <v>7025</v>
      </c>
      <c r="B7026" t="s">
        <v>22401</v>
      </c>
      <c r="C7026" t="s">
        <v>1243</v>
      </c>
      <c r="D7026" t="s">
        <v>17121</v>
      </c>
      <c r="E7026" t="s">
        <v>19</v>
      </c>
      <c r="F7026" t="s">
        <v>22402</v>
      </c>
      <c r="G7026" t="s">
        <v>22403</v>
      </c>
      <c r="H7026" s="1">
        <v>13096</v>
      </c>
      <c r="I7026" t="s">
        <v>4652</v>
      </c>
    </row>
    <row r="7027" spans="1:9" x14ac:dyDescent="0.3">
      <c r="A7027">
        <v>7026</v>
      </c>
      <c r="B7027" t="s">
        <v>22404</v>
      </c>
      <c r="C7027" t="s">
        <v>10539</v>
      </c>
      <c r="D7027" t="s">
        <v>6483</v>
      </c>
      <c r="E7027" t="s">
        <v>19</v>
      </c>
      <c r="F7027" t="s">
        <v>22405</v>
      </c>
      <c r="G7027">
        <v>5682590715</v>
      </c>
      <c r="H7027" s="1">
        <v>4710</v>
      </c>
      <c r="I7027" t="s">
        <v>2982</v>
      </c>
    </row>
    <row r="7028" spans="1:9" x14ac:dyDescent="0.3">
      <c r="A7028">
        <v>7027</v>
      </c>
      <c r="B7028" t="s">
        <v>22406</v>
      </c>
      <c r="C7028" t="s">
        <v>902</v>
      </c>
      <c r="D7028" t="s">
        <v>634</v>
      </c>
      <c r="E7028" t="s">
        <v>19</v>
      </c>
      <c r="F7028" t="s">
        <v>22407</v>
      </c>
      <c r="G7028" t="s">
        <v>22408</v>
      </c>
      <c r="H7028" s="1">
        <v>35365</v>
      </c>
      <c r="I7028" t="s">
        <v>875</v>
      </c>
    </row>
    <row r="7029" spans="1:9" x14ac:dyDescent="0.3">
      <c r="A7029">
        <v>7028</v>
      </c>
      <c r="B7029" t="s">
        <v>22409</v>
      </c>
      <c r="C7029" t="s">
        <v>6418</v>
      </c>
      <c r="D7029" t="s">
        <v>109</v>
      </c>
      <c r="E7029" t="s">
        <v>19</v>
      </c>
      <c r="F7029" t="s">
        <v>22410</v>
      </c>
      <c r="G7029" t="s">
        <v>22411</v>
      </c>
      <c r="H7029" s="1">
        <v>22939</v>
      </c>
      <c r="I7029" t="s">
        <v>1285</v>
      </c>
    </row>
    <row r="7030" spans="1:9" x14ac:dyDescent="0.3">
      <c r="A7030">
        <v>7029</v>
      </c>
      <c r="B7030" t="s">
        <v>22412</v>
      </c>
      <c r="C7030" t="s">
        <v>3835</v>
      </c>
      <c r="D7030" t="s">
        <v>9562</v>
      </c>
      <c r="E7030" t="s">
        <v>12</v>
      </c>
      <c r="F7030" t="s">
        <v>22413</v>
      </c>
      <c r="G7030" t="s">
        <v>22414</v>
      </c>
      <c r="H7030" s="1">
        <v>20579</v>
      </c>
      <c r="I7030" t="s">
        <v>2331</v>
      </c>
    </row>
    <row r="7031" spans="1:9" x14ac:dyDescent="0.3">
      <c r="A7031">
        <v>7030</v>
      </c>
      <c r="B7031" t="s">
        <v>22415</v>
      </c>
      <c r="C7031" t="s">
        <v>5091</v>
      </c>
      <c r="D7031" t="s">
        <v>3329</v>
      </c>
      <c r="E7031" t="s">
        <v>19</v>
      </c>
      <c r="F7031" t="s">
        <v>22416</v>
      </c>
      <c r="G7031">
        <v>5307729637</v>
      </c>
      <c r="H7031" s="1">
        <v>24611</v>
      </c>
      <c r="I7031" t="s">
        <v>3605</v>
      </c>
    </row>
    <row r="7032" spans="1:9" x14ac:dyDescent="0.3">
      <c r="A7032">
        <v>7031</v>
      </c>
      <c r="B7032" t="s">
        <v>22417</v>
      </c>
      <c r="C7032" t="s">
        <v>2456</v>
      </c>
      <c r="D7032" t="s">
        <v>450</v>
      </c>
      <c r="E7032" t="s">
        <v>19</v>
      </c>
      <c r="F7032" t="s">
        <v>22418</v>
      </c>
      <c r="G7032" t="s">
        <v>22419</v>
      </c>
      <c r="H7032" s="1">
        <v>34797</v>
      </c>
      <c r="I7032" t="s">
        <v>1412</v>
      </c>
    </row>
    <row r="7033" spans="1:9" x14ac:dyDescent="0.3">
      <c r="A7033">
        <v>7032</v>
      </c>
      <c r="B7033" t="s">
        <v>22420</v>
      </c>
      <c r="C7033" t="s">
        <v>5783</v>
      </c>
      <c r="D7033" t="s">
        <v>209</v>
      </c>
      <c r="E7033" t="s">
        <v>12</v>
      </c>
      <c r="F7033" t="s">
        <v>22421</v>
      </c>
      <c r="G7033" t="s">
        <v>22422</v>
      </c>
      <c r="H7033" s="1">
        <v>27685</v>
      </c>
      <c r="I7033" t="s">
        <v>2144</v>
      </c>
    </row>
    <row r="7034" spans="1:9" x14ac:dyDescent="0.3">
      <c r="A7034">
        <v>7033</v>
      </c>
      <c r="B7034" t="s">
        <v>22423</v>
      </c>
      <c r="C7034" t="s">
        <v>2706</v>
      </c>
      <c r="D7034" t="s">
        <v>15296</v>
      </c>
      <c r="E7034" t="s">
        <v>12</v>
      </c>
      <c r="F7034" t="s">
        <v>22424</v>
      </c>
      <c r="G7034" t="s">
        <v>22425</v>
      </c>
      <c r="H7034" s="1">
        <v>12500</v>
      </c>
      <c r="I7034" t="s">
        <v>14096</v>
      </c>
    </row>
    <row r="7035" spans="1:9" x14ac:dyDescent="0.3">
      <c r="A7035">
        <v>7034</v>
      </c>
      <c r="B7035" t="s">
        <v>22426</v>
      </c>
      <c r="C7035" t="s">
        <v>7227</v>
      </c>
      <c r="D7035" t="s">
        <v>8087</v>
      </c>
      <c r="E7035" t="s">
        <v>19</v>
      </c>
      <c r="F7035" t="s">
        <v>22427</v>
      </c>
      <c r="G7035" t="s">
        <v>22428</v>
      </c>
      <c r="H7035" s="1">
        <v>16821</v>
      </c>
      <c r="I7035" t="s">
        <v>3706</v>
      </c>
    </row>
    <row r="7036" spans="1:9" x14ac:dyDescent="0.3">
      <c r="A7036">
        <v>7035</v>
      </c>
      <c r="B7036" t="s">
        <v>22429</v>
      </c>
      <c r="C7036" t="s">
        <v>4092</v>
      </c>
      <c r="D7036" t="s">
        <v>15918</v>
      </c>
      <c r="E7036" t="s">
        <v>19</v>
      </c>
      <c r="F7036" t="s">
        <v>22430</v>
      </c>
      <c r="G7036" t="s">
        <v>22431</v>
      </c>
      <c r="H7036" s="1">
        <v>30986</v>
      </c>
      <c r="I7036" t="s">
        <v>2301</v>
      </c>
    </row>
    <row r="7037" spans="1:9" x14ac:dyDescent="0.3">
      <c r="A7037">
        <v>7036</v>
      </c>
      <c r="B7037" t="s">
        <v>22432</v>
      </c>
      <c r="C7037" t="s">
        <v>2515</v>
      </c>
      <c r="D7037" t="s">
        <v>3261</v>
      </c>
      <c r="E7037" t="s">
        <v>12</v>
      </c>
      <c r="F7037" t="s">
        <v>22433</v>
      </c>
      <c r="G7037">
        <v>6985423788</v>
      </c>
      <c r="H7037" s="1">
        <v>28051</v>
      </c>
      <c r="I7037" t="s">
        <v>5791</v>
      </c>
    </row>
    <row r="7038" spans="1:9" x14ac:dyDescent="0.3">
      <c r="A7038">
        <v>7037</v>
      </c>
      <c r="B7038" t="s">
        <v>22434</v>
      </c>
      <c r="C7038" t="s">
        <v>4899</v>
      </c>
      <c r="D7038" t="s">
        <v>1358</v>
      </c>
      <c r="E7038" t="s">
        <v>19</v>
      </c>
      <c r="F7038" t="s">
        <v>22435</v>
      </c>
      <c r="G7038" t="s">
        <v>22436</v>
      </c>
      <c r="H7038" s="1">
        <v>3237</v>
      </c>
      <c r="I7038" t="s">
        <v>8679</v>
      </c>
    </row>
    <row r="7039" spans="1:9" x14ac:dyDescent="0.3">
      <c r="A7039">
        <v>7038</v>
      </c>
      <c r="B7039" t="s">
        <v>22437</v>
      </c>
      <c r="C7039" t="s">
        <v>666</v>
      </c>
      <c r="D7039" t="s">
        <v>2141</v>
      </c>
      <c r="E7039" t="s">
        <v>12</v>
      </c>
      <c r="F7039" t="s">
        <v>22438</v>
      </c>
      <c r="G7039" t="s">
        <v>22439</v>
      </c>
      <c r="H7039" s="1">
        <v>9502</v>
      </c>
      <c r="I7039" t="s">
        <v>730</v>
      </c>
    </row>
    <row r="7040" spans="1:9" x14ac:dyDescent="0.3">
      <c r="A7040">
        <v>7039</v>
      </c>
      <c r="B7040" t="s">
        <v>22440</v>
      </c>
      <c r="C7040" t="s">
        <v>4086</v>
      </c>
      <c r="D7040" t="s">
        <v>2594</v>
      </c>
      <c r="E7040" t="s">
        <v>19</v>
      </c>
      <c r="F7040" t="s">
        <v>22441</v>
      </c>
      <c r="G7040" t="s">
        <v>22442</v>
      </c>
      <c r="H7040" s="1">
        <v>20708</v>
      </c>
      <c r="I7040" t="s">
        <v>4142</v>
      </c>
    </row>
    <row r="7041" spans="1:9" x14ac:dyDescent="0.3">
      <c r="A7041">
        <v>7040</v>
      </c>
      <c r="B7041" t="s">
        <v>22443</v>
      </c>
      <c r="C7041" t="s">
        <v>3999</v>
      </c>
      <c r="D7041" t="s">
        <v>10583</v>
      </c>
      <c r="E7041" t="s">
        <v>19</v>
      </c>
      <c r="F7041" t="s">
        <v>22444</v>
      </c>
      <c r="G7041" t="s">
        <v>22445</v>
      </c>
      <c r="H7041" s="1">
        <v>30376</v>
      </c>
      <c r="I7041" t="s">
        <v>870</v>
      </c>
    </row>
    <row r="7042" spans="1:9" x14ac:dyDescent="0.3">
      <c r="A7042">
        <v>7041</v>
      </c>
      <c r="B7042" t="s">
        <v>22446</v>
      </c>
      <c r="C7042" t="s">
        <v>5936</v>
      </c>
      <c r="D7042" t="s">
        <v>830</v>
      </c>
      <c r="E7042" t="s">
        <v>12</v>
      </c>
      <c r="F7042" t="s">
        <v>22447</v>
      </c>
      <c r="G7042" t="s">
        <v>22448</v>
      </c>
      <c r="H7042" s="1">
        <v>29288</v>
      </c>
      <c r="I7042" t="s">
        <v>4652</v>
      </c>
    </row>
    <row r="7043" spans="1:9" x14ac:dyDescent="0.3">
      <c r="A7043">
        <v>7042</v>
      </c>
      <c r="B7043" t="s">
        <v>22449</v>
      </c>
      <c r="C7043" t="s">
        <v>1159</v>
      </c>
      <c r="D7043" t="s">
        <v>2594</v>
      </c>
      <c r="E7043" t="s">
        <v>12</v>
      </c>
      <c r="F7043" t="s">
        <v>22450</v>
      </c>
      <c r="G7043" t="s">
        <v>22451</v>
      </c>
      <c r="H7043" s="1">
        <v>20111</v>
      </c>
      <c r="I7043" t="s">
        <v>5089</v>
      </c>
    </row>
    <row r="7044" spans="1:9" x14ac:dyDescent="0.3">
      <c r="A7044">
        <v>7043</v>
      </c>
      <c r="B7044" t="s">
        <v>22452</v>
      </c>
      <c r="C7044" t="s">
        <v>1085</v>
      </c>
      <c r="D7044" t="s">
        <v>8635</v>
      </c>
      <c r="E7044" t="s">
        <v>12</v>
      </c>
      <c r="F7044" t="s">
        <v>22453</v>
      </c>
      <c r="G7044" t="s">
        <v>22454</v>
      </c>
      <c r="H7044" s="1">
        <v>26885</v>
      </c>
      <c r="I7044" t="s">
        <v>1464</v>
      </c>
    </row>
    <row r="7045" spans="1:9" x14ac:dyDescent="0.3">
      <c r="A7045">
        <v>7044</v>
      </c>
      <c r="B7045" t="s">
        <v>22455</v>
      </c>
      <c r="C7045" t="s">
        <v>2668</v>
      </c>
      <c r="D7045" t="s">
        <v>1374</v>
      </c>
      <c r="E7045" t="s">
        <v>12</v>
      </c>
      <c r="F7045" t="s">
        <v>22456</v>
      </c>
      <c r="G7045" t="s">
        <v>22457</v>
      </c>
      <c r="H7045" s="1">
        <v>40912</v>
      </c>
      <c r="I7045" t="s">
        <v>1074</v>
      </c>
    </row>
    <row r="7046" spans="1:9" x14ac:dyDescent="0.3">
      <c r="A7046">
        <v>7045</v>
      </c>
      <c r="B7046" t="s">
        <v>22458</v>
      </c>
      <c r="C7046" t="s">
        <v>1944</v>
      </c>
      <c r="D7046" t="s">
        <v>2580</v>
      </c>
      <c r="E7046" t="s">
        <v>19</v>
      </c>
      <c r="F7046" t="s">
        <v>22459</v>
      </c>
      <c r="G7046" t="s">
        <v>22460</v>
      </c>
      <c r="H7046" s="1">
        <v>33798</v>
      </c>
      <c r="I7046" t="s">
        <v>4142</v>
      </c>
    </row>
    <row r="7047" spans="1:9" x14ac:dyDescent="0.3">
      <c r="A7047">
        <v>7046</v>
      </c>
      <c r="B7047" t="s">
        <v>22461</v>
      </c>
      <c r="C7047" t="s">
        <v>1549</v>
      </c>
      <c r="D7047" t="s">
        <v>4297</v>
      </c>
      <c r="E7047" t="s">
        <v>19</v>
      </c>
      <c r="F7047" t="s">
        <v>22462</v>
      </c>
      <c r="G7047" t="s">
        <v>22463</v>
      </c>
      <c r="H7047" s="1">
        <v>15114</v>
      </c>
      <c r="I7047" t="s">
        <v>5355</v>
      </c>
    </row>
    <row r="7048" spans="1:9" x14ac:dyDescent="0.3">
      <c r="A7048">
        <v>7047</v>
      </c>
      <c r="B7048" t="s">
        <v>22464</v>
      </c>
      <c r="C7048" t="s">
        <v>2384</v>
      </c>
      <c r="D7048" t="s">
        <v>5058</v>
      </c>
      <c r="E7048" t="s">
        <v>19</v>
      </c>
      <c r="F7048" t="s">
        <v>22465</v>
      </c>
      <c r="G7048" t="s">
        <v>22466</v>
      </c>
      <c r="H7048" s="1">
        <v>5218</v>
      </c>
      <c r="I7048" t="s">
        <v>3786</v>
      </c>
    </row>
    <row r="7049" spans="1:9" x14ac:dyDescent="0.3">
      <c r="A7049">
        <v>7048</v>
      </c>
      <c r="B7049" t="s">
        <v>22467</v>
      </c>
      <c r="C7049" t="s">
        <v>3006</v>
      </c>
      <c r="D7049" t="s">
        <v>2288</v>
      </c>
      <c r="E7049" t="s">
        <v>12</v>
      </c>
      <c r="F7049" t="s">
        <v>22468</v>
      </c>
      <c r="G7049" t="s">
        <v>22469</v>
      </c>
      <c r="H7049" s="1">
        <v>39272</v>
      </c>
      <c r="I7049" t="s">
        <v>1203</v>
      </c>
    </row>
    <row r="7050" spans="1:9" x14ac:dyDescent="0.3">
      <c r="A7050">
        <v>7049</v>
      </c>
      <c r="B7050" t="s">
        <v>22470</v>
      </c>
      <c r="C7050" t="s">
        <v>4403</v>
      </c>
      <c r="D7050" t="s">
        <v>6298</v>
      </c>
      <c r="E7050" t="s">
        <v>19</v>
      </c>
      <c r="F7050" t="s">
        <v>22471</v>
      </c>
      <c r="G7050">
        <f>1-416-311-9115</f>
        <v>-9841</v>
      </c>
      <c r="H7050" s="1">
        <v>26093</v>
      </c>
      <c r="I7050" t="s">
        <v>581</v>
      </c>
    </row>
    <row r="7051" spans="1:9" x14ac:dyDescent="0.3">
      <c r="A7051">
        <v>7050</v>
      </c>
      <c r="B7051" t="s">
        <v>22472</v>
      </c>
      <c r="C7051" t="s">
        <v>1625</v>
      </c>
      <c r="D7051" t="s">
        <v>3291</v>
      </c>
      <c r="E7051" t="s">
        <v>12</v>
      </c>
      <c r="F7051" t="s">
        <v>22473</v>
      </c>
      <c r="G7051" t="s">
        <v>22474</v>
      </c>
      <c r="H7051" s="1">
        <v>10598</v>
      </c>
      <c r="I7051" t="s">
        <v>396</v>
      </c>
    </row>
    <row r="7052" spans="1:9" x14ac:dyDescent="0.3">
      <c r="A7052">
        <v>7051</v>
      </c>
      <c r="B7052" t="s">
        <v>22475</v>
      </c>
      <c r="C7052" t="s">
        <v>6237</v>
      </c>
      <c r="D7052" t="s">
        <v>115</v>
      </c>
      <c r="E7052" t="s">
        <v>12</v>
      </c>
      <c r="F7052" t="s">
        <v>22476</v>
      </c>
      <c r="G7052" t="s">
        <v>22477</v>
      </c>
      <c r="H7052" s="1">
        <v>40844</v>
      </c>
      <c r="I7052" t="s">
        <v>2223</v>
      </c>
    </row>
    <row r="7053" spans="1:9" x14ac:dyDescent="0.3">
      <c r="A7053">
        <v>7052</v>
      </c>
      <c r="B7053" t="s">
        <v>22478</v>
      </c>
      <c r="C7053" t="s">
        <v>4115</v>
      </c>
      <c r="D7053" t="s">
        <v>518</v>
      </c>
      <c r="E7053" t="s">
        <v>19</v>
      </c>
      <c r="F7053" t="s">
        <v>22479</v>
      </c>
      <c r="G7053" t="s">
        <v>22480</v>
      </c>
      <c r="H7053" s="1">
        <v>21856</v>
      </c>
      <c r="I7053" t="s">
        <v>751</v>
      </c>
    </row>
    <row r="7054" spans="1:9" x14ac:dyDescent="0.3">
      <c r="A7054">
        <v>7053</v>
      </c>
      <c r="B7054" t="s">
        <v>22481</v>
      </c>
      <c r="C7054" t="s">
        <v>1897</v>
      </c>
      <c r="D7054" t="s">
        <v>1028</v>
      </c>
      <c r="E7054" t="s">
        <v>12</v>
      </c>
      <c r="F7054" t="s">
        <v>22482</v>
      </c>
      <c r="G7054" t="s">
        <v>22483</v>
      </c>
      <c r="H7054" s="1">
        <v>20582</v>
      </c>
      <c r="I7054" t="s">
        <v>3053</v>
      </c>
    </row>
    <row r="7055" spans="1:9" x14ac:dyDescent="0.3">
      <c r="A7055">
        <v>7054</v>
      </c>
      <c r="B7055" t="s">
        <v>22484</v>
      </c>
      <c r="C7055" t="s">
        <v>4086</v>
      </c>
      <c r="D7055" t="s">
        <v>2262</v>
      </c>
      <c r="E7055" t="s">
        <v>12</v>
      </c>
      <c r="F7055" t="s">
        <v>22485</v>
      </c>
      <c r="G7055" t="s">
        <v>22486</v>
      </c>
      <c r="H7055" s="1">
        <v>5251</v>
      </c>
      <c r="I7055" t="s">
        <v>230</v>
      </c>
    </row>
    <row r="7056" spans="1:9" x14ac:dyDescent="0.3">
      <c r="A7056">
        <v>7055</v>
      </c>
      <c r="B7056" t="s">
        <v>22487</v>
      </c>
      <c r="C7056" t="s">
        <v>616</v>
      </c>
      <c r="D7056" t="s">
        <v>4567</v>
      </c>
      <c r="E7056" t="s">
        <v>19</v>
      </c>
      <c r="F7056" t="s">
        <v>22488</v>
      </c>
      <c r="G7056" t="s">
        <v>22489</v>
      </c>
      <c r="H7056" s="1">
        <v>31369</v>
      </c>
      <c r="I7056" t="s">
        <v>3203</v>
      </c>
    </row>
    <row r="7057" spans="1:9" x14ac:dyDescent="0.3">
      <c r="A7057">
        <v>7056</v>
      </c>
      <c r="B7057" t="s">
        <v>22490</v>
      </c>
      <c r="C7057" t="s">
        <v>3317</v>
      </c>
      <c r="D7057" t="s">
        <v>1539</v>
      </c>
      <c r="E7057" t="s">
        <v>19</v>
      </c>
      <c r="F7057" t="s">
        <v>22491</v>
      </c>
      <c r="G7057" t="s">
        <v>22492</v>
      </c>
      <c r="H7057" s="1">
        <v>18018</v>
      </c>
      <c r="I7057" t="s">
        <v>278</v>
      </c>
    </row>
    <row r="7058" spans="1:9" x14ac:dyDescent="0.3">
      <c r="A7058">
        <v>7057</v>
      </c>
      <c r="B7058" t="s">
        <v>22493</v>
      </c>
      <c r="C7058" t="s">
        <v>8139</v>
      </c>
      <c r="D7058" t="s">
        <v>984</v>
      </c>
      <c r="E7058" t="s">
        <v>12</v>
      </c>
      <c r="F7058" t="s">
        <v>22494</v>
      </c>
      <c r="G7058" t="s">
        <v>22495</v>
      </c>
      <c r="H7058" s="1">
        <v>22507</v>
      </c>
      <c r="I7058" t="s">
        <v>777</v>
      </c>
    </row>
    <row r="7059" spans="1:9" x14ac:dyDescent="0.3">
      <c r="A7059">
        <v>7058</v>
      </c>
      <c r="B7059" t="s">
        <v>22496</v>
      </c>
      <c r="C7059" t="s">
        <v>3273</v>
      </c>
      <c r="D7059" t="s">
        <v>786</v>
      </c>
      <c r="E7059" t="s">
        <v>12</v>
      </c>
      <c r="F7059" t="s">
        <v>22497</v>
      </c>
      <c r="G7059" t="s">
        <v>22498</v>
      </c>
      <c r="H7059" s="1">
        <v>26154</v>
      </c>
      <c r="I7059" t="s">
        <v>6504</v>
      </c>
    </row>
    <row r="7060" spans="1:9" x14ac:dyDescent="0.3">
      <c r="A7060">
        <v>7059</v>
      </c>
      <c r="B7060" t="s">
        <v>22499</v>
      </c>
      <c r="C7060" t="s">
        <v>6363</v>
      </c>
      <c r="D7060" t="s">
        <v>3502</v>
      </c>
      <c r="E7060" t="s">
        <v>19</v>
      </c>
      <c r="F7060" t="s">
        <v>22500</v>
      </c>
      <c r="G7060" t="s">
        <v>22501</v>
      </c>
      <c r="H7060" s="1">
        <v>22053</v>
      </c>
      <c r="I7060" t="s">
        <v>1661</v>
      </c>
    </row>
    <row r="7061" spans="1:9" x14ac:dyDescent="0.3">
      <c r="A7061">
        <v>7060</v>
      </c>
      <c r="B7061" t="s">
        <v>22502</v>
      </c>
      <c r="C7061" t="s">
        <v>2084</v>
      </c>
      <c r="D7061" t="s">
        <v>3502</v>
      </c>
      <c r="E7061" t="s">
        <v>19</v>
      </c>
      <c r="F7061" t="s">
        <v>20074</v>
      </c>
      <c r="G7061">
        <v>8810639690</v>
      </c>
      <c r="H7061" s="1">
        <v>42431</v>
      </c>
      <c r="I7061" t="s">
        <v>2587</v>
      </c>
    </row>
    <row r="7062" spans="1:9" x14ac:dyDescent="0.3">
      <c r="A7062">
        <v>7061</v>
      </c>
      <c r="B7062" t="s">
        <v>22503</v>
      </c>
      <c r="C7062" t="s">
        <v>369</v>
      </c>
      <c r="D7062" t="s">
        <v>9258</v>
      </c>
      <c r="E7062" t="s">
        <v>19</v>
      </c>
      <c r="F7062" t="s">
        <v>22504</v>
      </c>
      <c r="G7062" t="s">
        <v>22505</v>
      </c>
      <c r="H7062" s="1">
        <v>34505</v>
      </c>
      <c r="I7062" t="s">
        <v>1582</v>
      </c>
    </row>
    <row r="7063" spans="1:9" x14ac:dyDescent="0.3">
      <c r="A7063">
        <v>7062</v>
      </c>
      <c r="B7063" t="s">
        <v>22506</v>
      </c>
      <c r="C7063" t="s">
        <v>1678</v>
      </c>
      <c r="D7063" t="s">
        <v>275</v>
      </c>
      <c r="E7063" t="s">
        <v>12</v>
      </c>
      <c r="F7063" t="s">
        <v>22507</v>
      </c>
      <c r="G7063" t="s">
        <v>22508</v>
      </c>
      <c r="H7063" s="1">
        <v>38406</v>
      </c>
      <c r="I7063" t="s">
        <v>1454</v>
      </c>
    </row>
    <row r="7064" spans="1:9" x14ac:dyDescent="0.3">
      <c r="A7064">
        <v>7063</v>
      </c>
      <c r="B7064" t="s">
        <v>22509</v>
      </c>
      <c r="C7064" t="s">
        <v>1382</v>
      </c>
      <c r="D7064" t="s">
        <v>2784</v>
      </c>
      <c r="E7064" t="s">
        <v>12</v>
      </c>
      <c r="F7064" t="s">
        <v>22510</v>
      </c>
      <c r="G7064" t="s">
        <v>22511</v>
      </c>
      <c r="H7064" s="1">
        <v>41469</v>
      </c>
      <c r="I7064" t="s">
        <v>27</v>
      </c>
    </row>
    <row r="7065" spans="1:9" x14ac:dyDescent="0.3">
      <c r="A7065">
        <v>7064</v>
      </c>
      <c r="B7065" t="s">
        <v>22512</v>
      </c>
      <c r="C7065" t="s">
        <v>4479</v>
      </c>
      <c r="D7065" t="s">
        <v>7022</v>
      </c>
      <c r="E7065" t="s">
        <v>19</v>
      </c>
      <c r="F7065" t="s">
        <v>22513</v>
      </c>
      <c r="G7065" t="s">
        <v>22514</v>
      </c>
      <c r="H7065" s="1">
        <v>15220</v>
      </c>
      <c r="I7065" t="s">
        <v>3255</v>
      </c>
    </row>
    <row r="7066" spans="1:9" x14ac:dyDescent="0.3">
      <c r="A7066">
        <v>7065</v>
      </c>
      <c r="B7066" t="s">
        <v>22515</v>
      </c>
      <c r="C7066" t="s">
        <v>1190</v>
      </c>
      <c r="D7066" t="s">
        <v>2084</v>
      </c>
      <c r="E7066" t="s">
        <v>19</v>
      </c>
      <c r="F7066" t="s">
        <v>22516</v>
      </c>
      <c r="G7066" t="s">
        <v>22517</v>
      </c>
      <c r="H7066" s="1">
        <v>11197</v>
      </c>
      <c r="I7066" t="s">
        <v>5719</v>
      </c>
    </row>
    <row r="7067" spans="1:9" x14ac:dyDescent="0.3">
      <c r="A7067">
        <v>7066</v>
      </c>
      <c r="B7067" t="s">
        <v>22518</v>
      </c>
      <c r="C7067" t="s">
        <v>1961</v>
      </c>
      <c r="D7067" t="s">
        <v>11062</v>
      </c>
      <c r="E7067" t="s">
        <v>19</v>
      </c>
      <c r="F7067" t="s">
        <v>22519</v>
      </c>
      <c r="G7067" t="s">
        <v>22520</v>
      </c>
      <c r="H7067" s="1">
        <v>18226</v>
      </c>
      <c r="I7067" t="s">
        <v>284</v>
      </c>
    </row>
    <row r="7068" spans="1:9" x14ac:dyDescent="0.3">
      <c r="A7068">
        <v>7067</v>
      </c>
      <c r="B7068" t="s">
        <v>22521</v>
      </c>
      <c r="C7068" t="s">
        <v>468</v>
      </c>
      <c r="D7068" t="s">
        <v>2917</v>
      </c>
      <c r="E7068" t="s">
        <v>12</v>
      </c>
      <c r="F7068" t="s">
        <v>22522</v>
      </c>
      <c r="G7068" t="s">
        <v>22523</v>
      </c>
      <c r="H7068" s="1">
        <v>25164</v>
      </c>
      <c r="I7068" t="s">
        <v>134</v>
      </c>
    </row>
    <row r="7069" spans="1:9" x14ac:dyDescent="0.3">
      <c r="A7069">
        <v>7068</v>
      </c>
      <c r="B7069" t="s">
        <v>22524</v>
      </c>
      <c r="C7069" t="s">
        <v>4014</v>
      </c>
      <c r="D7069" t="s">
        <v>4869</v>
      </c>
      <c r="E7069" t="s">
        <v>12</v>
      </c>
      <c r="F7069" t="s">
        <v>22525</v>
      </c>
      <c r="G7069" t="s">
        <v>22526</v>
      </c>
      <c r="H7069" s="1">
        <v>35831</v>
      </c>
      <c r="I7069" t="s">
        <v>3833</v>
      </c>
    </row>
    <row r="7070" spans="1:9" x14ac:dyDescent="0.3">
      <c r="A7070">
        <v>7069</v>
      </c>
      <c r="B7070" t="s">
        <v>22527</v>
      </c>
      <c r="C7070" t="s">
        <v>512</v>
      </c>
      <c r="D7070" t="s">
        <v>780</v>
      </c>
      <c r="E7070" t="s">
        <v>19</v>
      </c>
      <c r="F7070" t="s">
        <v>22528</v>
      </c>
      <c r="G7070">
        <v>7819418932</v>
      </c>
      <c r="H7070" s="1">
        <v>40298</v>
      </c>
      <c r="I7070" t="s">
        <v>4784</v>
      </c>
    </row>
    <row r="7071" spans="1:9" x14ac:dyDescent="0.3">
      <c r="A7071">
        <v>7070</v>
      </c>
      <c r="B7071" t="s">
        <v>22529</v>
      </c>
      <c r="C7071" t="s">
        <v>8708</v>
      </c>
      <c r="D7071" t="s">
        <v>8392</v>
      </c>
      <c r="E7071" t="s">
        <v>19</v>
      </c>
      <c r="F7071" t="s">
        <v>22530</v>
      </c>
      <c r="G7071" t="s">
        <v>22531</v>
      </c>
      <c r="H7071" s="1">
        <v>43760</v>
      </c>
      <c r="I7071" t="s">
        <v>7841</v>
      </c>
    </row>
    <row r="7072" spans="1:9" x14ac:dyDescent="0.3">
      <c r="A7072">
        <v>7071</v>
      </c>
      <c r="B7072" t="s">
        <v>22532</v>
      </c>
      <c r="C7072" t="s">
        <v>5613</v>
      </c>
      <c r="D7072" t="s">
        <v>4297</v>
      </c>
      <c r="E7072" t="s">
        <v>19</v>
      </c>
      <c r="F7072" t="s">
        <v>22533</v>
      </c>
      <c r="G7072" t="s">
        <v>22534</v>
      </c>
      <c r="H7072" s="1">
        <v>11983</v>
      </c>
      <c r="I7072" t="s">
        <v>1013</v>
      </c>
    </row>
    <row r="7073" spans="1:9" x14ac:dyDescent="0.3">
      <c r="A7073">
        <v>7072</v>
      </c>
      <c r="B7073" t="s">
        <v>22535</v>
      </c>
      <c r="C7073" t="s">
        <v>2338</v>
      </c>
      <c r="D7073" t="s">
        <v>14656</v>
      </c>
      <c r="E7073" t="s">
        <v>12</v>
      </c>
      <c r="F7073" t="s">
        <v>22536</v>
      </c>
      <c r="G7073" t="s">
        <v>22537</v>
      </c>
      <c r="H7073" s="1">
        <v>34793</v>
      </c>
      <c r="I7073" t="s">
        <v>6066</v>
      </c>
    </row>
    <row r="7074" spans="1:9" x14ac:dyDescent="0.3">
      <c r="A7074">
        <v>7073</v>
      </c>
      <c r="B7074" t="s">
        <v>22538</v>
      </c>
      <c r="C7074" t="s">
        <v>3792</v>
      </c>
      <c r="D7074" t="s">
        <v>9896</v>
      </c>
      <c r="E7074" t="s">
        <v>19</v>
      </c>
      <c r="F7074" t="s">
        <v>22539</v>
      </c>
      <c r="G7074" t="s">
        <v>22540</v>
      </c>
      <c r="H7074" s="1">
        <v>40675</v>
      </c>
      <c r="I7074" t="s">
        <v>1623</v>
      </c>
    </row>
    <row r="7075" spans="1:9" x14ac:dyDescent="0.3">
      <c r="A7075">
        <v>7074</v>
      </c>
      <c r="B7075" t="s">
        <v>22541</v>
      </c>
      <c r="C7075" t="s">
        <v>352</v>
      </c>
      <c r="D7075" t="s">
        <v>2091</v>
      </c>
      <c r="E7075" t="s">
        <v>12</v>
      </c>
      <c r="F7075" t="s">
        <v>22542</v>
      </c>
      <c r="G7075" t="s">
        <v>22543</v>
      </c>
      <c r="H7075" s="1">
        <v>29145</v>
      </c>
      <c r="I7075" t="s">
        <v>3677</v>
      </c>
    </row>
    <row r="7076" spans="1:9" x14ac:dyDescent="0.3">
      <c r="A7076">
        <v>7075</v>
      </c>
      <c r="B7076" t="s">
        <v>22544</v>
      </c>
      <c r="C7076" t="s">
        <v>3215</v>
      </c>
      <c r="D7076" t="s">
        <v>1010</v>
      </c>
      <c r="E7076" t="s">
        <v>19</v>
      </c>
      <c r="F7076" t="s">
        <v>22545</v>
      </c>
      <c r="G7076" t="s">
        <v>22546</v>
      </c>
      <c r="H7076" s="1">
        <v>40609</v>
      </c>
      <c r="I7076" t="s">
        <v>1193</v>
      </c>
    </row>
    <row r="7077" spans="1:9" x14ac:dyDescent="0.3">
      <c r="A7077">
        <v>7076</v>
      </c>
      <c r="B7077" t="s">
        <v>22547</v>
      </c>
      <c r="C7077" t="s">
        <v>4600</v>
      </c>
      <c r="D7077" t="s">
        <v>773</v>
      </c>
      <c r="E7077" t="s">
        <v>12</v>
      </c>
      <c r="F7077" t="s">
        <v>22548</v>
      </c>
      <c r="G7077" t="s">
        <v>22549</v>
      </c>
      <c r="H7077" s="1">
        <v>14661</v>
      </c>
      <c r="I7077" t="s">
        <v>6979</v>
      </c>
    </row>
    <row r="7078" spans="1:9" x14ac:dyDescent="0.3">
      <c r="A7078">
        <v>7077</v>
      </c>
      <c r="B7078" s="2" t="s">
        <v>22550</v>
      </c>
      <c r="C7078" t="s">
        <v>3882</v>
      </c>
      <c r="D7078" t="s">
        <v>3875</v>
      </c>
      <c r="E7078" t="s">
        <v>19</v>
      </c>
      <c r="F7078" t="s">
        <v>22551</v>
      </c>
      <c r="G7078" t="s">
        <v>22552</v>
      </c>
      <c r="H7078" s="1">
        <v>27776</v>
      </c>
      <c r="I7078" t="s">
        <v>2942</v>
      </c>
    </row>
    <row r="7079" spans="1:9" x14ac:dyDescent="0.3">
      <c r="A7079">
        <v>7078</v>
      </c>
      <c r="B7079" t="s">
        <v>22553</v>
      </c>
      <c r="C7079" t="s">
        <v>4331</v>
      </c>
      <c r="D7079" t="s">
        <v>3992</v>
      </c>
      <c r="E7079" t="s">
        <v>19</v>
      </c>
      <c r="F7079" t="s">
        <v>22554</v>
      </c>
      <c r="G7079" t="s">
        <v>22555</v>
      </c>
      <c r="H7079" s="1">
        <v>13223</v>
      </c>
      <c r="I7079" t="s">
        <v>3213</v>
      </c>
    </row>
    <row r="7080" spans="1:9" x14ac:dyDescent="0.3">
      <c r="A7080">
        <v>7079</v>
      </c>
      <c r="B7080" t="s">
        <v>22556</v>
      </c>
      <c r="C7080" t="s">
        <v>1897</v>
      </c>
      <c r="D7080" t="s">
        <v>2146</v>
      </c>
      <c r="E7080" t="s">
        <v>12</v>
      </c>
      <c r="F7080" t="s">
        <v>22557</v>
      </c>
      <c r="G7080" t="s">
        <v>22558</v>
      </c>
      <c r="H7080" s="1">
        <v>42934</v>
      </c>
      <c r="I7080" t="s">
        <v>4677</v>
      </c>
    </row>
    <row r="7081" spans="1:9" x14ac:dyDescent="0.3">
      <c r="A7081">
        <v>7080</v>
      </c>
      <c r="B7081" t="s">
        <v>22559</v>
      </c>
      <c r="C7081" t="s">
        <v>5374</v>
      </c>
      <c r="D7081" t="s">
        <v>799</v>
      </c>
      <c r="E7081" t="s">
        <v>19</v>
      </c>
      <c r="F7081" t="s">
        <v>22560</v>
      </c>
      <c r="G7081" t="s">
        <v>22561</v>
      </c>
      <c r="H7081" s="1">
        <v>10422</v>
      </c>
      <c r="I7081" t="s">
        <v>865</v>
      </c>
    </row>
    <row r="7082" spans="1:9" x14ac:dyDescent="0.3">
      <c r="A7082">
        <v>7081</v>
      </c>
      <c r="B7082" t="s">
        <v>22562</v>
      </c>
      <c r="C7082" t="s">
        <v>5768</v>
      </c>
      <c r="D7082" t="s">
        <v>8087</v>
      </c>
      <c r="E7082" t="s">
        <v>19</v>
      </c>
      <c r="F7082" t="s">
        <v>22563</v>
      </c>
      <c r="G7082">
        <v>5723468231</v>
      </c>
      <c r="H7082" s="1">
        <v>9452</v>
      </c>
      <c r="I7082" t="s">
        <v>5401</v>
      </c>
    </row>
    <row r="7083" spans="1:9" x14ac:dyDescent="0.3">
      <c r="A7083">
        <v>7082</v>
      </c>
      <c r="B7083" t="s">
        <v>22564</v>
      </c>
      <c r="C7083" t="s">
        <v>3410</v>
      </c>
      <c r="D7083" t="s">
        <v>4472</v>
      </c>
      <c r="E7083" t="s">
        <v>12</v>
      </c>
      <c r="F7083" t="s">
        <v>22565</v>
      </c>
      <c r="G7083" t="s">
        <v>22566</v>
      </c>
      <c r="H7083" s="1">
        <v>5672</v>
      </c>
      <c r="I7083" t="s">
        <v>3817</v>
      </c>
    </row>
    <row r="7084" spans="1:9" x14ac:dyDescent="0.3">
      <c r="A7084">
        <v>7083</v>
      </c>
      <c r="B7084" t="s">
        <v>22567</v>
      </c>
      <c r="C7084" t="s">
        <v>829</v>
      </c>
      <c r="D7084" t="s">
        <v>388</v>
      </c>
      <c r="E7084" t="s">
        <v>12</v>
      </c>
      <c r="F7084" t="s">
        <v>22568</v>
      </c>
      <c r="G7084" t="s">
        <v>22569</v>
      </c>
      <c r="H7084" s="1">
        <v>31429</v>
      </c>
      <c r="I7084" t="s">
        <v>3284</v>
      </c>
    </row>
    <row r="7085" spans="1:9" x14ac:dyDescent="0.3">
      <c r="A7085">
        <v>7084</v>
      </c>
      <c r="B7085" t="s">
        <v>22570</v>
      </c>
      <c r="C7085" t="s">
        <v>6288</v>
      </c>
      <c r="D7085" t="s">
        <v>222</v>
      </c>
      <c r="E7085" t="s">
        <v>12</v>
      </c>
      <c r="F7085" t="s">
        <v>22571</v>
      </c>
      <c r="G7085" t="s">
        <v>22572</v>
      </c>
      <c r="H7085" s="1">
        <v>7230</v>
      </c>
      <c r="I7085" t="s">
        <v>3341</v>
      </c>
    </row>
    <row r="7086" spans="1:9" x14ac:dyDescent="0.3">
      <c r="A7086">
        <v>7085</v>
      </c>
      <c r="B7086" t="s">
        <v>22573</v>
      </c>
      <c r="C7086" t="s">
        <v>2991</v>
      </c>
      <c r="D7086" t="s">
        <v>7662</v>
      </c>
      <c r="E7086" t="s">
        <v>19</v>
      </c>
      <c r="F7086" t="s">
        <v>22574</v>
      </c>
      <c r="G7086" t="s">
        <v>22575</v>
      </c>
      <c r="H7086" s="1">
        <v>6528</v>
      </c>
      <c r="I7086" t="s">
        <v>5192</v>
      </c>
    </row>
    <row r="7087" spans="1:9" x14ac:dyDescent="0.3">
      <c r="A7087">
        <v>7086</v>
      </c>
      <c r="B7087" t="s">
        <v>22576</v>
      </c>
      <c r="C7087" t="s">
        <v>46</v>
      </c>
      <c r="D7087" t="s">
        <v>143</v>
      </c>
      <c r="E7087" t="s">
        <v>19</v>
      </c>
      <c r="F7087" t="s">
        <v>22577</v>
      </c>
      <c r="G7087" t="s">
        <v>22578</v>
      </c>
      <c r="H7087" s="1">
        <v>4247</v>
      </c>
      <c r="I7087" t="s">
        <v>777</v>
      </c>
    </row>
    <row r="7088" spans="1:9" x14ac:dyDescent="0.3">
      <c r="A7088">
        <v>7087</v>
      </c>
      <c r="B7088" t="s">
        <v>22579</v>
      </c>
      <c r="C7088" t="s">
        <v>8583</v>
      </c>
      <c r="D7088" t="s">
        <v>3589</v>
      </c>
      <c r="E7088" t="s">
        <v>12</v>
      </c>
      <c r="F7088" t="s">
        <v>22580</v>
      </c>
      <c r="G7088" t="s">
        <v>22581</v>
      </c>
      <c r="H7088" s="1">
        <v>21798</v>
      </c>
      <c r="I7088" t="s">
        <v>5643</v>
      </c>
    </row>
    <row r="7089" spans="1:9" x14ac:dyDescent="0.3">
      <c r="A7089">
        <v>7088</v>
      </c>
      <c r="B7089" t="s">
        <v>22582</v>
      </c>
      <c r="C7089" t="s">
        <v>2466</v>
      </c>
      <c r="D7089" t="s">
        <v>2123</v>
      </c>
      <c r="E7089" t="s">
        <v>12</v>
      </c>
      <c r="F7089" t="s">
        <v>22583</v>
      </c>
      <c r="G7089" t="s">
        <v>22584</v>
      </c>
      <c r="H7089" s="1">
        <v>25588</v>
      </c>
      <c r="I7089" t="s">
        <v>1926</v>
      </c>
    </row>
    <row r="7090" spans="1:9" x14ac:dyDescent="0.3">
      <c r="A7090">
        <v>7089</v>
      </c>
      <c r="B7090" t="s">
        <v>22585</v>
      </c>
      <c r="C7090" t="s">
        <v>578</v>
      </c>
      <c r="D7090" t="s">
        <v>4734</v>
      </c>
      <c r="E7090" t="s">
        <v>12</v>
      </c>
      <c r="F7090" t="s">
        <v>22586</v>
      </c>
      <c r="G7090" t="s">
        <v>22587</v>
      </c>
      <c r="H7090" s="1">
        <v>15311</v>
      </c>
      <c r="I7090" t="s">
        <v>2193</v>
      </c>
    </row>
    <row r="7091" spans="1:9" x14ac:dyDescent="0.3">
      <c r="A7091">
        <v>7090</v>
      </c>
      <c r="B7091" t="s">
        <v>22588</v>
      </c>
      <c r="C7091" t="s">
        <v>1271</v>
      </c>
      <c r="D7091" t="s">
        <v>7709</v>
      </c>
      <c r="E7091" t="s">
        <v>12</v>
      </c>
      <c r="F7091" t="s">
        <v>22589</v>
      </c>
      <c r="G7091">
        <f>1-786-131-4526</f>
        <v>-5442</v>
      </c>
      <c r="H7091" s="1">
        <v>21859</v>
      </c>
      <c r="I7091" t="s">
        <v>2002</v>
      </c>
    </row>
    <row r="7092" spans="1:9" x14ac:dyDescent="0.3">
      <c r="A7092">
        <v>7091</v>
      </c>
      <c r="B7092" t="s">
        <v>22590</v>
      </c>
      <c r="C7092" t="s">
        <v>2851</v>
      </c>
      <c r="D7092" t="s">
        <v>1797</v>
      </c>
      <c r="E7092" t="s">
        <v>12</v>
      </c>
      <c r="F7092" t="s">
        <v>22591</v>
      </c>
      <c r="G7092">
        <v>4382351089</v>
      </c>
      <c r="H7092" s="1">
        <v>7228</v>
      </c>
      <c r="I7092" t="s">
        <v>631</v>
      </c>
    </row>
    <row r="7093" spans="1:9" x14ac:dyDescent="0.3">
      <c r="A7093">
        <v>7092</v>
      </c>
      <c r="B7093" t="s">
        <v>22592</v>
      </c>
      <c r="C7093" t="s">
        <v>3882</v>
      </c>
      <c r="D7093" t="s">
        <v>7791</v>
      </c>
      <c r="E7093" t="s">
        <v>12</v>
      </c>
      <c r="F7093" t="s">
        <v>22593</v>
      </c>
      <c r="G7093" t="s">
        <v>22594</v>
      </c>
      <c r="H7093" s="1">
        <v>12898</v>
      </c>
      <c r="I7093" t="s">
        <v>414</v>
      </c>
    </row>
    <row r="7094" spans="1:9" x14ac:dyDescent="0.3">
      <c r="A7094">
        <v>7093</v>
      </c>
      <c r="B7094" t="s">
        <v>22595</v>
      </c>
      <c r="C7094" t="s">
        <v>908</v>
      </c>
      <c r="D7094" t="s">
        <v>6316</v>
      </c>
      <c r="E7094" t="s">
        <v>19</v>
      </c>
      <c r="F7094" t="s">
        <v>22596</v>
      </c>
      <c r="G7094" t="s">
        <v>22597</v>
      </c>
      <c r="H7094" s="1">
        <v>10403</v>
      </c>
      <c r="I7094" t="s">
        <v>350</v>
      </c>
    </row>
    <row r="7095" spans="1:9" x14ac:dyDescent="0.3">
      <c r="A7095">
        <v>7094</v>
      </c>
      <c r="B7095" t="s">
        <v>22598</v>
      </c>
      <c r="C7095" t="s">
        <v>4702</v>
      </c>
      <c r="D7095" t="s">
        <v>6518</v>
      </c>
      <c r="E7095" t="s">
        <v>19</v>
      </c>
      <c r="F7095" t="s">
        <v>22599</v>
      </c>
      <c r="G7095" t="s">
        <v>22600</v>
      </c>
      <c r="H7095" s="1">
        <v>14029</v>
      </c>
      <c r="I7095" t="s">
        <v>2025</v>
      </c>
    </row>
    <row r="7096" spans="1:9" x14ac:dyDescent="0.3">
      <c r="A7096">
        <v>7095</v>
      </c>
      <c r="B7096" t="s">
        <v>22601</v>
      </c>
      <c r="C7096" t="s">
        <v>661</v>
      </c>
      <c r="D7096" t="s">
        <v>1378</v>
      </c>
      <c r="E7096" t="s">
        <v>12</v>
      </c>
      <c r="F7096" t="s">
        <v>22602</v>
      </c>
      <c r="G7096" t="s">
        <v>22603</v>
      </c>
      <c r="H7096" s="1">
        <v>8541</v>
      </c>
      <c r="I7096" t="s">
        <v>8799</v>
      </c>
    </row>
    <row r="7097" spans="1:9" x14ac:dyDescent="0.3">
      <c r="A7097">
        <v>7096</v>
      </c>
      <c r="B7097" t="s">
        <v>22604</v>
      </c>
      <c r="C7097" t="s">
        <v>3197</v>
      </c>
      <c r="D7097" t="s">
        <v>9290</v>
      </c>
      <c r="E7097" t="s">
        <v>12</v>
      </c>
      <c r="F7097" t="s">
        <v>22605</v>
      </c>
      <c r="G7097" t="s">
        <v>22606</v>
      </c>
      <c r="H7097" s="1">
        <v>2919</v>
      </c>
      <c r="I7097" t="s">
        <v>1443</v>
      </c>
    </row>
    <row r="7098" spans="1:9" x14ac:dyDescent="0.3">
      <c r="A7098">
        <v>7097</v>
      </c>
      <c r="B7098" t="s">
        <v>22607</v>
      </c>
      <c r="C7098" t="s">
        <v>4600</v>
      </c>
      <c r="D7098" t="s">
        <v>3843</v>
      </c>
      <c r="E7098" t="s">
        <v>19</v>
      </c>
      <c r="F7098" t="s">
        <v>22608</v>
      </c>
      <c r="G7098" t="s">
        <v>22609</v>
      </c>
      <c r="H7098" s="1">
        <v>18391</v>
      </c>
      <c r="I7098" t="s">
        <v>2296</v>
      </c>
    </row>
    <row r="7099" spans="1:9" x14ac:dyDescent="0.3">
      <c r="A7099">
        <v>7098</v>
      </c>
      <c r="B7099" t="s">
        <v>22610</v>
      </c>
      <c r="C7099" t="s">
        <v>3580</v>
      </c>
      <c r="D7099" t="s">
        <v>2334</v>
      </c>
      <c r="E7099" t="s">
        <v>19</v>
      </c>
      <c r="F7099" t="s">
        <v>22611</v>
      </c>
      <c r="G7099" t="s">
        <v>22612</v>
      </c>
      <c r="H7099" s="1">
        <v>3763</v>
      </c>
      <c r="I7099" t="s">
        <v>2870</v>
      </c>
    </row>
    <row r="7100" spans="1:9" x14ac:dyDescent="0.3">
      <c r="A7100">
        <v>7099</v>
      </c>
      <c r="B7100" t="s">
        <v>22613</v>
      </c>
      <c r="C7100" t="s">
        <v>209</v>
      </c>
      <c r="D7100" t="s">
        <v>7922</v>
      </c>
      <c r="E7100" t="s">
        <v>12</v>
      </c>
      <c r="F7100" t="s">
        <v>22614</v>
      </c>
      <c r="G7100" t="s">
        <v>22615</v>
      </c>
      <c r="H7100" s="1">
        <v>32048</v>
      </c>
      <c r="I7100" t="s">
        <v>3058</v>
      </c>
    </row>
    <row r="7101" spans="1:9" x14ac:dyDescent="0.3">
      <c r="A7101">
        <v>7100</v>
      </c>
      <c r="B7101" t="s">
        <v>22616</v>
      </c>
      <c r="C7101" t="s">
        <v>9538</v>
      </c>
      <c r="D7101" t="s">
        <v>7420</v>
      </c>
      <c r="E7101" t="s">
        <v>19</v>
      </c>
      <c r="F7101" t="s">
        <v>22617</v>
      </c>
      <c r="G7101" t="s">
        <v>22618</v>
      </c>
      <c r="H7101" s="1">
        <v>28552</v>
      </c>
      <c r="I7101" t="s">
        <v>3331</v>
      </c>
    </row>
    <row r="7102" spans="1:9" x14ac:dyDescent="0.3">
      <c r="A7102">
        <v>7101</v>
      </c>
      <c r="B7102" t="s">
        <v>22619</v>
      </c>
      <c r="C7102" t="s">
        <v>1130</v>
      </c>
      <c r="D7102" t="s">
        <v>2840</v>
      </c>
      <c r="E7102" t="s">
        <v>12</v>
      </c>
      <c r="F7102" t="s">
        <v>22620</v>
      </c>
      <c r="G7102" t="s">
        <v>22621</v>
      </c>
      <c r="H7102" s="1">
        <v>7422</v>
      </c>
      <c r="I7102" t="s">
        <v>1641</v>
      </c>
    </row>
    <row r="7103" spans="1:9" x14ac:dyDescent="0.3">
      <c r="A7103">
        <v>7102</v>
      </c>
      <c r="B7103" t="s">
        <v>22622</v>
      </c>
      <c r="C7103" t="s">
        <v>1290</v>
      </c>
      <c r="D7103" t="s">
        <v>1097</v>
      </c>
      <c r="E7103" t="s">
        <v>12</v>
      </c>
      <c r="F7103" t="s">
        <v>22623</v>
      </c>
      <c r="G7103" t="s">
        <v>22624</v>
      </c>
      <c r="H7103" s="1">
        <v>12139</v>
      </c>
      <c r="I7103" t="s">
        <v>379</v>
      </c>
    </row>
    <row r="7104" spans="1:9" x14ac:dyDescent="0.3">
      <c r="A7104">
        <v>7103</v>
      </c>
      <c r="B7104" t="s">
        <v>22625</v>
      </c>
      <c r="C7104" t="s">
        <v>6472</v>
      </c>
      <c r="D7104" t="s">
        <v>405</v>
      </c>
      <c r="E7104" t="s">
        <v>19</v>
      </c>
      <c r="F7104" t="s">
        <v>22626</v>
      </c>
      <c r="G7104" t="s">
        <v>22627</v>
      </c>
      <c r="H7104" s="1">
        <v>36509</v>
      </c>
      <c r="I7104" t="s">
        <v>920</v>
      </c>
    </row>
    <row r="7105" spans="1:9" x14ac:dyDescent="0.3">
      <c r="A7105">
        <v>7104</v>
      </c>
      <c r="B7105" t="s">
        <v>22628</v>
      </c>
      <c r="C7105" t="s">
        <v>3018</v>
      </c>
      <c r="D7105" t="s">
        <v>3526</v>
      </c>
      <c r="E7105" t="s">
        <v>19</v>
      </c>
      <c r="F7105" t="s">
        <v>22629</v>
      </c>
      <c r="G7105" t="s">
        <v>22630</v>
      </c>
      <c r="H7105" s="1">
        <v>27824</v>
      </c>
      <c r="I7105" t="s">
        <v>4165</v>
      </c>
    </row>
    <row r="7106" spans="1:9" x14ac:dyDescent="0.3">
      <c r="A7106">
        <v>7105</v>
      </c>
      <c r="B7106" t="s">
        <v>22631</v>
      </c>
      <c r="C7106" t="s">
        <v>507</v>
      </c>
      <c r="D7106" t="s">
        <v>1869</v>
      </c>
      <c r="E7106" t="s">
        <v>19</v>
      </c>
      <c r="F7106" t="s">
        <v>22632</v>
      </c>
      <c r="G7106" t="s">
        <v>22633</v>
      </c>
      <c r="H7106" s="1">
        <v>19362</v>
      </c>
      <c r="I7106" t="s">
        <v>134</v>
      </c>
    </row>
    <row r="7107" spans="1:9" x14ac:dyDescent="0.3">
      <c r="A7107">
        <v>7106</v>
      </c>
      <c r="B7107" t="s">
        <v>22634</v>
      </c>
      <c r="C7107" t="s">
        <v>3999</v>
      </c>
      <c r="D7107" t="s">
        <v>82</v>
      </c>
      <c r="E7107" t="s">
        <v>12</v>
      </c>
      <c r="F7107" t="s">
        <v>22635</v>
      </c>
      <c r="G7107">
        <v>3566528177</v>
      </c>
      <c r="H7107" s="1">
        <v>18580</v>
      </c>
      <c r="I7107" t="s">
        <v>3168</v>
      </c>
    </row>
    <row r="7108" spans="1:9" x14ac:dyDescent="0.3">
      <c r="A7108">
        <v>7107</v>
      </c>
      <c r="B7108" t="s">
        <v>22636</v>
      </c>
      <c r="C7108" t="s">
        <v>2039</v>
      </c>
      <c r="D7108" t="s">
        <v>851</v>
      </c>
      <c r="E7108" t="s">
        <v>12</v>
      </c>
      <c r="F7108" t="s">
        <v>22637</v>
      </c>
      <c r="G7108" t="s">
        <v>22638</v>
      </c>
      <c r="H7108" s="1">
        <v>7520</v>
      </c>
      <c r="I7108" t="s">
        <v>5009</v>
      </c>
    </row>
    <row r="7109" spans="1:9" x14ac:dyDescent="0.3">
      <c r="A7109">
        <v>7108</v>
      </c>
      <c r="B7109" t="s">
        <v>22639</v>
      </c>
      <c r="C7109" t="s">
        <v>398</v>
      </c>
      <c r="D7109" t="s">
        <v>2603</v>
      </c>
      <c r="E7109" t="s">
        <v>12</v>
      </c>
      <c r="F7109" t="s">
        <v>22640</v>
      </c>
      <c r="G7109" t="s">
        <v>22641</v>
      </c>
      <c r="H7109" s="1">
        <v>4914</v>
      </c>
      <c r="I7109" t="s">
        <v>648</v>
      </c>
    </row>
    <row r="7110" spans="1:9" x14ac:dyDescent="0.3">
      <c r="A7110">
        <v>7109</v>
      </c>
      <c r="B7110" t="s">
        <v>22642</v>
      </c>
      <c r="C7110" t="s">
        <v>2851</v>
      </c>
      <c r="D7110" t="s">
        <v>6579</v>
      </c>
      <c r="E7110" t="s">
        <v>12</v>
      </c>
      <c r="F7110" t="s">
        <v>22643</v>
      </c>
      <c r="G7110">
        <f>1-315-521-7588</f>
        <v>-8423</v>
      </c>
      <c r="H7110" s="1">
        <v>35168</v>
      </c>
      <c r="I7110" t="s">
        <v>5830</v>
      </c>
    </row>
    <row r="7111" spans="1:9" x14ac:dyDescent="0.3">
      <c r="A7111">
        <v>7110</v>
      </c>
      <c r="B7111" t="s">
        <v>22644</v>
      </c>
      <c r="C7111" t="s">
        <v>5783</v>
      </c>
      <c r="D7111" t="s">
        <v>6176</v>
      </c>
      <c r="E7111" t="s">
        <v>12</v>
      </c>
      <c r="F7111" t="s">
        <v>22645</v>
      </c>
      <c r="G7111" t="s">
        <v>22646</v>
      </c>
      <c r="H7111" s="1">
        <v>42249</v>
      </c>
      <c r="I7111" t="s">
        <v>2063</v>
      </c>
    </row>
    <row r="7112" spans="1:9" x14ac:dyDescent="0.3">
      <c r="A7112">
        <v>7111</v>
      </c>
      <c r="B7112" t="s">
        <v>22647</v>
      </c>
      <c r="C7112" t="s">
        <v>2371</v>
      </c>
      <c r="D7112" t="s">
        <v>1490</v>
      </c>
      <c r="E7112" t="s">
        <v>19</v>
      </c>
      <c r="F7112" t="s">
        <v>11119</v>
      </c>
      <c r="G7112" t="s">
        <v>22648</v>
      </c>
      <c r="H7112" s="1">
        <v>35800</v>
      </c>
      <c r="I7112" t="s">
        <v>3168</v>
      </c>
    </row>
    <row r="7113" spans="1:9" x14ac:dyDescent="0.3">
      <c r="A7113">
        <v>7112</v>
      </c>
      <c r="B7113" t="s">
        <v>22649</v>
      </c>
      <c r="C7113" t="s">
        <v>2388</v>
      </c>
      <c r="D7113" t="s">
        <v>8470</v>
      </c>
      <c r="E7113" t="s">
        <v>19</v>
      </c>
      <c r="F7113" t="s">
        <v>22650</v>
      </c>
      <c r="G7113" t="s">
        <v>22651</v>
      </c>
      <c r="H7113" s="1">
        <v>33688</v>
      </c>
      <c r="I7113" t="s">
        <v>3569</v>
      </c>
    </row>
    <row r="7114" spans="1:9" x14ac:dyDescent="0.3">
      <c r="A7114">
        <v>7113</v>
      </c>
      <c r="B7114" t="s">
        <v>22652</v>
      </c>
      <c r="C7114" t="s">
        <v>877</v>
      </c>
      <c r="D7114" t="s">
        <v>1210</v>
      </c>
      <c r="E7114" t="s">
        <v>19</v>
      </c>
      <c r="F7114" t="s">
        <v>22653</v>
      </c>
      <c r="G7114">
        <v>3012252555</v>
      </c>
      <c r="H7114" s="1">
        <v>14254</v>
      </c>
      <c r="I7114" t="s">
        <v>6441</v>
      </c>
    </row>
    <row r="7115" spans="1:9" x14ac:dyDescent="0.3">
      <c r="A7115">
        <v>7114</v>
      </c>
      <c r="B7115" t="s">
        <v>22654</v>
      </c>
      <c r="C7115" t="s">
        <v>544</v>
      </c>
      <c r="D7115" t="s">
        <v>3642</v>
      </c>
      <c r="E7115" t="s">
        <v>12</v>
      </c>
      <c r="F7115" t="s">
        <v>22655</v>
      </c>
      <c r="G7115" t="s">
        <v>22656</v>
      </c>
      <c r="H7115" s="1">
        <v>26172</v>
      </c>
      <c r="I7115" t="s">
        <v>3786</v>
      </c>
    </row>
    <row r="7116" spans="1:9" x14ac:dyDescent="0.3">
      <c r="A7116">
        <v>7115</v>
      </c>
      <c r="B7116" t="s">
        <v>22657</v>
      </c>
      <c r="C7116" t="s">
        <v>717</v>
      </c>
      <c r="D7116" t="s">
        <v>938</v>
      </c>
      <c r="E7116" t="s">
        <v>12</v>
      </c>
      <c r="F7116" t="s">
        <v>22658</v>
      </c>
      <c r="G7116" t="s">
        <v>22659</v>
      </c>
      <c r="H7116" s="1">
        <v>34979</v>
      </c>
      <c r="I7116" t="s">
        <v>1991</v>
      </c>
    </row>
    <row r="7117" spans="1:9" x14ac:dyDescent="0.3">
      <c r="A7117">
        <v>7116</v>
      </c>
      <c r="B7117" t="s">
        <v>22660</v>
      </c>
      <c r="C7117" t="s">
        <v>693</v>
      </c>
      <c r="D7117" t="s">
        <v>10044</v>
      </c>
      <c r="E7117" t="s">
        <v>12</v>
      </c>
      <c r="F7117" t="s">
        <v>22661</v>
      </c>
      <c r="G7117" t="s">
        <v>22662</v>
      </c>
      <c r="H7117" s="1">
        <v>5636</v>
      </c>
      <c r="I7117" t="s">
        <v>1366</v>
      </c>
    </row>
    <row r="7118" spans="1:9" x14ac:dyDescent="0.3">
      <c r="A7118">
        <v>7117</v>
      </c>
      <c r="B7118" t="s">
        <v>22663</v>
      </c>
      <c r="C7118" t="s">
        <v>4315</v>
      </c>
      <c r="D7118" t="s">
        <v>4506</v>
      </c>
      <c r="E7118" t="s">
        <v>19</v>
      </c>
      <c r="F7118" t="s">
        <v>22664</v>
      </c>
      <c r="G7118">
        <v>8569015595</v>
      </c>
      <c r="H7118" s="1">
        <v>4570</v>
      </c>
      <c r="I7118" t="s">
        <v>1459</v>
      </c>
    </row>
    <row r="7119" spans="1:9" x14ac:dyDescent="0.3">
      <c r="A7119">
        <v>7118</v>
      </c>
      <c r="B7119" t="s">
        <v>22665</v>
      </c>
      <c r="C7119" t="s">
        <v>1987</v>
      </c>
      <c r="D7119" t="s">
        <v>8263</v>
      </c>
      <c r="E7119" t="s">
        <v>12</v>
      </c>
      <c r="F7119" t="s">
        <v>22666</v>
      </c>
      <c r="G7119" t="s">
        <v>22667</v>
      </c>
      <c r="H7119" s="1">
        <v>29430</v>
      </c>
      <c r="I7119" t="s">
        <v>79</v>
      </c>
    </row>
    <row r="7120" spans="1:9" x14ac:dyDescent="0.3">
      <c r="A7120">
        <v>7119</v>
      </c>
      <c r="B7120" t="s">
        <v>22668</v>
      </c>
      <c r="C7120" t="s">
        <v>2645</v>
      </c>
      <c r="D7120" t="s">
        <v>1437</v>
      </c>
      <c r="E7120" t="s">
        <v>19</v>
      </c>
      <c r="F7120" t="s">
        <v>22669</v>
      </c>
      <c r="G7120" t="s">
        <v>22670</v>
      </c>
      <c r="H7120" s="1">
        <v>43999</v>
      </c>
      <c r="I7120" t="s">
        <v>2051</v>
      </c>
    </row>
    <row r="7121" spans="1:9" x14ac:dyDescent="0.3">
      <c r="A7121">
        <v>7120</v>
      </c>
      <c r="B7121" t="s">
        <v>22671</v>
      </c>
      <c r="C7121" t="s">
        <v>1791</v>
      </c>
      <c r="D7121" t="s">
        <v>5652</v>
      </c>
      <c r="E7121" t="s">
        <v>12</v>
      </c>
      <c r="F7121" t="s">
        <v>22672</v>
      </c>
      <c r="G7121" t="s">
        <v>22673</v>
      </c>
      <c r="H7121" s="1">
        <v>4646</v>
      </c>
      <c r="I7121" t="s">
        <v>2045</v>
      </c>
    </row>
    <row r="7122" spans="1:9" x14ac:dyDescent="0.3">
      <c r="A7122">
        <v>7121</v>
      </c>
      <c r="B7122" t="s">
        <v>22674</v>
      </c>
      <c r="C7122" t="s">
        <v>1027</v>
      </c>
      <c r="D7122" t="s">
        <v>6121</v>
      </c>
      <c r="E7122" t="s">
        <v>19</v>
      </c>
      <c r="F7122" t="s">
        <v>22675</v>
      </c>
      <c r="G7122">
        <v>5497558207</v>
      </c>
      <c r="H7122" s="1">
        <v>24667</v>
      </c>
      <c r="I7122" t="s">
        <v>703</v>
      </c>
    </row>
    <row r="7123" spans="1:9" x14ac:dyDescent="0.3">
      <c r="A7123">
        <v>7122</v>
      </c>
      <c r="B7123" t="s">
        <v>22676</v>
      </c>
      <c r="C7123" t="s">
        <v>3427</v>
      </c>
      <c r="D7123" t="s">
        <v>7976</v>
      </c>
      <c r="E7123" t="s">
        <v>12</v>
      </c>
      <c r="F7123" t="s">
        <v>22677</v>
      </c>
      <c r="G7123" t="s">
        <v>22678</v>
      </c>
      <c r="H7123" s="1">
        <v>39041</v>
      </c>
      <c r="I7123" t="s">
        <v>1193</v>
      </c>
    </row>
    <row r="7124" spans="1:9" x14ac:dyDescent="0.3">
      <c r="A7124">
        <v>7123</v>
      </c>
      <c r="B7124" t="s">
        <v>22679</v>
      </c>
      <c r="C7124" t="s">
        <v>63</v>
      </c>
      <c r="D7124" t="s">
        <v>2650</v>
      </c>
      <c r="E7124" t="s">
        <v>19</v>
      </c>
      <c r="F7124" t="s">
        <v>22680</v>
      </c>
      <c r="G7124" t="s">
        <v>22681</v>
      </c>
      <c r="H7124" s="1">
        <v>18832</v>
      </c>
      <c r="I7124" t="s">
        <v>609</v>
      </c>
    </row>
    <row r="7125" spans="1:9" x14ac:dyDescent="0.3">
      <c r="A7125">
        <v>7124</v>
      </c>
      <c r="B7125" t="s">
        <v>22682</v>
      </c>
      <c r="C7125" t="s">
        <v>4642</v>
      </c>
      <c r="D7125" t="s">
        <v>1698</v>
      </c>
      <c r="E7125" t="s">
        <v>12</v>
      </c>
      <c r="F7125" t="s">
        <v>22683</v>
      </c>
      <c r="G7125" t="s">
        <v>22684</v>
      </c>
      <c r="H7125" s="1">
        <v>8082</v>
      </c>
      <c r="I7125" t="s">
        <v>4984</v>
      </c>
    </row>
    <row r="7126" spans="1:9" x14ac:dyDescent="0.3">
      <c r="A7126">
        <v>7125</v>
      </c>
      <c r="B7126" t="s">
        <v>22685</v>
      </c>
      <c r="C7126" t="s">
        <v>672</v>
      </c>
      <c r="D7126" t="s">
        <v>5179</v>
      </c>
      <c r="E7126" t="s">
        <v>12</v>
      </c>
      <c r="F7126" t="s">
        <v>22686</v>
      </c>
      <c r="G7126" t="s">
        <v>22687</v>
      </c>
      <c r="H7126" s="1">
        <v>11488</v>
      </c>
      <c r="I7126" t="s">
        <v>1168</v>
      </c>
    </row>
    <row r="7127" spans="1:9" x14ac:dyDescent="0.3">
      <c r="A7127">
        <v>7126</v>
      </c>
      <c r="B7127" t="s">
        <v>22688</v>
      </c>
      <c r="C7127" t="s">
        <v>1290</v>
      </c>
      <c r="D7127" t="s">
        <v>3954</v>
      </c>
      <c r="E7127" t="s">
        <v>12</v>
      </c>
      <c r="F7127" t="s">
        <v>22689</v>
      </c>
      <c r="G7127" t="s">
        <v>22690</v>
      </c>
      <c r="H7127" s="1">
        <v>18962</v>
      </c>
      <c r="I7127" t="s">
        <v>3121</v>
      </c>
    </row>
    <row r="7128" spans="1:9" x14ac:dyDescent="0.3">
      <c r="A7128">
        <v>7127</v>
      </c>
      <c r="B7128" t="s">
        <v>22691</v>
      </c>
      <c r="C7128" t="s">
        <v>1748</v>
      </c>
      <c r="D7128" t="s">
        <v>830</v>
      </c>
      <c r="E7128" t="s">
        <v>19</v>
      </c>
      <c r="F7128" t="s">
        <v>22692</v>
      </c>
      <c r="G7128" t="s">
        <v>22693</v>
      </c>
      <c r="H7128" s="1">
        <v>30668</v>
      </c>
      <c r="I7128" t="s">
        <v>6066</v>
      </c>
    </row>
    <row r="7129" spans="1:9" x14ac:dyDescent="0.3">
      <c r="A7129">
        <v>7128</v>
      </c>
      <c r="B7129" t="s">
        <v>22694</v>
      </c>
      <c r="C7129" t="s">
        <v>1363</v>
      </c>
      <c r="D7129" t="s">
        <v>451</v>
      </c>
      <c r="E7129" t="s">
        <v>12</v>
      </c>
      <c r="F7129" t="s">
        <v>22695</v>
      </c>
      <c r="G7129" t="s">
        <v>22696</v>
      </c>
      <c r="H7129" s="1">
        <v>36651</v>
      </c>
      <c r="I7129" t="s">
        <v>10030</v>
      </c>
    </row>
    <row r="7130" spans="1:9" x14ac:dyDescent="0.3">
      <c r="A7130">
        <v>7129</v>
      </c>
      <c r="B7130" t="s">
        <v>22697</v>
      </c>
      <c r="C7130" t="s">
        <v>87</v>
      </c>
      <c r="D7130" t="s">
        <v>9378</v>
      </c>
      <c r="E7130" t="s">
        <v>19</v>
      </c>
      <c r="F7130" t="s">
        <v>22698</v>
      </c>
      <c r="G7130" t="s">
        <v>22699</v>
      </c>
      <c r="H7130" s="1">
        <v>11990</v>
      </c>
      <c r="I7130" t="s">
        <v>1904</v>
      </c>
    </row>
    <row r="7131" spans="1:9" x14ac:dyDescent="0.3">
      <c r="A7131">
        <v>7130</v>
      </c>
      <c r="B7131" t="s">
        <v>22700</v>
      </c>
      <c r="C7131" t="s">
        <v>2641</v>
      </c>
      <c r="D7131" t="s">
        <v>3135</v>
      </c>
      <c r="E7131" t="s">
        <v>12</v>
      </c>
      <c r="F7131" t="s">
        <v>22701</v>
      </c>
      <c r="G7131">
        <v>113780267</v>
      </c>
      <c r="H7131" s="1">
        <v>43709</v>
      </c>
      <c r="I7131" t="s">
        <v>38</v>
      </c>
    </row>
    <row r="7132" spans="1:9" x14ac:dyDescent="0.3">
      <c r="A7132">
        <v>7131</v>
      </c>
      <c r="B7132" t="s">
        <v>22702</v>
      </c>
      <c r="C7132" t="s">
        <v>8583</v>
      </c>
      <c r="D7132" t="s">
        <v>4373</v>
      </c>
      <c r="E7132" t="s">
        <v>12</v>
      </c>
      <c r="F7132" t="s">
        <v>22703</v>
      </c>
      <c r="G7132" t="s">
        <v>22704</v>
      </c>
      <c r="H7132" s="1">
        <v>23631</v>
      </c>
      <c r="I7132" t="s">
        <v>957</v>
      </c>
    </row>
    <row r="7133" spans="1:9" x14ac:dyDescent="0.3">
      <c r="A7133">
        <v>7132</v>
      </c>
      <c r="B7133" t="s">
        <v>22705</v>
      </c>
      <c r="C7133" t="s">
        <v>381</v>
      </c>
      <c r="D7133" t="s">
        <v>3589</v>
      </c>
      <c r="E7133" t="s">
        <v>12</v>
      </c>
      <c r="F7133" t="s">
        <v>22706</v>
      </c>
      <c r="G7133" t="s">
        <v>22707</v>
      </c>
      <c r="H7133" s="1">
        <v>23634</v>
      </c>
      <c r="I7133" t="s">
        <v>3048</v>
      </c>
    </row>
    <row r="7134" spans="1:9" x14ac:dyDescent="0.3">
      <c r="A7134">
        <v>7133</v>
      </c>
      <c r="B7134" t="s">
        <v>22708</v>
      </c>
      <c r="C7134" t="s">
        <v>2210</v>
      </c>
      <c r="D7134" t="s">
        <v>2344</v>
      </c>
      <c r="E7134" t="s">
        <v>19</v>
      </c>
      <c r="F7134" t="s">
        <v>22709</v>
      </c>
      <c r="G7134" t="s">
        <v>22710</v>
      </c>
      <c r="H7134" s="1">
        <v>28204</v>
      </c>
      <c r="I7134" t="s">
        <v>1751</v>
      </c>
    </row>
    <row r="7135" spans="1:9" x14ac:dyDescent="0.3">
      <c r="A7135">
        <v>7134</v>
      </c>
      <c r="B7135" t="s">
        <v>22711</v>
      </c>
      <c r="C7135" t="s">
        <v>2174</v>
      </c>
      <c r="D7135" t="s">
        <v>9163</v>
      </c>
      <c r="E7135" t="s">
        <v>12</v>
      </c>
      <c r="F7135" t="s">
        <v>22712</v>
      </c>
      <c r="G7135" t="s">
        <v>22713</v>
      </c>
      <c r="H7135" s="1">
        <v>33566</v>
      </c>
      <c r="I7135" t="s">
        <v>838</v>
      </c>
    </row>
    <row r="7136" spans="1:9" x14ac:dyDescent="0.3">
      <c r="A7136">
        <v>7135</v>
      </c>
      <c r="B7136" t="s">
        <v>22714</v>
      </c>
      <c r="C7136" t="s">
        <v>4690</v>
      </c>
      <c r="D7136" t="s">
        <v>4835</v>
      </c>
      <c r="E7136" t="s">
        <v>12</v>
      </c>
      <c r="F7136" t="s">
        <v>22715</v>
      </c>
      <c r="G7136" t="s">
        <v>22716</v>
      </c>
      <c r="H7136" s="1">
        <v>11371</v>
      </c>
      <c r="I7136" t="s">
        <v>6822</v>
      </c>
    </row>
    <row r="7137" spans="1:9" x14ac:dyDescent="0.3">
      <c r="A7137">
        <v>7136</v>
      </c>
      <c r="B7137" t="s">
        <v>22717</v>
      </c>
      <c r="C7137" t="s">
        <v>484</v>
      </c>
      <c r="D7137" t="s">
        <v>2811</v>
      </c>
      <c r="E7137" t="s">
        <v>19</v>
      </c>
      <c r="F7137" t="s">
        <v>22718</v>
      </c>
      <c r="G7137" t="s">
        <v>22719</v>
      </c>
      <c r="H7137" s="1">
        <v>31909</v>
      </c>
      <c r="I7137" t="s">
        <v>2094</v>
      </c>
    </row>
    <row r="7138" spans="1:9" x14ac:dyDescent="0.3">
      <c r="A7138">
        <v>7137</v>
      </c>
      <c r="B7138" t="s">
        <v>22720</v>
      </c>
      <c r="C7138" t="s">
        <v>4133</v>
      </c>
      <c r="D7138" t="s">
        <v>3704</v>
      </c>
      <c r="E7138" t="s">
        <v>19</v>
      </c>
      <c r="F7138" t="s">
        <v>22721</v>
      </c>
      <c r="G7138">
        <v>7045902399</v>
      </c>
      <c r="H7138" s="1">
        <v>16921</v>
      </c>
      <c r="I7138" t="s">
        <v>7318</v>
      </c>
    </row>
    <row r="7139" spans="1:9" x14ac:dyDescent="0.3">
      <c r="A7139">
        <v>7138</v>
      </c>
      <c r="B7139" t="s">
        <v>22722</v>
      </c>
      <c r="C7139" t="s">
        <v>4055</v>
      </c>
      <c r="D7139" t="s">
        <v>8392</v>
      </c>
      <c r="E7139" t="s">
        <v>12</v>
      </c>
      <c r="F7139" t="s">
        <v>22723</v>
      </c>
      <c r="G7139" t="s">
        <v>22724</v>
      </c>
      <c r="H7139" s="1">
        <v>36129</v>
      </c>
      <c r="I7139" t="s">
        <v>2237</v>
      </c>
    </row>
    <row r="7140" spans="1:9" x14ac:dyDescent="0.3">
      <c r="A7140">
        <v>7139</v>
      </c>
      <c r="B7140" t="s">
        <v>22725</v>
      </c>
      <c r="C7140" t="s">
        <v>1554</v>
      </c>
      <c r="D7140" t="s">
        <v>2872</v>
      </c>
      <c r="E7140" t="s">
        <v>19</v>
      </c>
      <c r="F7140" t="s">
        <v>22726</v>
      </c>
      <c r="G7140" t="s">
        <v>22727</v>
      </c>
      <c r="H7140" s="1">
        <v>38307</v>
      </c>
      <c r="I7140" t="s">
        <v>5144</v>
      </c>
    </row>
    <row r="7141" spans="1:9" x14ac:dyDescent="0.3">
      <c r="A7141">
        <v>7140</v>
      </c>
      <c r="B7141" t="s">
        <v>22728</v>
      </c>
      <c r="C7141" t="s">
        <v>10</v>
      </c>
      <c r="D7141" t="s">
        <v>120</v>
      </c>
      <c r="E7141" t="s">
        <v>12</v>
      </c>
      <c r="F7141" t="s">
        <v>22729</v>
      </c>
      <c r="G7141" t="s">
        <v>22730</v>
      </c>
      <c r="H7141" s="1">
        <v>41109</v>
      </c>
      <c r="I7141" t="s">
        <v>73</v>
      </c>
    </row>
    <row r="7142" spans="1:9" x14ac:dyDescent="0.3">
      <c r="A7142">
        <v>7141</v>
      </c>
      <c r="B7142" t="s">
        <v>22731</v>
      </c>
      <c r="C7142" t="s">
        <v>1357</v>
      </c>
      <c r="D7142" t="s">
        <v>733</v>
      </c>
      <c r="E7142" t="s">
        <v>19</v>
      </c>
      <c r="F7142" t="s">
        <v>22732</v>
      </c>
      <c r="G7142" t="s">
        <v>22733</v>
      </c>
      <c r="H7142" s="1">
        <v>6415</v>
      </c>
      <c r="I7142" t="s">
        <v>5643</v>
      </c>
    </row>
    <row r="7143" spans="1:9" x14ac:dyDescent="0.3">
      <c r="A7143">
        <v>7142</v>
      </c>
      <c r="B7143" t="s">
        <v>22734</v>
      </c>
      <c r="C7143" t="s">
        <v>69</v>
      </c>
      <c r="D7143" t="s">
        <v>4619</v>
      </c>
      <c r="E7143" t="s">
        <v>12</v>
      </c>
      <c r="F7143" t="s">
        <v>22735</v>
      </c>
      <c r="G7143" t="s">
        <v>22736</v>
      </c>
      <c r="H7143" s="1">
        <v>7636</v>
      </c>
      <c r="I7143" t="s">
        <v>1691</v>
      </c>
    </row>
    <row r="7144" spans="1:9" x14ac:dyDescent="0.3">
      <c r="A7144">
        <v>7143</v>
      </c>
      <c r="B7144" t="s">
        <v>22737</v>
      </c>
      <c r="C7144" t="s">
        <v>10872</v>
      </c>
      <c r="D7144" t="s">
        <v>4182</v>
      </c>
      <c r="E7144" t="s">
        <v>12</v>
      </c>
      <c r="F7144" t="s">
        <v>22738</v>
      </c>
      <c r="G7144" t="s">
        <v>22739</v>
      </c>
      <c r="H7144" s="1">
        <v>24476</v>
      </c>
      <c r="I7144" t="s">
        <v>2880</v>
      </c>
    </row>
    <row r="7145" spans="1:9" x14ac:dyDescent="0.3">
      <c r="A7145">
        <v>7144</v>
      </c>
      <c r="B7145" t="s">
        <v>22740</v>
      </c>
      <c r="C7145" t="s">
        <v>599</v>
      </c>
      <c r="D7145" t="s">
        <v>2191</v>
      </c>
      <c r="E7145" t="s">
        <v>12</v>
      </c>
      <c r="F7145" t="s">
        <v>22741</v>
      </c>
      <c r="G7145" t="s">
        <v>22742</v>
      </c>
      <c r="H7145" s="1">
        <v>43760</v>
      </c>
      <c r="I7145" t="s">
        <v>2306</v>
      </c>
    </row>
    <row r="7146" spans="1:9" x14ac:dyDescent="0.3">
      <c r="A7146">
        <v>7145</v>
      </c>
      <c r="B7146" t="s">
        <v>22743</v>
      </c>
      <c r="C7146" t="s">
        <v>942</v>
      </c>
      <c r="D7146" t="s">
        <v>1710</v>
      </c>
      <c r="E7146" t="s">
        <v>19</v>
      </c>
      <c r="F7146" t="s">
        <v>22744</v>
      </c>
      <c r="G7146" t="s">
        <v>22745</v>
      </c>
      <c r="H7146" s="1">
        <v>21735</v>
      </c>
      <c r="I7146" t="s">
        <v>4318</v>
      </c>
    </row>
    <row r="7147" spans="1:9" x14ac:dyDescent="0.3">
      <c r="A7147">
        <v>7146</v>
      </c>
      <c r="B7147" t="s">
        <v>22746</v>
      </c>
      <c r="C7147" t="s">
        <v>1009</v>
      </c>
      <c r="D7147" t="s">
        <v>13001</v>
      </c>
      <c r="E7147" t="s">
        <v>12</v>
      </c>
      <c r="F7147" t="s">
        <v>22747</v>
      </c>
      <c r="G7147">
        <f>1-114-899-2500</f>
        <v>-3512</v>
      </c>
      <c r="H7147" s="1">
        <v>29647</v>
      </c>
      <c r="I7147" t="s">
        <v>4236</v>
      </c>
    </row>
    <row r="7148" spans="1:9" x14ac:dyDescent="0.3">
      <c r="A7148">
        <v>7147</v>
      </c>
      <c r="B7148" t="s">
        <v>22748</v>
      </c>
      <c r="C7148" t="s">
        <v>1125</v>
      </c>
      <c r="D7148" t="s">
        <v>7667</v>
      </c>
      <c r="E7148" t="s">
        <v>19</v>
      </c>
      <c r="F7148" t="s">
        <v>22749</v>
      </c>
      <c r="G7148" t="s">
        <v>22750</v>
      </c>
      <c r="H7148" s="1">
        <v>2832</v>
      </c>
      <c r="I7148" t="s">
        <v>7721</v>
      </c>
    </row>
    <row r="7149" spans="1:9" x14ac:dyDescent="0.3">
      <c r="A7149">
        <v>7148</v>
      </c>
      <c r="B7149" t="s">
        <v>22751</v>
      </c>
      <c r="C7149" t="s">
        <v>52</v>
      </c>
      <c r="D7149" t="s">
        <v>7326</v>
      </c>
      <c r="E7149" t="s">
        <v>12</v>
      </c>
      <c r="F7149" t="s">
        <v>22752</v>
      </c>
      <c r="G7149" t="s">
        <v>22753</v>
      </c>
      <c r="H7149" s="1">
        <v>17336</v>
      </c>
      <c r="I7149" t="s">
        <v>3177</v>
      </c>
    </row>
    <row r="7150" spans="1:9" x14ac:dyDescent="0.3">
      <c r="A7150">
        <v>7149</v>
      </c>
      <c r="B7150" t="s">
        <v>22754</v>
      </c>
      <c r="C7150" t="s">
        <v>877</v>
      </c>
      <c r="D7150" t="s">
        <v>867</v>
      </c>
      <c r="E7150" t="s">
        <v>12</v>
      </c>
      <c r="F7150" t="s">
        <v>22755</v>
      </c>
      <c r="G7150" t="s">
        <v>22756</v>
      </c>
      <c r="H7150" s="1">
        <v>23102</v>
      </c>
      <c r="I7150" t="s">
        <v>5148</v>
      </c>
    </row>
    <row r="7151" spans="1:9" x14ac:dyDescent="0.3">
      <c r="A7151">
        <v>7150</v>
      </c>
      <c r="B7151" t="s">
        <v>22757</v>
      </c>
      <c r="C7151" t="s">
        <v>1328</v>
      </c>
      <c r="D7151" t="s">
        <v>10721</v>
      </c>
      <c r="E7151" t="s">
        <v>12</v>
      </c>
      <c r="F7151" t="s">
        <v>22758</v>
      </c>
      <c r="G7151" t="s">
        <v>22759</v>
      </c>
      <c r="H7151" s="1">
        <v>28575</v>
      </c>
      <c r="I7151" t="s">
        <v>8337</v>
      </c>
    </row>
    <row r="7152" spans="1:9" x14ac:dyDescent="0.3">
      <c r="A7152">
        <v>7151</v>
      </c>
      <c r="B7152" t="s">
        <v>22760</v>
      </c>
      <c r="C7152" t="s">
        <v>3364</v>
      </c>
      <c r="D7152" t="s">
        <v>480</v>
      </c>
      <c r="E7152" t="s">
        <v>12</v>
      </c>
      <c r="F7152" t="s">
        <v>22761</v>
      </c>
      <c r="G7152" t="s">
        <v>22762</v>
      </c>
      <c r="H7152" s="1">
        <v>12889</v>
      </c>
      <c r="I7152" t="s">
        <v>6354</v>
      </c>
    </row>
    <row r="7153" spans="1:9" x14ac:dyDescent="0.3">
      <c r="A7153">
        <v>7152</v>
      </c>
      <c r="B7153" t="s">
        <v>22763</v>
      </c>
      <c r="C7153" t="s">
        <v>1445</v>
      </c>
      <c r="D7153" t="s">
        <v>1233</v>
      </c>
      <c r="E7153" t="s">
        <v>19</v>
      </c>
      <c r="F7153" t="s">
        <v>22764</v>
      </c>
      <c r="G7153">
        <v>2201562748</v>
      </c>
      <c r="H7153" s="1">
        <v>36823</v>
      </c>
      <c r="I7153" t="s">
        <v>3605</v>
      </c>
    </row>
    <row r="7154" spans="1:9" x14ac:dyDescent="0.3">
      <c r="A7154">
        <v>7153</v>
      </c>
      <c r="B7154" t="s">
        <v>22765</v>
      </c>
      <c r="C7154" t="s">
        <v>3461</v>
      </c>
      <c r="D7154" t="s">
        <v>4654</v>
      </c>
      <c r="E7154" t="s">
        <v>19</v>
      </c>
      <c r="F7154" t="s">
        <v>22766</v>
      </c>
      <c r="G7154" t="s">
        <v>22767</v>
      </c>
      <c r="H7154" s="1">
        <v>7346</v>
      </c>
      <c r="I7154" t="s">
        <v>3168</v>
      </c>
    </row>
    <row r="7155" spans="1:9" x14ac:dyDescent="0.3">
      <c r="A7155">
        <v>7154</v>
      </c>
      <c r="B7155" t="s">
        <v>22768</v>
      </c>
      <c r="C7155" t="s">
        <v>10815</v>
      </c>
      <c r="D7155" t="s">
        <v>11524</v>
      </c>
      <c r="E7155" t="s">
        <v>12</v>
      </c>
      <c r="F7155" t="s">
        <v>22769</v>
      </c>
      <c r="G7155">
        <v>1498799665</v>
      </c>
      <c r="H7155" s="1">
        <v>6760</v>
      </c>
      <c r="I7155" t="s">
        <v>5896</v>
      </c>
    </row>
    <row r="7156" spans="1:9" x14ac:dyDescent="0.3">
      <c r="A7156">
        <v>7155</v>
      </c>
      <c r="B7156" t="s">
        <v>22770</v>
      </c>
      <c r="C7156" t="s">
        <v>1625</v>
      </c>
      <c r="D7156" t="s">
        <v>1590</v>
      </c>
      <c r="E7156" t="s">
        <v>19</v>
      </c>
      <c r="F7156" t="s">
        <v>22771</v>
      </c>
      <c r="G7156" t="s">
        <v>22772</v>
      </c>
      <c r="H7156" s="1">
        <v>31420</v>
      </c>
      <c r="I7156" t="s">
        <v>982</v>
      </c>
    </row>
    <row r="7157" spans="1:9" x14ac:dyDescent="0.3">
      <c r="A7157">
        <v>7156</v>
      </c>
      <c r="B7157" t="s">
        <v>22773</v>
      </c>
      <c r="C7157" t="s">
        <v>4649</v>
      </c>
      <c r="D7157" t="s">
        <v>2411</v>
      </c>
      <c r="E7157" t="s">
        <v>12</v>
      </c>
      <c r="F7157" t="s">
        <v>22774</v>
      </c>
      <c r="G7157" t="s">
        <v>22775</v>
      </c>
      <c r="H7157" s="1">
        <v>43229</v>
      </c>
      <c r="I7157" t="s">
        <v>284</v>
      </c>
    </row>
    <row r="7158" spans="1:9" x14ac:dyDescent="0.3">
      <c r="A7158">
        <v>7157</v>
      </c>
      <c r="B7158" t="s">
        <v>22776</v>
      </c>
      <c r="C7158" t="s">
        <v>3265</v>
      </c>
      <c r="D7158" t="s">
        <v>8498</v>
      </c>
      <c r="E7158" t="s">
        <v>19</v>
      </c>
      <c r="F7158" t="s">
        <v>22777</v>
      </c>
      <c r="G7158" t="s">
        <v>22778</v>
      </c>
      <c r="H7158" s="1">
        <v>27634</v>
      </c>
      <c r="I7158" t="s">
        <v>1623</v>
      </c>
    </row>
    <row r="7159" spans="1:9" x14ac:dyDescent="0.3">
      <c r="A7159">
        <v>7158</v>
      </c>
      <c r="B7159" t="s">
        <v>22779</v>
      </c>
      <c r="C7159" t="s">
        <v>1796</v>
      </c>
      <c r="D7159" t="s">
        <v>5772</v>
      </c>
      <c r="E7159" t="s">
        <v>19</v>
      </c>
      <c r="F7159" t="s">
        <v>22780</v>
      </c>
      <c r="G7159" t="s">
        <v>22781</v>
      </c>
      <c r="H7159" s="1">
        <v>34213</v>
      </c>
      <c r="I7159" t="s">
        <v>1099</v>
      </c>
    </row>
    <row r="7160" spans="1:9" x14ac:dyDescent="0.3">
      <c r="A7160">
        <v>7159</v>
      </c>
      <c r="B7160" t="s">
        <v>22782</v>
      </c>
      <c r="C7160" t="s">
        <v>908</v>
      </c>
      <c r="D7160" t="s">
        <v>2221</v>
      </c>
      <c r="E7160" t="s">
        <v>19</v>
      </c>
      <c r="F7160" t="s">
        <v>22783</v>
      </c>
      <c r="G7160" t="s">
        <v>22784</v>
      </c>
      <c r="H7160" s="1">
        <v>5308</v>
      </c>
      <c r="I7160" t="s">
        <v>146</v>
      </c>
    </row>
    <row r="7161" spans="1:9" x14ac:dyDescent="0.3">
      <c r="A7161">
        <v>7160</v>
      </c>
      <c r="B7161" t="s">
        <v>22785</v>
      </c>
      <c r="C7161" t="s">
        <v>3716</v>
      </c>
      <c r="D7161" t="s">
        <v>209</v>
      </c>
      <c r="E7161" t="s">
        <v>12</v>
      </c>
      <c r="F7161" t="s">
        <v>22786</v>
      </c>
      <c r="G7161" t="s">
        <v>22787</v>
      </c>
      <c r="H7161" s="1">
        <v>4357</v>
      </c>
      <c r="I7161" t="s">
        <v>1803</v>
      </c>
    </row>
    <row r="7162" spans="1:9" x14ac:dyDescent="0.3">
      <c r="A7162">
        <v>7161</v>
      </c>
      <c r="B7162" t="s">
        <v>22788</v>
      </c>
      <c r="C7162" t="s">
        <v>7823</v>
      </c>
      <c r="D7162" t="s">
        <v>7900</v>
      </c>
      <c r="E7162" t="s">
        <v>19</v>
      </c>
      <c r="F7162" t="s">
        <v>22789</v>
      </c>
      <c r="G7162" t="s">
        <v>22790</v>
      </c>
      <c r="H7162" s="1">
        <v>9630</v>
      </c>
      <c r="I7162" t="s">
        <v>3288</v>
      </c>
    </row>
    <row r="7163" spans="1:9" x14ac:dyDescent="0.3">
      <c r="A7163">
        <v>7162</v>
      </c>
      <c r="B7163" t="s">
        <v>22791</v>
      </c>
      <c r="C7163" t="s">
        <v>3540</v>
      </c>
      <c r="D7163" t="s">
        <v>8565</v>
      </c>
      <c r="E7163" t="s">
        <v>19</v>
      </c>
      <c r="F7163" t="s">
        <v>22792</v>
      </c>
      <c r="G7163" t="s">
        <v>22793</v>
      </c>
      <c r="H7163" s="1">
        <v>35293</v>
      </c>
      <c r="I7163" t="s">
        <v>1794</v>
      </c>
    </row>
    <row r="7164" spans="1:9" x14ac:dyDescent="0.3">
      <c r="A7164">
        <v>7163</v>
      </c>
      <c r="B7164" t="s">
        <v>22794</v>
      </c>
      <c r="C7164" t="s">
        <v>850</v>
      </c>
      <c r="D7164" t="s">
        <v>1451</v>
      </c>
      <c r="E7164" t="s">
        <v>12</v>
      </c>
      <c r="F7164" t="s">
        <v>22795</v>
      </c>
      <c r="G7164" t="s">
        <v>22796</v>
      </c>
      <c r="H7164" s="1">
        <v>22009</v>
      </c>
      <c r="I7164" t="s">
        <v>802</v>
      </c>
    </row>
    <row r="7165" spans="1:9" x14ac:dyDescent="0.3">
      <c r="A7165">
        <v>7164</v>
      </c>
      <c r="B7165" t="s">
        <v>22797</v>
      </c>
      <c r="C7165" t="s">
        <v>4541</v>
      </c>
      <c r="D7165" t="s">
        <v>10096</v>
      </c>
      <c r="E7165" t="s">
        <v>12</v>
      </c>
      <c r="F7165" t="s">
        <v>22798</v>
      </c>
      <c r="G7165" t="s">
        <v>22799</v>
      </c>
      <c r="H7165" s="1">
        <v>15607</v>
      </c>
      <c r="I7165" t="s">
        <v>3235</v>
      </c>
    </row>
    <row r="7166" spans="1:9" x14ac:dyDescent="0.3">
      <c r="A7166">
        <v>7165</v>
      </c>
      <c r="B7166" t="s">
        <v>22800</v>
      </c>
      <c r="C7166" t="s">
        <v>5134</v>
      </c>
      <c r="D7166" t="s">
        <v>4274</v>
      </c>
      <c r="E7166" t="s">
        <v>12</v>
      </c>
      <c r="F7166" t="s">
        <v>22801</v>
      </c>
      <c r="G7166" t="s">
        <v>22802</v>
      </c>
      <c r="H7166" s="1">
        <v>31622</v>
      </c>
      <c r="I7166" t="s">
        <v>3058</v>
      </c>
    </row>
    <row r="7167" spans="1:9" x14ac:dyDescent="0.3">
      <c r="A7167">
        <v>7166</v>
      </c>
      <c r="B7167" t="s">
        <v>22803</v>
      </c>
      <c r="C7167" t="s">
        <v>63</v>
      </c>
      <c r="D7167" t="s">
        <v>5912</v>
      </c>
      <c r="E7167" t="s">
        <v>19</v>
      </c>
      <c r="F7167" t="s">
        <v>22804</v>
      </c>
      <c r="G7167" t="s">
        <v>22805</v>
      </c>
      <c r="H7167" s="1">
        <v>22179</v>
      </c>
      <c r="I7167" t="s">
        <v>7600</v>
      </c>
    </row>
    <row r="7168" spans="1:9" x14ac:dyDescent="0.3">
      <c r="A7168">
        <v>7167</v>
      </c>
      <c r="B7168" t="s">
        <v>22806</v>
      </c>
      <c r="C7168" t="s">
        <v>1068</v>
      </c>
      <c r="D7168" t="s">
        <v>3118</v>
      </c>
      <c r="E7168" t="s">
        <v>12</v>
      </c>
      <c r="F7168" t="s">
        <v>22807</v>
      </c>
      <c r="G7168">
        <v>2250613091</v>
      </c>
      <c r="H7168" s="1">
        <v>31887</v>
      </c>
      <c r="I7168" t="s">
        <v>875</v>
      </c>
    </row>
    <row r="7169" spans="1:9" x14ac:dyDescent="0.3">
      <c r="A7169">
        <v>7168</v>
      </c>
      <c r="B7169" t="s">
        <v>22808</v>
      </c>
      <c r="C7169" t="s">
        <v>7468</v>
      </c>
      <c r="D7169" t="s">
        <v>8017</v>
      </c>
      <c r="E7169" t="s">
        <v>19</v>
      </c>
      <c r="F7169" t="s">
        <v>22809</v>
      </c>
      <c r="G7169" t="s">
        <v>22810</v>
      </c>
      <c r="H7169" s="1">
        <v>28298</v>
      </c>
      <c r="I7169" t="s">
        <v>957</v>
      </c>
    </row>
    <row r="7170" spans="1:9" x14ac:dyDescent="0.3">
      <c r="A7170">
        <v>7169</v>
      </c>
      <c r="B7170" t="s">
        <v>22811</v>
      </c>
      <c r="C7170" t="s">
        <v>4733</v>
      </c>
      <c r="D7170" t="s">
        <v>5241</v>
      </c>
      <c r="E7170" t="s">
        <v>12</v>
      </c>
      <c r="F7170" t="s">
        <v>22812</v>
      </c>
      <c r="G7170" t="s">
        <v>22813</v>
      </c>
      <c r="H7170" s="1">
        <v>42489</v>
      </c>
      <c r="I7170" t="s">
        <v>12637</v>
      </c>
    </row>
    <row r="7171" spans="1:9" x14ac:dyDescent="0.3">
      <c r="A7171">
        <v>7170</v>
      </c>
      <c r="B7171" t="s">
        <v>22814</v>
      </c>
      <c r="C7171" t="s">
        <v>4899</v>
      </c>
      <c r="D7171" t="s">
        <v>2552</v>
      </c>
      <c r="E7171" t="s">
        <v>12</v>
      </c>
      <c r="F7171" t="s">
        <v>22815</v>
      </c>
      <c r="G7171" t="s">
        <v>22816</v>
      </c>
      <c r="H7171" s="1">
        <v>24199</v>
      </c>
      <c r="I7171" t="s">
        <v>2666</v>
      </c>
    </row>
    <row r="7172" spans="1:9" x14ac:dyDescent="0.3">
      <c r="A7172">
        <v>7171</v>
      </c>
      <c r="B7172" t="s">
        <v>22817</v>
      </c>
      <c r="C7172" t="s">
        <v>1846</v>
      </c>
      <c r="D7172" t="s">
        <v>7265</v>
      </c>
      <c r="E7172" t="s">
        <v>12</v>
      </c>
      <c r="F7172" t="s">
        <v>22818</v>
      </c>
      <c r="G7172">
        <f>1-741-775-9186</f>
        <v>-10701</v>
      </c>
      <c r="H7172" s="1">
        <v>10222</v>
      </c>
      <c r="I7172" t="s">
        <v>329</v>
      </c>
    </row>
    <row r="7173" spans="1:9" x14ac:dyDescent="0.3">
      <c r="A7173">
        <v>7172</v>
      </c>
      <c r="B7173" t="s">
        <v>22819</v>
      </c>
      <c r="C7173" t="s">
        <v>1153</v>
      </c>
      <c r="D7173" t="s">
        <v>1272</v>
      </c>
      <c r="E7173" t="s">
        <v>19</v>
      </c>
      <c r="F7173" t="s">
        <v>22820</v>
      </c>
      <c r="G7173" t="s">
        <v>22821</v>
      </c>
      <c r="H7173" s="1">
        <v>24244</v>
      </c>
      <c r="I7173" t="s">
        <v>9767</v>
      </c>
    </row>
    <row r="7174" spans="1:9" x14ac:dyDescent="0.3">
      <c r="A7174">
        <v>7173</v>
      </c>
      <c r="B7174" t="s">
        <v>22822</v>
      </c>
      <c r="C7174" t="s">
        <v>656</v>
      </c>
      <c r="D7174" t="s">
        <v>2033</v>
      </c>
      <c r="E7174" t="s">
        <v>19</v>
      </c>
      <c r="F7174" t="s">
        <v>22823</v>
      </c>
      <c r="G7174" t="s">
        <v>22824</v>
      </c>
      <c r="H7174" s="1">
        <v>36519</v>
      </c>
      <c r="I7174" t="s">
        <v>4489</v>
      </c>
    </row>
    <row r="7175" spans="1:9" x14ac:dyDescent="0.3">
      <c r="A7175">
        <v>7174</v>
      </c>
      <c r="B7175" t="s">
        <v>22825</v>
      </c>
      <c r="C7175" t="s">
        <v>5493</v>
      </c>
      <c r="D7175" t="s">
        <v>6298</v>
      </c>
      <c r="E7175" t="s">
        <v>12</v>
      </c>
      <c r="F7175" t="s">
        <v>22826</v>
      </c>
      <c r="G7175" t="s">
        <v>22827</v>
      </c>
      <c r="H7175" s="1">
        <v>4951</v>
      </c>
      <c r="I7175" t="s">
        <v>246</v>
      </c>
    </row>
    <row r="7176" spans="1:9" x14ac:dyDescent="0.3">
      <c r="A7176">
        <v>7175</v>
      </c>
      <c r="B7176" t="s">
        <v>22828</v>
      </c>
      <c r="C7176" t="s">
        <v>791</v>
      </c>
      <c r="D7176" t="s">
        <v>2279</v>
      </c>
      <c r="E7176" t="s">
        <v>19</v>
      </c>
      <c r="F7176" t="s">
        <v>22829</v>
      </c>
      <c r="G7176" t="s">
        <v>22830</v>
      </c>
      <c r="H7176" s="1">
        <v>11485</v>
      </c>
      <c r="I7176" t="s">
        <v>2504</v>
      </c>
    </row>
    <row r="7177" spans="1:9" x14ac:dyDescent="0.3">
      <c r="A7177">
        <v>7176</v>
      </c>
      <c r="B7177" t="s">
        <v>22831</v>
      </c>
      <c r="C7177" t="s">
        <v>5979</v>
      </c>
      <c r="D7177" t="s">
        <v>2033</v>
      </c>
      <c r="E7177" t="s">
        <v>12</v>
      </c>
      <c r="F7177" t="s">
        <v>22832</v>
      </c>
      <c r="G7177" t="s">
        <v>22833</v>
      </c>
      <c r="H7177" s="1">
        <v>21054</v>
      </c>
      <c r="I7177" t="s">
        <v>4177</v>
      </c>
    </row>
    <row r="7178" spans="1:9" x14ac:dyDescent="0.3">
      <c r="A7178">
        <v>7177</v>
      </c>
      <c r="B7178" t="s">
        <v>22834</v>
      </c>
      <c r="C7178" t="s">
        <v>953</v>
      </c>
      <c r="D7178" t="s">
        <v>1383</v>
      </c>
      <c r="E7178" t="s">
        <v>19</v>
      </c>
      <c r="F7178" t="s">
        <v>22835</v>
      </c>
      <c r="G7178" t="s">
        <v>22836</v>
      </c>
      <c r="H7178" s="1">
        <v>10518</v>
      </c>
      <c r="I7178" t="s">
        <v>2219</v>
      </c>
    </row>
    <row r="7179" spans="1:9" x14ac:dyDescent="0.3">
      <c r="A7179">
        <v>7178</v>
      </c>
      <c r="B7179" t="s">
        <v>22837</v>
      </c>
      <c r="C7179" t="s">
        <v>462</v>
      </c>
      <c r="D7179" t="s">
        <v>7288</v>
      </c>
      <c r="E7179" t="s">
        <v>12</v>
      </c>
      <c r="F7179" t="s">
        <v>22838</v>
      </c>
      <c r="G7179" t="s">
        <v>22839</v>
      </c>
      <c r="H7179" s="1">
        <v>22510</v>
      </c>
      <c r="I7179" t="s">
        <v>2977</v>
      </c>
    </row>
    <row r="7180" spans="1:9" x14ac:dyDescent="0.3">
      <c r="A7180">
        <v>7179</v>
      </c>
      <c r="B7180" t="s">
        <v>22840</v>
      </c>
      <c r="C7180" t="s">
        <v>3540</v>
      </c>
      <c r="D7180" t="s">
        <v>9670</v>
      </c>
      <c r="E7180" t="s">
        <v>12</v>
      </c>
      <c r="F7180" t="s">
        <v>22841</v>
      </c>
      <c r="G7180" t="s">
        <v>22842</v>
      </c>
      <c r="H7180" s="1">
        <v>37429</v>
      </c>
      <c r="I7180" t="s">
        <v>1168</v>
      </c>
    </row>
    <row r="7181" spans="1:9" x14ac:dyDescent="0.3">
      <c r="A7181">
        <v>7180</v>
      </c>
      <c r="B7181" t="s">
        <v>22843</v>
      </c>
      <c r="C7181" t="s">
        <v>1277</v>
      </c>
      <c r="D7181" t="s">
        <v>1496</v>
      </c>
      <c r="E7181" t="s">
        <v>12</v>
      </c>
      <c r="F7181" t="s">
        <v>22844</v>
      </c>
      <c r="G7181" t="s">
        <v>22845</v>
      </c>
      <c r="H7181" s="1">
        <v>39166</v>
      </c>
      <c r="I7181" t="s">
        <v>2251</v>
      </c>
    </row>
    <row r="7182" spans="1:9" x14ac:dyDescent="0.3">
      <c r="A7182">
        <v>7181</v>
      </c>
      <c r="B7182" t="s">
        <v>22846</v>
      </c>
      <c r="C7182" t="s">
        <v>5979</v>
      </c>
      <c r="D7182" t="s">
        <v>4657</v>
      </c>
      <c r="E7182" t="s">
        <v>12</v>
      </c>
      <c r="F7182" t="s">
        <v>22847</v>
      </c>
      <c r="G7182" t="s">
        <v>22848</v>
      </c>
      <c r="H7182" s="1">
        <v>33780</v>
      </c>
      <c r="I7182" t="s">
        <v>9494</v>
      </c>
    </row>
    <row r="7183" spans="1:9" x14ac:dyDescent="0.3">
      <c r="A7183">
        <v>7182</v>
      </c>
      <c r="B7183" t="s">
        <v>22849</v>
      </c>
      <c r="C7183" t="s">
        <v>3981</v>
      </c>
      <c r="D7183" t="s">
        <v>2141</v>
      </c>
      <c r="E7183" t="s">
        <v>12</v>
      </c>
      <c r="F7183" t="s">
        <v>22850</v>
      </c>
      <c r="G7183" t="s">
        <v>22851</v>
      </c>
      <c r="H7183" s="1">
        <v>31943</v>
      </c>
      <c r="I7183" t="s">
        <v>5227</v>
      </c>
    </row>
    <row r="7184" spans="1:9" x14ac:dyDescent="0.3">
      <c r="A7184">
        <v>7183</v>
      </c>
      <c r="B7184" t="s">
        <v>22852</v>
      </c>
      <c r="C7184" t="s">
        <v>433</v>
      </c>
      <c r="D7184" t="s">
        <v>7667</v>
      </c>
      <c r="E7184" t="s">
        <v>12</v>
      </c>
      <c r="F7184" t="s">
        <v>22853</v>
      </c>
      <c r="G7184" t="s">
        <v>22854</v>
      </c>
      <c r="H7184" s="1">
        <v>9858</v>
      </c>
      <c r="I7184" t="s">
        <v>1147</v>
      </c>
    </row>
    <row r="7185" spans="1:9" x14ac:dyDescent="0.3">
      <c r="A7185">
        <v>7184</v>
      </c>
      <c r="B7185" t="s">
        <v>22855</v>
      </c>
      <c r="C7185" t="s">
        <v>4437</v>
      </c>
      <c r="D7185" t="s">
        <v>3193</v>
      </c>
      <c r="E7185" t="s">
        <v>19</v>
      </c>
      <c r="F7185" t="s">
        <v>22856</v>
      </c>
      <c r="G7185">
        <f>1-710-793-2948</f>
        <v>-4450</v>
      </c>
      <c r="H7185" s="1">
        <v>29523</v>
      </c>
      <c r="I7185" t="s">
        <v>870</v>
      </c>
    </row>
    <row r="7186" spans="1:9" x14ac:dyDescent="0.3">
      <c r="A7186">
        <v>7185</v>
      </c>
      <c r="B7186" t="s">
        <v>22857</v>
      </c>
      <c r="C7186" t="s">
        <v>1885</v>
      </c>
      <c r="D7186" t="s">
        <v>5598</v>
      </c>
      <c r="E7186" t="s">
        <v>19</v>
      </c>
      <c r="F7186" t="s">
        <v>22858</v>
      </c>
      <c r="G7186" t="s">
        <v>22859</v>
      </c>
      <c r="H7186" s="1">
        <v>3039</v>
      </c>
      <c r="I7186" t="s">
        <v>367</v>
      </c>
    </row>
    <row r="7187" spans="1:9" x14ac:dyDescent="0.3">
      <c r="A7187">
        <v>7186</v>
      </c>
      <c r="B7187" t="s">
        <v>22860</v>
      </c>
      <c r="C7187" t="s">
        <v>1389</v>
      </c>
      <c r="D7187" t="s">
        <v>10517</v>
      </c>
      <c r="E7187" t="s">
        <v>12</v>
      </c>
      <c r="F7187" t="s">
        <v>22861</v>
      </c>
      <c r="G7187">
        <v>9900433125</v>
      </c>
      <c r="H7187" s="1">
        <v>35347</v>
      </c>
      <c r="I7187" t="s">
        <v>1569</v>
      </c>
    </row>
    <row r="7188" spans="1:9" x14ac:dyDescent="0.3">
      <c r="A7188">
        <v>7187</v>
      </c>
      <c r="B7188" t="s">
        <v>22862</v>
      </c>
      <c r="C7188" t="s">
        <v>4769</v>
      </c>
      <c r="D7188" t="s">
        <v>321</v>
      </c>
      <c r="E7188" t="s">
        <v>19</v>
      </c>
      <c r="F7188" t="s">
        <v>22863</v>
      </c>
      <c r="G7188" t="s">
        <v>22864</v>
      </c>
      <c r="H7188" s="1">
        <v>15172</v>
      </c>
      <c r="I7188" t="s">
        <v>123</v>
      </c>
    </row>
    <row r="7189" spans="1:9" x14ac:dyDescent="0.3">
      <c r="A7189">
        <v>7188</v>
      </c>
      <c r="B7189" t="s">
        <v>22865</v>
      </c>
      <c r="C7189" t="s">
        <v>2736</v>
      </c>
      <c r="D7189" t="s">
        <v>8392</v>
      </c>
      <c r="E7189" t="s">
        <v>19</v>
      </c>
      <c r="F7189" t="s">
        <v>22866</v>
      </c>
      <c r="G7189" t="s">
        <v>22867</v>
      </c>
      <c r="H7189" s="1">
        <v>41665</v>
      </c>
      <c r="I7189" t="s">
        <v>1188</v>
      </c>
    </row>
    <row r="7190" spans="1:9" x14ac:dyDescent="0.3">
      <c r="A7190">
        <v>7189</v>
      </c>
      <c r="B7190" t="s">
        <v>22868</v>
      </c>
      <c r="C7190" t="s">
        <v>2027</v>
      </c>
      <c r="D7190" t="s">
        <v>18</v>
      </c>
      <c r="E7190" t="s">
        <v>19</v>
      </c>
      <c r="F7190" t="s">
        <v>22869</v>
      </c>
      <c r="G7190" t="s">
        <v>22870</v>
      </c>
      <c r="H7190" s="1">
        <v>3510</v>
      </c>
      <c r="I7190" t="s">
        <v>987</v>
      </c>
    </row>
    <row r="7191" spans="1:9" x14ac:dyDescent="0.3">
      <c r="A7191">
        <v>7190</v>
      </c>
      <c r="B7191" t="s">
        <v>22871</v>
      </c>
      <c r="C7191" t="s">
        <v>3679</v>
      </c>
      <c r="D7191" t="s">
        <v>1291</v>
      </c>
      <c r="E7191" t="s">
        <v>19</v>
      </c>
      <c r="F7191" t="s">
        <v>22872</v>
      </c>
      <c r="G7191" t="s">
        <v>22873</v>
      </c>
      <c r="H7191" s="1">
        <v>19426</v>
      </c>
      <c r="I7191" t="s">
        <v>1114</v>
      </c>
    </row>
    <row r="7192" spans="1:9" x14ac:dyDescent="0.3">
      <c r="A7192">
        <v>7191</v>
      </c>
      <c r="B7192" t="s">
        <v>22874</v>
      </c>
      <c r="C7192" t="s">
        <v>2672</v>
      </c>
      <c r="D7192" t="s">
        <v>1644</v>
      </c>
      <c r="E7192" t="s">
        <v>19</v>
      </c>
      <c r="F7192" t="s">
        <v>22875</v>
      </c>
      <c r="G7192" t="s">
        <v>22876</v>
      </c>
      <c r="H7192" s="1">
        <v>5369</v>
      </c>
      <c r="I7192" t="s">
        <v>2662</v>
      </c>
    </row>
    <row r="7193" spans="1:9" x14ac:dyDescent="0.3">
      <c r="A7193">
        <v>7192</v>
      </c>
      <c r="B7193" t="s">
        <v>22877</v>
      </c>
      <c r="C7193" t="s">
        <v>2039</v>
      </c>
      <c r="D7193" t="s">
        <v>2877</v>
      </c>
      <c r="E7193" t="s">
        <v>12</v>
      </c>
      <c r="F7193" t="s">
        <v>22878</v>
      </c>
      <c r="G7193" t="s">
        <v>22879</v>
      </c>
      <c r="H7193" s="1">
        <v>27403</v>
      </c>
      <c r="I7193" t="s">
        <v>982</v>
      </c>
    </row>
    <row r="7194" spans="1:9" x14ac:dyDescent="0.3">
      <c r="A7194">
        <v>7193</v>
      </c>
      <c r="B7194" t="s">
        <v>22880</v>
      </c>
      <c r="C7194" t="s">
        <v>1846</v>
      </c>
      <c r="D7194" t="s">
        <v>9159</v>
      </c>
      <c r="E7194" t="s">
        <v>19</v>
      </c>
      <c r="F7194" t="s">
        <v>22881</v>
      </c>
      <c r="G7194" t="s">
        <v>22882</v>
      </c>
      <c r="H7194" s="1">
        <v>35012</v>
      </c>
      <c r="I7194" t="s">
        <v>2739</v>
      </c>
    </row>
    <row r="7195" spans="1:9" x14ac:dyDescent="0.3">
      <c r="A7195">
        <v>7194</v>
      </c>
      <c r="B7195" t="s">
        <v>22883</v>
      </c>
      <c r="C7195" t="s">
        <v>2694</v>
      </c>
      <c r="D7195" t="s">
        <v>6733</v>
      </c>
      <c r="E7195" t="s">
        <v>19</v>
      </c>
      <c r="F7195" t="s">
        <v>22884</v>
      </c>
      <c r="G7195" t="s">
        <v>22885</v>
      </c>
      <c r="H7195" s="1">
        <v>37876</v>
      </c>
      <c r="I7195" t="s">
        <v>3446</v>
      </c>
    </row>
    <row r="7196" spans="1:9" x14ac:dyDescent="0.3">
      <c r="A7196">
        <v>7195</v>
      </c>
      <c r="B7196" t="s">
        <v>22886</v>
      </c>
      <c r="C7196" t="s">
        <v>4738</v>
      </c>
      <c r="D7196" t="s">
        <v>10583</v>
      </c>
      <c r="E7196" t="s">
        <v>12</v>
      </c>
      <c r="F7196" t="s">
        <v>22887</v>
      </c>
      <c r="G7196" t="s">
        <v>22888</v>
      </c>
      <c r="H7196" s="1">
        <v>7331</v>
      </c>
      <c r="I7196" t="s">
        <v>3195</v>
      </c>
    </row>
    <row r="7197" spans="1:9" x14ac:dyDescent="0.3">
      <c r="A7197">
        <v>7196</v>
      </c>
      <c r="B7197" t="s">
        <v>22889</v>
      </c>
      <c r="C7197" t="s">
        <v>3495</v>
      </c>
      <c r="D7197" t="s">
        <v>2225</v>
      </c>
      <c r="E7197" t="s">
        <v>19</v>
      </c>
      <c r="F7197" t="s">
        <v>22890</v>
      </c>
      <c r="G7197" t="s">
        <v>22891</v>
      </c>
      <c r="H7197" s="1">
        <v>9319</v>
      </c>
      <c r="I7197" t="s">
        <v>2397</v>
      </c>
    </row>
    <row r="7198" spans="1:9" x14ac:dyDescent="0.3">
      <c r="A7198">
        <v>7197</v>
      </c>
      <c r="B7198" t="s">
        <v>22892</v>
      </c>
      <c r="C7198" t="s">
        <v>1955</v>
      </c>
      <c r="D7198" t="s">
        <v>3875</v>
      </c>
      <c r="E7198" t="s">
        <v>12</v>
      </c>
      <c r="F7198" t="s">
        <v>22893</v>
      </c>
      <c r="G7198">
        <v>1753193671</v>
      </c>
      <c r="H7198" s="1">
        <v>31872</v>
      </c>
      <c r="I7198" t="s">
        <v>670</v>
      </c>
    </row>
    <row r="7199" spans="1:9" x14ac:dyDescent="0.3">
      <c r="A7199">
        <v>7198</v>
      </c>
      <c r="B7199" t="s">
        <v>22894</v>
      </c>
      <c r="C7199" t="s">
        <v>13225</v>
      </c>
      <c r="D7199" t="s">
        <v>1956</v>
      </c>
      <c r="E7199" t="s">
        <v>12</v>
      </c>
      <c r="F7199" t="s">
        <v>22895</v>
      </c>
      <c r="G7199" t="s">
        <v>22896</v>
      </c>
      <c r="H7199" s="1">
        <v>19863</v>
      </c>
      <c r="I7199" t="s">
        <v>1037</v>
      </c>
    </row>
    <row r="7200" spans="1:9" x14ac:dyDescent="0.3">
      <c r="A7200">
        <v>7199</v>
      </c>
      <c r="B7200" t="s">
        <v>22897</v>
      </c>
      <c r="C7200" t="s">
        <v>404</v>
      </c>
      <c r="D7200" t="s">
        <v>5426</v>
      </c>
      <c r="E7200" t="s">
        <v>12</v>
      </c>
      <c r="F7200" t="s">
        <v>22898</v>
      </c>
      <c r="G7200" t="s">
        <v>22899</v>
      </c>
      <c r="H7200" s="1">
        <v>18155</v>
      </c>
      <c r="I7200" t="s">
        <v>1855</v>
      </c>
    </row>
    <row r="7201" spans="1:9" x14ac:dyDescent="0.3">
      <c r="A7201">
        <v>7200</v>
      </c>
      <c r="B7201" t="s">
        <v>22900</v>
      </c>
      <c r="C7201" t="s">
        <v>4649</v>
      </c>
      <c r="D7201" t="s">
        <v>463</v>
      </c>
      <c r="E7201" t="s">
        <v>12</v>
      </c>
      <c r="F7201" t="s">
        <v>22901</v>
      </c>
      <c r="G7201" t="s">
        <v>22902</v>
      </c>
      <c r="H7201" s="1">
        <v>26724</v>
      </c>
      <c r="I7201" t="s">
        <v>3021</v>
      </c>
    </row>
    <row r="7202" spans="1:9" x14ac:dyDescent="0.3">
      <c r="A7202">
        <v>7201</v>
      </c>
      <c r="B7202" t="s">
        <v>22903</v>
      </c>
      <c r="C7202" t="s">
        <v>6163</v>
      </c>
      <c r="D7202" t="s">
        <v>3472</v>
      </c>
      <c r="E7202" t="s">
        <v>19</v>
      </c>
      <c r="F7202" t="s">
        <v>22904</v>
      </c>
      <c r="G7202" t="s">
        <v>22905</v>
      </c>
      <c r="H7202" s="1">
        <v>2651</v>
      </c>
      <c r="I7202" t="s">
        <v>2454</v>
      </c>
    </row>
    <row r="7203" spans="1:9" x14ac:dyDescent="0.3">
      <c r="A7203">
        <v>7202</v>
      </c>
      <c r="B7203" t="s">
        <v>22906</v>
      </c>
      <c r="C7203" t="s">
        <v>439</v>
      </c>
      <c r="D7203" t="s">
        <v>3295</v>
      </c>
      <c r="E7203" t="s">
        <v>19</v>
      </c>
      <c r="F7203" t="s">
        <v>22907</v>
      </c>
      <c r="G7203" t="s">
        <v>22908</v>
      </c>
      <c r="H7203" s="1">
        <v>5029</v>
      </c>
      <c r="I7203" t="s">
        <v>3087</v>
      </c>
    </row>
    <row r="7204" spans="1:9" x14ac:dyDescent="0.3">
      <c r="A7204">
        <v>7203</v>
      </c>
      <c r="B7204" t="s">
        <v>22909</v>
      </c>
      <c r="C7204" t="s">
        <v>1424</v>
      </c>
      <c r="D7204" t="s">
        <v>5247</v>
      </c>
      <c r="E7204" t="s">
        <v>19</v>
      </c>
      <c r="F7204" t="s">
        <v>22910</v>
      </c>
      <c r="G7204" t="s">
        <v>22911</v>
      </c>
      <c r="H7204" s="1">
        <v>37456</v>
      </c>
      <c r="I7204" t="s">
        <v>106</v>
      </c>
    </row>
    <row r="7205" spans="1:9" x14ac:dyDescent="0.3">
      <c r="A7205">
        <v>7204</v>
      </c>
      <c r="B7205" t="s">
        <v>22912</v>
      </c>
      <c r="C7205" t="s">
        <v>1857</v>
      </c>
      <c r="D7205" t="s">
        <v>7420</v>
      </c>
      <c r="E7205" t="s">
        <v>19</v>
      </c>
      <c r="F7205" t="s">
        <v>22913</v>
      </c>
      <c r="G7205">
        <v>5685843577</v>
      </c>
      <c r="H7205" s="1">
        <v>27017</v>
      </c>
      <c r="I7205" t="s">
        <v>3004</v>
      </c>
    </row>
    <row r="7206" spans="1:9" x14ac:dyDescent="0.3">
      <c r="A7206">
        <v>7205</v>
      </c>
      <c r="B7206" t="s">
        <v>22914</v>
      </c>
      <c r="C7206" t="s">
        <v>3165</v>
      </c>
      <c r="D7206" t="s">
        <v>2702</v>
      </c>
      <c r="E7206" t="s">
        <v>12</v>
      </c>
      <c r="F7206" t="s">
        <v>22915</v>
      </c>
      <c r="G7206">
        <v>3899517688</v>
      </c>
      <c r="H7206" s="1">
        <v>20990</v>
      </c>
      <c r="I7206" t="s">
        <v>1844</v>
      </c>
    </row>
    <row r="7207" spans="1:9" x14ac:dyDescent="0.3">
      <c r="A7207">
        <v>7206</v>
      </c>
      <c r="B7207" t="s">
        <v>22916</v>
      </c>
      <c r="C7207" t="s">
        <v>4174</v>
      </c>
      <c r="D7207" t="s">
        <v>3045</v>
      </c>
      <c r="E7207" t="s">
        <v>19</v>
      </c>
      <c r="F7207" t="s">
        <v>22917</v>
      </c>
      <c r="G7207" t="s">
        <v>22918</v>
      </c>
      <c r="H7207" s="1">
        <v>14272</v>
      </c>
      <c r="I7207" t="s">
        <v>1074</v>
      </c>
    </row>
    <row r="7208" spans="1:9" x14ac:dyDescent="0.3">
      <c r="A7208">
        <v>7207</v>
      </c>
      <c r="B7208" t="s">
        <v>22919</v>
      </c>
      <c r="C7208" t="s">
        <v>1885</v>
      </c>
      <c r="D7208" t="s">
        <v>423</v>
      </c>
      <c r="E7208" t="s">
        <v>19</v>
      </c>
      <c r="F7208" t="s">
        <v>22920</v>
      </c>
      <c r="G7208" t="s">
        <v>22921</v>
      </c>
      <c r="H7208" s="1">
        <v>28091</v>
      </c>
      <c r="I7208" t="s">
        <v>2193</v>
      </c>
    </row>
    <row r="7209" spans="1:9" x14ac:dyDescent="0.3">
      <c r="A7209">
        <v>7208</v>
      </c>
      <c r="B7209" t="s">
        <v>22922</v>
      </c>
      <c r="C7209" t="s">
        <v>1277</v>
      </c>
      <c r="D7209" t="s">
        <v>1016</v>
      </c>
      <c r="E7209" t="s">
        <v>19</v>
      </c>
      <c r="F7209" t="s">
        <v>22923</v>
      </c>
      <c r="G7209" t="s">
        <v>22924</v>
      </c>
      <c r="H7209" s="1">
        <v>33004</v>
      </c>
      <c r="I7209" t="s">
        <v>1396</v>
      </c>
    </row>
    <row r="7210" spans="1:9" x14ac:dyDescent="0.3">
      <c r="A7210">
        <v>7209</v>
      </c>
      <c r="B7210" t="s">
        <v>22925</v>
      </c>
      <c r="C7210" t="s">
        <v>3732</v>
      </c>
      <c r="D7210" t="s">
        <v>1983</v>
      </c>
      <c r="E7210" t="s">
        <v>12</v>
      </c>
      <c r="F7210" t="s">
        <v>22926</v>
      </c>
      <c r="G7210" t="s">
        <v>22927</v>
      </c>
      <c r="H7210" s="1">
        <v>36493</v>
      </c>
      <c r="I7210" t="s">
        <v>15</v>
      </c>
    </row>
    <row r="7211" spans="1:9" x14ac:dyDescent="0.3">
      <c r="A7211">
        <v>7210</v>
      </c>
      <c r="B7211" t="s">
        <v>22928</v>
      </c>
      <c r="C7211" t="s">
        <v>2027</v>
      </c>
      <c r="D7211" t="s">
        <v>3462</v>
      </c>
      <c r="E7211" t="s">
        <v>12</v>
      </c>
      <c r="F7211" t="s">
        <v>22929</v>
      </c>
      <c r="G7211" t="s">
        <v>22930</v>
      </c>
      <c r="H7211" s="1">
        <v>13471</v>
      </c>
      <c r="I7211" t="s">
        <v>1141</v>
      </c>
    </row>
    <row r="7212" spans="1:9" x14ac:dyDescent="0.3">
      <c r="A7212">
        <v>7211</v>
      </c>
      <c r="B7212" t="s">
        <v>22931</v>
      </c>
      <c r="C7212" t="s">
        <v>4690</v>
      </c>
      <c r="D7212" t="s">
        <v>5306</v>
      </c>
      <c r="E7212" t="s">
        <v>19</v>
      </c>
      <c r="F7212" t="s">
        <v>22932</v>
      </c>
      <c r="G7212" t="s">
        <v>22933</v>
      </c>
      <c r="H7212" s="1">
        <v>10570</v>
      </c>
      <c r="I7212" t="s">
        <v>8799</v>
      </c>
    </row>
    <row r="7213" spans="1:9" x14ac:dyDescent="0.3">
      <c r="A7213">
        <v>7212</v>
      </c>
      <c r="B7213" t="s">
        <v>22934</v>
      </c>
      <c r="C7213" t="s">
        <v>3732</v>
      </c>
      <c r="D7213" t="s">
        <v>1566</v>
      </c>
      <c r="E7213" t="s">
        <v>19</v>
      </c>
      <c r="F7213" t="s">
        <v>22935</v>
      </c>
      <c r="G7213" t="s">
        <v>22936</v>
      </c>
      <c r="H7213" s="1">
        <v>18488</v>
      </c>
      <c r="I7213" t="s">
        <v>854</v>
      </c>
    </row>
    <row r="7214" spans="1:9" x14ac:dyDescent="0.3">
      <c r="A7214">
        <v>7213</v>
      </c>
      <c r="B7214" t="s">
        <v>22937</v>
      </c>
      <c r="C7214" t="s">
        <v>3506</v>
      </c>
      <c r="D7214" t="s">
        <v>327</v>
      </c>
      <c r="E7214" t="s">
        <v>19</v>
      </c>
      <c r="F7214" t="s">
        <v>22938</v>
      </c>
      <c r="G7214">
        <v>1442132733</v>
      </c>
      <c r="H7214" s="1">
        <v>27639</v>
      </c>
      <c r="I7214" t="s">
        <v>619</v>
      </c>
    </row>
    <row r="7215" spans="1:9" x14ac:dyDescent="0.3">
      <c r="A7215">
        <v>7214</v>
      </c>
      <c r="B7215" t="s">
        <v>22939</v>
      </c>
      <c r="C7215" t="s">
        <v>1534</v>
      </c>
      <c r="D7215" t="s">
        <v>4734</v>
      </c>
      <c r="E7215" t="s">
        <v>19</v>
      </c>
      <c r="F7215" t="s">
        <v>22940</v>
      </c>
      <c r="G7215" t="s">
        <v>22941</v>
      </c>
      <c r="H7215" s="1">
        <v>11036</v>
      </c>
      <c r="I7215" t="s">
        <v>7665</v>
      </c>
    </row>
    <row r="7216" spans="1:9" x14ac:dyDescent="0.3">
      <c r="A7216">
        <v>7215</v>
      </c>
      <c r="B7216" t="s">
        <v>22942</v>
      </c>
      <c r="C7216" t="s">
        <v>6213</v>
      </c>
      <c r="D7216" t="s">
        <v>1759</v>
      </c>
      <c r="E7216" t="s">
        <v>12</v>
      </c>
      <c r="F7216" t="s">
        <v>22943</v>
      </c>
      <c r="G7216">
        <v>3404221271</v>
      </c>
      <c r="H7216" s="1">
        <v>25298</v>
      </c>
      <c r="I7216" t="s">
        <v>373</v>
      </c>
    </row>
    <row r="7217" spans="1:9" x14ac:dyDescent="0.3">
      <c r="A7217">
        <v>7216</v>
      </c>
      <c r="B7217" t="s">
        <v>22944</v>
      </c>
      <c r="C7217" t="s">
        <v>4399</v>
      </c>
      <c r="D7217" t="s">
        <v>7900</v>
      </c>
      <c r="E7217" t="s">
        <v>19</v>
      </c>
      <c r="F7217" t="s">
        <v>22945</v>
      </c>
      <c r="G7217" t="s">
        <v>22946</v>
      </c>
      <c r="H7217" s="1">
        <v>7541</v>
      </c>
      <c r="I7217" t="s">
        <v>5643</v>
      </c>
    </row>
    <row r="7218" spans="1:9" x14ac:dyDescent="0.3">
      <c r="A7218">
        <v>7217</v>
      </c>
      <c r="B7218" t="s">
        <v>22947</v>
      </c>
      <c r="C7218" t="s">
        <v>9538</v>
      </c>
      <c r="D7218" t="s">
        <v>1009</v>
      </c>
      <c r="E7218" t="s">
        <v>19</v>
      </c>
      <c r="F7218" t="s">
        <v>22948</v>
      </c>
      <c r="G7218" t="s">
        <v>22949</v>
      </c>
      <c r="H7218" s="1">
        <v>5630</v>
      </c>
      <c r="I7218" t="s">
        <v>563</v>
      </c>
    </row>
    <row r="7219" spans="1:9" x14ac:dyDescent="0.3">
      <c r="A7219">
        <v>7218</v>
      </c>
      <c r="B7219" t="s">
        <v>22950</v>
      </c>
      <c r="C7219" t="s">
        <v>6288</v>
      </c>
      <c r="D7219" t="s">
        <v>5652</v>
      </c>
      <c r="E7219" t="s">
        <v>12</v>
      </c>
      <c r="F7219" t="s">
        <v>22951</v>
      </c>
      <c r="G7219" t="s">
        <v>22952</v>
      </c>
      <c r="H7219" s="1">
        <v>39331</v>
      </c>
      <c r="I7219" t="s">
        <v>3323</v>
      </c>
    </row>
    <row r="7220" spans="1:9" x14ac:dyDescent="0.3">
      <c r="A7220">
        <v>7219</v>
      </c>
      <c r="B7220" t="s">
        <v>22953</v>
      </c>
      <c r="C7220" t="s">
        <v>2292</v>
      </c>
      <c r="D7220" t="s">
        <v>238</v>
      </c>
      <c r="E7220" t="s">
        <v>19</v>
      </c>
      <c r="F7220" t="s">
        <v>22954</v>
      </c>
      <c r="G7220" t="s">
        <v>22955</v>
      </c>
      <c r="H7220" s="1">
        <v>16806</v>
      </c>
      <c r="I7220" t="s">
        <v>1855</v>
      </c>
    </row>
    <row r="7221" spans="1:9" x14ac:dyDescent="0.3">
      <c r="A7221">
        <v>7220</v>
      </c>
      <c r="B7221" t="s">
        <v>22956</v>
      </c>
      <c r="C7221" t="s">
        <v>3031</v>
      </c>
      <c r="D7221" t="s">
        <v>8392</v>
      </c>
      <c r="E7221" t="s">
        <v>12</v>
      </c>
      <c r="F7221" t="s">
        <v>22957</v>
      </c>
      <c r="G7221">
        <v>1576118247</v>
      </c>
      <c r="H7221" s="1">
        <v>17550</v>
      </c>
      <c r="I7221" t="s">
        <v>241</v>
      </c>
    </row>
    <row r="7222" spans="1:9" x14ac:dyDescent="0.3">
      <c r="A7222">
        <v>7221</v>
      </c>
      <c r="B7222" t="s">
        <v>22958</v>
      </c>
      <c r="C7222" t="s">
        <v>5911</v>
      </c>
      <c r="D7222" t="s">
        <v>17121</v>
      </c>
      <c r="E7222" t="s">
        <v>19</v>
      </c>
      <c r="F7222" t="s">
        <v>22959</v>
      </c>
      <c r="G7222" t="s">
        <v>22960</v>
      </c>
      <c r="H7222" s="1">
        <v>13854</v>
      </c>
      <c r="I7222" t="s">
        <v>2030</v>
      </c>
    </row>
    <row r="7223" spans="1:9" x14ac:dyDescent="0.3">
      <c r="A7223">
        <v>7222</v>
      </c>
      <c r="B7223" s="2" t="s">
        <v>22961</v>
      </c>
      <c r="C7223" t="s">
        <v>2962</v>
      </c>
      <c r="D7223" t="s">
        <v>3291</v>
      </c>
      <c r="E7223" t="s">
        <v>19</v>
      </c>
      <c r="F7223" t="s">
        <v>22962</v>
      </c>
      <c r="G7223" t="s">
        <v>22963</v>
      </c>
      <c r="H7223" s="1">
        <v>4463</v>
      </c>
      <c r="I7223" t="s">
        <v>2327</v>
      </c>
    </row>
    <row r="7224" spans="1:9" x14ac:dyDescent="0.3">
      <c r="A7224">
        <v>7223</v>
      </c>
      <c r="B7224" t="s">
        <v>22964</v>
      </c>
      <c r="C7224" t="s">
        <v>3712</v>
      </c>
      <c r="D7224" t="s">
        <v>508</v>
      </c>
      <c r="E7224" t="s">
        <v>19</v>
      </c>
      <c r="F7224" t="s">
        <v>22965</v>
      </c>
      <c r="G7224" t="s">
        <v>22966</v>
      </c>
      <c r="H7224" s="1">
        <v>36992</v>
      </c>
      <c r="I7224" t="s">
        <v>1066</v>
      </c>
    </row>
    <row r="7225" spans="1:9" x14ac:dyDescent="0.3">
      <c r="A7225">
        <v>7224</v>
      </c>
      <c r="B7225" t="s">
        <v>22967</v>
      </c>
      <c r="C7225" t="s">
        <v>1865</v>
      </c>
      <c r="D7225" t="s">
        <v>6088</v>
      </c>
      <c r="E7225" t="s">
        <v>19</v>
      </c>
      <c r="F7225" t="s">
        <v>22968</v>
      </c>
      <c r="G7225" t="s">
        <v>22969</v>
      </c>
      <c r="H7225" s="1">
        <v>11560</v>
      </c>
      <c r="I7225" t="s">
        <v>3391</v>
      </c>
    </row>
    <row r="7226" spans="1:9" x14ac:dyDescent="0.3">
      <c r="A7226">
        <v>7225</v>
      </c>
      <c r="B7226" t="s">
        <v>22970</v>
      </c>
      <c r="C7226" t="s">
        <v>1450</v>
      </c>
      <c r="D7226" t="s">
        <v>6298</v>
      </c>
      <c r="E7226" t="s">
        <v>19</v>
      </c>
      <c r="F7226" t="s">
        <v>22971</v>
      </c>
      <c r="G7226" t="s">
        <v>22972</v>
      </c>
      <c r="H7226" s="1">
        <v>39597</v>
      </c>
      <c r="I7226" t="s">
        <v>3408</v>
      </c>
    </row>
    <row r="7227" spans="1:9" x14ac:dyDescent="0.3">
      <c r="A7227">
        <v>7226</v>
      </c>
      <c r="B7227" t="s">
        <v>22973</v>
      </c>
      <c r="C7227" t="s">
        <v>5926</v>
      </c>
      <c r="D7227" t="s">
        <v>4081</v>
      </c>
      <c r="E7227" t="s">
        <v>19</v>
      </c>
      <c r="F7227" t="s">
        <v>22974</v>
      </c>
      <c r="G7227" t="s">
        <v>22975</v>
      </c>
      <c r="H7227" s="1">
        <v>13340</v>
      </c>
      <c r="I7227" t="s">
        <v>1499</v>
      </c>
    </row>
    <row r="7228" spans="1:9" x14ac:dyDescent="0.3">
      <c r="A7228">
        <v>7227</v>
      </c>
      <c r="B7228" t="s">
        <v>22976</v>
      </c>
      <c r="C7228" t="s">
        <v>3018</v>
      </c>
      <c r="D7228" t="s">
        <v>4363</v>
      </c>
      <c r="E7228" t="s">
        <v>19</v>
      </c>
      <c r="F7228" t="s">
        <v>22977</v>
      </c>
      <c r="G7228" t="s">
        <v>22978</v>
      </c>
      <c r="H7228" s="1">
        <v>34644</v>
      </c>
      <c r="I7228" t="s">
        <v>721</v>
      </c>
    </row>
    <row r="7229" spans="1:9" x14ac:dyDescent="0.3">
      <c r="A7229">
        <v>7228</v>
      </c>
      <c r="B7229" t="s">
        <v>22979</v>
      </c>
      <c r="C7229" t="s">
        <v>4055</v>
      </c>
      <c r="D7229" t="s">
        <v>10917</v>
      </c>
      <c r="E7229" t="s">
        <v>19</v>
      </c>
      <c r="F7229" t="s">
        <v>22980</v>
      </c>
      <c r="G7229" t="s">
        <v>22981</v>
      </c>
      <c r="H7229" s="1">
        <v>31293</v>
      </c>
      <c r="I7229" t="s">
        <v>2256</v>
      </c>
    </row>
    <row r="7230" spans="1:9" x14ac:dyDescent="0.3">
      <c r="A7230">
        <v>7229</v>
      </c>
      <c r="B7230" t="s">
        <v>22982</v>
      </c>
      <c r="C7230" t="s">
        <v>942</v>
      </c>
      <c r="D7230" t="s">
        <v>11204</v>
      </c>
      <c r="E7230" t="s">
        <v>12</v>
      </c>
      <c r="F7230" t="s">
        <v>22983</v>
      </c>
      <c r="G7230" t="s">
        <v>22984</v>
      </c>
      <c r="H7230" s="1">
        <v>15828</v>
      </c>
      <c r="I7230" t="s">
        <v>2144</v>
      </c>
    </row>
    <row r="7231" spans="1:9" x14ac:dyDescent="0.3">
      <c r="A7231">
        <v>7230</v>
      </c>
      <c r="B7231" t="s">
        <v>22985</v>
      </c>
      <c r="C7231" t="s">
        <v>1373</v>
      </c>
      <c r="D7231" t="s">
        <v>1683</v>
      </c>
      <c r="E7231" t="s">
        <v>12</v>
      </c>
      <c r="F7231" t="s">
        <v>22986</v>
      </c>
      <c r="G7231" t="s">
        <v>22987</v>
      </c>
      <c r="H7231" s="1">
        <v>42912</v>
      </c>
      <c r="I7231" t="s">
        <v>4318</v>
      </c>
    </row>
    <row r="7232" spans="1:9" x14ac:dyDescent="0.3">
      <c r="A7232">
        <v>7231</v>
      </c>
      <c r="B7232" t="s">
        <v>22988</v>
      </c>
      <c r="C7232" t="s">
        <v>2917</v>
      </c>
      <c r="D7232" t="s">
        <v>1979</v>
      </c>
      <c r="E7232" t="s">
        <v>12</v>
      </c>
      <c r="F7232" t="s">
        <v>22989</v>
      </c>
      <c r="G7232" t="s">
        <v>22990</v>
      </c>
      <c r="H7232" s="1">
        <v>39293</v>
      </c>
      <c r="I7232" t="s">
        <v>844</v>
      </c>
    </row>
    <row r="7233" spans="1:9" x14ac:dyDescent="0.3">
      <c r="A7233">
        <v>7232</v>
      </c>
      <c r="B7233" t="s">
        <v>22991</v>
      </c>
      <c r="C7233" t="s">
        <v>2100</v>
      </c>
      <c r="D7233" t="s">
        <v>2353</v>
      </c>
      <c r="E7233" t="s">
        <v>19</v>
      </c>
      <c r="F7233" t="s">
        <v>22992</v>
      </c>
      <c r="G7233">
        <f>1-567-653-2469</f>
        <v>-3688</v>
      </c>
      <c r="H7233" s="1">
        <v>25470</v>
      </c>
      <c r="I7233" t="s">
        <v>5802</v>
      </c>
    </row>
    <row r="7234" spans="1:9" x14ac:dyDescent="0.3">
      <c r="A7234">
        <v>7233</v>
      </c>
      <c r="B7234" t="s">
        <v>22993</v>
      </c>
      <c r="C7234" t="s">
        <v>69</v>
      </c>
      <c r="D7234" t="s">
        <v>9978</v>
      </c>
      <c r="E7234" t="s">
        <v>19</v>
      </c>
      <c r="F7234" t="s">
        <v>22994</v>
      </c>
      <c r="G7234" t="s">
        <v>22995</v>
      </c>
      <c r="H7234" s="1">
        <v>25142</v>
      </c>
      <c r="I7234" t="s">
        <v>7213</v>
      </c>
    </row>
    <row r="7235" spans="1:9" x14ac:dyDescent="0.3">
      <c r="A7235">
        <v>7234</v>
      </c>
      <c r="B7235" t="s">
        <v>22996</v>
      </c>
      <c r="C7235" t="s">
        <v>3510</v>
      </c>
      <c r="D7235" t="s">
        <v>897</v>
      </c>
      <c r="E7235" t="s">
        <v>12</v>
      </c>
      <c r="F7235" t="s">
        <v>22997</v>
      </c>
      <c r="G7235" t="s">
        <v>22998</v>
      </c>
      <c r="H7235" s="1">
        <v>20091</v>
      </c>
      <c r="I7235" t="s">
        <v>2444</v>
      </c>
    </row>
    <row r="7236" spans="1:9" x14ac:dyDescent="0.3">
      <c r="A7236">
        <v>7235</v>
      </c>
      <c r="B7236" t="s">
        <v>22999</v>
      </c>
      <c r="C7236" t="s">
        <v>192</v>
      </c>
      <c r="D7236" t="s">
        <v>1566</v>
      </c>
      <c r="E7236" t="s">
        <v>12</v>
      </c>
      <c r="F7236" t="s">
        <v>23000</v>
      </c>
      <c r="G7236" t="s">
        <v>23001</v>
      </c>
      <c r="H7236" s="1">
        <v>35274</v>
      </c>
      <c r="I7236" t="s">
        <v>27</v>
      </c>
    </row>
    <row r="7237" spans="1:9" x14ac:dyDescent="0.3">
      <c r="A7237">
        <v>7236</v>
      </c>
      <c r="B7237" t="s">
        <v>23002</v>
      </c>
      <c r="C7237" t="s">
        <v>4582</v>
      </c>
      <c r="D7237" t="s">
        <v>3291</v>
      </c>
      <c r="E7237" t="s">
        <v>19</v>
      </c>
      <c r="F7237" t="s">
        <v>23003</v>
      </c>
      <c r="G7237" t="s">
        <v>23004</v>
      </c>
      <c r="H7237" s="1">
        <v>26567</v>
      </c>
      <c r="I7237" t="s">
        <v>2739</v>
      </c>
    </row>
    <row r="7238" spans="1:9" x14ac:dyDescent="0.3">
      <c r="A7238">
        <v>7237</v>
      </c>
      <c r="B7238" t="s">
        <v>23005</v>
      </c>
      <c r="C7238" t="s">
        <v>5398</v>
      </c>
      <c r="D7238" t="s">
        <v>4558</v>
      </c>
      <c r="E7238" t="s">
        <v>12</v>
      </c>
      <c r="F7238" t="s">
        <v>23006</v>
      </c>
      <c r="G7238" t="s">
        <v>23007</v>
      </c>
      <c r="H7238" s="1">
        <v>43384</v>
      </c>
      <c r="I7238" t="s">
        <v>1439</v>
      </c>
    </row>
    <row r="7239" spans="1:9" x14ac:dyDescent="0.3">
      <c r="A7239">
        <v>7238</v>
      </c>
      <c r="B7239" t="s">
        <v>23008</v>
      </c>
      <c r="C7239" t="s">
        <v>4140</v>
      </c>
      <c r="D7239" t="s">
        <v>1490</v>
      </c>
      <c r="E7239" t="s">
        <v>12</v>
      </c>
      <c r="F7239" t="s">
        <v>23009</v>
      </c>
      <c r="G7239" t="s">
        <v>23010</v>
      </c>
      <c r="H7239" s="1">
        <v>34673</v>
      </c>
      <c r="I7239" t="s">
        <v>4131</v>
      </c>
    </row>
    <row r="7240" spans="1:9" x14ac:dyDescent="0.3">
      <c r="A7240">
        <v>7239</v>
      </c>
      <c r="B7240" t="s">
        <v>23011</v>
      </c>
      <c r="C7240" t="s">
        <v>1195</v>
      </c>
      <c r="D7240" t="s">
        <v>3295</v>
      </c>
      <c r="E7240" t="s">
        <v>19</v>
      </c>
      <c r="F7240" t="s">
        <v>23012</v>
      </c>
      <c r="G7240" t="s">
        <v>23013</v>
      </c>
      <c r="H7240" s="1">
        <v>24047</v>
      </c>
      <c r="I7240" t="s">
        <v>8428</v>
      </c>
    </row>
    <row r="7241" spans="1:9" x14ac:dyDescent="0.3">
      <c r="A7241">
        <v>7240</v>
      </c>
      <c r="B7241" t="s">
        <v>23014</v>
      </c>
      <c r="C7241" t="s">
        <v>2481</v>
      </c>
      <c r="D7241" t="s">
        <v>7522</v>
      </c>
      <c r="E7241" t="s">
        <v>19</v>
      </c>
      <c r="F7241" t="s">
        <v>23015</v>
      </c>
      <c r="G7241" t="s">
        <v>23016</v>
      </c>
      <c r="H7241" s="1">
        <v>40335</v>
      </c>
      <c r="I7241" t="s">
        <v>2479</v>
      </c>
    </row>
    <row r="7242" spans="1:9" x14ac:dyDescent="0.3">
      <c r="A7242">
        <v>7241</v>
      </c>
      <c r="B7242" t="s">
        <v>23017</v>
      </c>
      <c r="C7242" t="s">
        <v>3343</v>
      </c>
      <c r="D7242" t="s">
        <v>2091</v>
      </c>
      <c r="E7242" t="s">
        <v>19</v>
      </c>
      <c r="F7242" t="s">
        <v>23018</v>
      </c>
      <c r="G7242" t="s">
        <v>23019</v>
      </c>
      <c r="H7242" s="1">
        <v>12582</v>
      </c>
      <c r="I7242" t="s">
        <v>2131</v>
      </c>
    </row>
    <row r="7243" spans="1:9" x14ac:dyDescent="0.3">
      <c r="A7243">
        <v>7242</v>
      </c>
      <c r="B7243" t="s">
        <v>23020</v>
      </c>
      <c r="C7243" t="s">
        <v>226</v>
      </c>
      <c r="D7243" t="s">
        <v>2411</v>
      </c>
      <c r="E7243" t="s">
        <v>19</v>
      </c>
      <c r="F7243" t="s">
        <v>23021</v>
      </c>
      <c r="G7243" t="s">
        <v>23022</v>
      </c>
      <c r="H7243" s="1">
        <v>34808</v>
      </c>
      <c r="I7243" t="s">
        <v>1193</v>
      </c>
    </row>
    <row r="7244" spans="1:9" x14ac:dyDescent="0.3">
      <c r="A7244">
        <v>7243</v>
      </c>
      <c r="B7244" t="s">
        <v>23023</v>
      </c>
      <c r="C7244" t="s">
        <v>2731</v>
      </c>
      <c r="D7244" t="s">
        <v>8087</v>
      </c>
      <c r="E7244" t="s">
        <v>19</v>
      </c>
      <c r="F7244" t="s">
        <v>23024</v>
      </c>
      <c r="G7244" t="s">
        <v>23025</v>
      </c>
      <c r="H7244" s="1">
        <v>6936</v>
      </c>
      <c r="I7244" t="s">
        <v>5227</v>
      </c>
    </row>
    <row r="7245" spans="1:9" x14ac:dyDescent="0.3">
      <c r="A7245">
        <v>7244</v>
      </c>
      <c r="B7245" t="s">
        <v>23026</v>
      </c>
      <c r="C7245" t="s">
        <v>1506</v>
      </c>
      <c r="D7245" t="s">
        <v>2511</v>
      </c>
      <c r="E7245" t="s">
        <v>19</v>
      </c>
      <c r="F7245" t="s">
        <v>23027</v>
      </c>
      <c r="G7245">
        <v>2640669440</v>
      </c>
      <c r="H7245" s="1">
        <v>4138</v>
      </c>
      <c r="I7245" t="s">
        <v>3199</v>
      </c>
    </row>
    <row r="7246" spans="1:9" x14ac:dyDescent="0.3">
      <c r="A7246">
        <v>7245</v>
      </c>
      <c r="B7246" t="s">
        <v>23028</v>
      </c>
      <c r="C7246" t="s">
        <v>1015</v>
      </c>
      <c r="D7246" t="s">
        <v>287</v>
      </c>
      <c r="E7246" t="s">
        <v>19</v>
      </c>
      <c r="F7246" t="s">
        <v>23029</v>
      </c>
      <c r="G7246" t="s">
        <v>23030</v>
      </c>
      <c r="H7246" s="1">
        <v>2349</v>
      </c>
      <c r="I7246" t="s">
        <v>643</v>
      </c>
    </row>
    <row r="7247" spans="1:9" x14ac:dyDescent="0.3">
      <c r="A7247">
        <v>7246</v>
      </c>
      <c r="B7247" t="s">
        <v>23031</v>
      </c>
      <c r="C7247" t="s">
        <v>4267</v>
      </c>
      <c r="D7247" t="s">
        <v>5530</v>
      </c>
      <c r="E7247" t="s">
        <v>12</v>
      </c>
      <c r="F7247" t="s">
        <v>23032</v>
      </c>
      <c r="G7247" t="s">
        <v>23033</v>
      </c>
      <c r="H7247" s="1">
        <v>17812</v>
      </c>
      <c r="I7247" t="s">
        <v>802</v>
      </c>
    </row>
    <row r="7248" spans="1:9" x14ac:dyDescent="0.3">
      <c r="A7248">
        <v>7247</v>
      </c>
      <c r="B7248" t="s">
        <v>23034</v>
      </c>
      <c r="C7248" t="s">
        <v>9294</v>
      </c>
      <c r="D7248" t="s">
        <v>10556</v>
      </c>
      <c r="E7248" t="s">
        <v>12</v>
      </c>
      <c r="F7248" t="s">
        <v>23035</v>
      </c>
      <c r="G7248" t="s">
        <v>23036</v>
      </c>
      <c r="H7248" s="1">
        <v>41380</v>
      </c>
      <c r="I7248" t="s">
        <v>67</v>
      </c>
    </row>
    <row r="7249" spans="1:9" x14ac:dyDescent="0.3">
      <c r="A7249">
        <v>7248</v>
      </c>
      <c r="B7249" t="s">
        <v>23037</v>
      </c>
      <c r="C7249" t="s">
        <v>5314</v>
      </c>
      <c r="D7249" t="s">
        <v>10583</v>
      </c>
      <c r="E7249" t="s">
        <v>12</v>
      </c>
      <c r="F7249" t="s">
        <v>23038</v>
      </c>
      <c r="G7249" t="s">
        <v>23039</v>
      </c>
      <c r="H7249" s="1">
        <v>15387</v>
      </c>
      <c r="I7249" t="s">
        <v>7025</v>
      </c>
    </row>
    <row r="7250" spans="1:9" x14ac:dyDescent="0.3">
      <c r="A7250">
        <v>7249</v>
      </c>
      <c r="B7250" t="s">
        <v>23040</v>
      </c>
      <c r="C7250" t="s">
        <v>5593</v>
      </c>
      <c r="D7250" t="s">
        <v>3237</v>
      </c>
      <c r="E7250" t="s">
        <v>19</v>
      </c>
      <c r="F7250" t="s">
        <v>23041</v>
      </c>
      <c r="G7250" t="s">
        <v>23042</v>
      </c>
      <c r="H7250" s="1">
        <v>22968</v>
      </c>
      <c r="I7250" t="s">
        <v>3596</v>
      </c>
    </row>
    <row r="7251" spans="1:9" x14ac:dyDescent="0.3">
      <c r="A7251">
        <v>7250</v>
      </c>
      <c r="B7251" t="s">
        <v>23043</v>
      </c>
      <c r="C7251" t="s">
        <v>627</v>
      </c>
      <c r="D7251" t="s">
        <v>3526</v>
      </c>
      <c r="E7251" t="s">
        <v>12</v>
      </c>
      <c r="F7251" t="s">
        <v>23044</v>
      </c>
      <c r="G7251">
        <v>3857740205</v>
      </c>
      <c r="H7251" s="1">
        <v>41512</v>
      </c>
      <c r="I7251" t="s">
        <v>697</v>
      </c>
    </row>
    <row r="7252" spans="1:9" x14ac:dyDescent="0.3">
      <c r="A7252">
        <v>7251</v>
      </c>
      <c r="B7252" t="s">
        <v>23045</v>
      </c>
      <c r="C7252" t="s">
        <v>462</v>
      </c>
      <c r="D7252" t="s">
        <v>3001</v>
      </c>
      <c r="E7252" t="s">
        <v>19</v>
      </c>
      <c r="F7252" t="s">
        <v>23046</v>
      </c>
      <c r="G7252" t="s">
        <v>23047</v>
      </c>
      <c r="H7252" s="1">
        <v>31430</v>
      </c>
      <c r="I7252" t="s">
        <v>13894</v>
      </c>
    </row>
    <row r="7253" spans="1:9" x14ac:dyDescent="0.3">
      <c r="A7253">
        <v>7252</v>
      </c>
      <c r="B7253" t="s">
        <v>23048</v>
      </c>
      <c r="C7253" t="s">
        <v>5091</v>
      </c>
      <c r="D7253" t="s">
        <v>2899</v>
      </c>
      <c r="E7253" t="s">
        <v>19</v>
      </c>
      <c r="F7253" t="s">
        <v>23049</v>
      </c>
      <c r="G7253" t="s">
        <v>23050</v>
      </c>
      <c r="H7253" s="1">
        <v>36299</v>
      </c>
      <c r="I7253" t="s">
        <v>1991</v>
      </c>
    </row>
    <row r="7254" spans="1:9" x14ac:dyDescent="0.3">
      <c r="A7254">
        <v>7253</v>
      </c>
      <c r="B7254" t="s">
        <v>23051</v>
      </c>
      <c r="C7254" t="s">
        <v>4267</v>
      </c>
      <c r="D7254" t="s">
        <v>4835</v>
      </c>
      <c r="E7254" t="s">
        <v>19</v>
      </c>
      <c r="F7254" t="s">
        <v>23052</v>
      </c>
      <c r="G7254" t="s">
        <v>23053</v>
      </c>
      <c r="H7254" s="1">
        <v>5787</v>
      </c>
      <c r="I7254" t="s">
        <v>1071</v>
      </c>
    </row>
    <row r="7255" spans="1:9" x14ac:dyDescent="0.3">
      <c r="A7255">
        <v>7254</v>
      </c>
      <c r="B7255" t="s">
        <v>23054</v>
      </c>
      <c r="C7255" t="s">
        <v>398</v>
      </c>
      <c r="D7255" t="s">
        <v>6376</v>
      </c>
      <c r="E7255" t="s">
        <v>19</v>
      </c>
      <c r="F7255" t="s">
        <v>23055</v>
      </c>
      <c r="G7255" t="s">
        <v>23056</v>
      </c>
      <c r="H7255" s="1">
        <v>2774</v>
      </c>
      <c r="I7255" t="s">
        <v>7213</v>
      </c>
    </row>
    <row r="7256" spans="1:9" x14ac:dyDescent="0.3">
      <c r="A7256">
        <v>7255</v>
      </c>
      <c r="B7256" t="s">
        <v>23057</v>
      </c>
      <c r="C7256" t="s">
        <v>1456</v>
      </c>
      <c r="D7256" t="s">
        <v>2680</v>
      </c>
      <c r="E7256" t="s">
        <v>12</v>
      </c>
      <c r="F7256" t="s">
        <v>23058</v>
      </c>
      <c r="G7256" t="s">
        <v>23059</v>
      </c>
      <c r="H7256" s="1">
        <v>27213</v>
      </c>
      <c r="I7256" t="s">
        <v>3251</v>
      </c>
    </row>
    <row r="7257" spans="1:9" x14ac:dyDescent="0.3">
      <c r="A7257">
        <v>7256</v>
      </c>
      <c r="B7257" t="s">
        <v>23060</v>
      </c>
      <c r="C7257" t="s">
        <v>6954</v>
      </c>
      <c r="D7257" t="s">
        <v>13017</v>
      </c>
      <c r="E7257" t="s">
        <v>12</v>
      </c>
      <c r="F7257" t="s">
        <v>23061</v>
      </c>
      <c r="G7257" t="s">
        <v>23062</v>
      </c>
      <c r="H7257" s="1">
        <v>13066</v>
      </c>
      <c r="I7257" t="s">
        <v>14096</v>
      </c>
    </row>
    <row r="7258" spans="1:9" x14ac:dyDescent="0.3">
      <c r="A7258">
        <v>7257</v>
      </c>
      <c r="B7258" t="s">
        <v>23063</v>
      </c>
      <c r="C7258" t="s">
        <v>994</v>
      </c>
      <c r="D7258" t="s">
        <v>222</v>
      </c>
      <c r="E7258" t="s">
        <v>12</v>
      </c>
      <c r="F7258" t="s">
        <v>23064</v>
      </c>
      <c r="G7258" t="s">
        <v>23065</v>
      </c>
      <c r="H7258" s="1">
        <v>33784</v>
      </c>
      <c r="I7258" t="s">
        <v>5334</v>
      </c>
    </row>
    <row r="7259" spans="1:9" x14ac:dyDescent="0.3">
      <c r="A7259">
        <v>7258</v>
      </c>
      <c r="B7259" t="s">
        <v>23066</v>
      </c>
      <c r="C7259" t="s">
        <v>2689</v>
      </c>
      <c r="D7259" t="s">
        <v>3261</v>
      </c>
      <c r="E7259" t="s">
        <v>12</v>
      </c>
      <c r="F7259" t="s">
        <v>23067</v>
      </c>
      <c r="G7259" t="s">
        <v>23068</v>
      </c>
      <c r="H7259" s="1">
        <v>7403</v>
      </c>
      <c r="I7259" t="s">
        <v>335</v>
      </c>
    </row>
    <row r="7260" spans="1:9" x14ac:dyDescent="0.3">
      <c r="A7260">
        <v>7259</v>
      </c>
      <c r="B7260" t="s">
        <v>23069</v>
      </c>
      <c r="C7260" t="s">
        <v>1363</v>
      </c>
      <c r="D7260" t="s">
        <v>82</v>
      </c>
      <c r="E7260" t="s">
        <v>12</v>
      </c>
      <c r="F7260" t="s">
        <v>23070</v>
      </c>
      <c r="G7260" t="s">
        <v>23071</v>
      </c>
      <c r="H7260" s="1">
        <v>43889</v>
      </c>
      <c r="I7260" t="s">
        <v>3694</v>
      </c>
    </row>
    <row r="7261" spans="1:9" x14ac:dyDescent="0.3">
      <c r="A7261">
        <v>7260</v>
      </c>
      <c r="B7261" t="s">
        <v>23072</v>
      </c>
      <c r="C7261" t="s">
        <v>2324</v>
      </c>
      <c r="D7261" t="s">
        <v>1801</v>
      </c>
      <c r="E7261" t="s">
        <v>12</v>
      </c>
      <c r="F7261" t="s">
        <v>23073</v>
      </c>
      <c r="G7261" t="s">
        <v>23074</v>
      </c>
      <c r="H7261" s="1">
        <v>31125</v>
      </c>
      <c r="I7261" t="s">
        <v>3885</v>
      </c>
    </row>
    <row r="7262" spans="1:9" x14ac:dyDescent="0.3">
      <c r="A7262">
        <v>7261</v>
      </c>
      <c r="B7262" t="s">
        <v>23075</v>
      </c>
      <c r="C7262" t="s">
        <v>11760</v>
      </c>
      <c r="D7262" t="s">
        <v>826</v>
      </c>
      <c r="E7262" t="s">
        <v>19</v>
      </c>
      <c r="F7262" t="s">
        <v>23076</v>
      </c>
      <c r="G7262" t="s">
        <v>23077</v>
      </c>
      <c r="H7262" s="1">
        <v>19903</v>
      </c>
      <c r="I7262" t="s">
        <v>4953</v>
      </c>
    </row>
    <row r="7263" spans="1:9" x14ac:dyDescent="0.3">
      <c r="A7263">
        <v>7262</v>
      </c>
      <c r="B7263" t="s">
        <v>23078</v>
      </c>
      <c r="C7263" t="s">
        <v>331</v>
      </c>
      <c r="D7263" t="s">
        <v>2471</v>
      </c>
      <c r="E7263" t="s">
        <v>19</v>
      </c>
      <c r="F7263" t="s">
        <v>23079</v>
      </c>
      <c r="G7263" t="s">
        <v>23080</v>
      </c>
      <c r="H7263" s="1">
        <v>39520</v>
      </c>
      <c r="I7263" t="s">
        <v>7637</v>
      </c>
    </row>
    <row r="7264" spans="1:9" x14ac:dyDescent="0.3">
      <c r="A7264">
        <v>7263</v>
      </c>
      <c r="B7264" t="s">
        <v>23081</v>
      </c>
      <c r="C7264" t="s">
        <v>1703</v>
      </c>
      <c r="D7264" t="s">
        <v>1446</v>
      </c>
      <c r="E7264" t="s">
        <v>19</v>
      </c>
      <c r="F7264" t="s">
        <v>23082</v>
      </c>
      <c r="G7264">
        <v>315588688</v>
      </c>
      <c r="H7264" s="1">
        <v>25967</v>
      </c>
      <c r="I7264" t="s">
        <v>1464</v>
      </c>
    </row>
    <row r="7265" spans="1:9" x14ac:dyDescent="0.3">
      <c r="A7265">
        <v>7264</v>
      </c>
      <c r="B7265" t="s">
        <v>23083</v>
      </c>
      <c r="C7265" t="s">
        <v>3700</v>
      </c>
      <c r="D7265" t="s">
        <v>8392</v>
      </c>
      <c r="E7265" t="s">
        <v>19</v>
      </c>
      <c r="F7265" t="s">
        <v>23084</v>
      </c>
      <c r="G7265" t="s">
        <v>23085</v>
      </c>
      <c r="H7265" s="1">
        <v>11978</v>
      </c>
      <c r="I7265" t="s">
        <v>5909</v>
      </c>
    </row>
    <row r="7266" spans="1:9" x14ac:dyDescent="0.3">
      <c r="A7266">
        <v>7265</v>
      </c>
      <c r="B7266" t="s">
        <v>23086</v>
      </c>
      <c r="C7266" t="s">
        <v>1667</v>
      </c>
      <c r="D7266" t="s">
        <v>1919</v>
      </c>
      <c r="E7266" t="s">
        <v>12</v>
      </c>
      <c r="F7266" t="s">
        <v>23087</v>
      </c>
      <c r="G7266" t="s">
        <v>23088</v>
      </c>
      <c r="H7266" s="1">
        <v>10075</v>
      </c>
      <c r="I7266" t="s">
        <v>2610</v>
      </c>
    </row>
    <row r="7267" spans="1:9" x14ac:dyDescent="0.3">
      <c r="A7267">
        <v>7266</v>
      </c>
      <c r="B7267" t="s">
        <v>23089</v>
      </c>
      <c r="C7267" t="s">
        <v>8293</v>
      </c>
      <c r="D7267" t="s">
        <v>4592</v>
      </c>
      <c r="E7267" t="s">
        <v>19</v>
      </c>
      <c r="F7267" t="s">
        <v>23090</v>
      </c>
      <c r="G7267" t="s">
        <v>23091</v>
      </c>
      <c r="H7267" s="1">
        <v>18642</v>
      </c>
      <c r="I7267" t="s">
        <v>1593</v>
      </c>
    </row>
    <row r="7268" spans="1:9" x14ac:dyDescent="0.3">
      <c r="A7268">
        <v>7267</v>
      </c>
      <c r="B7268" t="s">
        <v>23092</v>
      </c>
      <c r="C7268" t="s">
        <v>87</v>
      </c>
      <c r="D7268" t="s">
        <v>64</v>
      </c>
      <c r="E7268" t="s">
        <v>19</v>
      </c>
      <c r="F7268" t="s">
        <v>23093</v>
      </c>
      <c r="G7268" t="s">
        <v>23094</v>
      </c>
      <c r="H7268" s="1">
        <v>4064</v>
      </c>
      <c r="I7268" t="s">
        <v>8041</v>
      </c>
    </row>
    <row r="7269" spans="1:9" x14ac:dyDescent="0.3">
      <c r="A7269">
        <v>7268</v>
      </c>
      <c r="B7269" t="s">
        <v>23095</v>
      </c>
      <c r="C7269" t="s">
        <v>3954</v>
      </c>
      <c r="D7269" t="s">
        <v>1009</v>
      </c>
      <c r="E7269" t="s">
        <v>12</v>
      </c>
      <c r="F7269" t="s">
        <v>23096</v>
      </c>
      <c r="G7269" t="s">
        <v>23097</v>
      </c>
      <c r="H7269" s="1">
        <v>24801</v>
      </c>
      <c r="I7269" t="s">
        <v>2007</v>
      </c>
    </row>
    <row r="7270" spans="1:9" x14ac:dyDescent="0.3">
      <c r="A7270">
        <v>7269</v>
      </c>
      <c r="B7270" s="2" t="s">
        <v>23098</v>
      </c>
      <c r="C7270" t="s">
        <v>3716</v>
      </c>
      <c r="D7270" t="s">
        <v>9073</v>
      </c>
      <c r="E7270" t="s">
        <v>12</v>
      </c>
      <c r="F7270" t="s">
        <v>23099</v>
      </c>
      <c r="G7270" t="s">
        <v>23100</v>
      </c>
      <c r="H7270" s="1">
        <v>8251</v>
      </c>
      <c r="I7270" t="s">
        <v>4030</v>
      </c>
    </row>
    <row r="7271" spans="1:9" x14ac:dyDescent="0.3">
      <c r="A7271">
        <v>7270</v>
      </c>
      <c r="B7271" t="s">
        <v>23101</v>
      </c>
      <c r="C7271" t="s">
        <v>4733</v>
      </c>
      <c r="D7271" t="s">
        <v>76</v>
      </c>
      <c r="E7271" t="s">
        <v>19</v>
      </c>
      <c r="F7271" t="s">
        <v>23102</v>
      </c>
      <c r="G7271" t="s">
        <v>23103</v>
      </c>
      <c r="H7271" s="1">
        <v>22808</v>
      </c>
      <c r="I7271" t="s">
        <v>1275</v>
      </c>
    </row>
    <row r="7272" spans="1:9" x14ac:dyDescent="0.3">
      <c r="A7272">
        <v>7271</v>
      </c>
      <c r="B7272" t="s">
        <v>23104</v>
      </c>
      <c r="C7272" t="s">
        <v>1495</v>
      </c>
      <c r="D7272" t="s">
        <v>948</v>
      </c>
      <c r="E7272" t="s">
        <v>19</v>
      </c>
      <c r="F7272" t="s">
        <v>23105</v>
      </c>
      <c r="G7272" t="s">
        <v>23106</v>
      </c>
      <c r="H7272" s="1">
        <v>40932</v>
      </c>
      <c r="I7272" t="s">
        <v>4150</v>
      </c>
    </row>
    <row r="7273" spans="1:9" x14ac:dyDescent="0.3">
      <c r="A7273">
        <v>7272</v>
      </c>
      <c r="B7273" t="s">
        <v>23107</v>
      </c>
      <c r="C7273" t="s">
        <v>892</v>
      </c>
      <c r="D7273" t="s">
        <v>6729</v>
      </c>
      <c r="E7273" t="s">
        <v>12</v>
      </c>
      <c r="F7273" t="s">
        <v>23108</v>
      </c>
      <c r="G7273" t="s">
        <v>23109</v>
      </c>
      <c r="H7273" s="1">
        <v>13141</v>
      </c>
      <c r="I7273" t="s">
        <v>5875</v>
      </c>
    </row>
    <row r="7274" spans="1:9" x14ac:dyDescent="0.3">
      <c r="A7274">
        <v>7273</v>
      </c>
      <c r="B7274" t="s">
        <v>23110</v>
      </c>
      <c r="C7274" t="s">
        <v>2253</v>
      </c>
      <c r="D7274" t="s">
        <v>2974</v>
      </c>
      <c r="E7274" t="s">
        <v>12</v>
      </c>
      <c r="F7274" t="s">
        <v>23111</v>
      </c>
      <c r="G7274" t="s">
        <v>23112</v>
      </c>
      <c r="H7274" s="1">
        <v>29844</v>
      </c>
      <c r="I7274" t="s">
        <v>3391</v>
      </c>
    </row>
    <row r="7275" spans="1:9" x14ac:dyDescent="0.3">
      <c r="A7275">
        <v>7274</v>
      </c>
      <c r="B7275" t="s">
        <v>23113</v>
      </c>
      <c r="C7275" t="s">
        <v>1271</v>
      </c>
      <c r="D7275" t="s">
        <v>126</v>
      </c>
      <c r="E7275" t="s">
        <v>12</v>
      </c>
      <c r="F7275" t="s">
        <v>23114</v>
      </c>
      <c r="G7275" t="s">
        <v>23115</v>
      </c>
      <c r="H7275" s="1">
        <v>10199</v>
      </c>
      <c r="I7275" t="s">
        <v>2930</v>
      </c>
    </row>
    <row r="7276" spans="1:9" x14ac:dyDescent="0.3">
      <c r="A7276">
        <v>7275</v>
      </c>
      <c r="B7276" t="s">
        <v>23116</v>
      </c>
      <c r="C7276" t="s">
        <v>1875</v>
      </c>
      <c r="D7276" t="s">
        <v>7629</v>
      </c>
      <c r="E7276" t="s">
        <v>12</v>
      </c>
      <c r="F7276" t="s">
        <v>23117</v>
      </c>
      <c r="G7276" t="s">
        <v>23118</v>
      </c>
      <c r="H7276" s="1">
        <v>42960</v>
      </c>
      <c r="I7276" t="s">
        <v>33</v>
      </c>
    </row>
    <row r="7277" spans="1:9" x14ac:dyDescent="0.3">
      <c r="A7277">
        <v>7276</v>
      </c>
      <c r="B7277" t="s">
        <v>23119</v>
      </c>
      <c r="C7277" t="s">
        <v>3801</v>
      </c>
      <c r="D7277" t="s">
        <v>1430</v>
      </c>
      <c r="E7277" t="s">
        <v>19</v>
      </c>
      <c r="F7277" t="s">
        <v>23120</v>
      </c>
      <c r="G7277" t="s">
        <v>23121</v>
      </c>
      <c r="H7277" s="1">
        <v>17863</v>
      </c>
      <c r="I7277" t="s">
        <v>329</v>
      </c>
    </row>
    <row r="7278" spans="1:9" x14ac:dyDescent="0.3">
      <c r="A7278">
        <v>7277</v>
      </c>
      <c r="B7278" t="s">
        <v>23122</v>
      </c>
      <c r="C7278" t="s">
        <v>4014</v>
      </c>
      <c r="D7278" t="s">
        <v>780</v>
      </c>
      <c r="E7278" t="s">
        <v>12</v>
      </c>
      <c r="F7278" t="s">
        <v>23123</v>
      </c>
      <c r="G7278" t="s">
        <v>23124</v>
      </c>
      <c r="H7278" s="1">
        <v>12147</v>
      </c>
      <c r="I7278" t="s">
        <v>2670</v>
      </c>
    </row>
    <row r="7279" spans="1:9" x14ac:dyDescent="0.3">
      <c r="A7279">
        <v>7278</v>
      </c>
      <c r="B7279" t="s">
        <v>23125</v>
      </c>
      <c r="C7279" t="s">
        <v>332</v>
      </c>
      <c r="D7279" t="s">
        <v>4086</v>
      </c>
      <c r="E7279" t="s">
        <v>12</v>
      </c>
      <c r="F7279" t="s">
        <v>23126</v>
      </c>
      <c r="G7279" t="s">
        <v>23127</v>
      </c>
      <c r="H7279" s="1">
        <v>31286</v>
      </c>
      <c r="I7279" t="s">
        <v>3846</v>
      </c>
    </row>
    <row r="7280" spans="1:9" x14ac:dyDescent="0.3">
      <c r="A7280">
        <v>7279</v>
      </c>
      <c r="B7280" t="s">
        <v>23128</v>
      </c>
      <c r="C7280" t="s">
        <v>3006</v>
      </c>
      <c r="D7280" t="s">
        <v>9848</v>
      </c>
      <c r="E7280" t="s">
        <v>12</v>
      </c>
      <c r="F7280" t="s">
        <v>23129</v>
      </c>
      <c r="G7280" t="s">
        <v>23130</v>
      </c>
      <c r="H7280" s="1">
        <v>11425</v>
      </c>
      <c r="I7280" t="s">
        <v>982</v>
      </c>
    </row>
    <row r="7281" spans="1:9" x14ac:dyDescent="0.3">
      <c r="A7281">
        <v>7280</v>
      </c>
      <c r="B7281" t="s">
        <v>23131</v>
      </c>
      <c r="C7281" t="s">
        <v>5865</v>
      </c>
      <c r="D7281" t="s">
        <v>9163</v>
      </c>
      <c r="E7281" t="s">
        <v>19</v>
      </c>
      <c r="F7281" t="s">
        <v>23132</v>
      </c>
      <c r="G7281" t="s">
        <v>23133</v>
      </c>
      <c r="H7281" s="1">
        <v>19931</v>
      </c>
      <c r="I7281" t="s">
        <v>1588</v>
      </c>
    </row>
    <row r="7282" spans="1:9" x14ac:dyDescent="0.3">
      <c r="A7282">
        <v>7281</v>
      </c>
      <c r="B7282" t="s">
        <v>23134</v>
      </c>
      <c r="C7282" t="s">
        <v>1221</v>
      </c>
      <c r="D7282" t="s">
        <v>7326</v>
      </c>
      <c r="E7282" t="s">
        <v>19</v>
      </c>
      <c r="F7282" t="s">
        <v>23135</v>
      </c>
      <c r="G7282" t="s">
        <v>23136</v>
      </c>
      <c r="H7282" s="1">
        <v>19282</v>
      </c>
      <c r="I7282" t="s">
        <v>3425</v>
      </c>
    </row>
    <row r="7283" spans="1:9" x14ac:dyDescent="0.3">
      <c r="A7283">
        <v>7282</v>
      </c>
      <c r="B7283" t="s">
        <v>23137</v>
      </c>
      <c r="C7283" t="s">
        <v>850</v>
      </c>
      <c r="D7283" t="s">
        <v>8107</v>
      </c>
      <c r="E7283" t="s">
        <v>12</v>
      </c>
      <c r="F7283" t="s">
        <v>23138</v>
      </c>
      <c r="G7283" t="s">
        <v>23139</v>
      </c>
      <c r="H7283" s="1">
        <v>17931</v>
      </c>
      <c r="I7283" t="s">
        <v>2912</v>
      </c>
    </row>
    <row r="7284" spans="1:9" x14ac:dyDescent="0.3">
      <c r="A7284">
        <v>7283</v>
      </c>
      <c r="B7284" t="s">
        <v>23140</v>
      </c>
      <c r="C7284" t="s">
        <v>2456</v>
      </c>
      <c r="D7284" t="s">
        <v>3372</v>
      </c>
      <c r="E7284" t="s">
        <v>12</v>
      </c>
      <c r="F7284" t="s">
        <v>23141</v>
      </c>
      <c r="G7284" t="s">
        <v>23142</v>
      </c>
      <c r="H7284" s="1">
        <v>43591</v>
      </c>
      <c r="I7284" t="s">
        <v>5299</v>
      </c>
    </row>
    <row r="7285" spans="1:9" x14ac:dyDescent="0.3">
      <c r="A7285">
        <v>7284</v>
      </c>
      <c r="B7285" t="s">
        <v>23143</v>
      </c>
      <c r="C7285" t="s">
        <v>1301</v>
      </c>
      <c r="D7285" t="s">
        <v>13354</v>
      </c>
      <c r="E7285" t="s">
        <v>19</v>
      </c>
      <c r="F7285" t="s">
        <v>23144</v>
      </c>
      <c r="G7285">
        <v>6602842895</v>
      </c>
      <c r="H7285" s="1">
        <v>34134</v>
      </c>
      <c r="I7285" t="s">
        <v>1588</v>
      </c>
    </row>
    <row r="7286" spans="1:9" x14ac:dyDescent="0.3">
      <c r="A7286">
        <v>7285</v>
      </c>
      <c r="B7286" t="s">
        <v>23145</v>
      </c>
      <c r="C7286" t="s">
        <v>6376</v>
      </c>
      <c r="D7286" t="s">
        <v>6446</v>
      </c>
      <c r="E7286" t="s">
        <v>12</v>
      </c>
      <c r="F7286" t="s">
        <v>23146</v>
      </c>
      <c r="G7286" t="s">
        <v>23147</v>
      </c>
      <c r="H7286" s="1">
        <v>34386</v>
      </c>
      <c r="I7286" t="s">
        <v>2359</v>
      </c>
    </row>
    <row r="7287" spans="1:9" x14ac:dyDescent="0.3">
      <c r="A7287">
        <v>7286</v>
      </c>
      <c r="B7287" t="s">
        <v>23148</v>
      </c>
      <c r="C7287" t="s">
        <v>761</v>
      </c>
      <c r="D7287" t="s">
        <v>11359</v>
      </c>
      <c r="E7287" t="s">
        <v>19</v>
      </c>
      <c r="F7287" t="s">
        <v>23149</v>
      </c>
      <c r="G7287" t="s">
        <v>23150</v>
      </c>
      <c r="H7287" s="1">
        <v>26090</v>
      </c>
      <c r="I7287" t="s">
        <v>3058</v>
      </c>
    </row>
    <row r="7288" spans="1:9" x14ac:dyDescent="0.3">
      <c r="A7288">
        <v>7287</v>
      </c>
      <c r="B7288" t="s">
        <v>23151</v>
      </c>
      <c r="C7288" t="s">
        <v>1987</v>
      </c>
      <c r="D7288" t="s">
        <v>1518</v>
      </c>
      <c r="E7288" t="s">
        <v>19</v>
      </c>
      <c r="F7288" t="s">
        <v>23152</v>
      </c>
      <c r="G7288" t="s">
        <v>23153</v>
      </c>
      <c r="H7288" s="1">
        <v>7921</v>
      </c>
      <c r="I7288" t="s">
        <v>7561</v>
      </c>
    </row>
    <row r="7289" spans="1:9" x14ac:dyDescent="0.3">
      <c r="A7289">
        <v>7288</v>
      </c>
      <c r="B7289" t="s">
        <v>23154</v>
      </c>
      <c r="C7289" t="s">
        <v>2689</v>
      </c>
      <c r="D7289" t="s">
        <v>1544</v>
      </c>
      <c r="E7289" t="s">
        <v>12</v>
      </c>
      <c r="F7289" t="s">
        <v>23155</v>
      </c>
      <c r="G7289" t="s">
        <v>23156</v>
      </c>
      <c r="H7289" s="1">
        <v>18946</v>
      </c>
      <c r="I7289" t="s">
        <v>7083</v>
      </c>
    </row>
    <row r="7290" spans="1:9" x14ac:dyDescent="0.3">
      <c r="A7290">
        <v>7289</v>
      </c>
      <c r="B7290" t="s">
        <v>23157</v>
      </c>
      <c r="C7290" t="s">
        <v>1271</v>
      </c>
      <c r="D7290" t="s">
        <v>8961</v>
      </c>
      <c r="E7290" t="s">
        <v>12</v>
      </c>
      <c r="F7290" t="s">
        <v>23158</v>
      </c>
      <c r="G7290" t="s">
        <v>23159</v>
      </c>
      <c r="H7290" s="1">
        <v>12711</v>
      </c>
      <c r="I7290" t="s">
        <v>516</v>
      </c>
    </row>
    <row r="7291" spans="1:9" x14ac:dyDescent="0.3">
      <c r="A7291">
        <v>7290</v>
      </c>
      <c r="B7291" t="s">
        <v>23160</v>
      </c>
      <c r="C7291" t="s">
        <v>2800</v>
      </c>
      <c r="D7291" t="s">
        <v>1490</v>
      </c>
      <c r="E7291" t="s">
        <v>12</v>
      </c>
      <c r="F7291" t="s">
        <v>23161</v>
      </c>
      <c r="G7291" t="s">
        <v>23162</v>
      </c>
      <c r="H7291" s="1">
        <v>31545</v>
      </c>
      <c r="I7291" t="s">
        <v>4046</v>
      </c>
    </row>
    <row r="7292" spans="1:9" x14ac:dyDescent="0.3">
      <c r="A7292">
        <v>7291</v>
      </c>
      <c r="B7292" t="s">
        <v>23163</v>
      </c>
      <c r="C7292" t="s">
        <v>148</v>
      </c>
      <c r="D7292" t="s">
        <v>2288</v>
      </c>
      <c r="E7292" t="s">
        <v>12</v>
      </c>
      <c r="F7292" t="s">
        <v>23164</v>
      </c>
      <c r="G7292" t="s">
        <v>23165</v>
      </c>
      <c r="H7292" s="1">
        <v>21342</v>
      </c>
      <c r="I7292" t="s">
        <v>4280</v>
      </c>
    </row>
    <row r="7293" spans="1:9" x14ac:dyDescent="0.3">
      <c r="A7293">
        <v>7292</v>
      </c>
      <c r="B7293" t="s">
        <v>23166</v>
      </c>
      <c r="C7293" t="s">
        <v>4055</v>
      </c>
      <c r="D7293" t="s">
        <v>540</v>
      </c>
      <c r="E7293" t="s">
        <v>19</v>
      </c>
      <c r="F7293" t="s">
        <v>23167</v>
      </c>
      <c r="G7293" t="s">
        <v>23168</v>
      </c>
      <c r="H7293" s="1">
        <v>43201</v>
      </c>
      <c r="I7293" t="s">
        <v>3004</v>
      </c>
    </row>
    <row r="7294" spans="1:9" x14ac:dyDescent="0.3">
      <c r="A7294">
        <v>7293</v>
      </c>
      <c r="B7294" t="s">
        <v>23169</v>
      </c>
      <c r="C7294" t="s">
        <v>81</v>
      </c>
      <c r="D7294" t="s">
        <v>4806</v>
      </c>
      <c r="E7294" t="s">
        <v>19</v>
      </c>
      <c r="F7294" t="s">
        <v>23170</v>
      </c>
      <c r="G7294" t="s">
        <v>23171</v>
      </c>
      <c r="H7294" s="1">
        <v>7386</v>
      </c>
      <c r="I7294" t="s">
        <v>3569</v>
      </c>
    </row>
    <row r="7295" spans="1:9" x14ac:dyDescent="0.3">
      <c r="A7295">
        <v>7294</v>
      </c>
      <c r="B7295" t="s">
        <v>23172</v>
      </c>
      <c r="C7295" t="s">
        <v>1130</v>
      </c>
      <c r="D7295" t="s">
        <v>14086</v>
      </c>
      <c r="E7295" t="s">
        <v>12</v>
      </c>
      <c r="F7295" t="s">
        <v>23173</v>
      </c>
      <c r="G7295" t="s">
        <v>23174</v>
      </c>
      <c r="H7295" s="1">
        <v>4037</v>
      </c>
      <c r="I7295" t="s">
        <v>2597</v>
      </c>
    </row>
    <row r="7296" spans="1:9" x14ac:dyDescent="0.3">
      <c r="A7296">
        <v>7295</v>
      </c>
      <c r="B7296" t="s">
        <v>23175</v>
      </c>
      <c r="C7296" t="s">
        <v>3514</v>
      </c>
      <c r="D7296" t="s">
        <v>4399</v>
      </c>
      <c r="E7296" t="s">
        <v>19</v>
      </c>
      <c r="F7296" t="s">
        <v>23176</v>
      </c>
      <c r="G7296" t="s">
        <v>23177</v>
      </c>
      <c r="H7296" s="1">
        <v>4879</v>
      </c>
      <c r="I7296" t="s">
        <v>4280</v>
      </c>
    </row>
    <row r="7297" spans="1:9" x14ac:dyDescent="0.3">
      <c r="A7297">
        <v>7296</v>
      </c>
      <c r="B7297" t="s">
        <v>23178</v>
      </c>
      <c r="C7297" t="s">
        <v>125</v>
      </c>
      <c r="D7297" t="s">
        <v>4887</v>
      </c>
      <c r="E7297" t="s">
        <v>19</v>
      </c>
      <c r="F7297" t="s">
        <v>23179</v>
      </c>
      <c r="G7297" t="s">
        <v>23180</v>
      </c>
      <c r="H7297" s="1">
        <v>42114</v>
      </c>
      <c r="I7297" t="s">
        <v>1322</v>
      </c>
    </row>
    <row r="7298" spans="1:9" x14ac:dyDescent="0.3">
      <c r="A7298">
        <v>7297</v>
      </c>
      <c r="B7298" t="s">
        <v>23181</v>
      </c>
      <c r="C7298" t="s">
        <v>2183</v>
      </c>
      <c r="D7298" t="s">
        <v>1768</v>
      </c>
      <c r="E7298" t="s">
        <v>19</v>
      </c>
      <c r="F7298" t="s">
        <v>23182</v>
      </c>
      <c r="G7298" t="s">
        <v>23183</v>
      </c>
      <c r="H7298" s="1">
        <v>38357</v>
      </c>
      <c r="I7298" t="s">
        <v>1157</v>
      </c>
    </row>
    <row r="7299" spans="1:9" x14ac:dyDescent="0.3">
      <c r="A7299">
        <v>7298</v>
      </c>
      <c r="B7299" t="s">
        <v>23184</v>
      </c>
      <c r="C7299" t="s">
        <v>495</v>
      </c>
      <c r="D7299" t="s">
        <v>4815</v>
      </c>
      <c r="E7299" t="s">
        <v>19</v>
      </c>
      <c r="F7299" t="s">
        <v>23185</v>
      </c>
      <c r="G7299" t="s">
        <v>23186</v>
      </c>
      <c r="H7299" s="1">
        <v>27276</v>
      </c>
      <c r="I7299" t="s">
        <v>6535</v>
      </c>
    </row>
    <row r="7300" spans="1:9" x14ac:dyDescent="0.3">
      <c r="A7300">
        <v>7299</v>
      </c>
      <c r="B7300" t="s">
        <v>23187</v>
      </c>
      <c r="C7300" t="s">
        <v>968</v>
      </c>
      <c r="D7300" t="s">
        <v>3055</v>
      </c>
      <c r="E7300" t="s">
        <v>19</v>
      </c>
      <c r="F7300" t="s">
        <v>23188</v>
      </c>
      <c r="G7300" t="s">
        <v>23189</v>
      </c>
      <c r="H7300" s="1">
        <v>27350</v>
      </c>
      <c r="I7300" t="s">
        <v>522</v>
      </c>
    </row>
    <row r="7301" spans="1:9" x14ac:dyDescent="0.3">
      <c r="A7301">
        <v>7300</v>
      </c>
      <c r="B7301" t="s">
        <v>23190</v>
      </c>
      <c r="C7301" t="s">
        <v>10</v>
      </c>
      <c r="D7301" t="s">
        <v>3356</v>
      </c>
      <c r="E7301" t="s">
        <v>12</v>
      </c>
      <c r="F7301" t="s">
        <v>23191</v>
      </c>
      <c r="G7301" t="s">
        <v>23192</v>
      </c>
      <c r="H7301" s="1">
        <v>22191</v>
      </c>
      <c r="I7301" t="s">
        <v>8020</v>
      </c>
    </row>
    <row r="7302" spans="1:9" x14ac:dyDescent="0.3">
      <c r="A7302">
        <v>7301</v>
      </c>
      <c r="B7302" t="s">
        <v>23193</v>
      </c>
      <c r="C7302" t="s">
        <v>650</v>
      </c>
      <c r="D7302" t="s">
        <v>6889</v>
      </c>
      <c r="E7302" t="s">
        <v>12</v>
      </c>
      <c r="F7302" t="s">
        <v>23194</v>
      </c>
      <c r="G7302" t="s">
        <v>23195</v>
      </c>
      <c r="H7302" s="1">
        <v>31182</v>
      </c>
      <c r="I7302" t="s">
        <v>1047</v>
      </c>
    </row>
    <row r="7303" spans="1:9" x14ac:dyDescent="0.3">
      <c r="A7303">
        <v>7302</v>
      </c>
      <c r="B7303" t="s">
        <v>23196</v>
      </c>
      <c r="C7303" t="s">
        <v>3959</v>
      </c>
      <c r="D7303" t="s">
        <v>502</v>
      </c>
      <c r="E7303" t="s">
        <v>12</v>
      </c>
      <c r="F7303" t="s">
        <v>23197</v>
      </c>
      <c r="G7303" t="s">
        <v>23198</v>
      </c>
      <c r="H7303" s="1">
        <v>19925</v>
      </c>
      <c r="I7303" t="s">
        <v>4635</v>
      </c>
    </row>
    <row r="7304" spans="1:9" x14ac:dyDescent="0.3">
      <c r="A7304">
        <v>7303</v>
      </c>
      <c r="B7304" t="s">
        <v>23199</v>
      </c>
      <c r="C7304" t="s">
        <v>1703</v>
      </c>
      <c r="D7304" t="s">
        <v>3602</v>
      </c>
      <c r="E7304" t="s">
        <v>12</v>
      </c>
      <c r="F7304" t="s">
        <v>23200</v>
      </c>
      <c r="G7304" t="s">
        <v>23201</v>
      </c>
      <c r="H7304" s="1">
        <v>35253</v>
      </c>
      <c r="I7304" t="s">
        <v>2237</v>
      </c>
    </row>
    <row r="7305" spans="1:9" x14ac:dyDescent="0.3">
      <c r="A7305">
        <v>7304</v>
      </c>
      <c r="B7305" t="s">
        <v>23202</v>
      </c>
      <c r="C7305" t="s">
        <v>3588</v>
      </c>
      <c r="D7305" t="s">
        <v>5545</v>
      </c>
      <c r="E7305" t="s">
        <v>12</v>
      </c>
      <c r="F7305" t="s">
        <v>23203</v>
      </c>
      <c r="G7305" t="s">
        <v>23204</v>
      </c>
      <c r="H7305" s="1">
        <v>17843</v>
      </c>
      <c r="I7305" t="s">
        <v>2912</v>
      </c>
    </row>
    <row r="7306" spans="1:9" x14ac:dyDescent="0.3">
      <c r="A7306">
        <v>7305</v>
      </c>
      <c r="B7306" t="s">
        <v>23205</v>
      </c>
      <c r="C7306" t="s">
        <v>2481</v>
      </c>
      <c r="D7306" t="s">
        <v>10556</v>
      </c>
      <c r="E7306" t="s">
        <v>12</v>
      </c>
      <c r="F7306" t="s">
        <v>23206</v>
      </c>
      <c r="G7306" t="s">
        <v>23207</v>
      </c>
      <c r="H7306" s="1">
        <v>41357</v>
      </c>
      <c r="I7306" t="s">
        <v>2057</v>
      </c>
    </row>
    <row r="7307" spans="1:9" x14ac:dyDescent="0.3">
      <c r="A7307">
        <v>7306</v>
      </c>
      <c r="B7307" t="s">
        <v>23208</v>
      </c>
      <c r="C7307" t="s">
        <v>489</v>
      </c>
      <c r="D7307" t="s">
        <v>6994</v>
      </c>
      <c r="E7307" t="s">
        <v>12</v>
      </c>
      <c r="F7307" t="s">
        <v>23209</v>
      </c>
      <c r="G7307" t="s">
        <v>23210</v>
      </c>
      <c r="H7307" s="1">
        <v>17834</v>
      </c>
      <c r="I7307" t="s">
        <v>5896</v>
      </c>
    </row>
    <row r="7308" spans="1:9" x14ac:dyDescent="0.3">
      <c r="A7308">
        <v>7307</v>
      </c>
      <c r="B7308" t="s">
        <v>23211</v>
      </c>
      <c r="C7308" t="s">
        <v>2510</v>
      </c>
      <c r="D7308" t="s">
        <v>2288</v>
      </c>
      <c r="E7308" t="s">
        <v>19</v>
      </c>
      <c r="F7308" t="s">
        <v>23212</v>
      </c>
      <c r="G7308" t="s">
        <v>23213</v>
      </c>
      <c r="H7308" s="1">
        <v>14911</v>
      </c>
      <c r="I7308" t="s">
        <v>10030</v>
      </c>
    </row>
    <row r="7309" spans="1:9" x14ac:dyDescent="0.3">
      <c r="A7309">
        <v>7308</v>
      </c>
      <c r="B7309" t="s">
        <v>23214</v>
      </c>
      <c r="C7309" t="s">
        <v>4649</v>
      </c>
      <c r="D7309" t="s">
        <v>8577</v>
      </c>
      <c r="E7309" t="s">
        <v>19</v>
      </c>
      <c r="F7309" t="s">
        <v>23215</v>
      </c>
      <c r="G7309" t="s">
        <v>23216</v>
      </c>
      <c r="H7309" s="1">
        <v>38748</v>
      </c>
      <c r="I7309" t="s">
        <v>3246</v>
      </c>
    </row>
    <row r="7310" spans="1:9" x14ac:dyDescent="0.3">
      <c r="A7310">
        <v>7309</v>
      </c>
      <c r="B7310" t="s">
        <v>23217</v>
      </c>
      <c r="C7310" t="s">
        <v>2021</v>
      </c>
      <c r="D7310" t="s">
        <v>7272</v>
      </c>
      <c r="E7310" t="s">
        <v>12</v>
      </c>
      <c r="F7310" t="s">
        <v>23218</v>
      </c>
      <c r="G7310" t="s">
        <v>23219</v>
      </c>
      <c r="H7310" s="1">
        <v>11422</v>
      </c>
      <c r="I7310" t="s">
        <v>631</v>
      </c>
    </row>
    <row r="7311" spans="1:9" x14ac:dyDescent="0.3">
      <c r="A7311">
        <v>7310</v>
      </c>
      <c r="B7311" t="s">
        <v>23220</v>
      </c>
      <c r="C7311" t="s">
        <v>8583</v>
      </c>
      <c r="D7311" t="s">
        <v>2542</v>
      </c>
      <c r="E7311" t="s">
        <v>19</v>
      </c>
      <c r="F7311" t="s">
        <v>23221</v>
      </c>
      <c r="G7311" t="s">
        <v>23222</v>
      </c>
      <c r="H7311" s="1">
        <v>35769</v>
      </c>
      <c r="I7311" t="s">
        <v>1701</v>
      </c>
    </row>
    <row r="7312" spans="1:9" x14ac:dyDescent="0.3">
      <c r="A7312">
        <v>7311</v>
      </c>
      <c r="B7312" t="s">
        <v>23223</v>
      </c>
      <c r="C7312" t="s">
        <v>994</v>
      </c>
      <c r="D7312" t="s">
        <v>304</v>
      </c>
      <c r="E7312" t="s">
        <v>19</v>
      </c>
      <c r="F7312" t="s">
        <v>23224</v>
      </c>
      <c r="G7312" t="s">
        <v>23225</v>
      </c>
      <c r="H7312" s="1">
        <v>19979</v>
      </c>
      <c r="I7312" t="s">
        <v>2063</v>
      </c>
    </row>
    <row r="7313" spans="1:9" x14ac:dyDescent="0.3">
      <c r="A7313">
        <v>7312</v>
      </c>
      <c r="B7313" t="s">
        <v>23226</v>
      </c>
      <c r="C7313" t="s">
        <v>5062</v>
      </c>
      <c r="D7313" t="s">
        <v>47</v>
      </c>
      <c r="E7313" t="s">
        <v>12</v>
      </c>
      <c r="F7313" t="s">
        <v>23227</v>
      </c>
      <c r="G7313" t="s">
        <v>23228</v>
      </c>
      <c r="H7313" s="1">
        <v>25771</v>
      </c>
      <c r="I7313" t="s">
        <v>2479</v>
      </c>
    </row>
    <row r="7314" spans="1:9" x14ac:dyDescent="0.3">
      <c r="A7314">
        <v>7313</v>
      </c>
      <c r="B7314" t="s">
        <v>23229</v>
      </c>
      <c r="C7314" t="s">
        <v>1560</v>
      </c>
      <c r="D7314" t="s">
        <v>1131</v>
      </c>
      <c r="E7314" t="s">
        <v>12</v>
      </c>
      <c r="F7314" t="s">
        <v>23230</v>
      </c>
      <c r="G7314" t="s">
        <v>23231</v>
      </c>
      <c r="H7314" s="1">
        <v>16757</v>
      </c>
      <c r="I7314" t="s">
        <v>4394</v>
      </c>
    </row>
    <row r="7315" spans="1:9" x14ac:dyDescent="0.3">
      <c r="A7315">
        <v>7314</v>
      </c>
      <c r="B7315" t="s">
        <v>23232</v>
      </c>
      <c r="C7315" t="s">
        <v>5751</v>
      </c>
      <c r="D7315" t="s">
        <v>1523</v>
      </c>
      <c r="E7315" t="s">
        <v>12</v>
      </c>
      <c r="F7315" t="s">
        <v>23233</v>
      </c>
      <c r="G7315" t="s">
        <v>23234</v>
      </c>
      <c r="H7315" s="1">
        <v>7626</v>
      </c>
      <c r="I7315" t="s">
        <v>158</v>
      </c>
    </row>
    <row r="7316" spans="1:9" x14ac:dyDescent="0.3">
      <c r="A7316">
        <v>7315</v>
      </c>
      <c r="B7316" t="s">
        <v>23235</v>
      </c>
      <c r="C7316" t="s">
        <v>2303</v>
      </c>
      <c r="D7316" t="s">
        <v>2775</v>
      </c>
      <c r="E7316" t="s">
        <v>19</v>
      </c>
      <c r="F7316" t="s">
        <v>23236</v>
      </c>
      <c r="G7316" t="s">
        <v>23237</v>
      </c>
      <c r="H7316" s="1">
        <v>38932</v>
      </c>
      <c r="I7316" t="s">
        <v>33</v>
      </c>
    </row>
    <row r="7317" spans="1:9" x14ac:dyDescent="0.3">
      <c r="A7317">
        <v>7316</v>
      </c>
      <c r="B7317" t="s">
        <v>23238</v>
      </c>
      <c r="C7317" t="s">
        <v>292</v>
      </c>
      <c r="D7317" t="s">
        <v>835</v>
      </c>
      <c r="E7317" t="s">
        <v>12</v>
      </c>
      <c r="F7317" t="s">
        <v>23239</v>
      </c>
      <c r="G7317" t="s">
        <v>23240</v>
      </c>
      <c r="H7317" s="1">
        <v>36866</v>
      </c>
      <c r="I7317" t="s">
        <v>2444</v>
      </c>
    </row>
    <row r="7318" spans="1:9" x14ac:dyDescent="0.3">
      <c r="A7318">
        <v>7317</v>
      </c>
      <c r="B7318" t="s">
        <v>23241</v>
      </c>
      <c r="C7318" t="s">
        <v>3471</v>
      </c>
      <c r="D7318" t="s">
        <v>657</v>
      </c>
      <c r="E7318" t="s">
        <v>19</v>
      </c>
      <c r="F7318" t="s">
        <v>23242</v>
      </c>
      <c r="G7318" t="s">
        <v>23243</v>
      </c>
      <c r="H7318" s="1">
        <v>18217</v>
      </c>
      <c r="I7318" t="s">
        <v>1439</v>
      </c>
    </row>
    <row r="7319" spans="1:9" x14ac:dyDescent="0.3">
      <c r="A7319">
        <v>7318</v>
      </c>
      <c r="B7319" t="s">
        <v>23244</v>
      </c>
      <c r="C7319" t="s">
        <v>5006</v>
      </c>
      <c r="D7319" t="s">
        <v>475</v>
      </c>
      <c r="E7319" t="s">
        <v>12</v>
      </c>
      <c r="F7319" t="s">
        <v>23245</v>
      </c>
      <c r="G7319" t="s">
        <v>23246</v>
      </c>
      <c r="H7319" s="1">
        <v>8151</v>
      </c>
      <c r="I7319" t="s">
        <v>4323</v>
      </c>
    </row>
    <row r="7320" spans="1:9" x14ac:dyDescent="0.3">
      <c r="A7320">
        <v>7319</v>
      </c>
      <c r="B7320" t="s">
        <v>23247</v>
      </c>
      <c r="C7320" t="s">
        <v>3109</v>
      </c>
      <c r="D7320" t="s">
        <v>4263</v>
      </c>
      <c r="E7320" t="s">
        <v>19</v>
      </c>
      <c r="F7320" t="s">
        <v>23248</v>
      </c>
      <c r="G7320" t="s">
        <v>23249</v>
      </c>
      <c r="H7320" s="1">
        <v>7423</v>
      </c>
      <c r="I7320" t="s">
        <v>5166</v>
      </c>
    </row>
    <row r="7321" spans="1:9" x14ac:dyDescent="0.3">
      <c r="A7321">
        <v>7320</v>
      </c>
      <c r="B7321" t="s">
        <v>23250</v>
      </c>
      <c r="C7321" t="s">
        <v>5553</v>
      </c>
      <c r="D7321" t="s">
        <v>2039</v>
      </c>
      <c r="E7321" t="s">
        <v>12</v>
      </c>
      <c r="F7321" t="s">
        <v>23251</v>
      </c>
      <c r="G7321" t="s">
        <v>23252</v>
      </c>
      <c r="H7321" s="1">
        <v>36656</v>
      </c>
      <c r="I7321" t="s">
        <v>3538</v>
      </c>
    </row>
    <row r="7322" spans="1:9" x14ac:dyDescent="0.3">
      <c r="A7322">
        <v>7321</v>
      </c>
      <c r="B7322" t="s">
        <v>23253</v>
      </c>
      <c r="C7322" t="s">
        <v>3014</v>
      </c>
      <c r="D7322" t="s">
        <v>1956</v>
      </c>
      <c r="E7322" t="s">
        <v>12</v>
      </c>
      <c r="F7322" t="s">
        <v>23254</v>
      </c>
      <c r="G7322" t="s">
        <v>23255</v>
      </c>
      <c r="H7322" s="1">
        <v>9035</v>
      </c>
      <c r="I7322" t="s">
        <v>1355</v>
      </c>
    </row>
    <row r="7323" spans="1:9" x14ac:dyDescent="0.3">
      <c r="A7323">
        <v>7322</v>
      </c>
      <c r="B7323" t="s">
        <v>23256</v>
      </c>
      <c r="C7323" t="s">
        <v>4133</v>
      </c>
      <c r="D7323" t="s">
        <v>8440</v>
      </c>
      <c r="E7323" t="s">
        <v>19</v>
      </c>
      <c r="F7323" t="s">
        <v>23257</v>
      </c>
      <c r="G7323" t="s">
        <v>23258</v>
      </c>
      <c r="H7323" s="1">
        <v>16751</v>
      </c>
      <c r="I7323" t="s">
        <v>73</v>
      </c>
    </row>
    <row r="7324" spans="1:9" x14ac:dyDescent="0.3">
      <c r="A7324">
        <v>7323</v>
      </c>
      <c r="B7324" t="s">
        <v>23259</v>
      </c>
      <c r="C7324" t="s">
        <v>439</v>
      </c>
      <c r="D7324" t="s">
        <v>177</v>
      </c>
      <c r="E7324" t="s">
        <v>19</v>
      </c>
      <c r="F7324" t="s">
        <v>23260</v>
      </c>
      <c r="G7324" t="s">
        <v>23261</v>
      </c>
      <c r="H7324" s="1">
        <v>7095</v>
      </c>
      <c r="I7324" t="s">
        <v>7474</v>
      </c>
    </row>
    <row r="7325" spans="1:9" x14ac:dyDescent="0.3">
      <c r="A7325">
        <v>7324</v>
      </c>
      <c r="B7325" t="s">
        <v>23262</v>
      </c>
      <c r="C7325" t="s">
        <v>1301</v>
      </c>
      <c r="D7325" t="s">
        <v>5645</v>
      </c>
      <c r="E7325" t="s">
        <v>12</v>
      </c>
      <c r="F7325" t="s">
        <v>23263</v>
      </c>
      <c r="G7325" t="s">
        <v>23264</v>
      </c>
      <c r="H7325" s="1">
        <v>20465</v>
      </c>
      <c r="I7325" t="s">
        <v>5334</v>
      </c>
    </row>
    <row r="7326" spans="1:9" x14ac:dyDescent="0.3">
      <c r="A7326">
        <v>7325</v>
      </c>
      <c r="B7326" t="s">
        <v>23265</v>
      </c>
      <c r="C7326" t="s">
        <v>4690</v>
      </c>
      <c r="D7326" t="s">
        <v>393</v>
      </c>
      <c r="E7326" t="s">
        <v>12</v>
      </c>
      <c r="F7326" t="s">
        <v>23266</v>
      </c>
      <c r="G7326" t="s">
        <v>23267</v>
      </c>
      <c r="H7326" s="1">
        <v>8685</v>
      </c>
      <c r="I7326" t="s">
        <v>3173</v>
      </c>
    </row>
    <row r="7327" spans="1:9" x14ac:dyDescent="0.3">
      <c r="A7327">
        <v>7326</v>
      </c>
      <c r="B7327" t="s">
        <v>23268</v>
      </c>
      <c r="C7327" t="s">
        <v>4115</v>
      </c>
      <c r="D7327" t="s">
        <v>2313</v>
      </c>
      <c r="E7327" t="s">
        <v>19</v>
      </c>
      <c r="F7327" t="s">
        <v>1832</v>
      </c>
      <c r="G7327" t="s">
        <v>23269</v>
      </c>
      <c r="H7327" s="1">
        <v>5790</v>
      </c>
      <c r="I7327" t="s">
        <v>73</v>
      </c>
    </row>
    <row r="7328" spans="1:9" x14ac:dyDescent="0.3">
      <c r="A7328">
        <v>7327</v>
      </c>
      <c r="B7328" t="s">
        <v>23270</v>
      </c>
      <c r="C7328" t="s">
        <v>484</v>
      </c>
      <c r="D7328" t="s">
        <v>10130</v>
      </c>
      <c r="E7328" t="s">
        <v>19</v>
      </c>
      <c r="F7328" t="s">
        <v>23271</v>
      </c>
      <c r="G7328" t="s">
        <v>23272</v>
      </c>
      <c r="H7328" s="1">
        <v>17785</v>
      </c>
      <c r="I7328" t="s">
        <v>4046</v>
      </c>
    </row>
    <row r="7329" spans="1:9" x14ac:dyDescent="0.3">
      <c r="A7329">
        <v>7328</v>
      </c>
      <c r="B7329" t="s">
        <v>23273</v>
      </c>
      <c r="C7329" t="s">
        <v>4566</v>
      </c>
      <c r="D7329" t="s">
        <v>36</v>
      </c>
      <c r="E7329" t="s">
        <v>12</v>
      </c>
      <c r="F7329" t="s">
        <v>23274</v>
      </c>
      <c r="G7329" t="s">
        <v>23275</v>
      </c>
      <c r="H7329" s="1">
        <v>38347</v>
      </c>
      <c r="I7329" t="s">
        <v>3860</v>
      </c>
    </row>
    <row r="7330" spans="1:9" x14ac:dyDescent="0.3">
      <c r="A7330">
        <v>7329</v>
      </c>
      <c r="B7330" t="s">
        <v>23276</v>
      </c>
      <c r="C7330" t="s">
        <v>2811</v>
      </c>
      <c r="D7330" t="s">
        <v>7976</v>
      </c>
      <c r="E7330" t="s">
        <v>19</v>
      </c>
      <c r="F7330" t="s">
        <v>23277</v>
      </c>
      <c r="G7330">
        <f>1-580-757-2028</f>
        <v>-3364</v>
      </c>
      <c r="H7330" s="1">
        <v>28861</v>
      </c>
      <c r="I7330" t="s">
        <v>7877</v>
      </c>
    </row>
    <row r="7331" spans="1:9" x14ac:dyDescent="0.3">
      <c r="A7331">
        <v>7330</v>
      </c>
      <c r="B7331" t="s">
        <v>23278</v>
      </c>
      <c r="C7331" t="s">
        <v>8151</v>
      </c>
      <c r="D7331" t="s">
        <v>423</v>
      </c>
      <c r="E7331" t="s">
        <v>12</v>
      </c>
      <c r="F7331" t="s">
        <v>23279</v>
      </c>
      <c r="G7331" t="s">
        <v>23280</v>
      </c>
      <c r="H7331" s="1">
        <v>2696</v>
      </c>
      <c r="I7331" t="s">
        <v>1873</v>
      </c>
    </row>
    <row r="7332" spans="1:9" x14ac:dyDescent="0.3">
      <c r="A7332">
        <v>7331</v>
      </c>
      <c r="B7332" t="s">
        <v>23281</v>
      </c>
      <c r="C7332" t="s">
        <v>347</v>
      </c>
      <c r="D7332" t="s">
        <v>3129</v>
      </c>
      <c r="E7332" t="s">
        <v>19</v>
      </c>
      <c r="F7332" t="s">
        <v>23282</v>
      </c>
      <c r="G7332" t="s">
        <v>23283</v>
      </c>
      <c r="H7332" s="1">
        <v>37704</v>
      </c>
      <c r="I7332" t="s">
        <v>755</v>
      </c>
    </row>
    <row r="7333" spans="1:9" x14ac:dyDescent="0.3">
      <c r="A7333">
        <v>7332</v>
      </c>
      <c r="B7333" t="s">
        <v>23284</v>
      </c>
      <c r="C7333" t="s">
        <v>3427</v>
      </c>
      <c r="D7333" t="s">
        <v>1994</v>
      </c>
      <c r="E7333" t="s">
        <v>12</v>
      </c>
      <c r="F7333" t="s">
        <v>23285</v>
      </c>
      <c r="G7333" t="s">
        <v>23286</v>
      </c>
      <c r="H7333" s="1">
        <v>28852</v>
      </c>
      <c r="I7333" t="s">
        <v>367</v>
      </c>
    </row>
    <row r="7334" spans="1:9" x14ac:dyDescent="0.3">
      <c r="A7334">
        <v>7333</v>
      </c>
      <c r="B7334" t="s">
        <v>23287</v>
      </c>
      <c r="C7334" t="s">
        <v>1987</v>
      </c>
      <c r="D7334" t="s">
        <v>5963</v>
      </c>
      <c r="E7334" t="s">
        <v>12</v>
      </c>
      <c r="F7334" t="s">
        <v>23288</v>
      </c>
      <c r="G7334" t="s">
        <v>23289</v>
      </c>
      <c r="H7334" s="1">
        <v>34743</v>
      </c>
      <c r="I7334" t="s">
        <v>2778</v>
      </c>
    </row>
    <row r="7335" spans="1:9" x14ac:dyDescent="0.3">
      <c r="A7335">
        <v>7334</v>
      </c>
      <c r="B7335" t="s">
        <v>23290</v>
      </c>
      <c r="C7335" t="s">
        <v>1003</v>
      </c>
      <c r="D7335" t="s">
        <v>7730</v>
      </c>
      <c r="E7335" t="s">
        <v>12</v>
      </c>
      <c r="F7335" t="s">
        <v>23291</v>
      </c>
      <c r="G7335" t="s">
        <v>23292</v>
      </c>
      <c r="H7335" s="1">
        <v>42395</v>
      </c>
      <c r="I7335" t="s">
        <v>3199</v>
      </c>
    </row>
    <row r="7336" spans="1:9" x14ac:dyDescent="0.3">
      <c r="A7336">
        <v>7335</v>
      </c>
      <c r="B7336" t="s">
        <v>23293</v>
      </c>
      <c r="C7336" t="s">
        <v>1254</v>
      </c>
      <c r="D7336" t="s">
        <v>393</v>
      </c>
      <c r="E7336" t="s">
        <v>12</v>
      </c>
      <c r="F7336" t="s">
        <v>23294</v>
      </c>
      <c r="G7336" t="s">
        <v>23295</v>
      </c>
      <c r="H7336" s="1">
        <v>35157</v>
      </c>
      <c r="I7336" t="s">
        <v>5050</v>
      </c>
    </row>
    <row r="7337" spans="1:9" x14ac:dyDescent="0.3">
      <c r="A7337">
        <v>7336</v>
      </c>
      <c r="B7337" t="s">
        <v>23296</v>
      </c>
      <c r="C7337" t="s">
        <v>4846</v>
      </c>
      <c r="D7337" t="s">
        <v>4721</v>
      </c>
      <c r="E7337" t="s">
        <v>12</v>
      </c>
      <c r="F7337" t="s">
        <v>23297</v>
      </c>
      <c r="G7337" t="s">
        <v>23298</v>
      </c>
      <c r="H7337" s="1">
        <v>14731</v>
      </c>
      <c r="I7337" t="s">
        <v>2045</v>
      </c>
    </row>
    <row r="7338" spans="1:9" x14ac:dyDescent="0.3">
      <c r="A7338">
        <v>7337</v>
      </c>
      <c r="B7338" t="s">
        <v>23299</v>
      </c>
      <c r="C7338" t="s">
        <v>1846</v>
      </c>
      <c r="D7338" t="s">
        <v>903</v>
      </c>
      <c r="E7338" t="s">
        <v>12</v>
      </c>
      <c r="F7338" t="s">
        <v>23300</v>
      </c>
      <c r="G7338" t="s">
        <v>23301</v>
      </c>
      <c r="H7338" s="1">
        <v>24453</v>
      </c>
      <c r="I7338" t="s">
        <v>278</v>
      </c>
    </row>
    <row r="7339" spans="1:9" x14ac:dyDescent="0.3">
      <c r="A7339">
        <v>7338</v>
      </c>
      <c r="B7339" t="s">
        <v>23302</v>
      </c>
      <c r="C7339" t="s">
        <v>4950</v>
      </c>
      <c r="D7339" t="s">
        <v>688</v>
      </c>
      <c r="E7339" t="s">
        <v>12</v>
      </c>
      <c r="F7339" t="s">
        <v>23303</v>
      </c>
      <c r="G7339" t="s">
        <v>23304</v>
      </c>
      <c r="H7339" s="1">
        <v>10259</v>
      </c>
      <c r="I7339" t="s">
        <v>777</v>
      </c>
    </row>
    <row r="7340" spans="1:9" x14ac:dyDescent="0.3">
      <c r="A7340">
        <v>7339</v>
      </c>
      <c r="B7340" t="s">
        <v>23305</v>
      </c>
      <c r="C7340" t="s">
        <v>8729</v>
      </c>
      <c r="D7340" t="s">
        <v>2685</v>
      </c>
      <c r="E7340" t="s">
        <v>19</v>
      </c>
      <c r="F7340" t="s">
        <v>23306</v>
      </c>
      <c r="G7340" t="s">
        <v>23307</v>
      </c>
      <c r="H7340" s="1">
        <v>35061</v>
      </c>
      <c r="I7340" t="s">
        <v>962</v>
      </c>
    </row>
    <row r="7341" spans="1:9" x14ac:dyDescent="0.3">
      <c r="A7341">
        <v>7340</v>
      </c>
      <c r="B7341" t="s">
        <v>23308</v>
      </c>
      <c r="C7341" t="s">
        <v>1195</v>
      </c>
      <c r="D7341" t="s">
        <v>1255</v>
      </c>
      <c r="E7341" t="s">
        <v>12</v>
      </c>
      <c r="F7341" t="s">
        <v>23309</v>
      </c>
      <c r="G7341" t="s">
        <v>23310</v>
      </c>
      <c r="H7341" s="1">
        <v>30220</v>
      </c>
      <c r="I7341" t="s">
        <v>106</v>
      </c>
    </row>
    <row r="7342" spans="1:9" x14ac:dyDescent="0.3">
      <c r="A7342">
        <v>7341</v>
      </c>
      <c r="B7342" t="s">
        <v>23311</v>
      </c>
      <c r="C7342" t="s">
        <v>605</v>
      </c>
      <c r="D7342" t="s">
        <v>4913</v>
      </c>
      <c r="E7342" t="s">
        <v>12</v>
      </c>
      <c r="F7342" t="s">
        <v>23312</v>
      </c>
      <c r="G7342" t="s">
        <v>23313</v>
      </c>
      <c r="H7342" s="1">
        <v>40387</v>
      </c>
      <c r="I7342" t="s">
        <v>1123</v>
      </c>
    </row>
    <row r="7343" spans="1:9" x14ac:dyDescent="0.3">
      <c r="A7343">
        <v>7342</v>
      </c>
      <c r="B7343" t="s">
        <v>23314</v>
      </c>
      <c r="C7343" t="s">
        <v>1554</v>
      </c>
      <c r="D7343" t="s">
        <v>4476</v>
      </c>
      <c r="E7343" t="s">
        <v>12</v>
      </c>
      <c r="F7343" t="s">
        <v>23315</v>
      </c>
      <c r="G7343" t="s">
        <v>23316</v>
      </c>
      <c r="H7343" s="1">
        <v>23507</v>
      </c>
      <c r="I7343" t="s">
        <v>230</v>
      </c>
    </row>
    <row r="7344" spans="1:9" x14ac:dyDescent="0.3">
      <c r="A7344">
        <v>7343</v>
      </c>
      <c r="B7344" t="s">
        <v>23317</v>
      </c>
      <c r="C7344" t="s">
        <v>87</v>
      </c>
      <c r="D7344" t="s">
        <v>1932</v>
      </c>
      <c r="E7344" t="s">
        <v>19</v>
      </c>
      <c r="F7344" t="s">
        <v>23318</v>
      </c>
      <c r="G7344" t="s">
        <v>23319</v>
      </c>
      <c r="H7344" s="1">
        <v>18765</v>
      </c>
      <c r="I7344" t="s">
        <v>3446</v>
      </c>
    </row>
    <row r="7345" spans="1:9" x14ac:dyDescent="0.3">
      <c r="A7345">
        <v>7344</v>
      </c>
      <c r="B7345" t="s">
        <v>23320</v>
      </c>
      <c r="C7345" t="s">
        <v>1049</v>
      </c>
      <c r="D7345" t="s">
        <v>2820</v>
      </c>
      <c r="E7345" t="s">
        <v>19</v>
      </c>
      <c r="F7345" t="s">
        <v>23321</v>
      </c>
      <c r="G7345" t="s">
        <v>23322</v>
      </c>
      <c r="H7345" s="1">
        <v>41810</v>
      </c>
      <c r="I7345" t="s">
        <v>771</v>
      </c>
    </row>
    <row r="7346" spans="1:9" x14ac:dyDescent="0.3">
      <c r="A7346">
        <v>7345</v>
      </c>
      <c r="B7346" t="s">
        <v>23323</v>
      </c>
      <c r="C7346" t="s">
        <v>142</v>
      </c>
      <c r="D7346" t="s">
        <v>13354</v>
      </c>
      <c r="E7346" t="s">
        <v>12</v>
      </c>
      <c r="F7346" t="s">
        <v>23324</v>
      </c>
      <c r="G7346">
        <f>1-709-997-3275</f>
        <v>-4980</v>
      </c>
      <c r="H7346" s="1">
        <v>11207</v>
      </c>
      <c r="I7346" t="s">
        <v>1219</v>
      </c>
    </row>
    <row r="7347" spans="1:9" x14ac:dyDescent="0.3">
      <c r="A7347">
        <v>7346</v>
      </c>
      <c r="B7347" t="s">
        <v>23325</v>
      </c>
      <c r="C7347" t="s">
        <v>3732</v>
      </c>
      <c r="D7347" t="s">
        <v>2160</v>
      </c>
      <c r="E7347" t="s">
        <v>19</v>
      </c>
      <c r="F7347" t="s">
        <v>23326</v>
      </c>
      <c r="G7347" t="s">
        <v>23327</v>
      </c>
      <c r="H7347" s="1">
        <v>16480</v>
      </c>
      <c r="I7347" t="s">
        <v>2597</v>
      </c>
    </row>
    <row r="7348" spans="1:9" x14ac:dyDescent="0.3">
      <c r="A7348">
        <v>7347</v>
      </c>
      <c r="B7348" t="s">
        <v>23328</v>
      </c>
      <c r="C7348" t="s">
        <v>2027</v>
      </c>
      <c r="D7348" t="s">
        <v>6712</v>
      </c>
      <c r="E7348" t="s">
        <v>12</v>
      </c>
      <c r="F7348" t="s">
        <v>23329</v>
      </c>
      <c r="G7348" t="s">
        <v>23330</v>
      </c>
      <c r="H7348" s="1">
        <v>21646</v>
      </c>
      <c r="I7348" t="s">
        <v>1114</v>
      </c>
    </row>
    <row r="7349" spans="1:9" x14ac:dyDescent="0.3">
      <c r="A7349">
        <v>7348</v>
      </c>
      <c r="B7349" t="s">
        <v>23331</v>
      </c>
      <c r="C7349" t="s">
        <v>52</v>
      </c>
      <c r="D7349" t="s">
        <v>6380</v>
      </c>
      <c r="E7349" t="s">
        <v>19</v>
      </c>
      <c r="F7349" t="s">
        <v>23332</v>
      </c>
      <c r="G7349" t="s">
        <v>23333</v>
      </c>
      <c r="H7349" s="1">
        <v>6410</v>
      </c>
      <c r="I7349" t="s">
        <v>870</v>
      </c>
    </row>
    <row r="7350" spans="1:9" x14ac:dyDescent="0.3">
      <c r="A7350">
        <v>7349</v>
      </c>
      <c r="B7350" t="s">
        <v>23334</v>
      </c>
      <c r="C7350" t="s">
        <v>767</v>
      </c>
      <c r="D7350" t="s">
        <v>1638</v>
      </c>
      <c r="E7350" t="s">
        <v>12</v>
      </c>
      <c r="F7350" t="s">
        <v>23335</v>
      </c>
      <c r="G7350" t="s">
        <v>23336</v>
      </c>
      <c r="H7350" s="1">
        <v>34209</v>
      </c>
      <c r="I7350" t="s">
        <v>5909</v>
      </c>
    </row>
    <row r="7351" spans="1:9" x14ac:dyDescent="0.3">
      <c r="A7351">
        <v>7350</v>
      </c>
      <c r="B7351" t="s">
        <v>23337</v>
      </c>
      <c r="C7351" t="s">
        <v>8939</v>
      </c>
      <c r="D7351" t="s">
        <v>1966</v>
      </c>
      <c r="E7351" t="s">
        <v>12</v>
      </c>
      <c r="F7351" t="s">
        <v>23338</v>
      </c>
      <c r="G7351" t="s">
        <v>23339</v>
      </c>
      <c r="H7351" s="1">
        <v>40397</v>
      </c>
      <c r="I7351" t="s">
        <v>4323</v>
      </c>
    </row>
    <row r="7352" spans="1:9" x14ac:dyDescent="0.3">
      <c r="A7352">
        <v>7351</v>
      </c>
      <c r="B7352" t="s">
        <v>23340</v>
      </c>
      <c r="C7352" t="s">
        <v>5613</v>
      </c>
      <c r="D7352" t="s">
        <v>254</v>
      </c>
      <c r="E7352" t="s">
        <v>12</v>
      </c>
      <c r="F7352" t="s">
        <v>23341</v>
      </c>
      <c r="G7352" t="s">
        <v>23342</v>
      </c>
      <c r="H7352" s="1">
        <v>16786</v>
      </c>
      <c r="I7352" t="s">
        <v>3446</v>
      </c>
    </row>
    <row r="7353" spans="1:9" x14ac:dyDescent="0.3">
      <c r="A7353">
        <v>7352</v>
      </c>
      <c r="B7353" t="s">
        <v>23343</v>
      </c>
      <c r="C7353" t="s">
        <v>1932</v>
      </c>
      <c r="D7353" t="s">
        <v>161</v>
      </c>
      <c r="E7353" t="s">
        <v>19</v>
      </c>
      <c r="F7353" t="s">
        <v>23344</v>
      </c>
      <c r="G7353" t="s">
        <v>23345</v>
      </c>
      <c r="H7353" s="1">
        <v>43006</v>
      </c>
      <c r="I7353" t="s">
        <v>2610</v>
      </c>
    </row>
    <row r="7354" spans="1:9" x14ac:dyDescent="0.3">
      <c r="A7354">
        <v>7353</v>
      </c>
      <c r="B7354" t="s">
        <v>23346</v>
      </c>
      <c r="C7354" t="s">
        <v>4122</v>
      </c>
      <c r="D7354" t="s">
        <v>18</v>
      </c>
      <c r="E7354" t="s">
        <v>12</v>
      </c>
      <c r="F7354" t="s">
        <v>23347</v>
      </c>
      <c r="G7354" t="s">
        <v>23348</v>
      </c>
      <c r="H7354" s="1">
        <v>25834</v>
      </c>
      <c r="I7354" t="s">
        <v>5725</v>
      </c>
    </row>
    <row r="7355" spans="1:9" x14ac:dyDescent="0.3">
      <c r="A7355">
        <v>7354</v>
      </c>
      <c r="B7355" t="s">
        <v>23349</v>
      </c>
      <c r="C7355" t="s">
        <v>3383</v>
      </c>
      <c r="D7355" t="s">
        <v>2353</v>
      </c>
      <c r="E7355" t="s">
        <v>19</v>
      </c>
      <c r="F7355" t="s">
        <v>23350</v>
      </c>
      <c r="G7355" t="s">
        <v>23351</v>
      </c>
      <c r="H7355" s="1">
        <v>12628</v>
      </c>
      <c r="I7355" t="s">
        <v>1412</v>
      </c>
    </row>
    <row r="7356" spans="1:9" x14ac:dyDescent="0.3">
      <c r="A7356">
        <v>7355</v>
      </c>
      <c r="B7356" t="s">
        <v>23352</v>
      </c>
      <c r="C7356" t="s">
        <v>6418</v>
      </c>
      <c r="D7356" t="s">
        <v>10360</v>
      </c>
      <c r="E7356" t="s">
        <v>12</v>
      </c>
      <c r="F7356" t="s">
        <v>23353</v>
      </c>
      <c r="G7356" t="s">
        <v>23354</v>
      </c>
      <c r="H7356" s="1">
        <v>40679</v>
      </c>
      <c r="I7356" t="s">
        <v>2272</v>
      </c>
    </row>
    <row r="7357" spans="1:9" x14ac:dyDescent="0.3">
      <c r="A7357">
        <v>7356</v>
      </c>
      <c r="B7357" t="s">
        <v>23355</v>
      </c>
      <c r="C7357" t="s">
        <v>398</v>
      </c>
      <c r="D7357" t="s">
        <v>155</v>
      </c>
      <c r="E7357" t="s">
        <v>19</v>
      </c>
      <c r="F7357" t="s">
        <v>23356</v>
      </c>
      <c r="G7357" t="s">
        <v>23357</v>
      </c>
      <c r="H7357" s="1">
        <v>22183</v>
      </c>
      <c r="I7357" t="s">
        <v>2504</v>
      </c>
    </row>
    <row r="7358" spans="1:9" x14ac:dyDescent="0.3">
      <c r="A7358">
        <v>7357</v>
      </c>
      <c r="B7358" t="s">
        <v>23358</v>
      </c>
      <c r="C7358" t="s">
        <v>2589</v>
      </c>
      <c r="D7358" t="s">
        <v>2141</v>
      </c>
      <c r="E7358" t="s">
        <v>19</v>
      </c>
      <c r="F7358" t="s">
        <v>23359</v>
      </c>
      <c r="G7358">
        <f>1-407-145-5987</f>
        <v>-6538</v>
      </c>
      <c r="H7358" s="1">
        <v>38992</v>
      </c>
      <c r="I7358" t="s">
        <v>1547</v>
      </c>
    </row>
    <row r="7359" spans="1:9" x14ac:dyDescent="0.3">
      <c r="A7359">
        <v>7358</v>
      </c>
      <c r="B7359" t="s">
        <v>23360</v>
      </c>
      <c r="C7359" t="s">
        <v>187</v>
      </c>
      <c r="D7359" t="s">
        <v>2431</v>
      </c>
      <c r="E7359" t="s">
        <v>19</v>
      </c>
      <c r="F7359" t="s">
        <v>23361</v>
      </c>
      <c r="G7359" t="s">
        <v>23362</v>
      </c>
      <c r="H7359" s="1">
        <v>41640</v>
      </c>
      <c r="I7359" t="s">
        <v>3222</v>
      </c>
    </row>
    <row r="7360" spans="1:9" x14ac:dyDescent="0.3">
      <c r="A7360">
        <v>7359</v>
      </c>
      <c r="B7360" t="s">
        <v>23363</v>
      </c>
      <c r="C7360" t="s">
        <v>1610</v>
      </c>
      <c r="D7360" t="s">
        <v>5631</v>
      </c>
      <c r="E7360" t="s">
        <v>19</v>
      </c>
      <c r="F7360" t="s">
        <v>23364</v>
      </c>
      <c r="G7360" t="s">
        <v>23365</v>
      </c>
      <c r="H7360" s="1">
        <v>42335</v>
      </c>
      <c r="I7360" t="s">
        <v>1647</v>
      </c>
    </row>
    <row r="7361" spans="1:9" x14ac:dyDescent="0.3">
      <c r="A7361">
        <v>7360</v>
      </c>
      <c r="B7361" t="s">
        <v>23366</v>
      </c>
      <c r="C7361" t="s">
        <v>4495</v>
      </c>
      <c r="D7361" t="s">
        <v>1022</v>
      </c>
      <c r="E7361" t="s">
        <v>12</v>
      </c>
      <c r="F7361" t="s">
        <v>23367</v>
      </c>
      <c r="G7361" t="s">
        <v>23368</v>
      </c>
      <c r="H7361" s="1">
        <v>34081</v>
      </c>
      <c r="I7361" t="s">
        <v>100</v>
      </c>
    </row>
    <row r="7362" spans="1:9" x14ac:dyDescent="0.3">
      <c r="A7362">
        <v>7361</v>
      </c>
      <c r="B7362" t="s">
        <v>23369</v>
      </c>
      <c r="C7362" t="s">
        <v>1015</v>
      </c>
      <c r="D7362" t="s">
        <v>6033</v>
      </c>
      <c r="E7362" t="s">
        <v>12</v>
      </c>
      <c r="F7362" t="s">
        <v>23370</v>
      </c>
      <c r="G7362" t="s">
        <v>23371</v>
      </c>
      <c r="H7362" s="1">
        <v>34230</v>
      </c>
      <c r="I7362" t="s">
        <v>7721</v>
      </c>
    </row>
    <row r="7363" spans="1:9" x14ac:dyDescent="0.3">
      <c r="A7363">
        <v>7362</v>
      </c>
      <c r="B7363" t="s">
        <v>23372</v>
      </c>
      <c r="C7363" t="s">
        <v>748</v>
      </c>
      <c r="D7363" t="s">
        <v>6298</v>
      </c>
      <c r="E7363" t="s">
        <v>12</v>
      </c>
      <c r="F7363" t="s">
        <v>23373</v>
      </c>
      <c r="G7363" t="s">
        <v>23374</v>
      </c>
      <c r="H7363" s="1">
        <v>7320</v>
      </c>
      <c r="I7363" t="s">
        <v>10897</v>
      </c>
    </row>
    <row r="7364" spans="1:9" x14ac:dyDescent="0.3">
      <c r="A7364">
        <v>7363</v>
      </c>
      <c r="B7364" t="s">
        <v>23375</v>
      </c>
      <c r="C7364" t="s">
        <v>2547</v>
      </c>
      <c r="D7364" t="s">
        <v>5241</v>
      </c>
      <c r="E7364" t="s">
        <v>12</v>
      </c>
      <c r="F7364" t="s">
        <v>23376</v>
      </c>
      <c r="G7364" t="s">
        <v>23377</v>
      </c>
      <c r="H7364" s="1">
        <v>26833</v>
      </c>
      <c r="I7364" t="s">
        <v>2256</v>
      </c>
    </row>
    <row r="7365" spans="1:9" x14ac:dyDescent="0.3">
      <c r="A7365">
        <v>7364</v>
      </c>
      <c r="B7365" t="s">
        <v>23378</v>
      </c>
      <c r="C7365" t="s">
        <v>3179</v>
      </c>
      <c r="D7365" t="s">
        <v>3771</v>
      </c>
      <c r="E7365" t="s">
        <v>12</v>
      </c>
      <c r="F7365" t="s">
        <v>23379</v>
      </c>
      <c r="G7365" t="s">
        <v>23380</v>
      </c>
      <c r="H7365" s="1">
        <v>44342</v>
      </c>
      <c r="I7365" t="s">
        <v>7637</v>
      </c>
    </row>
    <row r="7366" spans="1:9" x14ac:dyDescent="0.3">
      <c r="A7366">
        <v>7365</v>
      </c>
      <c r="B7366" t="s">
        <v>23381</v>
      </c>
      <c r="C7366" t="s">
        <v>785</v>
      </c>
      <c r="D7366" t="s">
        <v>2539</v>
      </c>
      <c r="E7366" t="s">
        <v>12</v>
      </c>
      <c r="F7366" t="s">
        <v>23382</v>
      </c>
      <c r="G7366" t="s">
        <v>23383</v>
      </c>
      <c r="H7366" s="1">
        <v>15286</v>
      </c>
      <c r="I7366" t="s">
        <v>61</v>
      </c>
    </row>
    <row r="7367" spans="1:9" x14ac:dyDescent="0.3">
      <c r="A7367">
        <v>7366</v>
      </c>
      <c r="B7367" t="s">
        <v>23384</v>
      </c>
      <c r="C7367" t="s">
        <v>154</v>
      </c>
      <c r="D7367" t="s">
        <v>1809</v>
      </c>
      <c r="E7367" t="s">
        <v>12</v>
      </c>
      <c r="F7367" t="s">
        <v>23385</v>
      </c>
      <c r="G7367" t="s">
        <v>23386</v>
      </c>
      <c r="H7367" s="1">
        <v>21077</v>
      </c>
      <c r="I7367" t="s">
        <v>3735</v>
      </c>
    </row>
    <row r="7368" spans="1:9" x14ac:dyDescent="0.3">
      <c r="A7368">
        <v>7367</v>
      </c>
      <c r="B7368" t="s">
        <v>23387</v>
      </c>
      <c r="C7368" t="s">
        <v>8583</v>
      </c>
      <c r="D7368" t="s">
        <v>6376</v>
      </c>
      <c r="E7368" t="s">
        <v>12</v>
      </c>
      <c r="F7368" t="s">
        <v>23388</v>
      </c>
      <c r="G7368" t="s">
        <v>23389</v>
      </c>
      <c r="H7368" s="1">
        <v>13754</v>
      </c>
      <c r="I7368" t="s">
        <v>3121</v>
      </c>
    </row>
    <row r="7369" spans="1:9" x14ac:dyDescent="0.3">
      <c r="A7369">
        <v>7368</v>
      </c>
      <c r="B7369" t="s">
        <v>23390</v>
      </c>
      <c r="C7369" t="s">
        <v>171</v>
      </c>
      <c r="D7369" t="s">
        <v>3771</v>
      </c>
      <c r="E7369" t="s">
        <v>12</v>
      </c>
      <c r="F7369" t="s">
        <v>23391</v>
      </c>
      <c r="G7369" t="s">
        <v>23392</v>
      </c>
      <c r="H7369" s="1">
        <v>32107</v>
      </c>
      <c r="I7369" t="s">
        <v>2942</v>
      </c>
    </row>
    <row r="7370" spans="1:9" x14ac:dyDescent="0.3">
      <c r="A7370">
        <v>7369</v>
      </c>
      <c r="B7370" t="s">
        <v>23393</v>
      </c>
      <c r="C7370" t="s">
        <v>1003</v>
      </c>
      <c r="D7370" t="s">
        <v>733</v>
      </c>
      <c r="E7370" t="s">
        <v>19</v>
      </c>
      <c r="F7370" t="s">
        <v>23394</v>
      </c>
      <c r="G7370" t="s">
        <v>23395</v>
      </c>
      <c r="H7370" s="1">
        <v>16153</v>
      </c>
      <c r="I7370" t="s">
        <v>6535</v>
      </c>
    </row>
    <row r="7371" spans="1:9" x14ac:dyDescent="0.3">
      <c r="A7371">
        <v>7370</v>
      </c>
      <c r="B7371" t="s">
        <v>23396</v>
      </c>
      <c r="C7371" t="s">
        <v>4703</v>
      </c>
      <c r="D7371" t="s">
        <v>5062</v>
      </c>
      <c r="E7371" t="s">
        <v>19</v>
      </c>
      <c r="F7371" t="s">
        <v>23397</v>
      </c>
      <c r="G7371" t="s">
        <v>23398</v>
      </c>
      <c r="H7371" s="1">
        <v>32017</v>
      </c>
      <c r="I7371" t="s">
        <v>783</v>
      </c>
    </row>
    <row r="7372" spans="1:9" x14ac:dyDescent="0.3">
      <c r="A7372">
        <v>7371</v>
      </c>
      <c r="B7372" s="2" t="s">
        <v>23399</v>
      </c>
      <c r="C7372" t="s">
        <v>3525</v>
      </c>
      <c r="D7372" t="s">
        <v>4155</v>
      </c>
      <c r="E7372" t="s">
        <v>19</v>
      </c>
      <c r="F7372" t="s">
        <v>23400</v>
      </c>
      <c r="G7372" t="s">
        <v>23401</v>
      </c>
      <c r="H7372" s="1">
        <v>5857</v>
      </c>
      <c r="I7372" t="s">
        <v>2639</v>
      </c>
    </row>
    <row r="7373" spans="1:9" x14ac:dyDescent="0.3">
      <c r="A7373">
        <v>7372</v>
      </c>
      <c r="B7373" t="s">
        <v>23402</v>
      </c>
      <c r="C7373" t="s">
        <v>550</v>
      </c>
      <c r="D7373" t="s">
        <v>1374</v>
      </c>
      <c r="E7373" t="s">
        <v>19</v>
      </c>
      <c r="F7373" t="s">
        <v>23403</v>
      </c>
      <c r="G7373" t="s">
        <v>23404</v>
      </c>
      <c r="H7373" s="1">
        <v>40666</v>
      </c>
      <c r="I7373" t="s">
        <v>5562</v>
      </c>
    </row>
    <row r="7374" spans="1:9" x14ac:dyDescent="0.3">
      <c r="A7374">
        <v>7373</v>
      </c>
      <c r="B7374" t="s">
        <v>23405</v>
      </c>
      <c r="C7374" t="s">
        <v>9294</v>
      </c>
      <c r="D7374" t="s">
        <v>264</v>
      </c>
      <c r="E7374" t="s">
        <v>12</v>
      </c>
      <c r="F7374" t="s">
        <v>23406</v>
      </c>
      <c r="G7374">
        <v>466547810</v>
      </c>
      <c r="H7374" s="1">
        <v>6729</v>
      </c>
      <c r="I7374" t="s">
        <v>55</v>
      </c>
    </row>
    <row r="7375" spans="1:9" x14ac:dyDescent="0.3">
      <c r="A7375">
        <v>7374</v>
      </c>
      <c r="B7375" t="s">
        <v>23407</v>
      </c>
      <c r="C7375" t="s">
        <v>8708</v>
      </c>
      <c r="D7375" t="s">
        <v>6501</v>
      </c>
      <c r="E7375" t="s">
        <v>12</v>
      </c>
      <c r="F7375" t="s">
        <v>23408</v>
      </c>
      <c r="G7375" t="s">
        <v>23409</v>
      </c>
      <c r="H7375" s="1">
        <v>39509</v>
      </c>
      <c r="I7375" t="s">
        <v>5174</v>
      </c>
    </row>
    <row r="7376" spans="1:9" x14ac:dyDescent="0.3">
      <c r="A7376">
        <v>7375</v>
      </c>
      <c r="B7376" t="s">
        <v>23410</v>
      </c>
      <c r="C7376" t="s">
        <v>816</v>
      </c>
      <c r="D7376" t="s">
        <v>3344</v>
      </c>
      <c r="E7376" t="s">
        <v>12</v>
      </c>
      <c r="F7376" t="s">
        <v>23411</v>
      </c>
      <c r="G7376" t="s">
        <v>23412</v>
      </c>
      <c r="H7376" s="1">
        <v>41869</v>
      </c>
      <c r="I7376" t="s">
        <v>6535</v>
      </c>
    </row>
    <row r="7377" spans="1:9" x14ac:dyDescent="0.3">
      <c r="A7377">
        <v>7376</v>
      </c>
      <c r="B7377" t="s">
        <v>23413</v>
      </c>
      <c r="C7377" t="s">
        <v>3317</v>
      </c>
      <c r="D7377" t="s">
        <v>1911</v>
      </c>
      <c r="E7377" t="s">
        <v>12</v>
      </c>
      <c r="F7377" t="s">
        <v>23414</v>
      </c>
      <c r="G7377" t="s">
        <v>23415</v>
      </c>
      <c r="H7377" s="1">
        <v>3942</v>
      </c>
      <c r="I7377" t="s">
        <v>2030</v>
      </c>
    </row>
    <row r="7378" spans="1:9" x14ac:dyDescent="0.3">
      <c r="A7378">
        <v>7377</v>
      </c>
      <c r="B7378" t="s">
        <v>23416</v>
      </c>
      <c r="C7378" t="s">
        <v>303</v>
      </c>
      <c r="D7378" t="s">
        <v>204</v>
      </c>
      <c r="E7378" t="s">
        <v>12</v>
      </c>
      <c r="F7378" t="s">
        <v>23417</v>
      </c>
      <c r="G7378" t="s">
        <v>23418</v>
      </c>
      <c r="H7378" s="1">
        <v>12632</v>
      </c>
      <c r="I7378" t="s">
        <v>219</v>
      </c>
    </row>
    <row r="7379" spans="1:9" x14ac:dyDescent="0.3">
      <c r="A7379">
        <v>7378</v>
      </c>
      <c r="B7379" t="s">
        <v>23419</v>
      </c>
      <c r="C7379" t="s">
        <v>578</v>
      </c>
      <c r="D7379" t="s">
        <v>4691</v>
      </c>
      <c r="E7379" t="s">
        <v>19</v>
      </c>
      <c r="F7379" t="s">
        <v>23420</v>
      </c>
      <c r="G7379" t="s">
        <v>23421</v>
      </c>
      <c r="H7379" s="1">
        <v>12875</v>
      </c>
      <c r="I7379" t="s">
        <v>881</v>
      </c>
    </row>
    <row r="7380" spans="1:9" x14ac:dyDescent="0.3">
      <c r="A7380">
        <v>7379</v>
      </c>
      <c r="B7380" t="s">
        <v>23422</v>
      </c>
      <c r="C7380" t="s">
        <v>87</v>
      </c>
      <c r="D7380" t="s">
        <v>917</v>
      </c>
      <c r="E7380" t="s">
        <v>19</v>
      </c>
      <c r="F7380" t="s">
        <v>23423</v>
      </c>
      <c r="G7380" t="s">
        <v>23424</v>
      </c>
      <c r="H7380" s="1">
        <v>6865</v>
      </c>
      <c r="I7380" t="s">
        <v>117</v>
      </c>
    </row>
    <row r="7381" spans="1:9" x14ac:dyDescent="0.3">
      <c r="A7381">
        <v>7380</v>
      </c>
      <c r="B7381" t="s">
        <v>23425</v>
      </c>
      <c r="C7381" t="s">
        <v>6743</v>
      </c>
      <c r="D7381" t="s">
        <v>1383</v>
      </c>
      <c r="E7381" t="s">
        <v>19</v>
      </c>
      <c r="F7381" t="s">
        <v>23426</v>
      </c>
      <c r="G7381" t="s">
        <v>23427</v>
      </c>
      <c r="H7381" s="1">
        <v>14964</v>
      </c>
      <c r="I7381" t="s">
        <v>5334</v>
      </c>
    </row>
    <row r="7382" spans="1:9" x14ac:dyDescent="0.3">
      <c r="A7382">
        <v>7381</v>
      </c>
      <c r="B7382" t="s">
        <v>23428</v>
      </c>
      <c r="C7382" t="s">
        <v>2701</v>
      </c>
      <c r="D7382" t="s">
        <v>98</v>
      </c>
      <c r="E7382" t="s">
        <v>19</v>
      </c>
      <c r="F7382" t="s">
        <v>23429</v>
      </c>
      <c r="G7382" t="s">
        <v>23430</v>
      </c>
      <c r="H7382" s="1">
        <v>29888</v>
      </c>
      <c r="I7382" t="s">
        <v>522</v>
      </c>
    </row>
    <row r="7383" spans="1:9" x14ac:dyDescent="0.3">
      <c r="A7383">
        <v>7382</v>
      </c>
      <c r="B7383" s="2" t="s">
        <v>23431</v>
      </c>
      <c r="C7383" t="s">
        <v>2716</v>
      </c>
      <c r="D7383" t="s">
        <v>1451</v>
      </c>
      <c r="E7383" t="s">
        <v>19</v>
      </c>
      <c r="F7383" t="s">
        <v>23432</v>
      </c>
      <c r="G7383" t="s">
        <v>23433</v>
      </c>
      <c r="H7383" s="1">
        <v>5461</v>
      </c>
      <c r="I7383" t="s">
        <v>4462</v>
      </c>
    </row>
    <row r="7384" spans="1:9" x14ac:dyDescent="0.3">
      <c r="A7384">
        <v>7383</v>
      </c>
      <c r="B7384" t="s">
        <v>23434</v>
      </c>
      <c r="C7384" t="s">
        <v>57</v>
      </c>
      <c r="D7384" t="s">
        <v>7522</v>
      </c>
      <c r="E7384" t="s">
        <v>12</v>
      </c>
      <c r="F7384" t="s">
        <v>23435</v>
      </c>
      <c r="G7384" t="s">
        <v>23436</v>
      </c>
      <c r="H7384" s="1">
        <v>27287</v>
      </c>
      <c r="I7384" t="s">
        <v>4440</v>
      </c>
    </row>
    <row r="7385" spans="1:9" x14ac:dyDescent="0.3">
      <c r="A7385">
        <v>7384</v>
      </c>
      <c r="B7385" t="s">
        <v>23437</v>
      </c>
      <c r="C7385" t="s">
        <v>1341</v>
      </c>
      <c r="D7385" t="s">
        <v>2169</v>
      </c>
      <c r="E7385" t="s">
        <v>19</v>
      </c>
      <c r="F7385" t="s">
        <v>23438</v>
      </c>
      <c r="G7385" t="s">
        <v>23439</v>
      </c>
      <c r="H7385" s="1">
        <v>19645</v>
      </c>
      <c r="I7385" t="s">
        <v>1569</v>
      </c>
    </row>
    <row r="7386" spans="1:9" x14ac:dyDescent="0.3">
      <c r="A7386">
        <v>7385</v>
      </c>
      <c r="B7386" t="s">
        <v>23440</v>
      </c>
      <c r="C7386" t="s">
        <v>198</v>
      </c>
      <c r="D7386" t="s">
        <v>6176</v>
      </c>
      <c r="E7386" t="s">
        <v>12</v>
      </c>
      <c r="F7386" t="s">
        <v>23441</v>
      </c>
      <c r="G7386" t="s">
        <v>23442</v>
      </c>
      <c r="H7386" s="1">
        <v>11446</v>
      </c>
      <c r="I7386" t="s">
        <v>844</v>
      </c>
    </row>
    <row r="7387" spans="1:9" x14ac:dyDescent="0.3">
      <c r="A7387">
        <v>7386</v>
      </c>
      <c r="B7387" t="s">
        <v>23443</v>
      </c>
      <c r="C7387" t="s">
        <v>1305</v>
      </c>
      <c r="D7387" t="s">
        <v>2552</v>
      </c>
      <c r="E7387" t="s">
        <v>12</v>
      </c>
      <c r="F7387" t="s">
        <v>23444</v>
      </c>
      <c r="G7387" t="s">
        <v>23445</v>
      </c>
      <c r="H7387" s="1">
        <v>40792</v>
      </c>
      <c r="I7387" t="s">
        <v>4984</v>
      </c>
    </row>
    <row r="7388" spans="1:9" x14ac:dyDescent="0.3">
      <c r="A7388">
        <v>7387</v>
      </c>
      <c r="B7388" t="s">
        <v>23446</v>
      </c>
      <c r="C7388" t="s">
        <v>4479</v>
      </c>
      <c r="D7388" t="s">
        <v>1106</v>
      </c>
      <c r="E7388" t="s">
        <v>12</v>
      </c>
      <c r="F7388" t="s">
        <v>23447</v>
      </c>
      <c r="G7388" t="s">
        <v>23448</v>
      </c>
      <c r="H7388" s="1">
        <v>6139</v>
      </c>
      <c r="I7388" t="s">
        <v>112</v>
      </c>
    </row>
    <row r="7389" spans="1:9" x14ac:dyDescent="0.3">
      <c r="A7389">
        <v>7388</v>
      </c>
      <c r="B7389" t="s">
        <v>23449</v>
      </c>
      <c r="C7389" t="s">
        <v>850</v>
      </c>
      <c r="D7389" t="s">
        <v>883</v>
      </c>
      <c r="E7389" t="s">
        <v>12</v>
      </c>
      <c r="F7389" t="s">
        <v>23450</v>
      </c>
      <c r="G7389" t="s">
        <v>23451</v>
      </c>
      <c r="H7389" s="1">
        <v>36846</v>
      </c>
      <c r="I7389" t="s">
        <v>5763</v>
      </c>
    </row>
    <row r="7390" spans="1:9" x14ac:dyDescent="0.3">
      <c r="A7390">
        <v>7389</v>
      </c>
      <c r="B7390" t="s">
        <v>23452</v>
      </c>
      <c r="C7390" t="s">
        <v>142</v>
      </c>
      <c r="D7390" t="s">
        <v>3819</v>
      </c>
      <c r="E7390" t="s">
        <v>19</v>
      </c>
      <c r="F7390" t="s">
        <v>23453</v>
      </c>
      <c r="G7390" t="s">
        <v>23454</v>
      </c>
      <c r="H7390" s="1">
        <v>10668</v>
      </c>
      <c r="I7390" t="s">
        <v>4710</v>
      </c>
    </row>
    <row r="7391" spans="1:9" x14ac:dyDescent="0.3">
      <c r="A7391">
        <v>7390</v>
      </c>
      <c r="B7391" t="s">
        <v>23455</v>
      </c>
      <c r="C7391" t="s">
        <v>4707</v>
      </c>
      <c r="D7391" t="s">
        <v>5631</v>
      </c>
      <c r="E7391" t="s">
        <v>19</v>
      </c>
      <c r="F7391" t="s">
        <v>23456</v>
      </c>
      <c r="G7391" t="s">
        <v>23457</v>
      </c>
      <c r="H7391" s="1">
        <v>23821</v>
      </c>
      <c r="I7391" t="s">
        <v>982</v>
      </c>
    </row>
    <row r="7392" spans="1:9" x14ac:dyDescent="0.3">
      <c r="A7392">
        <v>7391</v>
      </c>
      <c r="B7392" t="s">
        <v>23458</v>
      </c>
      <c r="C7392" t="s">
        <v>2195</v>
      </c>
      <c r="D7392" t="s">
        <v>1461</v>
      </c>
      <c r="E7392" t="s">
        <v>19</v>
      </c>
      <c r="F7392" t="s">
        <v>23459</v>
      </c>
      <c r="G7392" t="s">
        <v>23460</v>
      </c>
      <c r="H7392" s="1">
        <v>44632</v>
      </c>
      <c r="I7392" t="s">
        <v>12637</v>
      </c>
    </row>
    <row r="7393" spans="1:9" x14ac:dyDescent="0.3">
      <c r="A7393">
        <v>7392</v>
      </c>
      <c r="B7393" t="s">
        <v>23461</v>
      </c>
      <c r="C7393" t="s">
        <v>4649</v>
      </c>
      <c r="D7393" t="s">
        <v>4986</v>
      </c>
      <c r="E7393" t="s">
        <v>12</v>
      </c>
      <c r="F7393" t="s">
        <v>23462</v>
      </c>
      <c r="G7393">
        <f>1-542-725-6265</f>
        <v>-7531</v>
      </c>
      <c r="H7393" s="1">
        <v>40396</v>
      </c>
      <c r="I7393" t="s">
        <v>12637</v>
      </c>
    </row>
    <row r="7394" spans="1:9" x14ac:dyDescent="0.3">
      <c r="A7394">
        <v>7393</v>
      </c>
      <c r="B7394" t="s">
        <v>23463</v>
      </c>
      <c r="C7394" t="s">
        <v>456</v>
      </c>
      <c r="D7394" t="s">
        <v>1254</v>
      </c>
      <c r="E7394" t="s">
        <v>19</v>
      </c>
      <c r="F7394" t="s">
        <v>23464</v>
      </c>
      <c r="G7394" t="s">
        <v>23465</v>
      </c>
      <c r="H7394" s="1">
        <v>17855</v>
      </c>
      <c r="I7394" t="s">
        <v>5320</v>
      </c>
    </row>
    <row r="7395" spans="1:9" x14ac:dyDescent="0.3">
      <c r="A7395">
        <v>7394</v>
      </c>
      <c r="B7395" t="s">
        <v>23466</v>
      </c>
      <c r="C7395" t="s">
        <v>2984</v>
      </c>
      <c r="D7395" t="s">
        <v>1759</v>
      </c>
      <c r="E7395" t="s">
        <v>12</v>
      </c>
      <c r="F7395" t="s">
        <v>23467</v>
      </c>
      <c r="G7395" t="s">
        <v>23468</v>
      </c>
      <c r="H7395" s="1">
        <v>37881</v>
      </c>
      <c r="I7395" t="s">
        <v>581</v>
      </c>
    </row>
    <row r="7396" spans="1:9" x14ac:dyDescent="0.3">
      <c r="A7396">
        <v>7395</v>
      </c>
      <c r="B7396" t="s">
        <v>23469</v>
      </c>
      <c r="C7396" t="s">
        <v>398</v>
      </c>
      <c r="D7396" t="s">
        <v>1813</v>
      </c>
      <c r="E7396" t="s">
        <v>19</v>
      </c>
      <c r="F7396" t="s">
        <v>23470</v>
      </c>
      <c r="G7396" t="s">
        <v>23471</v>
      </c>
      <c r="H7396" s="1">
        <v>6212</v>
      </c>
      <c r="I7396" t="s">
        <v>2880</v>
      </c>
    </row>
    <row r="7397" spans="1:9" x14ac:dyDescent="0.3">
      <c r="A7397">
        <v>7396</v>
      </c>
      <c r="B7397" t="s">
        <v>23472</v>
      </c>
      <c r="C7397" t="s">
        <v>3197</v>
      </c>
      <c r="D7397" t="s">
        <v>2446</v>
      </c>
      <c r="E7397" t="s">
        <v>19</v>
      </c>
      <c r="F7397" t="s">
        <v>23473</v>
      </c>
      <c r="G7397" t="s">
        <v>23474</v>
      </c>
      <c r="H7397" s="1">
        <v>43697</v>
      </c>
      <c r="I7397" t="s">
        <v>73</v>
      </c>
    </row>
    <row r="7398" spans="1:9" x14ac:dyDescent="0.3">
      <c r="A7398">
        <v>7397</v>
      </c>
      <c r="B7398" t="s">
        <v>23475</v>
      </c>
      <c r="C7398" t="s">
        <v>3317</v>
      </c>
      <c r="D7398" t="s">
        <v>6412</v>
      </c>
      <c r="E7398" t="s">
        <v>19</v>
      </c>
      <c r="F7398" t="s">
        <v>23476</v>
      </c>
      <c r="G7398">
        <v>8296221762</v>
      </c>
      <c r="H7398" s="1">
        <v>8184</v>
      </c>
      <c r="I7398" t="s">
        <v>1756</v>
      </c>
    </row>
    <row r="7399" spans="1:9" x14ac:dyDescent="0.3">
      <c r="A7399">
        <v>7398</v>
      </c>
      <c r="B7399" t="s">
        <v>23477</v>
      </c>
      <c r="C7399" t="s">
        <v>4092</v>
      </c>
      <c r="D7399" t="s">
        <v>8010</v>
      </c>
      <c r="E7399" t="s">
        <v>19</v>
      </c>
      <c r="F7399" t="s">
        <v>23478</v>
      </c>
      <c r="G7399" t="s">
        <v>23479</v>
      </c>
      <c r="H7399" s="1">
        <v>43727</v>
      </c>
      <c r="I7399" t="s">
        <v>1618</v>
      </c>
    </row>
    <row r="7400" spans="1:9" x14ac:dyDescent="0.3">
      <c r="A7400">
        <v>7399</v>
      </c>
      <c r="B7400" t="s">
        <v>23480</v>
      </c>
      <c r="C7400" t="s">
        <v>5091</v>
      </c>
      <c r="D7400" t="s">
        <v>3704</v>
      </c>
      <c r="E7400" t="s">
        <v>12</v>
      </c>
      <c r="F7400" t="s">
        <v>23481</v>
      </c>
      <c r="G7400" t="s">
        <v>23482</v>
      </c>
      <c r="H7400" s="1">
        <v>18031</v>
      </c>
      <c r="I7400" t="s">
        <v>2858</v>
      </c>
    </row>
    <row r="7401" spans="1:9" x14ac:dyDescent="0.3">
      <c r="A7401">
        <v>7400</v>
      </c>
      <c r="B7401" t="s">
        <v>23483</v>
      </c>
      <c r="C7401" t="s">
        <v>994</v>
      </c>
      <c r="D7401" t="s">
        <v>4468</v>
      </c>
      <c r="E7401" t="s">
        <v>19</v>
      </c>
      <c r="F7401" t="s">
        <v>23484</v>
      </c>
      <c r="G7401" t="s">
        <v>23485</v>
      </c>
      <c r="H7401" s="1">
        <v>40551</v>
      </c>
      <c r="I7401" t="s">
        <v>140</v>
      </c>
    </row>
    <row r="7402" spans="1:9" x14ac:dyDescent="0.3">
      <c r="A7402">
        <v>7401</v>
      </c>
      <c r="B7402" t="s">
        <v>23486</v>
      </c>
      <c r="C7402" t="s">
        <v>182</v>
      </c>
      <c r="D7402" t="s">
        <v>774</v>
      </c>
      <c r="E7402" t="s">
        <v>19</v>
      </c>
      <c r="F7402" t="s">
        <v>23487</v>
      </c>
      <c r="G7402" t="s">
        <v>23488</v>
      </c>
      <c r="H7402" s="1">
        <v>9892</v>
      </c>
      <c r="I7402" t="s">
        <v>267</v>
      </c>
    </row>
    <row r="7403" spans="1:9" x14ac:dyDescent="0.3">
      <c r="A7403">
        <v>7402</v>
      </c>
      <c r="B7403" t="s">
        <v>23489</v>
      </c>
      <c r="C7403" t="s">
        <v>1565</v>
      </c>
      <c r="D7403" t="s">
        <v>4895</v>
      </c>
      <c r="E7403" t="s">
        <v>12</v>
      </c>
      <c r="F7403" t="s">
        <v>23490</v>
      </c>
      <c r="G7403" t="s">
        <v>23491</v>
      </c>
      <c r="H7403" s="1">
        <v>10894</v>
      </c>
      <c r="I7403" t="s">
        <v>603</v>
      </c>
    </row>
    <row r="7404" spans="1:9" x14ac:dyDescent="0.3">
      <c r="A7404">
        <v>7403</v>
      </c>
      <c r="B7404" t="s">
        <v>23492</v>
      </c>
      <c r="C7404" t="s">
        <v>1993</v>
      </c>
      <c r="D7404" t="s">
        <v>3015</v>
      </c>
      <c r="E7404" t="s">
        <v>19</v>
      </c>
      <c r="F7404" t="s">
        <v>23493</v>
      </c>
      <c r="G7404" t="s">
        <v>23494</v>
      </c>
      <c r="H7404" s="1">
        <v>37103</v>
      </c>
      <c r="I7404" t="s">
        <v>3569</v>
      </c>
    </row>
    <row r="7405" spans="1:9" x14ac:dyDescent="0.3">
      <c r="A7405">
        <v>7404</v>
      </c>
      <c r="B7405" t="s">
        <v>23495</v>
      </c>
      <c r="C7405" t="s">
        <v>1891</v>
      </c>
      <c r="D7405" t="s">
        <v>1154</v>
      </c>
      <c r="E7405" t="s">
        <v>19</v>
      </c>
      <c r="F7405" t="s">
        <v>23496</v>
      </c>
      <c r="G7405" t="s">
        <v>23497</v>
      </c>
      <c r="H7405" s="1">
        <v>35387</v>
      </c>
      <c r="I7405" t="s">
        <v>2843</v>
      </c>
    </row>
    <row r="7406" spans="1:9" x14ac:dyDescent="0.3">
      <c r="A7406">
        <v>7405</v>
      </c>
      <c r="B7406" t="s">
        <v>23498</v>
      </c>
      <c r="C7406" t="s">
        <v>578</v>
      </c>
      <c r="D7406" t="s">
        <v>6316</v>
      </c>
      <c r="E7406" t="s">
        <v>12</v>
      </c>
      <c r="F7406" t="s">
        <v>23499</v>
      </c>
      <c r="G7406" t="s">
        <v>23500</v>
      </c>
      <c r="H7406" s="1">
        <v>44683</v>
      </c>
      <c r="I7406" t="s">
        <v>27</v>
      </c>
    </row>
    <row r="7407" spans="1:9" x14ac:dyDescent="0.3">
      <c r="A7407">
        <v>7406</v>
      </c>
      <c r="B7407" t="s">
        <v>23501</v>
      </c>
      <c r="C7407" t="s">
        <v>2481</v>
      </c>
      <c r="D7407" t="s">
        <v>155</v>
      </c>
      <c r="E7407" t="s">
        <v>12</v>
      </c>
      <c r="F7407" t="s">
        <v>23502</v>
      </c>
      <c r="G7407" t="s">
        <v>23503</v>
      </c>
      <c r="H7407" s="1">
        <v>9014</v>
      </c>
      <c r="I7407" t="s">
        <v>4784</v>
      </c>
    </row>
    <row r="7408" spans="1:9" x14ac:dyDescent="0.3">
      <c r="A7408">
        <v>7407</v>
      </c>
      <c r="B7408" t="s">
        <v>23504</v>
      </c>
      <c r="C7408" t="s">
        <v>1190</v>
      </c>
      <c r="D7408" t="s">
        <v>2096</v>
      </c>
      <c r="E7408" t="s">
        <v>12</v>
      </c>
      <c r="F7408" t="s">
        <v>23505</v>
      </c>
      <c r="G7408" t="s">
        <v>23506</v>
      </c>
      <c r="H7408" s="1">
        <v>10695</v>
      </c>
      <c r="I7408" t="s">
        <v>505</v>
      </c>
    </row>
    <row r="7409" spans="1:9" x14ac:dyDescent="0.3">
      <c r="A7409">
        <v>7408</v>
      </c>
      <c r="B7409" t="s">
        <v>23507</v>
      </c>
      <c r="C7409" t="s">
        <v>1517</v>
      </c>
      <c r="D7409" t="s">
        <v>1138</v>
      </c>
      <c r="E7409" t="s">
        <v>12</v>
      </c>
      <c r="F7409" t="s">
        <v>23508</v>
      </c>
      <c r="G7409" t="s">
        <v>23509</v>
      </c>
      <c r="H7409" s="1">
        <v>19072</v>
      </c>
      <c r="I7409" t="s">
        <v>3391</v>
      </c>
    </row>
    <row r="7410" spans="1:9" x14ac:dyDescent="0.3">
      <c r="A7410">
        <v>7409</v>
      </c>
      <c r="B7410" t="s">
        <v>23510</v>
      </c>
      <c r="C7410" t="s">
        <v>2922</v>
      </c>
      <c r="D7410" t="s">
        <v>4963</v>
      </c>
      <c r="E7410" t="s">
        <v>12</v>
      </c>
      <c r="F7410" t="s">
        <v>23511</v>
      </c>
      <c r="G7410" t="s">
        <v>23512</v>
      </c>
      <c r="H7410" s="1">
        <v>38916</v>
      </c>
      <c r="I7410" t="s">
        <v>6095</v>
      </c>
    </row>
    <row r="7411" spans="1:9" x14ac:dyDescent="0.3">
      <c r="A7411">
        <v>7410</v>
      </c>
      <c r="B7411" t="s">
        <v>23513</v>
      </c>
      <c r="C7411" t="s">
        <v>2938</v>
      </c>
      <c r="D7411" t="s">
        <v>3771</v>
      </c>
      <c r="E7411" t="s">
        <v>12</v>
      </c>
      <c r="F7411" t="s">
        <v>23514</v>
      </c>
      <c r="G7411" t="s">
        <v>23515</v>
      </c>
      <c r="H7411" s="1">
        <v>36130</v>
      </c>
      <c r="I7411" t="s">
        <v>10030</v>
      </c>
    </row>
    <row r="7412" spans="1:9" x14ac:dyDescent="0.3">
      <c r="A7412">
        <v>7411</v>
      </c>
      <c r="B7412" t="s">
        <v>23516</v>
      </c>
      <c r="C7412" t="s">
        <v>577</v>
      </c>
      <c r="D7412" t="s">
        <v>450</v>
      </c>
      <c r="E7412" t="s">
        <v>12</v>
      </c>
      <c r="F7412" t="s">
        <v>23517</v>
      </c>
      <c r="G7412" t="s">
        <v>23518</v>
      </c>
      <c r="H7412" s="1">
        <v>23663</v>
      </c>
      <c r="I7412" t="s">
        <v>3596</v>
      </c>
    </row>
    <row r="7413" spans="1:9" x14ac:dyDescent="0.3">
      <c r="A7413">
        <v>7412</v>
      </c>
      <c r="B7413" t="s">
        <v>23519</v>
      </c>
      <c r="C7413" t="s">
        <v>13308</v>
      </c>
      <c r="D7413" t="s">
        <v>2548</v>
      </c>
      <c r="E7413" t="s">
        <v>12</v>
      </c>
      <c r="F7413" t="s">
        <v>23520</v>
      </c>
      <c r="G7413" t="s">
        <v>23521</v>
      </c>
      <c r="H7413" s="1">
        <v>16057</v>
      </c>
      <c r="I7413" t="s">
        <v>1203</v>
      </c>
    </row>
    <row r="7414" spans="1:9" x14ac:dyDescent="0.3">
      <c r="A7414">
        <v>7413</v>
      </c>
      <c r="B7414" t="s">
        <v>23522</v>
      </c>
      <c r="C7414" t="s">
        <v>1549</v>
      </c>
      <c r="D7414" t="s">
        <v>2680</v>
      </c>
      <c r="E7414" t="s">
        <v>19</v>
      </c>
      <c r="F7414" t="s">
        <v>23523</v>
      </c>
      <c r="G7414" t="s">
        <v>23524</v>
      </c>
      <c r="H7414" s="1">
        <v>7922</v>
      </c>
      <c r="I7414" t="s">
        <v>875</v>
      </c>
    </row>
    <row r="7415" spans="1:9" x14ac:dyDescent="0.3">
      <c r="A7415">
        <v>7414</v>
      </c>
      <c r="B7415" t="s">
        <v>23525</v>
      </c>
      <c r="C7415" t="s">
        <v>1734</v>
      </c>
      <c r="D7415" t="s">
        <v>3261</v>
      </c>
      <c r="E7415" t="s">
        <v>19</v>
      </c>
      <c r="F7415" t="s">
        <v>23526</v>
      </c>
      <c r="G7415" t="s">
        <v>23527</v>
      </c>
      <c r="H7415" s="1">
        <v>38295</v>
      </c>
      <c r="I7415" t="s">
        <v>2569</v>
      </c>
    </row>
    <row r="7416" spans="1:9" x14ac:dyDescent="0.3">
      <c r="A7416">
        <v>7415</v>
      </c>
      <c r="B7416" t="s">
        <v>23528</v>
      </c>
      <c r="C7416" t="s">
        <v>5374</v>
      </c>
      <c r="D7416" t="s">
        <v>2542</v>
      </c>
      <c r="E7416" t="s">
        <v>19</v>
      </c>
      <c r="F7416" t="s">
        <v>23529</v>
      </c>
      <c r="G7416" t="s">
        <v>23530</v>
      </c>
      <c r="H7416" s="1">
        <v>26963</v>
      </c>
      <c r="I7416" t="s">
        <v>4767</v>
      </c>
    </row>
    <row r="7417" spans="1:9" x14ac:dyDescent="0.3">
      <c r="A7417">
        <v>7416</v>
      </c>
      <c r="B7417" t="s">
        <v>23531</v>
      </c>
      <c r="C7417" t="s">
        <v>2917</v>
      </c>
      <c r="D7417" t="s">
        <v>1962</v>
      </c>
      <c r="E7417" t="s">
        <v>19</v>
      </c>
      <c r="F7417" t="s">
        <v>23532</v>
      </c>
      <c r="G7417">
        <v>8837251298</v>
      </c>
      <c r="H7417" s="1">
        <v>9075</v>
      </c>
      <c r="I7417" t="s">
        <v>5050</v>
      </c>
    </row>
    <row r="7418" spans="1:9" x14ac:dyDescent="0.3">
      <c r="A7418">
        <v>7417</v>
      </c>
      <c r="B7418" t="s">
        <v>23533</v>
      </c>
      <c r="C7418" t="s">
        <v>3716</v>
      </c>
      <c r="D7418" t="s">
        <v>126</v>
      </c>
      <c r="E7418" t="s">
        <v>12</v>
      </c>
      <c r="F7418" t="s">
        <v>23534</v>
      </c>
      <c r="G7418" t="s">
        <v>23535</v>
      </c>
      <c r="H7418" s="1">
        <v>19674</v>
      </c>
      <c r="I7418" t="s">
        <v>2359</v>
      </c>
    </row>
    <row r="7419" spans="1:9" x14ac:dyDescent="0.3">
      <c r="A7419">
        <v>7418</v>
      </c>
      <c r="B7419" t="s">
        <v>23536</v>
      </c>
      <c r="C7419" t="s">
        <v>6595</v>
      </c>
      <c r="D7419" t="s">
        <v>210</v>
      </c>
      <c r="E7419" t="s">
        <v>12</v>
      </c>
      <c r="F7419" t="s">
        <v>23537</v>
      </c>
      <c r="G7419" t="s">
        <v>23538</v>
      </c>
      <c r="H7419" s="1">
        <v>35458</v>
      </c>
      <c r="I7419" t="s">
        <v>4710</v>
      </c>
    </row>
    <row r="7420" spans="1:9" x14ac:dyDescent="0.3">
      <c r="A7420">
        <v>7419</v>
      </c>
      <c r="B7420" t="s">
        <v>23539</v>
      </c>
      <c r="C7420" t="s">
        <v>187</v>
      </c>
      <c r="D7420" t="s">
        <v>4274</v>
      </c>
      <c r="E7420" t="s">
        <v>12</v>
      </c>
      <c r="F7420" t="s">
        <v>23540</v>
      </c>
      <c r="G7420" t="s">
        <v>23541</v>
      </c>
      <c r="H7420" s="1">
        <v>23926</v>
      </c>
      <c r="I7420" t="s">
        <v>6939</v>
      </c>
    </row>
    <row r="7421" spans="1:9" x14ac:dyDescent="0.3">
      <c r="A7421">
        <v>7420</v>
      </c>
      <c r="B7421" t="s">
        <v>23542</v>
      </c>
      <c r="C7421" t="s">
        <v>489</v>
      </c>
      <c r="D7421" t="s">
        <v>6866</v>
      </c>
      <c r="E7421" t="s">
        <v>12</v>
      </c>
      <c r="F7421" t="s">
        <v>23543</v>
      </c>
      <c r="G7421" t="s">
        <v>23544</v>
      </c>
      <c r="H7421" s="1">
        <v>32727</v>
      </c>
      <c r="I7421" t="s">
        <v>1542</v>
      </c>
    </row>
    <row r="7422" spans="1:9" x14ac:dyDescent="0.3">
      <c r="A7422">
        <v>7421</v>
      </c>
      <c r="B7422" t="s">
        <v>23545</v>
      </c>
      <c r="C7422" t="s">
        <v>1658</v>
      </c>
      <c r="D7422" t="s">
        <v>5963</v>
      </c>
      <c r="E7422" t="s">
        <v>19</v>
      </c>
      <c r="F7422" t="s">
        <v>23546</v>
      </c>
      <c r="G7422" t="s">
        <v>23547</v>
      </c>
      <c r="H7422" s="1">
        <v>44293</v>
      </c>
      <c r="I7422" t="s">
        <v>516</v>
      </c>
    </row>
    <row r="7423" spans="1:9" x14ac:dyDescent="0.3">
      <c r="A7423">
        <v>7422</v>
      </c>
      <c r="B7423" t="s">
        <v>23548</v>
      </c>
      <c r="C7423" t="s">
        <v>1787</v>
      </c>
      <c r="D7423" t="s">
        <v>1341</v>
      </c>
      <c r="E7423" t="s">
        <v>19</v>
      </c>
      <c r="F7423" t="s">
        <v>23549</v>
      </c>
      <c r="G7423" t="s">
        <v>23550</v>
      </c>
      <c r="H7423" s="1">
        <v>30518</v>
      </c>
      <c r="I7423" t="s">
        <v>1246</v>
      </c>
    </row>
    <row r="7424" spans="1:9" x14ac:dyDescent="0.3">
      <c r="A7424">
        <v>7423</v>
      </c>
      <c r="B7424" t="s">
        <v>23551</v>
      </c>
      <c r="C7424" t="s">
        <v>3109</v>
      </c>
      <c r="D7424" t="s">
        <v>5598</v>
      </c>
      <c r="E7424" t="s">
        <v>12</v>
      </c>
      <c r="F7424" t="s">
        <v>23552</v>
      </c>
      <c r="G7424" t="s">
        <v>23553</v>
      </c>
      <c r="H7424" s="1">
        <v>8078</v>
      </c>
      <c r="I7424" t="s">
        <v>3235</v>
      </c>
    </row>
    <row r="7425" spans="1:9" x14ac:dyDescent="0.3">
      <c r="A7425">
        <v>7424</v>
      </c>
      <c r="B7425" t="s">
        <v>23554</v>
      </c>
      <c r="C7425" t="s">
        <v>7549</v>
      </c>
      <c r="D7425" t="s">
        <v>994</v>
      </c>
      <c r="E7425" t="s">
        <v>19</v>
      </c>
      <c r="F7425" t="s">
        <v>23555</v>
      </c>
      <c r="G7425" t="s">
        <v>23556</v>
      </c>
      <c r="H7425" s="1">
        <v>23163</v>
      </c>
      <c r="I7425" t="s">
        <v>510</v>
      </c>
    </row>
    <row r="7426" spans="1:9" x14ac:dyDescent="0.3">
      <c r="A7426">
        <v>7425</v>
      </c>
      <c r="B7426" t="s">
        <v>23557</v>
      </c>
      <c r="C7426" t="s">
        <v>4702</v>
      </c>
      <c r="D7426" t="s">
        <v>628</v>
      </c>
      <c r="E7426" t="s">
        <v>19</v>
      </c>
      <c r="F7426" t="s">
        <v>23558</v>
      </c>
      <c r="G7426" t="s">
        <v>23559</v>
      </c>
      <c r="H7426" s="1">
        <v>18325</v>
      </c>
      <c r="I7426" t="s">
        <v>2144</v>
      </c>
    </row>
    <row r="7427" spans="1:9" x14ac:dyDescent="0.3">
      <c r="A7427">
        <v>7426</v>
      </c>
      <c r="B7427" t="s">
        <v>23560</v>
      </c>
      <c r="C7427" t="s">
        <v>2016</v>
      </c>
      <c r="D7427" t="s">
        <v>2262</v>
      </c>
      <c r="E7427" t="s">
        <v>12</v>
      </c>
      <c r="F7427" t="s">
        <v>23561</v>
      </c>
      <c r="G7427" t="s">
        <v>23562</v>
      </c>
      <c r="H7427" s="1">
        <v>35290</v>
      </c>
      <c r="I7427" t="s">
        <v>2036</v>
      </c>
    </row>
    <row r="7428" spans="1:9" x14ac:dyDescent="0.3">
      <c r="A7428">
        <v>7427</v>
      </c>
      <c r="B7428" t="s">
        <v>23563</v>
      </c>
      <c r="C7428" t="s">
        <v>1869</v>
      </c>
      <c r="D7428" t="s">
        <v>3154</v>
      </c>
      <c r="E7428" t="s">
        <v>19</v>
      </c>
      <c r="F7428" t="s">
        <v>23564</v>
      </c>
      <c r="G7428" t="s">
        <v>23565</v>
      </c>
      <c r="H7428" s="1">
        <v>16261</v>
      </c>
      <c r="I7428" t="s">
        <v>5089</v>
      </c>
    </row>
    <row r="7429" spans="1:9" x14ac:dyDescent="0.3">
      <c r="A7429">
        <v>7428</v>
      </c>
      <c r="B7429" t="s">
        <v>23566</v>
      </c>
      <c r="C7429" t="s">
        <v>1891</v>
      </c>
      <c r="D7429" t="s">
        <v>6650</v>
      </c>
      <c r="E7429" t="s">
        <v>19</v>
      </c>
      <c r="F7429" t="s">
        <v>23567</v>
      </c>
      <c r="G7429" t="s">
        <v>23568</v>
      </c>
      <c r="H7429" s="1">
        <v>6685</v>
      </c>
      <c r="I7429" t="s">
        <v>1991</v>
      </c>
    </row>
    <row r="7430" spans="1:9" x14ac:dyDescent="0.3">
      <c r="A7430">
        <v>7429</v>
      </c>
      <c r="B7430" t="s">
        <v>23569</v>
      </c>
      <c r="C7430" t="s">
        <v>2420</v>
      </c>
      <c r="D7430" t="s">
        <v>6845</v>
      </c>
      <c r="E7430" t="s">
        <v>12</v>
      </c>
      <c r="F7430" t="s">
        <v>23570</v>
      </c>
      <c r="G7430" t="s">
        <v>23571</v>
      </c>
      <c r="H7430" s="1">
        <v>17203</v>
      </c>
      <c r="I7430" t="s">
        <v>3569</v>
      </c>
    </row>
    <row r="7431" spans="1:9" x14ac:dyDescent="0.3">
      <c r="A7431">
        <v>7430</v>
      </c>
      <c r="B7431" t="s">
        <v>23572</v>
      </c>
      <c r="C7431" t="s">
        <v>914</v>
      </c>
      <c r="D7431" t="s">
        <v>1962</v>
      </c>
      <c r="E7431" t="s">
        <v>19</v>
      </c>
      <c r="F7431" t="s">
        <v>23573</v>
      </c>
      <c r="G7431" t="s">
        <v>23574</v>
      </c>
      <c r="H7431" s="1">
        <v>6285</v>
      </c>
      <c r="I7431" t="s">
        <v>2479</v>
      </c>
    </row>
    <row r="7432" spans="1:9" x14ac:dyDescent="0.3">
      <c r="A7432">
        <v>7431</v>
      </c>
      <c r="B7432" t="s">
        <v>23575</v>
      </c>
      <c r="C7432" t="s">
        <v>1195</v>
      </c>
      <c r="D7432" t="s">
        <v>762</v>
      </c>
      <c r="E7432" t="s">
        <v>19</v>
      </c>
      <c r="F7432" t="s">
        <v>23576</v>
      </c>
      <c r="G7432" t="s">
        <v>23577</v>
      </c>
      <c r="H7432" s="1">
        <v>13079</v>
      </c>
      <c r="I7432" t="s">
        <v>510</v>
      </c>
    </row>
    <row r="7433" spans="1:9" x14ac:dyDescent="0.3">
      <c r="A7433">
        <v>7432</v>
      </c>
      <c r="B7433" t="s">
        <v>23578</v>
      </c>
      <c r="C7433" t="s">
        <v>687</v>
      </c>
      <c r="D7433" t="s">
        <v>2958</v>
      </c>
      <c r="E7433" t="s">
        <v>12</v>
      </c>
      <c r="F7433" t="s">
        <v>23579</v>
      </c>
      <c r="G7433" t="s">
        <v>23580</v>
      </c>
      <c r="H7433" s="1">
        <v>31927</v>
      </c>
      <c r="I7433" t="s">
        <v>1193</v>
      </c>
    </row>
    <row r="7434" spans="1:9" x14ac:dyDescent="0.3">
      <c r="A7434">
        <v>7433</v>
      </c>
      <c r="B7434" t="s">
        <v>23581</v>
      </c>
      <c r="C7434" t="s">
        <v>5816</v>
      </c>
      <c r="D7434" t="s">
        <v>5021</v>
      </c>
      <c r="E7434" t="s">
        <v>19</v>
      </c>
      <c r="F7434" t="s">
        <v>23582</v>
      </c>
      <c r="G7434" t="s">
        <v>23583</v>
      </c>
      <c r="H7434" s="1">
        <v>11394</v>
      </c>
      <c r="I7434" t="s">
        <v>478</v>
      </c>
    </row>
    <row r="7435" spans="1:9" x14ac:dyDescent="0.3">
      <c r="A7435">
        <v>7434</v>
      </c>
      <c r="B7435" t="s">
        <v>23584</v>
      </c>
      <c r="C7435" t="s">
        <v>1836</v>
      </c>
      <c r="D7435" t="s">
        <v>126</v>
      </c>
      <c r="E7435" t="s">
        <v>12</v>
      </c>
      <c r="F7435" t="s">
        <v>23585</v>
      </c>
      <c r="G7435" t="s">
        <v>23586</v>
      </c>
      <c r="H7435" s="1">
        <v>4580</v>
      </c>
      <c r="I7435" t="s">
        <v>4829</v>
      </c>
    </row>
    <row r="7436" spans="1:9" x14ac:dyDescent="0.3">
      <c r="A7436">
        <v>7435</v>
      </c>
      <c r="B7436" t="s">
        <v>23587</v>
      </c>
      <c r="C7436" t="s">
        <v>456</v>
      </c>
      <c r="D7436" t="s">
        <v>4472</v>
      </c>
      <c r="E7436" t="s">
        <v>19</v>
      </c>
      <c r="F7436" t="s">
        <v>23588</v>
      </c>
      <c r="G7436" t="s">
        <v>23589</v>
      </c>
      <c r="H7436" s="1">
        <v>35600</v>
      </c>
      <c r="I7436" t="s">
        <v>2376</v>
      </c>
    </row>
    <row r="7437" spans="1:9" x14ac:dyDescent="0.3">
      <c r="A7437">
        <v>7436</v>
      </c>
      <c r="B7437" t="s">
        <v>23590</v>
      </c>
      <c r="C7437" t="s">
        <v>1340</v>
      </c>
      <c r="D7437" t="s">
        <v>2997</v>
      </c>
      <c r="E7437" t="s">
        <v>12</v>
      </c>
      <c r="F7437" t="s">
        <v>23591</v>
      </c>
      <c r="G7437" t="s">
        <v>23592</v>
      </c>
      <c r="H7437" s="1">
        <v>25361</v>
      </c>
      <c r="I7437" t="s">
        <v>3596</v>
      </c>
    </row>
    <row r="7438" spans="1:9" x14ac:dyDescent="0.3">
      <c r="A7438">
        <v>7437</v>
      </c>
      <c r="B7438" t="s">
        <v>23593</v>
      </c>
      <c r="C7438" t="s">
        <v>3299</v>
      </c>
      <c r="D7438" t="s">
        <v>1063</v>
      </c>
      <c r="E7438" t="s">
        <v>19</v>
      </c>
      <c r="F7438" t="s">
        <v>23594</v>
      </c>
      <c r="G7438" t="s">
        <v>23595</v>
      </c>
      <c r="H7438" s="1">
        <v>31539</v>
      </c>
      <c r="I7438" t="s">
        <v>7665</v>
      </c>
    </row>
    <row r="7439" spans="1:9" x14ac:dyDescent="0.3">
      <c r="A7439">
        <v>7438</v>
      </c>
      <c r="B7439" t="s">
        <v>23596</v>
      </c>
      <c r="C7439" t="s">
        <v>154</v>
      </c>
      <c r="D7439" t="s">
        <v>578</v>
      </c>
      <c r="E7439" t="s">
        <v>19</v>
      </c>
      <c r="F7439" t="s">
        <v>23597</v>
      </c>
      <c r="G7439" t="s">
        <v>23598</v>
      </c>
      <c r="H7439" s="1">
        <v>13041</v>
      </c>
      <c r="I7439" t="s">
        <v>736</v>
      </c>
    </row>
    <row r="7440" spans="1:9" x14ac:dyDescent="0.3">
      <c r="A7440">
        <v>7439</v>
      </c>
      <c r="B7440" t="s">
        <v>23599</v>
      </c>
      <c r="C7440" t="s">
        <v>2757</v>
      </c>
      <c r="D7440" t="s">
        <v>6870</v>
      </c>
      <c r="E7440" t="s">
        <v>19</v>
      </c>
      <c r="F7440" t="s">
        <v>23600</v>
      </c>
      <c r="G7440" t="s">
        <v>23601</v>
      </c>
      <c r="H7440" s="1">
        <v>13995</v>
      </c>
      <c r="I7440" t="s">
        <v>691</v>
      </c>
    </row>
    <row r="7441" spans="1:9" x14ac:dyDescent="0.3">
      <c r="A7441">
        <v>7440</v>
      </c>
      <c r="B7441" t="s">
        <v>23602</v>
      </c>
      <c r="C7441" t="s">
        <v>571</v>
      </c>
      <c r="D7441" t="s">
        <v>1935</v>
      </c>
      <c r="E7441" t="s">
        <v>19</v>
      </c>
      <c r="F7441" t="s">
        <v>23603</v>
      </c>
      <c r="G7441" t="s">
        <v>23604</v>
      </c>
      <c r="H7441" s="1">
        <v>3402</v>
      </c>
      <c r="I7441" t="s">
        <v>4042</v>
      </c>
    </row>
    <row r="7442" spans="1:9" x14ac:dyDescent="0.3">
      <c r="A7442">
        <v>7441</v>
      </c>
      <c r="B7442" t="s">
        <v>23605</v>
      </c>
      <c r="C7442" t="s">
        <v>1305</v>
      </c>
      <c r="D7442" t="s">
        <v>7494</v>
      </c>
      <c r="E7442" t="s">
        <v>19</v>
      </c>
      <c r="F7442" t="s">
        <v>23606</v>
      </c>
      <c r="G7442" t="s">
        <v>23607</v>
      </c>
      <c r="H7442" s="1">
        <v>41038</v>
      </c>
      <c r="I7442" t="s">
        <v>1542</v>
      </c>
    </row>
    <row r="7443" spans="1:9" x14ac:dyDescent="0.3">
      <c r="A7443">
        <v>7442</v>
      </c>
      <c r="B7443" t="s">
        <v>23608</v>
      </c>
      <c r="C7443" t="s">
        <v>3716</v>
      </c>
      <c r="D7443" t="s">
        <v>6660</v>
      </c>
      <c r="E7443" t="s">
        <v>12</v>
      </c>
      <c r="F7443" t="s">
        <v>23609</v>
      </c>
      <c r="G7443" t="s">
        <v>23610</v>
      </c>
      <c r="H7443" s="1">
        <v>24982</v>
      </c>
      <c r="I7443" t="s">
        <v>1707</v>
      </c>
    </row>
    <row r="7444" spans="1:9" x14ac:dyDescent="0.3">
      <c r="A7444">
        <v>7443</v>
      </c>
      <c r="B7444" t="s">
        <v>23611</v>
      </c>
      <c r="C7444" t="s">
        <v>8796</v>
      </c>
      <c r="D7444" t="s">
        <v>3862</v>
      </c>
      <c r="E7444" t="s">
        <v>19</v>
      </c>
      <c r="F7444" t="s">
        <v>23612</v>
      </c>
      <c r="G7444">
        <v>7993295802</v>
      </c>
      <c r="H7444" s="1">
        <v>3390</v>
      </c>
      <c r="I7444" t="s">
        <v>4318</v>
      </c>
    </row>
    <row r="7445" spans="1:9" x14ac:dyDescent="0.3">
      <c r="A7445">
        <v>7444</v>
      </c>
      <c r="B7445" t="s">
        <v>23613</v>
      </c>
      <c r="C7445" t="s">
        <v>462</v>
      </c>
      <c r="D7445" t="s">
        <v>4274</v>
      </c>
      <c r="E7445" t="s">
        <v>19</v>
      </c>
      <c r="F7445" t="s">
        <v>23614</v>
      </c>
      <c r="G7445" t="s">
        <v>23615</v>
      </c>
      <c r="H7445" s="1">
        <v>12463</v>
      </c>
      <c r="I7445" t="s">
        <v>1785</v>
      </c>
    </row>
    <row r="7446" spans="1:9" x14ac:dyDescent="0.3">
      <c r="A7446">
        <v>7445</v>
      </c>
      <c r="B7446" t="s">
        <v>23616</v>
      </c>
      <c r="C7446" t="s">
        <v>3471</v>
      </c>
      <c r="D7446" t="s">
        <v>954</v>
      </c>
      <c r="E7446" t="s">
        <v>12</v>
      </c>
      <c r="F7446" t="s">
        <v>23617</v>
      </c>
      <c r="G7446" t="s">
        <v>23618</v>
      </c>
      <c r="H7446" s="1">
        <v>15462</v>
      </c>
      <c r="I7446" t="s">
        <v>7600</v>
      </c>
    </row>
    <row r="7447" spans="1:9" x14ac:dyDescent="0.3">
      <c r="A7447">
        <v>7446</v>
      </c>
      <c r="B7447" t="s">
        <v>23619</v>
      </c>
      <c r="C7447" t="s">
        <v>3976</v>
      </c>
      <c r="D7447" t="s">
        <v>682</v>
      </c>
      <c r="E7447" t="s">
        <v>19</v>
      </c>
      <c r="F7447" t="s">
        <v>23620</v>
      </c>
      <c r="G7447" t="s">
        <v>23621</v>
      </c>
      <c r="H7447" s="1">
        <v>9989</v>
      </c>
      <c r="I7447" t="s">
        <v>284</v>
      </c>
    </row>
    <row r="7448" spans="1:9" x14ac:dyDescent="0.3">
      <c r="A7448">
        <v>7447</v>
      </c>
      <c r="B7448" t="s">
        <v>23622</v>
      </c>
      <c r="C7448" t="s">
        <v>4932</v>
      </c>
      <c r="D7448" t="s">
        <v>92</v>
      </c>
      <c r="E7448" t="s">
        <v>12</v>
      </c>
      <c r="F7448" t="s">
        <v>23623</v>
      </c>
      <c r="G7448" t="s">
        <v>23624</v>
      </c>
      <c r="H7448" s="1">
        <v>26851</v>
      </c>
      <c r="I7448" t="s">
        <v>637</v>
      </c>
    </row>
    <row r="7449" spans="1:9" x14ac:dyDescent="0.3">
      <c r="A7449">
        <v>7448</v>
      </c>
      <c r="B7449" t="s">
        <v>23625</v>
      </c>
      <c r="C7449" t="s">
        <v>2749</v>
      </c>
      <c r="D7449" t="s">
        <v>3329</v>
      </c>
      <c r="E7449" t="s">
        <v>19</v>
      </c>
      <c r="F7449" t="s">
        <v>23626</v>
      </c>
      <c r="G7449" t="s">
        <v>23627</v>
      </c>
      <c r="H7449" s="1">
        <v>38989</v>
      </c>
      <c r="I7449" t="s">
        <v>670</v>
      </c>
    </row>
    <row r="7450" spans="1:9" x14ac:dyDescent="0.3">
      <c r="A7450">
        <v>7449</v>
      </c>
      <c r="B7450" t="s">
        <v>23628</v>
      </c>
      <c r="C7450" t="s">
        <v>5168</v>
      </c>
      <c r="D7450" t="s">
        <v>6359</v>
      </c>
      <c r="E7450" t="s">
        <v>19</v>
      </c>
      <c r="F7450" t="s">
        <v>23629</v>
      </c>
      <c r="G7450" t="s">
        <v>23630</v>
      </c>
      <c r="H7450" s="1">
        <v>7377</v>
      </c>
      <c r="I7450" t="s">
        <v>1427</v>
      </c>
    </row>
    <row r="7451" spans="1:9" x14ac:dyDescent="0.3">
      <c r="A7451">
        <v>7450</v>
      </c>
      <c r="B7451" t="s">
        <v>23631</v>
      </c>
      <c r="C7451" t="s">
        <v>8708</v>
      </c>
      <c r="D7451" t="s">
        <v>1585</v>
      </c>
      <c r="E7451" t="s">
        <v>19</v>
      </c>
      <c r="F7451" t="s">
        <v>23632</v>
      </c>
      <c r="G7451" t="s">
        <v>23633</v>
      </c>
      <c r="H7451" s="1">
        <v>3998</v>
      </c>
      <c r="I7451" t="s">
        <v>207</v>
      </c>
    </row>
    <row r="7452" spans="1:9" x14ac:dyDescent="0.3">
      <c r="A7452">
        <v>7451</v>
      </c>
      <c r="B7452" t="s">
        <v>23634</v>
      </c>
      <c r="C7452" t="s">
        <v>599</v>
      </c>
      <c r="D7452" t="s">
        <v>1451</v>
      </c>
      <c r="E7452" t="s">
        <v>12</v>
      </c>
      <c r="F7452" t="s">
        <v>23635</v>
      </c>
      <c r="G7452" t="s">
        <v>23636</v>
      </c>
      <c r="H7452" s="1">
        <v>31052</v>
      </c>
      <c r="I7452" t="s">
        <v>219</v>
      </c>
    </row>
    <row r="7453" spans="1:9" x14ac:dyDescent="0.3">
      <c r="A7453">
        <v>7452</v>
      </c>
      <c r="B7453" t="s">
        <v>23637</v>
      </c>
      <c r="C7453" t="s">
        <v>2991</v>
      </c>
      <c r="D7453" t="s">
        <v>9422</v>
      </c>
      <c r="E7453" t="s">
        <v>12</v>
      </c>
      <c r="F7453" t="s">
        <v>23638</v>
      </c>
      <c r="G7453" t="s">
        <v>23639</v>
      </c>
      <c r="H7453" s="1">
        <v>4886</v>
      </c>
      <c r="I7453" t="s">
        <v>241</v>
      </c>
    </row>
    <row r="7454" spans="1:9" x14ac:dyDescent="0.3">
      <c r="A7454">
        <v>7453</v>
      </c>
      <c r="B7454" t="s">
        <v>23640</v>
      </c>
      <c r="C7454" t="s">
        <v>914</v>
      </c>
      <c r="D7454" t="s">
        <v>2009</v>
      </c>
      <c r="E7454" t="s">
        <v>19</v>
      </c>
      <c r="F7454" t="s">
        <v>23641</v>
      </c>
      <c r="G7454" t="s">
        <v>23642</v>
      </c>
      <c r="H7454" s="1">
        <v>25928</v>
      </c>
      <c r="I7454" t="s">
        <v>1089</v>
      </c>
    </row>
    <row r="7455" spans="1:9" x14ac:dyDescent="0.3">
      <c r="A7455">
        <v>7454</v>
      </c>
      <c r="B7455" t="s">
        <v>23643</v>
      </c>
      <c r="C7455" t="s">
        <v>392</v>
      </c>
      <c r="D7455" t="s">
        <v>480</v>
      </c>
      <c r="E7455" t="s">
        <v>19</v>
      </c>
      <c r="F7455" t="s">
        <v>23644</v>
      </c>
      <c r="G7455" t="s">
        <v>23645</v>
      </c>
      <c r="H7455" s="1">
        <v>42417</v>
      </c>
      <c r="I7455" t="s">
        <v>2496</v>
      </c>
    </row>
    <row r="7456" spans="1:9" x14ac:dyDescent="0.3">
      <c r="A7456">
        <v>7455</v>
      </c>
      <c r="B7456" t="s">
        <v>23646</v>
      </c>
      <c r="C7456" t="s">
        <v>2343</v>
      </c>
      <c r="D7456" t="s">
        <v>3925</v>
      </c>
      <c r="E7456" t="s">
        <v>19</v>
      </c>
      <c r="F7456" t="s">
        <v>23647</v>
      </c>
      <c r="G7456" t="s">
        <v>23648</v>
      </c>
      <c r="H7456" s="1">
        <v>43766</v>
      </c>
      <c r="I7456" t="s">
        <v>972</v>
      </c>
    </row>
    <row r="7457" spans="1:9" x14ac:dyDescent="0.3">
      <c r="A7457">
        <v>7456</v>
      </c>
      <c r="B7457" t="s">
        <v>23649</v>
      </c>
      <c r="C7457" t="s">
        <v>35</v>
      </c>
      <c r="D7457" t="s">
        <v>6187</v>
      </c>
      <c r="E7457" t="s">
        <v>19</v>
      </c>
      <c r="F7457" t="s">
        <v>23650</v>
      </c>
      <c r="G7457" t="s">
        <v>23651</v>
      </c>
      <c r="H7457" s="1">
        <v>43943</v>
      </c>
      <c r="I7457" t="s">
        <v>1528</v>
      </c>
    </row>
    <row r="7458" spans="1:9" x14ac:dyDescent="0.3">
      <c r="A7458">
        <v>7457</v>
      </c>
      <c r="B7458" t="s">
        <v>23652</v>
      </c>
      <c r="C7458" t="s">
        <v>672</v>
      </c>
      <c r="D7458" t="s">
        <v>4869</v>
      </c>
      <c r="E7458" t="s">
        <v>12</v>
      </c>
      <c r="F7458" t="s">
        <v>23653</v>
      </c>
      <c r="G7458" t="s">
        <v>23654</v>
      </c>
      <c r="H7458" s="1">
        <v>6388</v>
      </c>
      <c r="I7458" t="s">
        <v>4354</v>
      </c>
    </row>
    <row r="7459" spans="1:9" x14ac:dyDescent="0.3">
      <c r="A7459">
        <v>7458</v>
      </c>
      <c r="B7459" t="s">
        <v>23655</v>
      </c>
      <c r="C7459" t="s">
        <v>5845</v>
      </c>
      <c r="D7459" t="s">
        <v>12087</v>
      </c>
      <c r="E7459" t="s">
        <v>12</v>
      </c>
      <c r="F7459" t="s">
        <v>23656</v>
      </c>
      <c r="G7459" t="s">
        <v>23657</v>
      </c>
      <c r="H7459" s="1">
        <v>22728</v>
      </c>
      <c r="I7459" t="s">
        <v>3255</v>
      </c>
    </row>
    <row r="7460" spans="1:9" x14ac:dyDescent="0.3">
      <c r="A7460">
        <v>7459</v>
      </c>
      <c r="B7460" t="s">
        <v>23658</v>
      </c>
      <c r="C7460" t="s">
        <v>484</v>
      </c>
      <c r="D7460" t="s">
        <v>1819</v>
      </c>
      <c r="E7460" t="s">
        <v>12</v>
      </c>
      <c r="F7460" t="s">
        <v>23659</v>
      </c>
      <c r="G7460" t="s">
        <v>23660</v>
      </c>
      <c r="H7460" s="1">
        <v>41542</v>
      </c>
      <c r="I7460" t="s">
        <v>957</v>
      </c>
    </row>
    <row r="7461" spans="1:9" x14ac:dyDescent="0.3">
      <c r="A7461">
        <v>7460</v>
      </c>
      <c r="B7461" t="s">
        <v>23661</v>
      </c>
      <c r="C7461" t="s">
        <v>2532</v>
      </c>
      <c r="D7461" t="s">
        <v>5744</v>
      </c>
      <c r="E7461" t="s">
        <v>12</v>
      </c>
      <c r="F7461" t="s">
        <v>23662</v>
      </c>
      <c r="G7461" t="s">
        <v>23663</v>
      </c>
      <c r="H7461" s="1">
        <v>29397</v>
      </c>
      <c r="I7461" t="s">
        <v>1219</v>
      </c>
    </row>
    <row r="7462" spans="1:9" x14ac:dyDescent="0.3">
      <c r="A7462">
        <v>7461</v>
      </c>
      <c r="B7462" t="s">
        <v>23664</v>
      </c>
      <c r="C7462" t="s">
        <v>2174</v>
      </c>
      <c r="D7462" t="s">
        <v>3788</v>
      </c>
      <c r="E7462" t="s">
        <v>12</v>
      </c>
      <c r="F7462" t="s">
        <v>23665</v>
      </c>
      <c r="G7462" t="s">
        <v>23666</v>
      </c>
      <c r="H7462" s="1">
        <v>28120</v>
      </c>
      <c r="I7462" t="s">
        <v>1025</v>
      </c>
    </row>
    <row r="7463" spans="1:9" x14ac:dyDescent="0.3">
      <c r="A7463">
        <v>7462</v>
      </c>
      <c r="B7463" t="s">
        <v>23667</v>
      </c>
      <c r="C7463" t="s">
        <v>3018</v>
      </c>
      <c r="D7463" t="s">
        <v>7922</v>
      </c>
      <c r="E7463" t="s">
        <v>12</v>
      </c>
      <c r="F7463" t="s">
        <v>23668</v>
      </c>
      <c r="G7463">
        <v>9089250264</v>
      </c>
      <c r="H7463" s="1">
        <v>35017</v>
      </c>
      <c r="I7463" t="s">
        <v>2359</v>
      </c>
    </row>
    <row r="7464" spans="1:9" x14ac:dyDescent="0.3">
      <c r="A7464">
        <v>7463</v>
      </c>
      <c r="B7464" t="s">
        <v>23669</v>
      </c>
      <c r="C7464" t="s">
        <v>2233</v>
      </c>
      <c r="D7464" t="s">
        <v>2528</v>
      </c>
      <c r="E7464" t="s">
        <v>12</v>
      </c>
      <c r="F7464" t="s">
        <v>23670</v>
      </c>
      <c r="G7464" t="s">
        <v>23671</v>
      </c>
      <c r="H7464" s="1">
        <v>22786</v>
      </c>
      <c r="I7464" t="s">
        <v>1422</v>
      </c>
    </row>
    <row r="7465" spans="1:9" x14ac:dyDescent="0.3">
      <c r="A7465">
        <v>7464</v>
      </c>
      <c r="B7465" t="s">
        <v>23672</v>
      </c>
      <c r="C7465" t="s">
        <v>2832</v>
      </c>
      <c r="D7465" t="s">
        <v>263</v>
      </c>
      <c r="E7465" t="s">
        <v>12</v>
      </c>
      <c r="F7465" t="s">
        <v>23673</v>
      </c>
      <c r="G7465" t="s">
        <v>23674</v>
      </c>
      <c r="H7465" s="1">
        <v>37883</v>
      </c>
      <c r="I7465" t="s">
        <v>765</v>
      </c>
    </row>
    <row r="7466" spans="1:9" x14ac:dyDescent="0.3">
      <c r="A7466">
        <v>7465</v>
      </c>
      <c r="B7466" t="s">
        <v>23675</v>
      </c>
      <c r="C7466" t="s">
        <v>2388</v>
      </c>
      <c r="D7466" t="s">
        <v>457</v>
      </c>
      <c r="E7466" t="s">
        <v>12</v>
      </c>
      <c r="F7466" t="s">
        <v>23676</v>
      </c>
      <c r="G7466">
        <v>3036185178</v>
      </c>
      <c r="H7466" s="1">
        <v>37855</v>
      </c>
      <c r="I7466" t="s">
        <v>2999</v>
      </c>
    </row>
    <row r="7467" spans="1:9" x14ac:dyDescent="0.3">
      <c r="A7467">
        <v>7466</v>
      </c>
      <c r="B7467" t="s">
        <v>23677</v>
      </c>
      <c r="C7467" t="s">
        <v>1341</v>
      </c>
      <c r="D7467" t="s">
        <v>4986</v>
      </c>
      <c r="E7467" t="s">
        <v>12</v>
      </c>
      <c r="F7467" t="s">
        <v>23678</v>
      </c>
      <c r="G7467" t="s">
        <v>23679</v>
      </c>
      <c r="H7467" s="1">
        <v>30596</v>
      </c>
      <c r="I7467" t="s">
        <v>685</v>
      </c>
    </row>
    <row r="7468" spans="1:9" x14ac:dyDescent="0.3">
      <c r="A7468">
        <v>7467</v>
      </c>
      <c r="B7468" t="s">
        <v>23680</v>
      </c>
      <c r="C7468" t="s">
        <v>1049</v>
      </c>
      <c r="D7468" t="s">
        <v>264</v>
      </c>
      <c r="E7468" t="s">
        <v>19</v>
      </c>
      <c r="F7468" t="s">
        <v>23681</v>
      </c>
      <c r="G7468" t="s">
        <v>23682</v>
      </c>
      <c r="H7468" s="1">
        <v>15287</v>
      </c>
      <c r="I7468" t="s">
        <v>2405</v>
      </c>
    </row>
    <row r="7469" spans="1:9" x14ac:dyDescent="0.3">
      <c r="A7469">
        <v>7468</v>
      </c>
      <c r="B7469" t="s">
        <v>23683</v>
      </c>
      <c r="C7469" t="s">
        <v>1734</v>
      </c>
      <c r="D7469" t="s">
        <v>5916</v>
      </c>
      <c r="E7469" t="s">
        <v>19</v>
      </c>
      <c r="F7469" t="s">
        <v>23684</v>
      </c>
      <c r="G7469" t="s">
        <v>23685</v>
      </c>
      <c r="H7469" s="1">
        <v>29904</v>
      </c>
      <c r="I7469" t="s">
        <v>3213</v>
      </c>
    </row>
    <row r="7470" spans="1:9" x14ac:dyDescent="0.3">
      <c r="A7470">
        <v>7469</v>
      </c>
      <c r="B7470" t="s">
        <v>23686</v>
      </c>
      <c r="C7470" t="s">
        <v>13677</v>
      </c>
      <c r="D7470" t="s">
        <v>4422</v>
      </c>
      <c r="E7470" t="s">
        <v>19</v>
      </c>
      <c r="F7470" t="s">
        <v>23687</v>
      </c>
      <c r="G7470" t="s">
        <v>23688</v>
      </c>
      <c r="H7470" s="1">
        <v>40077</v>
      </c>
      <c r="I7470" t="s">
        <v>2999</v>
      </c>
    </row>
    <row r="7471" spans="1:9" x14ac:dyDescent="0.3">
      <c r="A7471">
        <v>7470</v>
      </c>
      <c r="B7471" t="s">
        <v>23689</v>
      </c>
      <c r="C7471" t="s">
        <v>2388</v>
      </c>
      <c r="D7471" t="s">
        <v>4963</v>
      </c>
      <c r="E7471" t="s">
        <v>19</v>
      </c>
      <c r="F7471" t="s">
        <v>23690</v>
      </c>
      <c r="G7471" t="s">
        <v>23691</v>
      </c>
      <c r="H7471" s="1">
        <v>24482</v>
      </c>
      <c r="I7471" t="s">
        <v>5650</v>
      </c>
    </row>
    <row r="7472" spans="1:9" x14ac:dyDescent="0.3">
      <c r="A7472">
        <v>7471</v>
      </c>
      <c r="B7472" t="s">
        <v>23692</v>
      </c>
      <c r="C7472" t="s">
        <v>4092</v>
      </c>
      <c r="D7472" t="s">
        <v>4024</v>
      </c>
      <c r="E7472" t="s">
        <v>19</v>
      </c>
      <c r="F7472" t="s">
        <v>23693</v>
      </c>
      <c r="G7472" t="s">
        <v>23694</v>
      </c>
      <c r="H7472" s="1">
        <v>21124</v>
      </c>
      <c r="I7472" t="s">
        <v>44</v>
      </c>
    </row>
    <row r="7473" spans="1:9" x14ac:dyDescent="0.3">
      <c r="A7473">
        <v>7472</v>
      </c>
      <c r="B7473" t="s">
        <v>23695</v>
      </c>
      <c r="C7473" t="s">
        <v>4325</v>
      </c>
      <c r="D7473" t="s">
        <v>3486</v>
      </c>
      <c r="E7473" t="s">
        <v>19</v>
      </c>
      <c r="F7473" t="s">
        <v>23696</v>
      </c>
      <c r="G7473" t="s">
        <v>23697</v>
      </c>
      <c r="H7473" s="1">
        <v>43424</v>
      </c>
      <c r="I7473" t="s">
        <v>3347</v>
      </c>
    </row>
    <row r="7474" spans="1:9" x14ac:dyDescent="0.3">
      <c r="A7474">
        <v>7473</v>
      </c>
      <c r="B7474" t="s">
        <v>23698</v>
      </c>
      <c r="C7474" t="s">
        <v>773</v>
      </c>
      <c r="D7474" t="s">
        <v>3925</v>
      </c>
      <c r="E7474" t="s">
        <v>12</v>
      </c>
      <c r="F7474" t="s">
        <v>23699</v>
      </c>
      <c r="G7474" t="s">
        <v>23700</v>
      </c>
      <c r="H7474" s="1">
        <v>13570</v>
      </c>
      <c r="I7474" t="s">
        <v>2858</v>
      </c>
    </row>
    <row r="7475" spans="1:9" x14ac:dyDescent="0.3">
      <c r="A7475">
        <v>7474</v>
      </c>
      <c r="B7475" t="s">
        <v>23701</v>
      </c>
      <c r="C7475" t="s">
        <v>2749</v>
      </c>
      <c r="D7475" t="s">
        <v>3660</v>
      </c>
      <c r="E7475" t="s">
        <v>19</v>
      </c>
      <c r="F7475" t="s">
        <v>23702</v>
      </c>
      <c r="G7475" t="s">
        <v>23703</v>
      </c>
      <c r="H7475" s="1">
        <v>26823</v>
      </c>
      <c r="I7475" t="s">
        <v>73</v>
      </c>
    </row>
    <row r="7476" spans="1:9" x14ac:dyDescent="0.3">
      <c r="A7476">
        <v>7475</v>
      </c>
      <c r="B7476" t="s">
        <v>23704</v>
      </c>
      <c r="C7476" t="s">
        <v>2889</v>
      </c>
      <c r="D7476" t="s">
        <v>2812</v>
      </c>
      <c r="E7476" t="s">
        <v>12</v>
      </c>
      <c r="F7476" t="s">
        <v>23705</v>
      </c>
      <c r="G7476" t="s">
        <v>23706</v>
      </c>
      <c r="H7476" s="1">
        <v>20305</v>
      </c>
      <c r="I7476" t="s">
        <v>1258</v>
      </c>
    </row>
    <row r="7477" spans="1:9" x14ac:dyDescent="0.3">
      <c r="A7477">
        <v>7476</v>
      </c>
      <c r="B7477" t="s">
        <v>23707</v>
      </c>
      <c r="C7477" t="s">
        <v>2371</v>
      </c>
      <c r="D7477" t="s">
        <v>3023</v>
      </c>
      <c r="E7477" t="s">
        <v>12</v>
      </c>
      <c r="F7477" t="s">
        <v>23708</v>
      </c>
      <c r="G7477" t="s">
        <v>23709</v>
      </c>
      <c r="H7477" s="1">
        <v>22863</v>
      </c>
      <c r="I7477" t="s">
        <v>4323</v>
      </c>
    </row>
    <row r="7478" spans="1:9" x14ac:dyDescent="0.3">
      <c r="A7478">
        <v>7477</v>
      </c>
      <c r="B7478" t="s">
        <v>23710</v>
      </c>
      <c r="C7478" t="s">
        <v>192</v>
      </c>
      <c r="D7478" t="s">
        <v>2293</v>
      </c>
      <c r="E7478" t="s">
        <v>12</v>
      </c>
      <c r="F7478" t="s">
        <v>23711</v>
      </c>
      <c r="G7478" t="s">
        <v>23712</v>
      </c>
      <c r="H7478" s="1">
        <v>41341</v>
      </c>
      <c r="I7478" t="s">
        <v>1528</v>
      </c>
    </row>
    <row r="7479" spans="1:9" x14ac:dyDescent="0.3">
      <c r="A7479">
        <v>7478</v>
      </c>
      <c r="B7479" t="s">
        <v>23713</v>
      </c>
      <c r="C7479" t="s">
        <v>1836</v>
      </c>
      <c r="D7479" t="s">
        <v>7312</v>
      </c>
      <c r="E7479" t="s">
        <v>19</v>
      </c>
      <c r="F7479" t="s">
        <v>23714</v>
      </c>
      <c r="G7479" t="s">
        <v>23715</v>
      </c>
      <c r="H7479" s="1">
        <v>31224</v>
      </c>
      <c r="I7479" t="s">
        <v>106</v>
      </c>
    </row>
    <row r="7480" spans="1:9" x14ac:dyDescent="0.3">
      <c r="A7480">
        <v>7479</v>
      </c>
      <c r="B7480" t="s">
        <v>23716</v>
      </c>
      <c r="C7480" t="s">
        <v>496</v>
      </c>
      <c r="D7480" t="s">
        <v>2258</v>
      </c>
      <c r="E7480" t="s">
        <v>12</v>
      </c>
      <c r="F7480" t="s">
        <v>23717</v>
      </c>
      <c r="G7480" t="s">
        <v>23718</v>
      </c>
      <c r="H7480" s="1">
        <v>21105</v>
      </c>
      <c r="I7480" t="s">
        <v>6979</v>
      </c>
    </row>
    <row r="7481" spans="1:9" x14ac:dyDescent="0.3">
      <c r="A7481">
        <v>7480</v>
      </c>
      <c r="B7481" t="s">
        <v>23719</v>
      </c>
      <c r="C7481" t="s">
        <v>4133</v>
      </c>
      <c r="D7481" t="s">
        <v>13530</v>
      </c>
      <c r="E7481" t="s">
        <v>19</v>
      </c>
      <c r="F7481" t="s">
        <v>23720</v>
      </c>
      <c r="G7481" t="s">
        <v>23721</v>
      </c>
      <c r="H7481" s="1">
        <v>41882</v>
      </c>
      <c r="I7481" t="s">
        <v>522</v>
      </c>
    </row>
    <row r="7482" spans="1:9" x14ac:dyDescent="0.3">
      <c r="A7482">
        <v>7481</v>
      </c>
      <c r="B7482" t="s">
        <v>23722</v>
      </c>
      <c r="C7482" t="s">
        <v>398</v>
      </c>
      <c r="D7482" t="s">
        <v>1880</v>
      </c>
      <c r="E7482" t="s">
        <v>12</v>
      </c>
      <c r="F7482" t="s">
        <v>23723</v>
      </c>
      <c r="G7482" t="s">
        <v>23724</v>
      </c>
      <c r="H7482" s="1">
        <v>43888</v>
      </c>
      <c r="I7482" t="s">
        <v>1618</v>
      </c>
    </row>
    <row r="7483" spans="1:9" x14ac:dyDescent="0.3">
      <c r="A7483">
        <v>7482</v>
      </c>
      <c r="B7483" t="s">
        <v>23725</v>
      </c>
      <c r="C7483" t="s">
        <v>3050</v>
      </c>
      <c r="D7483" t="s">
        <v>5357</v>
      </c>
      <c r="E7483" t="s">
        <v>12</v>
      </c>
      <c r="F7483" t="s">
        <v>23726</v>
      </c>
      <c r="G7483" t="s">
        <v>23727</v>
      </c>
      <c r="H7483" s="1">
        <v>18587</v>
      </c>
      <c r="I7483" t="s">
        <v>2624</v>
      </c>
    </row>
    <row r="7484" spans="1:9" x14ac:dyDescent="0.3">
      <c r="A7484">
        <v>7483</v>
      </c>
      <c r="B7484" t="s">
        <v>23728</v>
      </c>
      <c r="C7484" t="s">
        <v>263</v>
      </c>
      <c r="D7484" t="s">
        <v>11359</v>
      </c>
      <c r="E7484" t="s">
        <v>19</v>
      </c>
      <c r="F7484" t="s">
        <v>23729</v>
      </c>
      <c r="G7484" t="s">
        <v>23730</v>
      </c>
      <c r="H7484" s="1">
        <v>35683</v>
      </c>
      <c r="I7484" t="s">
        <v>379</v>
      </c>
    </row>
    <row r="7485" spans="1:9" x14ac:dyDescent="0.3">
      <c r="A7485">
        <v>7484</v>
      </c>
      <c r="B7485" t="s">
        <v>23731</v>
      </c>
      <c r="C7485" t="s">
        <v>4715</v>
      </c>
      <c r="D7485" t="s">
        <v>2685</v>
      </c>
      <c r="E7485" t="s">
        <v>12</v>
      </c>
      <c r="F7485" t="s">
        <v>23732</v>
      </c>
      <c r="G7485">
        <v>6120464649</v>
      </c>
      <c r="H7485" s="1">
        <v>32724</v>
      </c>
      <c r="I7485" t="s">
        <v>2223</v>
      </c>
    </row>
    <row r="7486" spans="1:9" x14ac:dyDescent="0.3">
      <c r="A7486">
        <v>7485</v>
      </c>
      <c r="B7486" t="s">
        <v>23733</v>
      </c>
      <c r="C7486" t="s">
        <v>1851</v>
      </c>
      <c r="D7486" t="s">
        <v>4107</v>
      </c>
      <c r="E7486" t="s">
        <v>12</v>
      </c>
      <c r="F7486" t="s">
        <v>23734</v>
      </c>
      <c r="G7486" t="s">
        <v>23735</v>
      </c>
      <c r="H7486" s="1">
        <v>38734</v>
      </c>
      <c r="I7486" t="s">
        <v>2674</v>
      </c>
    </row>
    <row r="7487" spans="1:9" x14ac:dyDescent="0.3">
      <c r="A7487">
        <v>7486</v>
      </c>
      <c r="B7487" t="s">
        <v>23736</v>
      </c>
      <c r="C7487" t="s">
        <v>11760</v>
      </c>
      <c r="D7487" t="s">
        <v>3708</v>
      </c>
      <c r="E7487" t="s">
        <v>19</v>
      </c>
      <c r="F7487" t="s">
        <v>23737</v>
      </c>
      <c r="G7487" t="s">
        <v>23738</v>
      </c>
      <c r="H7487" s="1">
        <v>3362</v>
      </c>
      <c r="I7487" t="s">
        <v>3168</v>
      </c>
    </row>
    <row r="7488" spans="1:9" x14ac:dyDescent="0.3">
      <c r="A7488">
        <v>7487</v>
      </c>
      <c r="B7488" t="s">
        <v>23739</v>
      </c>
      <c r="C7488" t="s">
        <v>3215</v>
      </c>
      <c r="D7488" t="s">
        <v>922</v>
      </c>
      <c r="E7488" t="s">
        <v>19</v>
      </c>
      <c r="F7488" t="s">
        <v>23740</v>
      </c>
      <c r="G7488" t="s">
        <v>23741</v>
      </c>
      <c r="H7488" s="1">
        <v>30482</v>
      </c>
      <c r="I7488" t="s">
        <v>7982</v>
      </c>
    </row>
    <row r="7489" spans="1:9" x14ac:dyDescent="0.3">
      <c r="A7489">
        <v>7488</v>
      </c>
      <c r="B7489" t="s">
        <v>23742</v>
      </c>
      <c r="C7489" t="s">
        <v>633</v>
      </c>
      <c r="D7489" t="s">
        <v>13017</v>
      </c>
      <c r="E7489" t="s">
        <v>12</v>
      </c>
      <c r="F7489" t="s">
        <v>23743</v>
      </c>
      <c r="G7489" t="s">
        <v>23744</v>
      </c>
      <c r="H7489" s="1">
        <v>24159</v>
      </c>
      <c r="I7489" t="s">
        <v>7841</v>
      </c>
    </row>
    <row r="7490" spans="1:9" x14ac:dyDescent="0.3">
      <c r="A7490">
        <v>7489</v>
      </c>
      <c r="B7490" t="s">
        <v>23745</v>
      </c>
      <c r="C7490" t="s">
        <v>4092</v>
      </c>
      <c r="D7490" t="s">
        <v>513</v>
      </c>
      <c r="E7490" t="s">
        <v>12</v>
      </c>
      <c r="F7490" t="s">
        <v>23746</v>
      </c>
      <c r="G7490" t="s">
        <v>23747</v>
      </c>
      <c r="H7490" s="1">
        <v>27334</v>
      </c>
      <c r="I7490" t="s">
        <v>1147</v>
      </c>
    </row>
    <row r="7491" spans="1:9" x14ac:dyDescent="0.3">
      <c r="A7491">
        <v>7490</v>
      </c>
      <c r="B7491" t="s">
        <v>23748</v>
      </c>
      <c r="C7491" t="s">
        <v>6914</v>
      </c>
      <c r="D7491" t="s">
        <v>2533</v>
      </c>
      <c r="E7491" t="s">
        <v>12</v>
      </c>
      <c r="F7491" t="s">
        <v>23749</v>
      </c>
      <c r="G7491" t="s">
        <v>23750</v>
      </c>
      <c r="H7491" s="1">
        <v>43292</v>
      </c>
      <c r="I7491" t="s">
        <v>3846</v>
      </c>
    </row>
    <row r="7492" spans="1:9" x14ac:dyDescent="0.3">
      <c r="A7492">
        <v>7491</v>
      </c>
      <c r="B7492" t="s">
        <v>23751</v>
      </c>
      <c r="C7492" t="s">
        <v>4899</v>
      </c>
      <c r="D7492" t="s">
        <v>4721</v>
      </c>
      <c r="E7492" t="s">
        <v>12</v>
      </c>
      <c r="F7492" t="s">
        <v>23752</v>
      </c>
      <c r="G7492" t="s">
        <v>23753</v>
      </c>
      <c r="H7492" s="1">
        <v>30694</v>
      </c>
      <c r="I7492" t="s">
        <v>783</v>
      </c>
    </row>
    <row r="7493" spans="1:9" x14ac:dyDescent="0.3">
      <c r="A7493">
        <v>7492</v>
      </c>
      <c r="B7493" t="s">
        <v>23754</v>
      </c>
      <c r="C7493" t="s">
        <v>2967</v>
      </c>
      <c r="D7493" t="s">
        <v>7730</v>
      </c>
      <c r="E7493" t="s">
        <v>19</v>
      </c>
      <c r="F7493" t="s">
        <v>23755</v>
      </c>
      <c r="G7493" t="s">
        <v>23756</v>
      </c>
      <c r="H7493" s="1">
        <v>9025</v>
      </c>
      <c r="I7493" t="s">
        <v>3107</v>
      </c>
    </row>
    <row r="7494" spans="1:9" x14ac:dyDescent="0.3">
      <c r="A7494">
        <v>7493</v>
      </c>
      <c r="B7494" t="s">
        <v>23757</v>
      </c>
      <c r="C7494" t="s">
        <v>176</v>
      </c>
      <c r="D7494" t="s">
        <v>5912</v>
      </c>
      <c r="E7494" t="s">
        <v>19</v>
      </c>
      <c r="F7494" t="s">
        <v>23758</v>
      </c>
      <c r="G7494" t="s">
        <v>23759</v>
      </c>
      <c r="H7494" s="1">
        <v>24092</v>
      </c>
      <c r="I7494" t="s">
        <v>736</v>
      </c>
    </row>
    <row r="7495" spans="1:9" x14ac:dyDescent="0.3">
      <c r="A7495">
        <v>7494</v>
      </c>
      <c r="B7495" t="s">
        <v>23760</v>
      </c>
      <c r="C7495" t="s">
        <v>187</v>
      </c>
      <c r="D7495" t="s">
        <v>1092</v>
      </c>
      <c r="E7495" t="s">
        <v>19</v>
      </c>
      <c r="F7495" t="s">
        <v>23761</v>
      </c>
      <c r="G7495" t="s">
        <v>23762</v>
      </c>
      <c r="H7495" s="1">
        <v>6933</v>
      </c>
      <c r="I7495" t="s">
        <v>1031</v>
      </c>
    </row>
    <row r="7496" spans="1:9" x14ac:dyDescent="0.3">
      <c r="A7496">
        <v>7495</v>
      </c>
      <c r="B7496" t="s">
        <v>23763</v>
      </c>
      <c r="C7496" t="s">
        <v>1667</v>
      </c>
      <c r="D7496" t="s">
        <v>3740</v>
      </c>
      <c r="E7496" t="s">
        <v>19</v>
      </c>
      <c r="F7496" t="s">
        <v>23764</v>
      </c>
      <c r="G7496" t="s">
        <v>23765</v>
      </c>
      <c r="H7496" s="1">
        <v>36041</v>
      </c>
      <c r="I7496" t="s">
        <v>3538</v>
      </c>
    </row>
    <row r="7497" spans="1:9" x14ac:dyDescent="0.3">
      <c r="A7497">
        <v>7496</v>
      </c>
      <c r="B7497" t="s">
        <v>23766</v>
      </c>
      <c r="C7497" t="s">
        <v>512</v>
      </c>
      <c r="D7497" t="s">
        <v>3819</v>
      </c>
      <c r="E7497" t="s">
        <v>12</v>
      </c>
      <c r="F7497" t="s">
        <v>23767</v>
      </c>
      <c r="G7497" t="s">
        <v>23768</v>
      </c>
      <c r="H7497" s="1">
        <v>31080</v>
      </c>
      <c r="I7497" t="s">
        <v>4984</v>
      </c>
    </row>
    <row r="7498" spans="1:9" x14ac:dyDescent="0.3">
      <c r="A7498">
        <v>7497</v>
      </c>
      <c r="B7498" t="s">
        <v>23769</v>
      </c>
      <c r="C7498" t="s">
        <v>2164</v>
      </c>
      <c r="D7498" t="s">
        <v>4167</v>
      </c>
      <c r="E7498" t="s">
        <v>19</v>
      </c>
      <c r="F7498" t="s">
        <v>23770</v>
      </c>
      <c r="G7498" t="s">
        <v>23771</v>
      </c>
      <c r="H7498" s="1">
        <v>18912</v>
      </c>
      <c r="I7498" t="s">
        <v>1816</v>
      </c>
    </row>
    <row r="7499" spans="1:9" x14ac:dyDescent="0.3">
      <c r="A7499">
        <v>7498</v>
      </c>
      <c r="B7499" t="s">
        <v>23772</v>
      </c>
      <c r="C7499" t="s">
        <v>2727</v>
      </c>
      <c r="D7499" t="s">
        <v>2985</v>
      </c>
      <c r="E7499" t="s">
        <v>19</v>
      </c>
      <c r="F7499" t="s">
        <v>23773</v>
      </c>
      <c r="G7499" t="s">
        <v>23774</v>
      </c>
      <c r="H7499" s="1">
        <v>37033</v>
      </c>
      <c r="I7499" t="s">
        <v>5601</v>
      </c>
    </row>
    <row r="7500" spans="1:9" x14ac:dyDescent="0.3">
      <c r="A7500">
        <v>7499</v>
      </c>
      <c r="B7500" t="s">
        <v>23775</v>
      </c>
      <c r="C7500" t="s">
        <v>2851</v>
      </c>
      <c r="D7500" t="s">
        <v>2750</v>
      </c>
      <c r="E7500" t="s">
        <v>12</v>
      </c>
      <c r="F7500" t="s">
        <v>23776</v>
      </c>
      <c r="G7500" t="s">
        <v>23777</v>
      </c>
      <c r="H7500" s="1">
        <v>7058</v>
      </c>
      <c r="I7500" t="s">
        <v>6504</v>
      </c>
    </row>
    <row r="7501" spans="1:9" x14ac:dyDescent="0.3">
      <c r="A7501">
        <v>7500</v>
      </c>
      <c r="B7501" t="s">
        <v>23778</v>
      </c>
      <c r="C7501" t="s">
        <v>4359</v>
      </c>
      <c r="D7501" t="s">
        <v>2128</v>
      </c>
      <c r="E7501" t="s">
        <v>12</v>
      </c>
      <c r="F7501" t="s">
        <v>23779</v>
      </c>
      <c r="G7501" t="s">
        <v>23780</v>
      </c>
      <c r="H7501" s="1">
        <v>27020</v>
      </c>
      <c r="I7501" t="s">
        <v>609</v>
      </c>
    </row>
    <row r="7502" spans="1:9" x14ac:dyDescent="0.3">
      <c r="A7502">
        <v>7501</v>
      </c>
      <c r="B7502" t="s">
        <v>23781</v>
      </c>
      <c r="C7502" t="s">
        <v>1101</v>
      </c>
      <c r="D7502" t="s">
        <v>4506</v>
      </c>
      <c r="E7502" t="s">
        <v>19</v>
      </c>
      <c r="F7502" t="s">
        <v>23782</v>
      </c>
      <c r="G7502" t="s">
        <v>23783</v>
      </c>
      <c r="H7502" s="1">
        <v>29186</v>
      </c>
      <c r="I7502" t="s">
        <v>2219</v>
      </c>
    </row>
    <row r="7503" spans="1:9" x14ac:dyDescent="0.3">
      <c r="A7503">
        <v>7502</v>
      </c>
      <c r="B7503" t="s">
        <v>23784</v>
      </c>
      <c r="C7503" t="s">
        <v>1620</v>
      </c>
      <c r="D7503" t="s">
        <v>3170</v>
      </c>
      <c r="E7503" t="s">
        <v>12</v>
      </c>
      <c r="F7503" t="s">
        <v>23785</v>
      </c>
      <c r="G7503" t="s">
        <v>23786</v>
      </c>
      <c r="H7503" s="1">
        <v>12047</v>
      </c>
      <c r="I7503" t="s">
        <v>3121</v>
      </c>
    </row>
    <row r="7504" spans="1:9" x14ac:dyDescent="0.3">
      <c r="A7504">
        <v>7503</v>
      </c>
      <c r="B7504" t="s">
        <v>23787</v>
      </c>
      <c r="C7504" t="s">
        <v>798</v>
      </c>
      <c r="D7504" t="s">
        <v>3472</v>
      </c>
      <c r="E7504" t="s">
        <v>12</v>
      </c>
      <c r="F7504" t="s">
        <v>23788</v>
      </c>
      <c r="G7504">
        <v>7569157518</v>
      </c>
      <c r="H7504" s="1">
        <v>20702</v>
      </c>
      <c r="I7504" t="s">
        <v>771</v>
      </c>
    </row>
    <row r="7505" spans="1:9" x14ac:dyDescent="0.3">
      <c r="A7505">
        <v>7504</v>
      </c>
      <c r="B7505" t="s">
        <v>23789</v>
      </c>
      <c r="C7505" t="s">
        <v>375</v>
      </c>
      <c r="D7505" t="s">
        <v>2590</v>
      </c>
      <c r="E7505" t="s">
        <v>19</v>
      </c>
      <c r="F7505" t="s">
        <v>23790</v>
      </c>
      <c r="G7505" t="s">
        <v>23791</v>
      </c>
      <c r="H7505" s="1">
        <v>2911</v>
      </c>
      <c r="I7505" t="s">
        <v>1499</v>
      </c>
    </row>
    <row r="7506" spans="1:9" x14ac:dyDescent="0.3">
      <c r="A7506">
        <v>7505</v>
      </c>
      <c r="B7506" t="s">
        <v>23792</v>
      </c>
      <c r="C7506" t="s">
        <v>1254</v>
      </c>
      <c r="D7506" t="s">
        <v>6998</v>
      </c>
      <c r="E7506" t="s">
        <v>12</v>
      </c>
      <c r="F7506" t="s">
        <v>23793</v>
      </c>
      <c r="G7506" t="s">
        <v>23794</v>
      </c>
      <c r="H7506" s="1">
        <v>10828</v>
      </c>
      <c r="I7506" t="s">
        <v>2999</v>
      </c>
    </row>
    <row r="7507" spans="1:9" x14ac:dyDescent="0.3">
      <c r="A7507">
        <v>7506</v>
      </c>
      <c r="B7507" t="s">
        <v>23795</v>
      </c>
      <c r="C7507" t="s">
        <v>2672</v>
      </c>
      <c r="D7507" t="s">
        <v>6579</v>
      </c>
      <c r="E7507" t="s">
        <v>19</v>
      </c>
      <c r="F7507" t="s">
        <v>23796</v>
      </c>
      <c r="G7507">
        <v>5698328446</v>
      </c>
      <c r="H7507" s="1">
        <v>21277</v>
      </c>
      <c r="I7507" t="s">
        <v>6174</v>
      </c>
    </row>
    <row r="7508" spans="1:9" x14ac:dyDescent="0.3">
      <c r="A7508">
        <v>7507</v>
      </c>
      <c r="B7508" t="s">
        <v>23797</v>
      </c>
      <c r="C7508" t="s">
        <v>2371</v>
      </c>
      <c r="D7508" t="s">
        <v>5530</v>
      </c>
      <c r="E7508" t="s">
        <v>12</v>
      </c>
      <c r="F7508" t="s">
        <v>23798</v>
      </c>
      <c r="G7508">
        <v>868391118</v>
      </c>
      <c r="H7508" s="1">
        <v>34170</v>
      </c>
      <c r="I7508" t="s">
        <v>7586</v>
      </c>
    </row>
    <row r="7509" spans="1:9" x14ac:dyDescent="0.3">
      <c r="A7509">
        <v>7508</v>
      </c>
      <c r="B7509" t="s">
        <v>23799</v>
      </c>
      <c r="C7509" t="s">
        <v>948</v>
      </c>
      <c r="D7509" t="s">
        <v>7522</v>
      </c>
      <c r="E7509" t="s">
        <v>12</v>
      </c>
      <c r="F7509" t="s">
        <v>23800</v>
      </c>
      <c r="G7509" t="s">
        <v>23801</v>
      </c>
      <c r="H7509" s="1">
        <v>35546</v>
      </c>
      <c r="I7509" t="s">
        <v>2545</v>
      </c>
    </row>
    <row r="7510" spans="1:9" x14ac:dyDescent="0.3">
      <c r="A7510">
        <v>7509</v>
      </c>
      <c r="B7510" t="s">
        <v>23802</v>
      </c>
      <c r="C7510" t="s">
        <v>428</v>
      </c>
      <c r="D7510" t="s">
        <v>2811</v>
      </c>
      <c r="E7510" t="s">
        <v>19</v>
      </c>
      <c r="F7510" t="s">
        <v>23803</v>
      </c>
      <c r="G7510" t="s">
        <v>23804</v>
      </c>
      <c r="H7510" s="1">
        <v>19485</v>
      </c>
      <c r="I7510" t="s">
        <v>373</v>
      </c>
    </row>
    <row r="7511" spans="1:9" x14ac:dyDescent="0.3">
      <c r="A7511">
        <v>7510</v>
      </c>
      <c r="B7511" t="s">
        <v>23805</v>
      </c>
      <c r="C7511" t="s">
        <v>2343</v>
      </c>
      <c r="D7511" t="s">
        <v>4619</v>
      </c>
      <c r="E7511" t="s">
        <v>12</v>
      </c>
      <c r="F7511" t="s">
        <v>23806</v>
      </c>
      <c r="G7511" t="s">
        <v>23807</v>
      </c>
      <c r="H7511" s="1">
        <v>19962</v>
      </c>
      <c r="I7511" t="s">
        <v>2606</v>
      </c>
    </row>
    <row r="7512" spans="1:9" x14ac:dyDescent="0.3">
      <c r="A7512">
        <v>7511</v>
      </c>
      <c r="B7512" t="s">
        <v>23808</v>
      </c>
      <c r="C7512" t="s">
        <v>2233</v>
      </c>
      <c r="D7512" t="s">
        <v>10221</v>
      </c>
      <c r="E7512" t="s">
        <v>19</v>
      </c>
      <c r="F7512" t="s">
        <v>23809</v>
      </c>
      <c r="G7512" t="s">
        <v>23810</v>
      </c>
      <c r="H7512" s="1">
        <v>28405</v>
      </c>
      <c r="I7512" t="s">
        <v>207</v>
      </c>
    </row>
    <row r="7513" spans="1:9" x14ac:dyDescent="0.3">
      <c r="A7513">
        <v>7512</v>
      </c>
      <c r="B7513" t="s">
        <v>23811</v>
      </c>
      <c r="C7513" t="s">
        <v>2889</v>
      </c>
      <c r="D7513" t="s">
        <v>3547</v>
      </c>
      <c r="E7513" t="s">
        <v>12</v>
      </c>
      <c r="F7513" t="s">
        <v>23812</v>
      </c>
      <c r="G7513" t="s">
        <v>23813</v>
      </c>
      <c r="H7513" s="1">
        <v>2643</v>
      </c>
      <c r="I7513" t="s">
        <v>4323</v>
      </c>
    </row>
    <row r="7514" spans="1:9" x14ac:dyDescent="0.3">
      <c r="A7514">
        <v>7513</v>
      </c>
      <c r="B7514" t="s">
        <v>23814</v>
      </c>
      <c r="C7514" t="s">
        <v>3753</v>
      </c>
      <c r="D7514" t="s">
        <v>4777</v>
      </c>
      <c r="E7514" t="s">
        <v>12</v>
      </c>
      <c r="F7514" t="s">
        <v>23815</v>
      </c>
      <c r="G7514" t="s">
        <v>23816</v>
      </c>
      <c r="H7514" s="1">
        <v>28029</v>
      </c>
      <c r="I7514" t="s">
        <v>9767</v>
      </c>
    </row>
    <row r="7515" spans="1:9" x14ac:dyDescent="0.3">
      <c r="A7515">
        <v>7514</v>
      </c>
      <c r="B7515" t="s">
        <v>23817</v>
      </c>
      <c r="C7515" t="s">
        <v>358</v>
      </c>
      <c r="D7515" t="s">
        <v>81</v>
      </c>
      <c r="E7515" t="s">
        <v>19</v>
      </c>
      <c r="F7515" t="s">
        <v>23818</v>
      </c>
      <c r="G7515">
        <v>6854078293</v>
      </c>
      <c r="H7515" s="1">
        <v>34201</v>
      </c>
      <c r="I7515" t="s">
        <v>2327</v>
      </c>
    </row>
    <row r="7516" spans="1:9" x14ac:dyDescent="0.3">
      <c r="A7516">
        <v>7515</v>
      </c>
      <c r="B7516" t="s">
        <v>23819</v>
      </c>
      <c r="C7516" t="s">
        <v>2510</v>
      </c>
      <c r="D7516" t="s">
        <v>5120</v>
      </c>
      <c r="E7516" t="s">
        <v>19</v>
      </c>
      <c r="F7516" t="s">
        <v>23820</v>
      </c>
      <c r="G7516" t="s">
        <v>23821</v>
      </c>
      <c r="H7516" s="1">
        <v>25440</v>
      </c>
      <c r="I7516" t="s">
        <v>1515</v>
      </c>
    </row>
    <row r="7517" spans="1:9" x14ac:dyDescent="0.3">
      <c r="A7517">
        <v>7516</v>
      </c>
      <c r="B7517" t="s">
        <v>23822</v>
      </c>
      <c r="C7517" t="s">
        <v>645</v>
      </c>
      <c r="D7517" t="s">
        <v>204</v>
      </c>
      <c r="E7517" t="s">
        <v>19</v>
      </c>
      <c r="F7517" t="s">
        <v>23823</v>
      </c>
      <c r="G7517" t="s">
        <v>23824</v>
      </c>
      <c r="H7517" s="1">
        <v>8430</v>
      </c>
      <c r="I7517" t="s">
        <v>4002</v>
      </c>
    </row>
    <row r="7518" spans="1:9" x14ac:dyDescent="0.3">
      <c r="A7518">
        <v>7517</v>
      </c>
      <c r="B7518" t="s">
        <v>23825</v>
      </c>
      <c r="C7518" t="s">
        <v>6472</v>
      </c>
      <c r="D7518" t="s">
        <v>9896</v>
      </c>
      <c r="E7518" t="s">
        <v>19</v>
      </c>
      <c r="F7518" t="s">
        <v>23826</v>
      </c>
      <c r="G7518" t="s">
        <v>23827</v>
      </c>
      <c r="H7518" s="1">
        <v>21069</v>
      </c>
      <c r="I7518" t="s">
        <v>1834</v>
      </c>
    </row>
    <row r="7519" spans="1:9" x14ac:dyDescent="0.3">
      <c r="A7519">
        <v>7518</v>
      </c>
      <c r="B7519" t="s">
        <v>23828</v>
      </c>
      <c r="C7519" t="s">
        <v>1667</v>
      </c>
      <c r="D7519" t="s">
        <v>3457</v>
      </c>
      <c r="E7519" t="s">
        <v>19</v>
      </c>
      <c r="F7519" t="s">
        <v>23829</v>
      </c>
      <c r="G7519" t="s">
        <v>23830</v>
      </c>
      <c r="H7519" s="1">
        <v>13100</v>
      </c>
      <c r="I7519" t="s">
        <v>946</v>
      </c>
    </row>
    <row r="7520" spans="1:9" x14ac:dyDescent="0.3">
      <c r="A7520">
        <v>7519</v>
      </c>
      <c r="B7520" t="s">
        <v>23831</v>
      </c>
      <c r="C7520" t="s">
        <v>1740</v>
      </c>
      <c r="D7520" t="s">
        <v>999</v>
      </c>
      <c r="E7520" t="s">
        <v>19</v>
      </c>
      <c r="F7520" t="s">
        <v>23832</v>
      </c>
      <c r="G7520" t="s">
        <v>23833</v>
      </c>
      <c r="H7520" s="1">
        <v>16654</v>
      </c>
      <c r="I7520" t="s">
        <v>180</v>
      </c>
    </row>
    <row r="7521" spans="1:9" x14ac:dyDescent="0.3">
      <c r="A7521">
        <v>7520</v>
      </c>
      <c r="B7521" t="s">
        <v>23834</v>
      </c>
      <c r="C7521" t="s">
        <v>4495</v>
      </c>
      <c r="D7521" t="s">
        <v>6088</v>
      </c>
      <c r="E7521" t="s">
        <v>12</v>
      </c>
      <c r="F7521" t="s">
        <v>23835</v>
      </c>
      <c r="G7521" t="s">
        <v>23836</v>
      </c>
      <c r="H7521" s="1">
        <v>22738</v>
      </c>
      <c r="I7521" t="s">
        <v>906</v>
      </c>
    </row>
    <row r="7522" spans="1:9" x14ac:dyDescent="0.3">
      <c r="A7522">
        <v>7521</v>
      </c>
      <c r="B7522" t="s">
        <v>23837</v>
      </c>
      <c r="C7522" t="s">
        <v>1851</v>
      </c>
      <c r="D7522" t="s">
        <v>2899</v>
      </c>
      <c r="E7522" t="s">
        <v>12</v>
      </c>
      <c r="F7522" t="s">
        <v>23838</v>
      </c>
      <c r="G7522" t="s">
        <v>23839</v>
      </c>
      <c r="H7522" s="1">
        <v>16129</v>
      </c>
      <c r="I7522" t="s">
        <v>3846</v>
      </c>
    </row>
    <row r="7523" spans="1:9" x14ac:dyDescent="0.3">
      <c r="A7523">
        <v>7522</v>
      </c>
      <c r="B7523" t="s">
        <v>23840</v>
      </c>
      <c r="C7523" t="s">
        <v>791</v>
      </c>
      <c r="D7523" t="s">
        <v>3118</v>
      </c>
      <c r="E7523" t="s">
        <v>19</v>
      </c>
      <c r="F7523" t="s">
        <v>23841</v>
      </c>
      <c r="G7523" t="s">
        <v>23842</v>
      </c>
      <c r="H7523" s="1">
        <v>42269</v>
      </c>
      <c r="I7523" t="s">
        <v>675</v>
      </c>
    </row>
    <row r="7524" spans="1:9" x14ac:dyDescent="0.3">
      <c r="A7524">
        <v>7523</v>
      </c>
      <c r="B7524" t="s">
        <v>23843</v>
      </c>
      <c r="C7524" t="s">
        <v>7196</v>
      </c>
      <c r="D7524" t="s">
        <v>2672</v>
      </c>
      <c r="E7524" t="s">
        <v>19</v>
      </c>
      <c r="F7524" t="s">
        <v>23844</v>
      </c>
      <c r="G7524" t="s">
        <v>23845</v>
      </c>
      <c r="H7524" s="1">
        <v>26007</v>
      </c>
      <c r="I7524" t="s">
        <v>982</v>
      </c>
    </row>
    <row r="7525" spans="1:9" x14ac:dyDescent="0.3">
      <c r="A7525">
        <v>7524</v>
      </c>
      <c r="B7525" t="s">
        <v>23846</v>
      </c>
      <c r="C7525" t="s">
        <v>10539</v>
      </c>
      <c r="D7525" t="s">
        <v>3248</v>
      </c>
      <c r="E7525" t="s">
        <v>19</v>
      </c>
      <c r="F7525" t="s">
        <v>23847</v>
      </c>
      <c r="G7525" t="s">
        <v>23848</v>
      </c>
      <c r="H7525" s="1">
        <v>22279</v>
      </c>
      <c r="I7525" t="s">
        <v>3255</v>
      </c>
    </row>
    <row r="7526" spans="1:9" x14ac:dyDescent="0.3">
      <c r="A7526">
        <v>7525</v>
      </c>
      <c r="B7526" t="s">
        <v>23849</v>
      </c>
      <c r="C7526" t="s">
        <v>4245</v>
      </c>
      <c r="D7526" t="s">
        <v>1111</v>
      </c>
      <c r="E7526" t="s">
        <v>12</v>
      </c>
      <c r="F7526" t="s">
        <v>23850</v>
      </c>
      <c r="G7526" t="s">
        <v>23851</v>
      </c>
      <c r="H7526" s="1">
        <v>6124</v>
      </c>
      <c r="I7526" t="s">
        <v>3469</v>
      </c>
    </row>
    <row r="7527" spans="1:9" x14ac:dyDescent="0.3">
      <c r="A7527">
        <v>7526</v>
      </c>
      <c r="B7527" t="s">
        <v>23852</v>
      </c>
      <c r="C7527" t="s">
        <v>8274</v>
      </c>
      <c r="D7527" t="s">
        <v>1306</v>
      </c>
      <c r="E7527" t="s">
        <v>12</v>
      </c>
      <c r="F7527" t="s">
        <v>23853</v>
      </c>
      <c r="G7527" t="s">
        <v>23854</v>
      </c>
      <c r="H7527" s="1">
        <v>32500</v>
      </c>
      <c r="I7527" t="s">
        <v>592</v>
      </c>
    </row>
    <row r="7528" spans="1:9" x14ac:dyDescent="0.3">
      <c r="A7528">
        <v>7527</v>
      </c>
      <c r="B7528" t="s">
        <v>23855</v>
      </c>
      <c r="C7528" t="s">
        <v>3290</v>
      </c>
      <c r="D7528" t="s">
        <v>1383</v>
      </c>
      <c r="E7528" t="s">
        <v>19</v>
      </c>
      <c r="F7528" t="s">
        <v>23856</v>
      </c>
      <c r="G7528" t="s">
        <v>23857</v>
      </c>
      <c r="H7528" s="1">
        <v>25769</v>
      </c>
      <c r="I7528" t="s">
        <v>4428</v>
      </c>
    </row>
    <row r="7529" spans="1:9" x14ac:dyDescent="0.3">
      <c r="A7529">
        <v>7528</v>
      </c>
      <c r="B7529" t="s">
        <v>23858</v>
      </c>
      <c r="C7529" t="s">
        <v>4541</v>
      </c>
      <c r="D7529" t="s">
        <v>1928</v>
      </c>
      <c r="E7529" t="s">
        <v>12</v>
      </c>
      <c r="F7529" t="s">
        <v>23859</v>
      </c>
      <c r="G7529">
        <v>9316568602</v>
      </c>
      <c r="H7529" s="1">
        <v>19687</v>
      </c>
      <c r="I7529" t="s">
        <v>3538</v>
      </c>
    </row>
    <row r="7530" spans="1:9" x14ac:dyDescent="0.3">
      <c r="A7530">
        <v>7529</v>
      </c>
      <c r="B7530" t="s">
        <v>23860</v>
      </c>
      <c r="C7530" t="s">
        <v>3601</v>
      </c>
      <c r="D7530" t="s">
        <v>1196</v>
      </c>
      <c r="E7530" t="s">
        <v>19</v>
      </c>
      <c r="F7530" t="s">
        <v>23861</v>
      </c>
      <c r="G7530" t="s">
        <v>23862</v>
      </c>
      <c r="H7530" s="1">
        <v>21217</v>
      </c>
      <c r="I7530" t="s">
        <v>8277</v>
      </c>
    </row>
    <row r="7531" spans="1:9" x14ac:dyDescent="0.3">
      <c r="A7531">
        <v>7530</v>
      </c>
      <c r="B7531" t="s">
        <v>23863</v>
      </c>
      <c r="C7531" t="s">
        <v>2938</v>
      </c>
      <c r="D7531" t="s">
        <v>4533</v>
      </c>
      <c r="E7531" t="s">
        <v>12</v>
      </c>
      <c r="F7531" t="s">
        <v>23864</v>
      </c>
      <c r="G7531" t="s">
        <v>23865</v>
      </c>
      <c r="H7531" s="1">
        <v>27034</v>
      </c>
      <c r="I7531" t="s">
        <v>6551</v>
      </c>
    </row>
    <row r="7532" spans="1:9" x14ac:dyDescent="0.3">
      <c r="A7532">
        <v>7531</v>
      </c>
      <c r="B7532" t="s">
        <v>23866</v>
      </c>
      <c r="C7532" t="s">
        <v>3981</v>
      </c>
      <c r="D7532" t="s">
        <v>1415</v>
      </c>
      <c r="E7532" t="s">
        <v>12</v>
      </c>
      <c r="F7532" t="s">
        <v>23867</v>
      </c>
      <c r="G7532">
        <f>1-984-555-3516</f>
        <v>-5054</v>
      </c>
      <c r="H7532" s="1">
        <v>5488</v>
      </c>
      <c r="I7532" t="s">
        <v>7111</v>
      </c>
    </row>
    <row r="7533" spans="1:9" x14ac:dyDescent="0.3">
      <c r="A7533">
        <v>7532</v>
      </c>
      <c r="B7533" t="s">
        <v>23868</v>
      </c>
      <c r="C7533" t="s">
        <v>6083</v>
      </c>
      <c r="D7533" t="s">
        <v>2795</v>
      </c>
      <c r="E7533" t="s">
        <v>12</v>
      </c>
      <c r="F7533" t="s">
        <v>23869</v>
      </c>
      <c r="G7533" t="s">
        <v>23870</v>
      </c>
      <c r="H7533" s="1">
        <v>18687</v>
      </c>
      <c r="I7533" t="s">
        <v>5320</v>
      </c>
    </row>
    <row r="7534" spans="1:9" x14ac:dyDescent="0.3">
      <c r="A7534">
        <v>7533</v>
      </c>
      <c r="B7534" t="s">
        <v>23871</v>
      </c>
      <c r="C7534" t="s">
        <v>530</v>
      </c>
      <c r="D7534" t="s">
        <v>3356</v>
      </c>
      <c r="E7534" t="s">
        <v>12</v>
      </c>
      <c r="F7534" t="s">
        <v>23872</v>
      </c>
      <c r="G7534" t="s">
        <v>23873</v>
      </c>
      <c r="H7534" s="1">
        <v>16645</v>
      </c>
      <c r="I7534" t="s">
        <v>7586</v>
      </c>
    </row>
    <row r="7535" spans="1:9" x14ac:dyDescent="0.3">
      <c r="A7535">
        <v>7534</v>
      </c>
      <c r="B7535" t="s">
        <v>23874</v>
      </c>
      <c r="C7535" t="s">
        <v>2620</v>
      </c>
      <c r="D7535" t="s">
        <v>1518</v>
      </c>
      <c r="E7535" t="s">
        <v>12</v>
      </c>
      <c r="F7535" t="s">
        <v>23875</v>
      </c>
      <c r="G7535" t="s">
        <v>23876</v>
      </c>
      <c r="H7535" s="1">
        <v>27085</v>
      </c>
      <c r="I7535" t="s">
        <v>307</v>
      </c>
    </row>
    <row r="7536" spans="1:9" x14ac:dyDescent="0.3">
      <c r="A7536">
        <v>7535</v>
      </c>
      <c r="B7536" t="s">
        <v>23877</v>
      </c>
      <c r="C7536" t="s">
        <v>1885</v>
      </c>
      <c r="D7536" t="s">
        <v>9532</v>
      </c>
      <c r="E7536" t="s">
        <v>12</v>
      </c>
      <c r="F7536" t="s">
        <v>23878</v>
      </c>
      <c r="G7536" t="s">
        <v>23879</v>
      </c>
      <c r="H7536" s="1">
        <v>4314</v>
      </c>
      <c r="I7536" t="s">
        <v>5123</v>
      </c>
    </row>
    <row r="7537" spans="1:9" x14ac:dyDescent="0.3">
      <c r="A7537">
        <v>7536</v>
      </c>
      <c r="B7537" t="s">
        <v>23880</v>
      </c>
      <c r="C7537" t="s">
        <v>440</v>
      </c>
      <c r="D7537" t="s">
        <v>11520</v>
      </c>
      <c r="E7537" t="s">
        <v>19</v>
      </c>
      <c r="F7537" t="s">
        <v>23881</v>
      </c>
      <c r="G7537" t="s">
        <v>23882</v>
      </c>
      <c r="H7537" s="1">
        <v>14044</v>
      </c>
      <c r="I7537" t="s">
        <v>134</v>
      </c>
    </row>
    <row r="7538" spans="1:9" x14ac:dyDescent="0.3">
      <c r="A7538">
        <v>7537</v>
      </c>
      <c r="B7538" t="s">
        <v>23883</v>
      </c>
      <c r="C7538" t="s">
        <v>6472</v>
      </c>
      <c r="D7538" t="s">
        <v>8285</v>
      </c>
      <c r="E7538" t="s">
        <v>12</v>
      </c>
      <c r="F7538" t="s">
        <v>23884</v>
      </c>
      <c r="G7538" t="s">
        <v>23885</v>
      </c>
      <c r="H7538" s="1">
        <v>5183</v>
      </c>
      <c r="I7538" t="s">
        <v>472</v>
      </c>
    </row>
    <row r="7539" spans="1:9" x14ac:dyDescent="0.3">
      <c r="A7539">
        <v>7538</v>
      </c>
      <c r="B7539" t="s">
        <v>23886</v>
      </c>
      <c r="C7539" t="s">
        <v>627</v>
      </c>
      <c r="D7539" t="s">
        <v>5733</v>
      </c>
      <c r="E7539" t="s">
        <v>12</v>
      </c>
      <c r="F7539" t="s">
        <v>23887</v>
      </c>
      <c r="G7539" t="s">
        <v>23888</v>
      </c>
      <c r="H7539" s="1">
        <v>9430</v>
      </c>
      <c r="I7539" t="s">
        <v>390</v>
      </c>
    </row>
    <row r="7540" spans="1:9" x14ac:dyDescent="0.3">
      <c r="A7540">
        <v>7539</v>
      </c>
      <c r="B7540" t="s">
        <v>23889</v>
      </c>
      <c r="C7540" t="s">
        <v>1021</v>
      </c>
      <c r="D7540" t="s">
        <v>1698</v>
      </c>
      <c r="E7540" t="s">
        <v>12</v>
      </c>
      <c r="F7540" t="s">
        <v>23890</v>
      </c>
      <c r="G7540" t="s">
        <v>23891</v>
      </c>
      <c r="H7540" s="1">
        <v>41996</v>
      </c>
      <c r="I7540" t="s">
        <v>3177</v>
      </c>
    </row>
    <row r="7541" spans="1:9" x14ac:dyDescent="0.3">
      <c r="A7541">
        <v>7540</v>
      </c>
      <c r="B7541" t="s">
        <v>23892</v>
      </c>
      <c r="C7541" t="s">
        <v>1260</v>
      </c>
      <c r="D7541" t="s">
        <v>4895</v>
      </c>
      <c r="E7541" t="s">
        <v>12</v>
      </c>
      <c r="F7541" t="s">
        <v>23893</v>
      </c>
      <c r="G7541" t="s">
        <v>23894</v>
      </c>
      <c r="H7541" s="1">
        <v>14735</v>
      </c>
      <c r="I7541" t="s">
        <v>1558</v>
      </c>
    </row>
    <row r="7542" spans="1:9" x14ac:dyDescent="0.3">
      <c r="A7542">
        <v>7541</v>
      </c>
      <c r="B7542" t="s">
        <v>23895</v>
      </c>
      <c r="C7542" t="s">
        <v>2441</v>
      </c>
      <c r="D7542" t="s">
        <v>4452</v>
      </c>
      <c r="E7542" t="s">
        <v>19</v>
      </c>
      <c r="F7542" t="s">
        <v>23896</v>
      </c>
      <c r="G7542" t="s">
        <v>23897</v>
      </c>
      <c r="H7542" s="1">
        <v>18221</v>
      </c>
      <c r="I7542" t="s">
        <v>746</v>
      </c>
    </row>
    <row r="7543" spans="1:9" x14ac:dyDescent="0.3">
      <c r="A7543">
        <v>7542</v>
      </c>
      <c r="B7543" t="s">
        <v>23898</v>
      </c>
      <c r="C7543" t="s">
        <v>948</v>
      </c>
      <c r="D7543" t="s">
        <v>5069</v>
      </c>
      <c r="E7543" t="s">
        <v>12</v>
      </c>
      <c r="F7543" t="s">
        <v>23899</v>
      </c>
      <c r="G7543" t="s">
        <v>23900</v>
      </c>
      <c r="H7543" s="1">
        <v>20186</v>
      </c>
      <c r="I7543" t="s">
        <v>345</v>
      </c>
    </row>
    <row r="7544" spans="1:9" x14ac:dyDescent="0.3">
      <c r="A7544">
        <v>7543</v>
      </c>
      <c r="B7544" t="s">
        <v>23901</v>
      </c>
      <c r="C7544" t="s">
        <v>3142</v>
      </c>
      <c r="D7544" t="s">
        <v>8010</v>
      </c>
      <c r="E7544" t="s">
        <v>19</v>
      </c>
      <c r="F7544" t="s">
        <v>23902</v>
      </c>
      <c r="G7544" t="s">
        <v>23903</v>
      </c>
      <c r="H7544" s="1">
        <v>12462</v>
      </c>
      <c r="I7544" t="s">
        <v>631</v>
      </c>
    </row>
    <row r="7545" spans="1:9" x14ac:dyDescent="0.3">
      <c r="A7545">
        <v>7544</v>
      </c>
      <c r="B7545" t="s">
        <v>23904</v>
      </c>
      <c r="C7545" t="s">
        <v>3753</v>
      </c>
      <c r="D7545" t="s">
        <v>757</v>
      </c>
      <c r="E7545" t="s">
        <v>12</v>
      </c>
      <c r="F7545" t="s">
        <v>23905</v>
      </c>
      <c r="G7545" t="s">
        <v>23906</v>
      </c>
      <c r="H7545" s="1">
        <v>37349</v>
      </c>
      <c r="I7545" t="s">
        <v>1066</v>
      </c>
    </row>
    <row r="7546" spans="1:9" x14ac:dyDescent="0.3">
      <c r="A7546">
        <v>7545</v>
      </c>
      <c r="B7546" t="s">
        <v>23907</v>
      </c>
      <c r="C7546" t="s">
        <v>639</v>
      </c>
      <c r="D7546" t="s">
        <v>3472</v>
      </c>
      <c r="E7546" t="s">
        <v>19</v>
      </c>
      <c r="F7546" t="s">
        <v>23908</v>
      </c>
      <c r="G7546">
        <v>1392837699</v>
      </c>
      <c r="H7546" s="1">
        <v>8786</v>
      </c>
      <c r="I7546" t="s">
        <v>2714</v>
      </c>
    </row>
    <row r="7547" spans="1:9" x14ac:dyDescent="0.3">
      <c r="A7547">
        <v>7546</v>
      </c>
      <c r="B7547" t="s">
        <v>23909</v>
      </c>
      <c r="C7547" t="s">
        <v>1709</v>
      </c>
      <c r="D7547" t="s">
        <v>594</v>
      </c>
      <c r="E7547" t="s">
        <v>12</v>
      </c>
      <c r="F7547" t="s">
        <v>23910</v>
      </c>
      <c r="G7547" t="s">
        <v>23911</v>
      </c>
      <c r="H7547" s="1">
        <v>12576</v>
      </c>
      <c r="I7547" t="s">
        <v>685</v>
      </c>
    </row>
    <row r="7548" spans="1:9" x14ac:dyDescent="0.3">
      <c r="A7548">
        <v>7547</v>
      </c>
      <c r="B7548" t="s">
        <v>23912</v>
      </c>
      <c r="C7548" t="s">
        <v>544</v>
      </c>
      <c r="D7548" t="s">
        <v>4203</v>
      </c>
      <c r="E7548" t="s">
        <v>12</v>
      </c>
      <c r="F7548" t="s">
        <v>23913</v>
      </c>
      <c r="G7548" t="s">
        <v>23914</v>
      </c>
      <c r="H7548" s="1">
        <v>24679</v>
      </c>
      <c r="I7548" t="s">
        <v>499</v>
      </c>
    </row>
    <row r="7549" spans="1:9" x14ac:dyDescent="0.3">
      <c r="A7549">
        <v>7548</v>
      </c>
      <c r="B7549" t="s">
        <v>23915</v>
      </c>
      <c r="C7549" t="s">
        <v>1658</v>
      </c>
      <c r="D7549" t="s">
        <v>7420</v>
      </c>
      <c r="E7549" t="s">
        <v>12</v>
      </c>
      <c r="F7549" t="s">
        <v>23916</v>
      </c>
      <c r="G7549" t="s">
        <v>23917</v>
      </c>
      <c r="H7549" s="1">
        <v>42512</v>
      </c>
      <c r="I7549" t="s">
        <v>3231</v>
      </c>
    </row>
    <row r="7550" spans="1:9" x14ac:dyDescent="0.3">
      <c r="A7550">
        <v>7549</v>
      </c>
      <c r="B7550" t="s">
        <v>23918</v>
      </c>
      <c r="C7550" t="s">
        <v>1653</v>
      </c>
      <c r="D7550" t="s">
        <v>617</v>
      </c>
      <c r="E7550" t="s">
        <v>19</v>
      </c>
      <c r="F7550" t="s">
        <v>23919</v>
      </c>
      <c r="G7550">
        <f>1-612-577-7135</f>
        <v>-8323</v>
      </c>
      <c r="H7550" s="1">
        <v>12382</v>
      </c>
      <c r="I7550" t="s">
        <v>1676</v>
      </c>
    </row>
    <row r="7551" spans="1:9" x14ac:dyDescent="0.3">
      <c r="A7551">
        <v>7550</v>
      </c>
      <c r="B7551" t="s">
        <v>23920</v>
      </c>
      <c r="C7551" t="s">
        <v>2506</v>
      </c>
      <c r="D7551" t="s">
        <v>8285</v>
      </c>
      <c r="E7551" t="s">
        <v>12</v>
      </c>
      <c r="F7551" t="s">
        <v>23921</v>
      </c>
      <c r="G7551" t="s">
        <v>23922</v>
      </c>
      <c r="H7551" s="1">
        <v>13097</v>
      </c>
      <c r="I7551" t="s">
        <v>3846</v>
      </c>
    </row>
    <row r="7552" spans="1:9" x14ac:dyDescent="0.3">
      <c r="A7552">
        <v>7551</v>
      </c>
      <c r="B7552" t="s">
        <v>23923</v>
      </c>
      <c r="C7552" t="s">
        <v>5979</v>
      </c>
      <c r="D7552" t="s">
        <v>434</v>
      </c>
      <c r="E7552" t="s">
        <v>12</v>
      </c>
      <c r="F7552" t="s">
        <v>23924</v>
      </c>
      <c r="G7552" t="s">
        <v>23925</v>
      </c>
      <c r="H7552" s="1">
        <v>6751</v>
      </c>
      <c r="I7552" t="s">
        <v>2639</v>
      </c>
    </row>
    <row r="7553" spans="1:9" x14ac:dyDescent="0.3">
      <c r="A7553">
        <v>7552</v>
      </c>
      <c r="B7553" t="s">
        <v>23926</v>
      </c>
      <c r="C7553" t="s">
        <v>410</v>
      </c>
      <c r="D7553" t="s">
        <v>11524</v>
      </c>
      <c r="E7553" t="s">
        <v>12</v>
      </c>
      <c r="F7553" t="s">
        <v>23927</v>
      </c>
      <c r="G7553">
        <v>1648925716</v>
      </c>
      <c r="H7553" s="1">
        <v>43941</v>
      </c>
      <c r="I7553" t="s">
        <v>2391</v>
      </c>
    </row>
    <row r="7554" spans="1:9" x14ac:dyDescent="0.3">
      <c r="A7554">
        <v>7553</v>
      </c>
      <c r="B7554" t="s">
        <v>23928</v>
      </c>
      <c r="C7554" t="s">
        <v>2827</v>
      </c>
      <c r="D7554" t="s">
        <v>3092</v>
      </c>
      <c r="E7554" t="s">
        <v>19</v>
      </c>
      <c r="F7554" t="s">
        <v>23929</v>
      </c>
      <c r="G7554" t="s">
        <v>23930</v>
      </c>
      <c r="H7554" s="1">
        <v>20184</v>
      </c>
      <c r="I7554" t="s">
        <v>2500</v>
      </c>
    </row>
    <row r="7555" spans="1:9" x14ac:dyDescent="0.3">
      <c r="A7555">
        <v>7554</v>
      </c>
      <c r="B7555" t="s">
        <v>23931</v>
      </c>
      <c r="C7555" t="s">
        <v>4733</v>
      </c>
      <c r="D7555" t="s">
        <v>4472</v>
      </c>
      <c r="E7555" t="s">
        <v>12</v>
      </c>
      <c r="F7555" t="s">
        <v>23932</v>
      </c>
      <c r="G7555" t="s">
        <v>23933</v>
      </c>
      <c r="H7555" s="1">
        <v>3932</v>
      </c>
      <c r="I7555" t="s">
        <v>4354</v>
      </c>
    </row>
    <row r="7556" spans="1:9" x14ac:dyDescent="0.3">
      <c r="A7556">
        <v>7555</v>
      </c>
      <c r="B7556" t="s">
        <v>23934</v>
      </c>
      <c r="C7556" t="s">
        <v>2882</v>
      </c>
      <c r="D7556" t="s">
        <v>3728</v>
      </c>
      <c r="E7556" t="s">
        <v>19</v>
      </c>
      <c r="F7556" t="s">
        <v>23935</v>
      </c>
      <c r="G7556" t="s">
        <v>23936</v>
      </c>
      <c r="H7556" s="1">
        <v>33755</v>
      </c>
      <c r="I7556" t="s">
        <v>2639</v>
      </c>
    </row>
    <row r="7557" spans="1:9" x14ac:dyDescent="0.3">
      <c r="A7557">
        <v>7556</v>
      </c>
      <c r="B7557" t="s">
        <v>23937</v>
      </c>
      <c r="C7557" t="s">
        <v>616</v>
      </c>
      <c r="D7557" t="s">
        <v>3237</v>
      </c>
      <c r="E7557" t="s">
        <v>12</v>
      </c>
      <c r="F7557" t="s">
        <v>23938</v>
      </c>
      <c r="G7557" t="s">
        <v>23939</v>
      </c>
      <c r="H7557" s="1">
        <v>36611</v>
      </c>
      <c r="I7557" t="s">
        <v>493</v>
      </c>
    </row>
    <row r="7558" spans="1:9" x14ac:dyDescent="0.3">
      <c r="A7558">
        <v>7557</v>
      </c>
      <c r="B7558" t="s">
        <v>23940</v>
      </c>
      <c r="C7558" t="s">
        <v>1346</v>
      </c>
      <c r="D7558" t="s">
        <v>3063</v>
      </c>
      <c r="E7558" t="s">
        <v>12</v>
      </c>
      <c r="F7558" t="s">
        <v>23941</v>
      </c>
      <c r="G7558" t="s">
        <v>23942</v>
      </c>
      <c r="H7558" s="1">
        <v>38565</v>
      </c>
      <c r="I7558" t="s">
        <v>1830</v>
      </c>
    </row>
    <row r="7559" spans="1:9" x14ac:dyDescent="0.3">
      <c r="A7559">
        <v>7558</v>
      </c>
      <c r="B7559" t="s">
        <v>23943</v>
      </c>
      <c r="C7559" t="s">
        <v>3317</v>
      </c>
      <c r="D7559" t="s">
        <v>2112</v>
      </c>
      <c r="E7559" t="s">
        <v>12</v>
      </c>
      <c r="F7559" t="s">
        <v>23944</v>
      </c>
      <c r="G7559" t="s">
        <v>23945</v>
      </c>
      <c r="H7559" s="1">
        <v>38089</v>
      </c>
      <c r="I7559" t="s">
        <v>2915</v>
      </c>
    </row>
    <row r="7560" spans="1:9" x14ac:dyDescent="0.3">
      <c r="A7560">
        <v>7559</v>
      </c>
      <c r="B7560" t="s">
        <v>23946</v>
      </c>
      <c r="C7560" t="s">
        <v>2021</v>
      </c>
      <c r="D7560" t="s">
        <v>1272</v>
      </c>
      <c r="E7560" t="s">
        <v>19</v>
      </c>
      <c r="F7560" t="s">
        <v>23947</v>
      </c>
      <c r="G7560" t="s">
        <v>23948</v>
      </c>
      <c r="H7560" s="1">
        <v>42230</v>
      </c>
      <c r="I7560" t="s">
        <v>1651</v>
      </c>
    </row>
    <row r="7561" spans="1:9" x14ac:dyDescent="0.3">
      <c r="A7561">
        <v>7560</v>
      </c>
      <c r="B7561" t="s">
        <v>23949</v>
      </c>
      <c r="C7561" t="s">
        <v>524</v>
      </c>
      <c r="D7561" t="s">
        <v>4815</v>
      </c>
      <c r="E7561" t="s">
        <v>19</v>
      </c>
      <c r="F7561" t="s">
        <v>23950</v>
      </c>
      <c r="G7561" t="s">
        <v>23951</v>
      </c>
      <c r="H7561" s="1">
        <v>24232</v>
      </c>
      <c r="I7561" t="s">
        <v>1542</v>
      </c>
    </row>
    <row r="7562" spans="1:9" x14ac:dyDescent="0.3">
      <c r="A7562">
        <v>7561</v>
      </c>
      <c r="B7562" t="s">
        <v>23952</v>
      </c>
      <c r="C7562" t="s">
        <v>8697</v>
      </c>
      <c r="D7562" t="s">
        <v>3502</v>
      </c>
      <c r="E7562" t="s">
        <v>12</v>
      </c>
      <c r="F7562" t="s">
        <v>23953</v>
      </c>
      <c r="G7562" t="s">
        <v>23954</v>
      </c>
      <c r="H7562" s="1">
        <v>21434</v>
      </c>
      <c r="I7562" t="s">
        <v>3596</v>
      </c>
    </row>
    <row r="7563" spans="1:9" x14ac:dyDescent="0.3">
      <c r="A7563">
        <v>7562</v>
      </c>
      <c r="B7563" t="s">
        <v>23955</v>
      </c>
      <c r="C7563" t="s">
        <v>3495</v>
      </c>
      <c r="D7563" t="s">
        <v>6419</v>
      </c>
      <c r="E7563" t="s">
        <v>19</v>
      </c>
      <c r="F7563" t="s">
        <v>23956</v>
      </c>
      <c r="G7563" t="s">
        <v>23957</v>
      </c>
      <c r="H7563" s="1">
        <v>20987</v>
      </c>
      <c r="I7563" t="s">
        <v>251</v>
      </c>
    </row>
    <row r="7564" spans="1:9" x14ac:dyDescent="0.3">
      <c r="A7564">
        <v>7563</v>
      </c>
      <c r="B7564" t="s">
        <v>23958</v>
      </c>
      <c r="C7564" t="s">
        <v>4115</v>
      </c>
      <c r="D7564" t="s">
        <v>2467</v>
      </c>
      <c r="E7564" t="s">
        <v>12</v>
      </c>
      <c r="F7564" t="s">
        <v>23959</v>
      </c>
      <c r="G7564" t="s">
        <v>23960</v>
      </c>
      <c r="H7564" s="1">
        <v>11511</v>
      </c>
      <c r="I7564" t="s">
        <v>1355</v>
      </c>
    </row>
    <row r="7565" spans="1:9" x14ac:dyDescent="0.3">
      <c r="A7565">
        <v>7564</v>
      </c>
      <c r="B7565" t="s">
        <v>23961</v>
      </c>
      <c r="C7565" t="s">
        <v>594</v>
      </c>
      <c r="D7565" t="s">
        <v>2394</v>
      </c>
      <c r="E7565" t="s">
        <v>19</v>
      </c>
      <c r="F7565" t="s">
        <v>23962</v>
      </c>
      <c r="G7565" t="s">
        <v>23963</v>
      </c>
      <c r="H7565" s="1">
        <v>4758</v>
      </c>
      <c r="I7565" t="s">
        <v>2550</v>
      </c>
    </row>
    <row r="7566" spans="1:9" x14ac:dyDescent="0.3">
      <c r="A7566">
        <v>7565</v>
      </c>
      <c r="B7566" t="s">
        <v>23964</v>
      </c>
      <c r="C7566" t="s">
        <v>3882</v>
      </c>
      <c r="D7566" t="s">
        <v>3830</v>
      </c>
      <c r="E7566" t="s">
        <v>12</v>
      </c>
      <c r="F7566" t="s">
        <v>23965</v>
      </c>
      <c r="G7566" t="s">
        <v>23966</v>
      </c>
      <c r="H7566" s="1">
        <v>27617</v>
      </c>
      <c r="I7566" t="s">
        <v>2087</v>
      </c>
    </row>
    <row r="7567" spans="1:9" x14ac:dyDescent="0.3">
      <c r="A7567">
        <v>7566</v>
      </c>
      <c r="B7567" t="s">
        <v>23967</v>
      </c>
      <c r="C7567" t="s">
        <v>1409</v>
      </c>
      <c r="D7567" t="s">
        <v>2196</v>
      </c>
      <c r="E7567" t="s">
        <v>12</v>
      </c>
      <c r="F7567" t="s">
        <v>23968</v>
      </c>
      <c r="G7567" t="s">
        <v>23969</v>
      </c>
      <c r="H7567" s="1">
        <v>40009</v>
      </c>
      <c r="I7567" t="s">
        <v>3053</v>
      </c>
    </row>
    <row r="7568" spans="1:9" x14ac:dyDescent="0.3">
      <c r="A7568">
        <v>7567</v>
      </c>
      <c r="B7568" t="s">
        <v>23970</v>
      </c>
      <c r="C7568" t="s">
        <v>1851</v>
      </c>
      <c r="D7568" t="s">
        <v>1016</v>
      </c>
      <c r="E7568" t="s">
        <v>12</v>
      </c>
      <c r="F7568" t="s">
        <v>23971</v>
      </c>
      <c r="G7568" t="s">
        <v>23972</v>
      </c>
      <c r="H7568" s="1">
        <v>5158</v>
      </c>
      <c r="I7568" t="s">
        <v>1269</v>
      </c>
    </row>
    <row r="7569" spans="1:9" x14ac:dyDescent="0.3">
      <c r="A7569">
        <v>7568</v>
      </c>
      <c r="B7569" t="s">
        <v>23973</v>
      </c>
      <c r="C7569" t="s">
        <v>1050</v>
      </c>
      <c r="D7569" t="s">
        <v>672</v>
      </c>
      <c r="E7569" t="s">
        <v>19</v>
      </c>
      <c r="F7569" t="s">
        <v>23974</v>
      </c>
      <c r="G7569" t="s">
        <v>23975</v>
      </c>
      <c r="H7569" s="1">
        <v>42661</v>
      </c>
      <c r="I7569" t="s">
        <v>4745</v>
      </c>
    </row>
    <row r="7570" spans="1:9" x14ac:dyDescent="0.3">
      <c r="A7570">
        <v>7569</v>
      </c>
      <c r="B7570" t="s">
        <v>23976</v>
      </c>
      <c r="C7570" t="s">
        <v>5979</v>
      </c>
      <c r="D7570" t="s">
        <v>1441</v>
      </c>
      <c r="E7570" t="s">
        <v>19</v>
      </c>
      <c r="F7570" t="s">
        <v>23977</v>
      </c>
      <c r="G7570">
        <f>1-470-996-4901</f>
        <v>-6366</v>
      </c>
      <c r="H7570" s="1">
        <v>39056</v>
      </c>
      <c r="I7570" t="s">
        <v>1547</v>
      </c>
    </row>
    <row r="7571" spans="1:9" x14ac:dyDescent="0.3">
      <c r="A7571">
        <v>7570</v>
      </c>
      <c r="B7571" t="s">
        <v>23978</v>
      </c>
      <c r="C7571" t="s">
        <v>8697</v>
      </c>
      <c r="D7571" t="s">
        <v>1296</v>
      </c>
      <c r="E7571" t="s">
        <v>12</v>
      </c>
      <c r="F7571" t="s">
        <v>23979</v>
      </c>
      <c r="G7571" t="s">
        <v>23980</v>
      </c>
      <c r="H7571" s="1">
        <v>10944</v>
      </c>
      <c r="I7571" t="s">
        <v>1618</v>
      </c>
    </row>
    <row r="7572" spans="1:9" x14ac:dyDescent="0.3">
      <c r="A7572">
        <v>7571</v>
      </c>
      <c r="B7572" t="s">
        <v>23981</v>
      </c>
      <c r="C7572" t="s">
        <v>5845</v>
      </c>
      <c r="D7572" t="s">
        <v>4612</v>
      </c>
      <c r="E7572" t="s">
        <v>19</v>
      </c>
      <c r="F7572" t="s">
        <v>23982</v>
      </c>
      <c r="G7572" t="s">
        <v>23983</v>
      </c>
      <c r="H7572" s="1">
        <v>6017</v>
      </c>
      <c r="I7572" t="s">
        <v>4413</v>
      </c>
    </row>
    <row r="7573" spans="1:9" x14ac:dyDescent="0.3">
      <c r="A7573">
        <v>7572</v>
      </c>
      <c r="B7573" t="s">
        <v>23984</v>
      </c>
      <c r="C7573" t="s">
        <v>8649</v>
      </c>
      <c r="D7573" t="s">
        <v>8263</v>
      </c>
      <c r="E7573" t="s">
        <v>12</v>
      </c>
      <c r="F7573" t="s">
        <v>23985</v>
      </c>
      <c r="G7573" t="s">
        <v>23986</v>
      </c>
      <c r="H7573" s="1">
        <v>10027</v>
      </c>
      <c r="I7573" t="s">
        <v>1213</v>
      </c>
    </row>
    <row r="7574" spans="1:9" x14ac:dyDescent="0.3">
      <c r="A7574">
        <v>7573</v>
      </c>
      <c r="B7574" t="s">
        <v>23987</v>
      </c>
      <c r="C7574" t="s">
        <v>2757</v>
      </c>
      <c r="D7574" t="s">
        <v>1999</v>
      </c>
      <c r="E7574" t="s">
        <v>12</v>
      </c>
      <c r="F7574" t="s">
        <v>23988</v>
      </c>
      <c r="G7574" t="s">
        <v>23989</v>
      </c>
      <c r="H7574" s="1">
        <v>38299</v>
      </c>
      <c r="I7574" t="s">
        <v>2739</v>
      </c>
    </row>
    <row r="7575" spans="1:9" x14ac:dyDescent="0.3">
      <c r="A7575">
        <v>7574</v>
      </c>
      <c r="B7575" t="s">
        <v>23990</v>
      </c>
      <c r="C7575" t="s">
        <v>850</v>
      </c>
      <c r="D7575" t="s">
        <v>5869</v>
      </c>
      <c r="E7575" t="s">
        <v>12</v>
      </c>
      <c r="F7575" t="s">
        <v>23991</v>
      </c>
      <c r="G7575" t="s">
        <v>23992</v>
      </c>
      <c r="H7575" s="1">
        <v>28575</v>
      </c>
      <c r="I7575" t="s">
        <v>152</v>
      </c>
    </row>
    <row r="7576" spans="1:9" x14ac:dyDescent="0.3">
      <c r="A7576">
        <v>7575</v>
      </c>
      <c r="B7576" t="s">
        <v>23993</v>
      </c>
      <c r="C7576" t="s">
        <v>4038</v>
      </c>
      <c r="D7576" t="s">
        <v>1837</v>
      </c>
      <c r="E7576" t="s">
        <v>12</v>
      </c>
      <c r="F7576" t="s">
        <v>23994</v>
      </c>
      <c r="G7576" t="s">
        <v>23995</v>
      </c>
      <c r="H7576" s="1">
        <v>34287</v>
      </c>
      <c r="I7576" t="s">
        <v>356</v>
      </c>
    </row>
    <row r="7577" spans="1:9" x14ac:dyDescent="0.3">
      <c r="A7577">
        <v>7576</v>
      </c>
      <c r="B7577" t="s">
        <v>23996</v>
      </c>
      <c r="C7577" t="s">
        <v>1791</v>
      </c>
      <c r="D7577" t="s">
        <v>1205</v>
      </c>
      <c r="E7577" t="s">
        <v>19</v>
      </c>
      <c r="F7577" t="s">
        <v>23997</v>
      </c>
      <c r="G7577" t="s">
        <v>23998</v>
      </c>
      <c r="H7577" s="1">
        <v>23224</v>
      </c>
      <c r="I7577" t="s">
        <v>1488</v>
      </c>
    </row>
    <row r="7578" spans="1:9" x14ac:dyDescent="0.3">
      <c r="A7578">
        <v>7577</v>
      </c>
      <c r="B7578" t="s">
        <v>23999</v>
      </c>
      <c r="C7578" t="s">
        <v>5062</v>
      </c>
      <c r="D7578" t="s">
        <v>3368</v>
      </c>
      <c r="E7578" t="s">
        <v>19</v>
      </c>
      <c r="F7578" t="s">
        <v>24000</v>
      </c>
      <c r="G7578" t="s">
        <v>24001</v>
      </c>
      <c r="H7578" s="1">
        <v>19292</v>
      </c>
      <c r="I7578" t="s">
        <v>5320</v>
      </c>
    </row>
    <row r="7579" spans="1:9" x14ac:dyDescent="0.3">
      <c r="A7579">
        <v>7578</v>
      </c>
      <c r="B7579" t="s">
        <v>24002</v>
      </c>
      <c r="C7579" t="s">
        <v>5493</v>
      </c>
      <c r="D7579" t="s">
        <v>4959</v>
      </c>
      <c r="E7579" t="s">
        <v>12</v>
      </c>
      <c r="F7579" t="s">
        <v>24003</v>
      </c>
      <c r="G7579" t="s">
        <v>24004</v>
      </c>
      <c r="H7579" s="1">
        <v>34332</v>
      </c>
      <c r="I7579" t="s">
        <v>1454</v>
      </c>
    </row>
    <row r="7580" spans="1:9" x14ac:dyDescent="0.3">
      <c r="A7580">
        <v>7579</v>
      </c>
      <c r="B7580" t="s">
        <v>24005</v>
      </c>
      <c r="C7580" t="s">
        <v>2239</v>
      </c>
      <c r="D7580" t="s">
        <v>5092</v>
      </c>
      <c r="E7580" t="s">
        <v>12</v>
      </c>
      <c r="F7580" t="s">
        <v>24006</v>
      </c>
      <c r="G7580" t="s">
        <v>24007</v>
      </c>
      <c r="H7580" s="1">
        <v>42186</v>
      </c>
      <c r="I7580" t="s">
        <v>2063</v>
      </c>
    </row>
    <row r="7581" spans="1:9" x14ac:dyDescent="0.3">
      <c r="A7581">
        <v>7580</v>
      </c>
      <c r="B7581" t="s">
        <v>24008</v>
      </c>
      <c r="C7581" t="s">
        <v>5911</v>
      </c>
      <c r="D7581" t="s">
        <v>11062</v>
      </c>
      <c r="E7581" t="s">
        <v>12</v>
      </c>
      <c r="F7581" t="s">
        <v>24009</v>
      </c>
      <c r="G7581" t="s">
        <v>24010</v>
      </c>
      <c r="H7581" s="1">
        <v>44015</v>
      </c>
      <c r="I7581" t="s">
        <v>1593</v>
      </c>
    </row>
    <row r="7582" spans="1:9" x14ac:dyDescent="0.3">
      <c r="A7582">
        <v>7581</v>
      </c>
      <c r="B7582" t="s">
        <v>24011</v>
      </c>
      <c r="C7582" t="s">
        <v>530</v>
      </c>
      <c r="D7582" t="s">
        <v>4955</v>
      </c>
      <c r="E7582" t="s">
        <v>19</v>
      </c>
      <c r="F7582" t="s">
        <v>24012</v>
      </c>
      <c r="G7582" t="s">
        <v>24013</v>
      </c>
      <c r="H7582" s="1">
        <v>25697</v>
      </c>
      <c r="I7582" t="s">
        <v>4428</v>
      </c>
    </row>
    <row r="7583" spans="1:9" x14ac:dyDescent="0.3">
      <c r="A7583">
        <v>7582</v>
      </c>
      <c r="B7583" t="s">
        <v>24014</v>
      </c>
      <c r="C7583" t="s">
        <v>4311</v>
      </c>
      <c r="D7583" t="s">
        <v>4227</v>
      </c>
      <c r="E7583" t="s">
        <v>12</v>
      </c>
      <c r="F7583" t="s">
        <v>24015</v>
      </c>
      <c r="G7583">
        <v>4782959648</v>
      </c>
      <c r="H7583" s="1">
        <v>12750</v>
      </c>
      <c r="I7583" t="s">
        <v>2414</v>
      </c>
    </row>
    <row r="7584" spans="1:9" x14ac:dyDescent="0.3">
      <c r="A7584">
        <v>7583</v>
      </c>
      <c r="B7584" t="s">
        <v>24016</v>
      </c>
      <c r="C7584" t="s">
        <v>559</v>
      </c>
      <c r="D7584" t="s">
        <v>2923</v>
      </c>
      <c r="E7584" t="s">
        <v>12</v>
      </c>
      <c r="F7584" t="s">
        <v>24017</v>
      </c>
      <c r="G7584">
        <v>4125597366</v>
      </c>
      <c r="H7584" s="1">
        <v>5812</v>
      </c>
      <c r="I7584" t="s">
        <v>528</v>
      </c>
    </row>
    <row r="7585" spans="1:9" x14ac:dyDescent="0.3">
      <c r="A7585">
        <v>7584</v>
      </c>
      <c r="B7585" t="s">
        <v>24018</v>
      </c>
      <c r="C7585" t="s">
        <v>2038</v>
      </c>
      <c r="D7585" t="s">
        <v>4430</v>
      </c>
      <c r="E7585" t="s">
        <v>12</v>
      </c>
      <c r="F7585" t="s">
        <v>24019</v>
      </c>
      <c r="G7585" t="s">
        <v>24020</v>
      </c>
      <c r="H7585" s="1">
        <v>18326</v>
      </c>
      <c r="I7585" t="s">
        <v>1172</v>
      </c>
    </row>
    <row r="7586" spans="1:9" x14ac:dyDescent="0.3">
      <c r="A7586">
        <v>7585</v>
      </c>
      <c r="B7586" t="s">
        <v>24021</v>
      </c>
      <c r="C7586" t="s">
        <v>341</v>
      </c>
      <c r="D7586" t="s">
        <v>786</v>
      </c>
      <c r="E7586" t="s">
        <v>19</v>
      </c>
      <c r="F7586" t="s">
        <v>24022</v>
      </c>
      <c r="G7586">
        <v>9153653153</v>
      </c>
      <c r="H7586" s="1">
        <v>35562</v>
      </c>
      <c r="I7586" t="s">
        <v>1803</v>
      </c>
    </row>
    <row r="7587" spans="1:9" x14ac:dyDescent="0.3">
      <c r="A7587">
        <v>7586</v>
      </c>
      <c r="B7587" t="s">
        <v>24023</v>
      </c>
      <c r="C7587" t="s">
        <v>46</v>
      </c>
      <c r="D7587" t="s">
        <v>4162</v>
      </c>
      <c r="E7587" t="s">
        <v>12</v>
      </c>
      <c r="F7587" t="s">
        <v>24024</v>
      </c>
      <c r="G7587" t="s">
        <v>24025</v>
      </c>
      <c r="H7587" s="1">
        <v>17013</v>
      </c>
      <c r="I7587" t="s">
        <v>1361</v>
      </c>
    </row>
    <row r="7588" spans="1:9" x14ac:dyDescent="0.3">
      <c r="A7588">
        <v>7587</v>
      </c>
      <c r="B7588" t="s">
        <v>24026</v>
      </c>
      <c r="C7588" t="s">
        <v>381</v>
      </c>
      <c r="D7588" t="s">
        <v>8285</v>
      </c>
      <c r="E7588" t="s">
        <v>12</v>
      </c>
      <c r="F7588" t="s">
        <v>24027</v>
      </c>
      <c r="G7588" t="s">
        <v>24028</v>
      </c>
      <c r="H7588" s="1">
        <v>26253</v>
      </c>
      <c r="I7588" t="s">
        <v>3565</v>
      </c>
    </row>
    <row r="7589" spans="1:9" x14ac:dyDescent="0.3">
      <c r="A7589">
        <v>7588</v>
      </c>
      <c r="B7589" t="s">
        <v>24029</v>
      </c>
      <c r="C7589" t="s">
        <v>1796</v>
      </c>
      <c r="D7589" t="s">
        <v>1049</v>
      </c>
      <c r="E7589" t="s">
        <v>19</v>
      </c>
      <c r="F7589" t="s">
        <v>24030</v>
      </c>
      <c r="G7589" t="s">
        <v>24031</v>
      </c>
      <c r="H7589" s="1">
        <v>25087</v>
      </c>
      <c r="I7589" t="s">
        <v>912</v>
      </c>
    </row>
    <row r="7590" spans="1:9" x14ac:dyDescent="0.3">
      <c r="A7590">
        <v>7589</v>
      </c>
      <c r="B7590" t="s">
        <v>24032</v>
      </c>
      <c r="C7590" t="s">
        <v>2547</v>
      </c>
      <c r="D7590" t="s">
        <v>8281</v>
      </c>
      <c r="E7590" t="s">
        <v>19</v>
      </c>
      <c r="F7590" t="s">
        <v>24033</v>
      </c>
      <c r="G7590">
        <v>6656373965</v>
      </c>
      <c r="H7590" s="1">
        <v>31346</v>
      </c>
      <c r="I7590" t="s">
        <v>8464</v>
      </c>
    </row>
    <row r="7591" spans="1:9" x14ac:dyDescent="0.3">
      <c r="A7591">
        <v>7590</v>
      </c>
      <c r="B7591" t="s">
        <v>24034</v>
      </c>
      <c r="C7591" t="s">
        <v>699</v>
      </c>
      <c r="D7591" t="s">
        <v>5795</v>
      </c>
      <c r="E7591" t="s">
        <v>19</v>
      </c>
      <c r="F7591" t="s">
        <v>24035</v>
      </c>
      <c r="G7591" t="s">
        <v>24036</v>
      </c>
      <c r="H7591" s="1">
        <v>19789</v>
      </c>
      <c r="I7591" t="s">
        <v>466</v>
      </c>
    </row>
    <row r="7592" spans="1:9" x14ac:dyDescent="0.3">
      <c r="A7592">
        <v>7591</v>
      </c>
      <c r="B7592" t="s">
        <v>24037</v>
      </c>
      <c r="C7592" t="s">
        <v>320</v>
      </c>
      <c r="D7592" t="s">
        <v>9896</v>
      </c>
      <c r="E7592" t="s">
        <v>19</v>
      </c>
      <c r="F7592" t="s">
        <v>24038</v>
      </c>
      <c r="G7592" t="s">
        <v>24039</v>
      </c>
      <c r="H7592" s="1">
        <v>38436</v>
      </c>
      <c r="I7592" t="s">
        <v>3434</v>
      </c>
    </row>
    <row r="7593" spans="1:9" x14ac:dyDescent="0.3">
      <c r="A7593">
        <v>7592</v>
      </c>
      <c r="B7593" t="s">
        <v>24040</v>
      </c>
      <c r="C7593" t="s">
        <v>810</v>
      </c>
      <c r="D7593" t="s">
        <v>6110</v>
      </c>
      <c r="E7593" t="s">
        <v>12</v>
      </c>
      <c r="F7593" t="s">
        <v>24041</v>
      </c>
      <c r="G7593">
        <v>242308612</v>
      </c>
      <c r="H7593" s="1">
        <v>39115</v>
      </c>
      <c r="I7593" t="s">
        <v>385</v>
      </c>
    </row>
    <row r="7594" spans="1:9" x14ac:dyDescent="0.3">
      <c r="A7594">
        <v>7593</v>
      </c>
      <c r="B7594" t="s">
        <v>24042</v>
      </c>
      <c r="C7594" t="s">
        <v>4491</v>
      </c>
      <c r="D7594" t="s">
        <v>1698</v>
      </c>
      <c r="E7594" t="s">
        <v>12</v>
      </c>
      <c r="F7594" t="s">
        <v>24043</v>
      </c>
      <c r="G7594" t="s">
        <v>24044</v>
      </c>
      <c r="H7594" s="1">
        <v>36511</v>
      </c>
      <c r="I7594" t="s">
        <v>4564</v>
      </c>
    </row>
    <row r="7595" spans="1:9" x14ac:dyDescent="0.3">
      <c r="A7595">
        <v>7594</v>
      </c>
      <c r="B7595" t="s">
        <v>24045</v>
      </c>
      <c r="C7595" t="s">
        <v>1885</v>
      </c>
      <c r="D7595" t="s">
        <v>3118</v>
      </c>
      <c r="E7595" t="s">
        <v>19</v>
      </c>
      <c r="F7595" t="s">
        <v>24046</v>
      </c>
      <c r="G7595" t="s">
        <v>24047</v>
      </c>
      <c r="H7595" s="1">
        <v>7491</v>
      </c>
      <c r="I7595" t="s">
        <v>3663</v>
      </c>
    </row>
    <row r="7596" spans="1:9" x14ac:dyDescent="0.3">
      <c r="A7596">
        <v>7595</v>
      </c>
      <c r="B7596" t="s">
        <v>24048</v>
      </c>
      <c r="C7596" t="s">
        <v>589</v>
      </c>
      <c r="D7596" t="s">
        <v>10360</v>
      </c>
      <c r="E7596" t="s">
        <v>12</v>
      </c>
      <c r="F7596" t="s">
        <v>24049</v>
      </c>
      <c r="G7596" t="s">
        <v>24050</v>
      </c>
      <c r="H7596" s="1">
        <v>32310</v>
      </c>
      <c r="I7596" t="s">
        <v>213</v>
      </c>
    </row>
    <row r="7597" spans="1:9" x14ac:dyDescent="0.3">
      <c r="A7597">
        <v>7596</v>
      </c>
      <c r="B7597" t="s">
        <v>24051</v>
      </c>
      <c r="C7597" t="s">
        <v>4491</v>
      </c>
      <c r="D7597" t="s">
        <v>4377</v>
      </c>
      <c r="E7597" t="s">
        <v>12</v>
      </c>
      <c r="F7597" t="s">
        <v>24052</v>
      </c>
      <c r="G7597">
        <v>170038925</v>
      </c>
      <c r="H7597" s="1">
        <v>24668</v>
      </c>
      <c r="I7597" t="s">
        <v>1751</v>
      </c>
    </row>
    <row r="7598" spans="1:9" x14ac:dyDescent="0.3">
      <c r="A7598">
        <v>7597</v>
      </c>
      <c r="B7598" t="s">
        <v>24053</v>
      </c>
      <c r="C7598" t="s">
        <v>6144</v>
      </c>
      <c r="D7598" t="s">
        <v>451</v>
      </c>
      <c r="E7598" t="s">
        <v>12</v>
      </c>
      <c r="F7598" t="s">
        <v>24054</v>
      </c>
      <c r="G7598" t="s">
        <v>24055</v>
      </c>
      <c r="H7598" s="1">
        <v>42628</v>
      </c>
      <c r="I7598" t="s">
        <v>2087</v>
      </c>
    </row>
    <row r="7599" spans="1:9" x14ac:dyDescent="0.3">
      <c r="A7599">
        <v>7598</v>
      </c>
      <c r="B7599" t="s">
        <v>24056</v>
      </c>
      <c r="C7599" t="s">
        <v>5525</v>
      </c>
      <c r="D7599" t="s">
        <v>1538</v>
      </c>
      <c r="E7599" t="s">
        <v>19</v>
      </c>
      <c r="F7599" t="s">
        <v>24057</v>
      </c>
      <c r="G7599" t="s">
        <v>24058</v>
      </c>
      <c r="H7599" s="1">
        <v>8905</v>
      </c>
      <c r="I7599" t="s">
        <v>12637</v>
      </c>
    </row>
    <row r="7600" spans="1:9" x14ac:dyDescent="0.3">
      <c r="A7600">
        <v>7599</v>
      </c>
      <c r="B7600" t="s">
        <v>24059</v>
      </c>
      <c r="C7600" t="s">
        <v>5593</v>
      </c>
      <c r="D7600" t="s">
        <v>4259</v>
      </c>
      <c r="E7600" t="s">
        <v>12</v>
      </c>
      <c r="F7600" t="s">
        <v>24060</v>
      </c>
      <c r="G7600" t="s">
        <v>24061</v>
      </c>
      <c r="H7600" s="1">
        <v>28840</v>
      </c>
      <c r="I7600" t="s">
        <v>1361</v>
      </c>
    </row>
    <row r="7601" spans="1:9" x14ac:dyDescent="0.3">
      <c r="A7601">
        <v>7600</v>
      </c>
      <c r="B7601" t="s">
        <v>24062</v>
      </c>
      <c r="C7601" t="s">
        <v>1777</v>
      </c>
      <c r="D7601" t="s">
        <v>1715</v>
      </c>
      <c r="E7601" t="s">
        <v>19</v>
      </c>
      <c r="F7601" t="s">
        <v>24063</v>
      </c>
      <c r="G7601" t="s">
        <v>24064</v>
      </c>
      <c r="H7601" s="1">
        <v>8452</v>
      </c>
      <c r="I7601" t="s">
        <v>1188</v>
      </c>
    </row>
    <row r="7602" spans="1:9" x14ac:dyDescent="0.3">
      <c r="A7602">
        <v>7601</v>
      </c>
      <c r="B7602" t="s">
        <v>24065</v>
      </c>
      <c r="C7602" t="s">
        <v>2338</v>
      </c>
      <c r="D7602" t="s">
        <v>2476</v>
      </c>
      <c r="E7602" t="s">
        <v>12</v>
      </c>
      <c r="F7602" t="s">
        <v>24066</v>
      </c>
      <c r="G7602">
        <f>1-332-823-5318</f>
        <v>-6472</v>
      </c>
      <c r="H7602" s="1">
        <v>9902</v>
      </c>
      <c r="I7602" t="s">
        <v>1844</v>
      </c>
    </row>
    <row r="7603" spans="1:9" x14ac:dyDescent="0.3">
      <c r="A7603">
        <v>7602</v>
      </c>
      <c r="B7603" t="s">
        <v>24067</v>
      </c>
      <c r="C7603" t="s">
        <v>248</v>
      </c>
      <c r="D7603" t="s">
        <v>233</v>
      </c>
      <c r="E7603" t="s">
        <v>19</v>
      </c>
      <c r="F7603" t="s">
        <v>24068</v>
      </c>
      <c r="G7603" t="s">
        <v>24069</v>
      </c>
      <c r="H7603" s="1">
        <v>27252</v>
      </c>
      <c r="I7603" t="s">
        <v>4710</v>
      </c>
    </row>
    <row r="7604" spans="1:9" x14ac:dyDescent="0.3">
      <c r="A7604">
        <v>7603</v>
      </c>
      <c r="B7604" t="s">
        <v>24070</v>
      </c>
      <c r="C7604" t="s">
        <v>773</v>
      </c>
      <c r="D7604" t="s">
        <v>727</v>
      </c>
      <c r="E7604" t="s">
        <v>19</v>
      </c>
      <c r="F7604" t="s">
        <v>24071</v>
      </c>
      <c r="G7604" t="s">
        <v>24072</v>
      </c>
      <c r="H7604" s="1">
        <v>19480</v>
      </c>
      <c r="I7604" t="s">
        <v>6720</v>
      </c>
    </row>
    <row r="7605" spans="1:9" x14ac:dyDescent="0.3">
      <c r="A7605">
        <v>7604</v>
      </c>
      <c r="B7605" t="s">
        <v>24073</v>
      </c>
      <c r="C7605" t="s">
        <v>3364</v>
      </c>
      <c r="D7605" t="s">
        <v>2894</v>
      </c>
      <c r="E7605" t="s">
        <v>19</v>
      </c>
      <c r="F7605" t="s">
        <v>24074</v>
      </c>
      <c r="G7605" t="s">
        <v>24075</v>
      </c>
      <c r="H7605" s="1">
        <v>15451</v>
      </c>
      <c r="I7605" t="s">
        <v>4101</v>
      </c>
    </row>
    <row r="7606" spans="1:9" x14ac:dyDescent="0.3">
      <c r="A7606">
        <v>7605</v>
      </c>
      <c r="B7606" t="s">
        <v>24076</v>
      </c>
      <c r="C7606" t="s">
        <v>791</v>
      </c>
      <c r="D7606" t="s">
        <v>2528</v>
      </c>
      <c r="E7606" t="s">
        <v>12</v>
      </c>
      <c r="F7606" t="s">
        <v>24077</v>
      </c>
      <c r="G7606" t="s">
        <v>24078</v>
      </c>
      <c r="H7606" s="1">
        <v>8995</v>
      </c>
      <c r="I7606" t="s">
        <v>3126</v>
      </c>
    </row>
    <row r="7607" spans="1:9" x14ac:dyDescent="0.3">
      <c r="A7607">
        <v>7606</v>
      </c>
      <c r="B7607" t="s">
        <v>24079</v>
      </c>
      <c r="C7607" t="s">
        <v>3165</v>
      </c>
      <c r="D7607" t="s">
        <v>4259</v>
      </c>
      <c r="E7607" t="s">
        <v>19</v>
      </c>
      <c r="F7607" t="s">
        <v>24080</v>
      </c>
      <c r="G7607" t="s">
        <v>24081</v>
      </c>
      <c r="H7607" s="1">
        <v>42420</v>
      </c>
      <c r="I7607" t="s">
        <v>3395</v>
      </c>
    </row>
    <row r="7608" spans="1:9" x14ac:dyDescent="0.3">
      <c r="A7608">
        <v>7607</v>
      </c>
      <c r="B7608" t="s">
        <v>24082</v>
      </c>
      <c r="C7608" t="s">
        <v>8708</v>
      </c>
      <c r="D7608" t="s">
        <v>2471</v>
      </c>
      <c r="E7608" t="s">
        <v>12</v>
      </c>
      <c r="F7608" t="s">
        <v>24083</v>
      </c>
      <c r="G7608" t="s">
        <v>24084</v>
      </c>
      <c r="H7608" s="1">
        <v>37493</v>
      </c>
      <c r="I7608" t="s">
        <v>2306</v>
      </c>
    </row>
    <row r="7609" spans="1:9" x14ac:dyDescent="0.3">
      <c r="A7609">
        <v>7608</v>
      </c>
      <c r="B7609" t="s">
        <v>24085</v>
      </c>
      <c r="C7609" t="s">
        <v>5109</v>
      </c>
      <c r="D7609" t="s">
        <v>9080</v>
      </c>
      <c r="E7609" t="s">
        <v>19</v>
      </c>
      <c r="F7609" t="s">
        <v>24086</v>
      </c>
      <c r="G7609" t="s">
        <v>24087</v>
      </c>
      <c r="H7609" s="1">
        <v>25005</v>
      </c>
      <c r="I7609" t="s">
        <v>8856</v>
      </c>
    </row>
    <row r="7610" spans="1:9" x14ac:dyDescent="0.3">
      <c r="A7610">
        <v>7609</v>
      </c>
      <c r="B7610" t="s">
        <v>24088</v>
      </c>
      <c r="C7610" t="s">
        <v>10539</v>
      </c>
      <c r="D7610" t="s">
        <v>1233</v>
      </c>
      <c r="E7610" t="s">
        <v>19</v>
      </c>
      <c r="F7610" t="s">
        <v>24089</v>
      </c>
      <c r="G7610">
        <v>759975371</v>
      </c>
      <c r="H7610" s="1">
        <v>35698</v>
      </c>
      <c r="I7610" t="s">
        <v>3087</v>
      </c>
    </row>
    <row r="7611" spans="1:9" x14ac:dyDescent="0.3">
      <c r="A7611">
        <v>7610</v>
      </c>
      <c r="B7611" t="s">
        <v>24090</v>
      </c>
      <c r="C7611" t="s">
        <v>862</v>
      </c>
      <c r="D7611" t="s">
        <v>4654</v>
      </c>
      <c r="E7611" t="s">
        <v>19</v>
      </c>
      <c r="F7611" t="s">
        <v>24091</v>
      </c>
      <c r="G7611" t="s">
        <v>24092</v>
      </c>
      <c r="H7611" s="1">
        <v>43575</v>
      </c>
      <c r="I7611" t="s">
        <v>1313</v>
      </c>
    </row>
    <row r="7612" spans="1:9" x14ac:dyDescent="0.3">
      <c r="A7612">
        <v>7611</v>
      </c>
      <c r="B7612" t="s">
        <v>24093</v>
      </c>
      <c r="C7612" t="s">
        <v>8697</v>
      </c>
      <c r="D7612" t="s">
        <v>6725</v>
      </c>
      <c r="E7612" t="s">
        <v>12</v>
      </c>
      <c r="F7612" t="s">
        <v>24094</v>
      </c>
      <c r="G7612" t="s">
        <v>24095</v>
      </c>
      <c r="H7612" s="1">
        <v>15108</v>
      </c>
      <c r="I7612" t="s">
        <v>1504</v>
      </c>
    </row>
    <row r="7613" spans="1:9" x14ac:dyDescent="0.3">
      <c r="A7613">
        <v>7612</v>
      </c>
      <c r="B7613" t="s">
        <v>24096</v>
      </c>
      <c r="C7613" t="s">
        <v>1373</v>
      </c>
      <c r="D7613" t="s">
        <v>304</v>
      </c>
      <c r="E7613" t="s">
        <v>12</v>
      </c>
      <c r="F7613" t="s">
        <v>24097</v>
      </c>
      <c r="G7613" t="s">
        <v>24098</v>
      </c>
      <c r="H7613" s="1">
        <v>41186</v>
      </c>
      <c r="I7613" t="s">
        <v>6174</v>
      </c>
    </row>
    <row r="7614" spans="1:9" x14ac:dyDescent="0.3">
      <c r="A7614">
        <v>7613</v>
      </c>
      <c r="B7614" t="s">
        <v>24099</v>
      </c>
      <c r="C7614" t="s">
        <v>1506</v>
      </c>
      <c r="D7614" t="s">
        <v>47</v>
      </c>
      <c r="E7614" t="s">
        <v>12</v>
      </c>
      <c r="F7614" t="s">
        <v>24100</v>
      </c>
      <c r="G7614">
        <v>7795819502</v>
      </c>
      <c r="H7614" s="1">
        <v>10802</v>
      </c>
      <c r="I7614" t="s">
        <v>4677</v>
      </c>
    </row>
    <row r="7615" spans="1:9" x14ac:dyDescent="0.3">
      <c r="A7615">
        <v>7614</v>
      </c>
      <c r="B7615" t="s">
        <v>24101</v>
      </c>
      <c r="C7615" t="s">
        <v>1340</v>
      </c>
      <c r="D7615" t="s">
        <v>9237</v>
      </c>
      <c r="E7615" t="s">
        <v>19</v>
      </c>
      <c r="F7615" t="s">
        <v>24102</v>
      </c>
      <c r="G7615" t="s">
        <v>24103</v>
      </c>
      <c r="H7615" s="1">
        <v>15284</v>
      </c>
      <c r="I7615" t="s">
        <v>3058</v>
      </c>
    </row>
    <row r="7616" spans="1:9" x14ac:dyDescent="0.3">
      <c r="A7616">
        <v>7615</v>
      </c>
      <c r="B7616" t="s">
        <v>24104</v>
      </c>
      <c r="C7616" t="s">
        <v>347</v>
      </c>
      <c r="D7616" t="s">
        <v>434</v>
      </c>
      <c r="E7616" t="s">
        <v>19</v>
      </c>
      <c r="F7616" t="s">
        <v>24105</v>
      </c>
      <c r="G7616" t="s">
        <v>24106</v>
      </c>
      <c r="H7616" s="1">
        <v>22967</v>
      </c>
      <c r="I7616" t="s">
        <v>1701</v>
      </c>
    </row>
    <row r="7617" spans="1:9" x14ac:dyDescent="0.3">
      <c r="A7617">
        <v>7616</v>
      </c>
      <c r="B7617" t="s">
        <v>24107</v>
      </c>
      <c r="C7617" t="s">
        <v>3401</v>
      </c>
      <c r="D7617" t="s">
        <v>2146</v>
      </c>
      <c r="E7617" t="s">
        <v>12</v>
      </c>
      <c r="F7617" t="s">
        <v>24108</v>
      </c>
      <c r="G7617" t="s">
        <v>24109</v>
      </c>
      <c r="H7617" s="1">
        <v>34580</v>
      </c>
      <c r="I7617" t="s">
        <v>4775</v>
      </c>
    </row>
    <row r="7618" spans="1:9" x14ac:dyDescent="0.3">
      <c r="A7618">
        <v>7617</v>
      </c>
      <c r="B7618" t="s">
        <v>24110</v>
      </c>
      <c r="C7618" t="s">
        <v>2672</v>
      </c>
      <c r="D7618" t="s">
        <v>332</v>
      </c>
      <c r="E7618" t="s">
        <v>19</v>
      </c>
      <c r="F7618" t="s">
        <v>24111</v>
      </c>
      <c r="G7618" t="s">
        <v>24112</v>
      </c>
      <c r="H7618" s="1">
        <v>24819</v>
      </c>
      <c r="I7618" t="s">
        <v>22</v>
      </c>
    </row>
    <row r="7619" spans="1:9" x14ac:dyDescent="0.3">
      <c r="A7619">
        <v>7618</v>
      </c>
      <c r="B7619" t="s">
        <v>24113</v>
      </c>
      <c r="C7619" t="s">
        <v>2839</v>
      </c>
      <c r="D7619" t="s">
        <v>1544</v>
      </c>
      <c r="E7619" t="s">
        <v>12</v>
      </c>
      <c r="F7619" t="s">
        <v>24114</v>
      </c>
      <c r="G7619" t="s">
        <v>24115</v>
      </c>
      <c r="H7619" s="1">
        <v>43664</v>
      </c>
      <c r="I7619" t="s">
        <v>619</v>
      </c>
    </row>
    <row r="7620" spans="1:9" x14ac:dyDescent="0.3">
      <c r="A7620">
        <v>7619</v>
      </c>
      <c r="B7620" t="s">
        <v>24116</v>
      </c>
      <c r="C7620" t="s">
        <v>693</v>
      </c>
      <c r="D7620" t="s">
        <v>6187</v>
      </c>
      <c r="E7620" t="s">
        <v>19</v>
      </c>
      <c r="F7620" t="s">
        <v>24117</v>
      </c>
      <c r="G7620" t="s">
        <v>24118</v>
      </c>
      <c r="H7620" s="1">
        <v>8602</v>
      </c>
      <c r="I7620" t="s">
        <v>4084</v>
      </c>
    </row>
    <row r="7621" spans="1:9" x14ac:dyDescent="0.3">
      <c r="A7621">
        <v>7620</v>
      </c>
      <c r="B7621" t="s">
        <v>24119</v>
      </c>
      <c r="C7621" t="s">
        <v>3014</v>
      </c>
      <c r="D7621" t="s">
        <v>9480</v>
      </c>
      <c r="E7621" t="s">
        <v>19</v>
      </c>
      <c r="F7621" t="s">
        <v>24120</v>
      </c>
      <c r="G7621" t="s">
        <v>24121</v>
      </c>
      <c r="H7621" s="1">
        <v>38620</v>
      </c>
      <c r="I7621" t="s">
        <v>820</v>
      </c>
    </row>
    <row r="7622" spans="1:9" x14ac:dyDescent="0.3">
      <c r="A7622">
        <v>7621</v>
      </c>
      <c r="B7622" t="s">
        <v>24122</v>
      </c>
      <c r="C7622" t="s">
        <v>3506</v>
      </c>
      <c r="D7622" t="s">
        <v>757</v>
      </c>
      <c r="E7622" t="s">
        <v>19</v>
      </c>
      <c r="F7622" t="s">
        <v>24123</v>
      </c>
      <c r="G7622" t="s">
        <v>24124</v>
      </c>
      <c r="H7622" s="1">
        <v>23776</v>
      </c>
      <c r="I7622" t="s">
        <v>396</v>
      </c>
    </row>
    <row r="7623" spans="1:9" x14ac:dyDescent="0.3">
      <c r="A7623">
        <v>7622</v>
      </c>
      <c r="B7623" t="s">
        <v>24125</v>
      </c>
      <c r="C7623" t="s">
        <v>3641</v>
      </c>
      <c r="D7623" t="s">
        <v>743</v>
      </c>
      <c r="E7623" t="s">
        <v>12</v>
      </c>
      <c r="F7623" t="s">
        <v>24126</v>
      </c>
      <c r="G7623" t="s">
        <v>24127</v>
      </c>
      <c r="H7623" s="1">
        <v>25083</v>
      </c>
      <c r="I7623" t="s">
        <v>2193</v>
      </c>
    </row>
    <row r="7624" spans="1:9" x14ac:dyDescent="0.3">
      <c r="A7624">
        <v>7623</v>
      </c>
      <c r="B7624" t="s">
        <v>24128</v>
      </c>
      <c r="C7624" t="s">
        <v>1961</v>
      </c>
      <c r="D7624" t="s">
        <v>1106</v>
      </c>
      <c r="E7624" t="s">
        <v>12</v>
      </c>
      <c r="F7624" t="s">
        <v>24129</v>
      </c>
      <c r="G7624" t="s">
        <v>24130</v>
      </c>
      <c r="H7624" s="1">
        <v>40206</v>
      </c>
      <c r="I7624" t="s">
        <v>1849</v>
      </c>
    </row>
    <row r="7625" spans="1:9" x14ac:dyDescent="0.3">
      <c r="A7625">
        <v>7624</v>
      </c>
      <c r="B7625" t="s">
        <v>24131</v>
      </c>
      <c r="C7625" t="s">
        <v>2731</v>
      </c>
      <c r="D7625" t="s">
        <v>6285</v>
      </c>
      <c r="E7625" t="s">
        <v>12</v>
      </c>
      <c r="F7625" t="s">
        <v>24132</v>
      </c>
      <c r="G7625" t="s">
        <v>24133</v>
      </c>
      <c r="H7625" s="1">
        <v>13740</v>
      </c>
      <c r="I7625" t="s">
        <v>2587</v>
      </c>
    </row>
    <row r="7626" spans="1:9" x14ac:dyDescent="0.3">
      <c r="A7626">
        <v>7625</v>
      </c>
      <c r="B7626" t="s">
        <v>24134</v>
      </c>
      <c r="C7626" t="s">
        <v>1891</v>
      </c>
      <c r="D7626" t="s">
        <v>2672</v>
      </c>
      <c r="E7626" t="s">
        <v>19</v>
      </c>
      <c r="F7626" t="s">
        <v>24135</v>
      </c>
      <c r="G7626" t="s">
        <v>24136</v>
      </c>
      <c r="H7626" s="1">
        <v>26955</v>
      </c>
      <c r="I7626" t="s">
        <v>8041</v>
      </c>
    </row>
    <row r="7627" spans="1:9" x14ac:dyDescent="0.3">
      <c r="A7627">
        <v>7626</v>
      </c>
      <c r="B7627" t="s">
        <v>24137</v>
      </c>
      <c r="C7627" t="s">
        <v>1388</v>
      </c>
      <c r="D7627" t="s">
        <v>10032</v>
      </c>
      <c r="E7627" t="s">
        <v>19</v>
      </c>
      <c r="F7627" t="s">
        <v>24138</v>
      </c>
      <c r="G7627" t="s">
        <v>24139</v>
      </c>
      <c r="H7627" s="1">
        <v>32103</v>
      </c>
      <c r="I7627" t="s">
        <v>4745</v>
      </c>
    </row>
    <row r="7628" spans="1:9" x14ac:dyDescent="0.3">
      <c r="A7628">
        <v>7627</v>
      </c>
      <c r="B7628" t="s">
        <v>24140</v>
      </c>
      <c r="C7628" t="s">
        <v>1015</v>
      </c>
      <c r="D7628" t="s">
        <v>903</v>
      </c>
      <c r="E7628" t="s">
        <v>12</v>
      </c>
      <c r="F7628" t="s">
        <v>24141</v>
      </c>
      <c r="G7628" t="s">
        <v>24142</v>
      </c>
      <c r="H7628" s="1">
        <v>38625</v>
      </c>
      <c r="I7628" t="s">
        <v>808</v>
      </c>
    </row>
    <row r="7629" spans="1:9" x14ac:dyDescent="0.3">
      <c r="A7629">
        <v>7628</v>
      </c>
      <c r="B7629" t="s">
        <v>24143</v>
      </c>
      <c r="C7629" t="s">
        <v>1777</v>
      </c>
      <c r="D7629" t="s">
        <v>6380</v>
      </c>
      <c r="E7629" t="s">
        <v>12</v>
      </c>
      <c r="F7629" t="s">
        <v>24144</v>
      </c>
      <c r="G7629" t="s">
        <v>24145</v>
      </c>
      <c r="H7629" s="1">
        <v>24486</v>
      </c>
      <c r="I7629" t="s">
        <v>5896</v>
      </c>
    </row>
    <row r="7630" spans="1:9" x14ac:dyDescent="0.3">
      <c r="A7630">
        <v>7629</v>
      </c>
      <c r="B7630" t="s">
        <v>24146</v>
      </c>
      <c r="C7630" t="s">
        <v>221</v>
      </c>
      <c r="D7630" t="s">
        <v>739</v>
      </c>
      <c r="E7630" t="s">
        <v>19</v>
      </c>
      <c r="F7630" t="s">
        <v>24147</v>
      </c>
      <c r="G7630" t="s">
        <v>24148</v>
      </c>
      <c r="H7630" s="1">
        <v>18752</v>
      </c>
      <c r="I7630" t="s">
        <v>10154</v>
      </c>
    </row>
    <row r="7631" spans="1:9" x14ac:dyDescent="0.3">
      <c r="A7631">
        <v>7630</v>
      </c>
      <c r="B7631" t="s">
        <v>24149</v>
      </c>
      <c r="C7631" t="s">
        <v>2047</v>
      </c>
      <c r="D7631" t="s">
        <v>2279</v>
      </c>
      <c r="E7631" t="s">
        <v>19</v>
      </c>
      <c r="F7631" t="s">
        <v>24150</v>
      </c>
      <c r="G7631" t="s">
        <v>24151</v>
      </c>
      <c r="H7631" s="1">
        <v>40640</v>
      </c>
      <c r="I7631" t="s">
        <v>6081</v>
      </c>
    </row>
    <row r="7632" spans="1:9" x14ac:dyDescent="0.3">
      <c r="A7632">
        <v>7631</v>
      </c>
      <c r="B7632" t="s">
        <v>24152</v>
      </c>
      <c r="C7632" t="s">
        <v>6396</v>
      </c>
      <c r="D7632" t="s">
        <v>6889</v>
      </c>
      <c r="E7632" t="s">
        <v>12</v>
      </c>
      <c r="F7632" t="s">
        <v>24153</v>
      </c>
      <c r="G7632">
        <f>1-153-522-8201</f>
        <v>-8875</v>
      </c>
      <c r="H7632" s="1">
        <v>15987</v>
      </c>
      <c r="I7632" t="s">
        <v>3425</v>
      </c>
    </row>
    <row r="7633" spans="1:9" x14ac:dyDescent="0.3">
      <c r="A7633">
        <v>7632</v>
      </c>
      <c r="B7633" t="s">
        <v>24154</v>
      </c>
      <c r="C7633" t="s">
        <v>10</v>
      </c>
      <c r="D7633" t="s">
        <v>4722</v>
      </c>
      <c r="E7633" t="s">
        <v>19</v>
      </c>
      <c r="F7633" t="s">
        <v>24155</v>
      </c>
      <c r="G7633" t="s">
        <v>24156</v>
      </c>
      <c r="H7633" s="1">
        <v>41174</v>
      </c>
      <c r="I7633" t="s">
        <v>6354</v>
      </c>
    </row>
    <row r="7634" spans="1:9" x14ac:dyDescent="0.3">
      <c r="A7634">
        <v>7633</v>
      </c>
      <c r="B7634" t="s">
        <v>24157</v>
      </c>
      <c r="C7634" t="s">
        <v>286</v>
      </c>
      <c r="D7634" t="s">
        <v>8565</v>
      </c>
      <c r="E7634" t="s">
        <v>12</v>
      </c>
      <c r="F7634" t="s">
        <v>24158</v>
      </c>
      <c r="G7634" t="s">
        <v>24159</v>
      </c>
      <c r="H7634" s="1">
        <v>43245</v>
      </c>
      <c r="I7634" t="s">
        <v>67</v>
      </c>
    </row>
    <row r="7635" spans="1:9" x14ac:dyDescent="0.3">
      <c r="A7635">
        <v>7634</v>
      </c>
      <c r="B7635" t="s">
        <v>24160</v>
      </c>
      <c r="C7635" t="s">
        <v>4122</v>
      </c>
      <c r="D7635" t="s">
        <v>617</v>
      </c>
      <c r="E7635" t="s">
        <v>19</v>
      </c>
      <c r="F7635" t="s">
        <v>24161</v>
      </c>
      <c r="G7635" t="s">
        <v>24162</v>
      </c>
      <c r="H7635" s="1">
        <v>9777</v>
      </c>
      <c r="I7635" t="s">
        <v>912</v>
      </c>
    </row>
    <row r="7636" spans="1:9" x14ac:dyDescent="0.3">
      <c r="A7636">
        <v>7635</v>
      </c>
      <c r="B7636" t="s">
        <v>24163</v>
      </c>
      <c r="C7636" t="s">
        <v>2283</v>
      </c>
      <c r="D7636" t="s">
        <v>11055</v>
      </c>
      <c r="E7636" t="s">
        <v>19</v>
      </c>
      <c r="F7636" t="s">
        <v>24164</v>
      </c>
      <c r="G7636">
        <v>7874710441</v>
      </c>
      <c r="H7636" s="1">
        <v>7945</v>
      </c>
      <c r="I7636" t="s">
        <v>6504</v>
      </c>
    </row>
    <row r="7637" spans="1:9" x14ac:dyDescent="0.3">
      <c r="A7637">
        <v>7636</v>
      </c>
      <c r="B7637" t="s">
        <v>24165</v>
      </c>
      <c r="C7637" t="s">
        <v>840</v>
      </c>
      <c r="D7637" t="s">
        <v>14086</v>
      </c>
      <c r="E7637" t="s">
        <v>12</v>
      </c>
      <c r="F7637" t="s">
        <v>24166</v>
      </c>
      <c r="G7637" t="s">
        <v>24167</v>
      </c>
      <c r="H7637" s="1">
        <v>42504</v>
      </c>
      <c r="I7637" t="s">
        <v>537</v>
      </c>
    </row>
    <row r="7638" spans="1:9" x14ac:dyDescent="0.3">
      <c r="A7638">
        <v>7637</v>
      </c>
      <c r="B7638" t="s">
        <v>24168</v>
      </c>
      <c r="C7638" t="s">
        <v>3691</v>
      </c>
      <c r="D7638" t="s">
        <v>4903</v>
      </c>
      <c r="E7638" t="s">
        <v>19</v>
      </c>
      <c r="F7638" t="s">
        <v>24169</v>
      </c>
      <c r="G7638" t="s">
        <v>24170</v>
      </c>
      <c r="H7638" s="1">
        <v>35596</v>
      </c>
      <c r="I7638" t="s">
        <v>2213</v>
      </c>
    </row>
    <row r="7639" spans="1:9" x14ac:dyDescent="0.3">
      <c r="A7639">
        <v>7638</v>
      </c>
      <c r="B7639" t="s">
        <v>24171</v>
      </c>
      <c r="C7639" t="s">
        <v>633</v>
      </c>
      <c r="D7639" t="s">
        <v>3642</v>
      </c>
      <c r="E7639" t="s">
        <v>19</v>
      </c>
      <c r="F7639" t="s">
        <v>24172</v>
      </c>
      <c r="G7639" t="s">
        <v>24173</v>
      </c>
      <c r="H7639" s="1">
        <v>33109</v>
      </c>
      <c r="I7639" t="s">
        <v>3957</v>
      </c>
    </row>
    <row r="7640" spans="1:9" x14ac:dyDescent="0.3">
      <c r="A7640">
        <v>7639</v>
      </c>
      <c r="B7640" t="s">
        <v>24174</v>
      </c>
      <c r="C7640" t="s">
        <v>3716</v>
      </c>
      <c r="D7640" t="s">
        <v>2706</v>
      </c>
      <c r="E7640" t="s">
        <v>19</v>
      </c>
      <c r="F7640" t="s">
        <v>24175</v>
      </c>
      <c r="G7640" t="s">
        <v>24176</v>
      </c>
      <c r="H7640" s="1">
        <v>5875</v>
      </c>
      <c r="I7640" t="s">
        <v>8337</v>
      </c>
    </row>
    <row r="7641" spans="1:9" x14ac:dyDescent="0.3">
      <c r="A7641">
        <v>7640</v>
      </c>
      <c r="B7641" t="s">
        <v>24177</v>
      </c>
      <c r="C7641" t="s">
        <v>253</v>
      </c>
      <c r="D7641" t="s">
        <v>199</v>
      </c>
      <c r="E7641" t="s">
        <v>19</v>
      </c>
      <c r="F7641" t="s">
        <v>24178</v>
      </c>
      <c r="G7641" t="s">
        <v>24179</v>
      </c>
      <c r="H7641" s="1">
        <v>40873</v>
      </c>
      <c r="I7641" t="s">
        <v>1614</v>
      </c>
    </row>
    <row r="7642" spans="1:9" x14ac:dyDescent="0.3">
      <c r="A7642">
        <v>7641</v>
      </c>
      <c r="B7642" t="s">
        <v>24180</v>
      </c>
      <c r="C7642" t="s">
        <v>3364</v>
      </c>
      <c r="D7642" t="s">
        <v>2424</v>
      </c>
      <c r="E7642" t="s">
        <v>12</v>
      </c>
      <c r="F7642" t="s">
        <v>24181</v>
      </c>
      <c r="G7642" t="s">
        <v>24182</v>
      </c>
      <c r="H7642" s="1">
        <v>23270</v>
      </c>
      <c r="I7642" t="s">
        <v>1883</v>
      </c>
    </row>
    <row r="7643" spans="1:9" x14ac:dyDescent="0.3">
      <c r="A7643">
        <v>7642</v>
      </c>
      <c r="B7643" t="s">
        <v>24183</v>
      </c>
      <c r="C7643" t="s">
        <v>2292</v>
      </c>
      <c r="D7643" t="s">
        <v>1210</v>
      </c>
      <c r="E7643" t="s">
        <v>12</v>
      </c>
      <c r="F7643" t="s">
        <v>24184</v>
      </c>
      <c r="G7643" t="s">
        <v>24185</v>
      </c>
      <c r="H7643" s="1">
        <v>33347</v>
      </c>
      <c r="I7643" t="s">
        <v>1439</v>
      </c>
    </row>
    <row r="7644" spans="1:9" x14ac:dyDescent="0.3">
      <c r="A7644">
        <v>7643</v>
      </c>
      <c r="B7644" t="s">
        <v>24186</v>
      </c>
      <c r="C7644" t="s">
        <v>3281</v>
      </c>
      <c r="D7644" t="s">
        <v>9073</v>
      </c>
      <c r="E7644" t="s">
        <v>19</v>
      </c>
      <c r="F7644" t="s">
        <v>24187</v>
      </c>
      <c r="G7644" t="s">
        <v>24188</v>
      </c>
      <c r="H7644" s="1">
        <v>38728</v>
      </c>
      <c r="I7644" t="s">
        <v>3885</v>
      </c>
    </row>
    <row r="7645" spans="1:9" x14ac:dyDescent="0.3">
      <c r="A7645">
        <v>7644</v>
      </c>
      <c r="B7645" t="s">
        <v>24189</v>
      </c>
      <c r="C7645" t="s">
        <v>4362</v>
      </c>
      <c r="D7645" t="s">
        <v>3265</v>
      </c>
      <c r="E7645" t="s">
        <v>12</v>
      </c>
      <c r="F7645" t="s">
        <v>24190</v>
      </c>
      <c r="G7645" t="s">
        <v>24191</v>
      </c>
      <c r="H7645" s="1">
        <v>39902</v>
      </c>
      <c r="I7645" t="s">
        <v>1025</v>
      </c>
    </row>
    <row r="7646" spans="1:9" x14ac:dyDescent="0.3">
      <c r="A7646">
        <v>7645</v>
      </c>
      <c r="B7646" t="s">
        <v>24192</v>
      </c>
      <c r="C7646" t="s">
        <v>2239</v>
      </c>
      <c r="D7646" t="s">
        <v>7882</v>
      </c>
      <c r="E7646" t="s">
        <v>12</v>
      </c>
      <c r="F7646" t="s">
        <v>24193</v>
      </c>
      <c r="G7646" t="s">
        <v>24194</v>
      </c>
      <c r="H7646" s="1">
        <v>6585</v>
      </c>
      <c r="I7646" t="s">
        <v>1542</v>
      </c>
    </row>
    <row r="7647" spans="1:9" x14ac:dyDescent="0.3">
      <c r="A7647">
        <v>7646</v>
      </c>
      <c r="B7647" t="s">
        <v>24195</v>
      </c>
      <c r="C7647" t="s">
        <v>4086</v>
      </c>
      <c r="D7647" t="s">
        <v>254</v>
      </c>
      <c r="E7647" t="s">
        <v>19</v>
      </c>
      <c r="F7647" t="s">
        <v>24196</v>
      </c>
      <c r="G7647" t="s">
        <v>24197</v>
      </c>
      <c r="H7647" s="1">
        <v>17887</v>
      </c>
      <c r="I7647" t="s">
        <v>385</v>
      </c>
    </row>
    <row r="7648" spans="1:9" x14ac:dyDescent="0.3">
      <c r="A7648">
        <v>7647</v>
      </c>
      <c r="B7648" t="s">
        <v>24198</v>
      </c>
      <c r="C7648" t="s">
        <v>5685</v>
      </c>
      <c r="D7648" t="s">
        <v>1897</v>
      </c>
      <c r="E7648" t="s">
        <v>19</v>
      </c>
      <c r="F7648" t="s">
        <v>24199</v>
      </c>
      <c r="G7648" t="s">
        <v>24200</v>
      </c>
      <c r="H7648" s="1">
        <v>41731</v>
      </c>
      <c r="I7648" t="s">
        <v>4513</v>
      </c>
    </row>
    <row r="7649" spans="1:9" x14ac:dyDescent="0.3">
      <c r="A7649">
        <v>7648</v>
      </c>
      <c r="B7649" t="s">
        <v>24201</v>
      </c>
      <c r="C7649" t="s">
        <v>3165</v>
      </c>
      <c r="D7649" t="s">
        <v>606</v>
      </c>
      <c r="E7649" t="s">
        <v>12</v>
      </c>
      <c r="F7649" t="s">
        <v>24202</v>
      </c>
      <c r="G7649" t="s">
        <v>24203</v>
      </c>
      <c r="H7649" s="1">
        <v>9905</v>
      </c>
      <c r="I7649" t="s">
        <v>5476</v>
      </c>
    </row>
    <row r="7650" spans="1:9" x14ac:dyDescent="0.3">
      <c r="A7650">
        <v>7649</v>
      </c>
      <c r="B7650" s="2" t="s">
        <v>24204</v>
      </c>
      <c r="C7650" t="s">
        <v>3333</v>
      </c>
      <c r="D7650" t="s">
        <v>1951</v>
      </c>
      <c r="E7650" t="s">
        <v>12</v>
      </c>
      <c r="F7650" t="s">
        <v>24205</v>
      </c>
      <c r="G7650" t="s">
        <v>24206</v>
      </c>
      <c r="H7650" s="1">
        <v>16233</v>
      </c>
      <c r="I7650" t="s">
        <v>1326</v>
      </c>
    </row>
    <row r="7651" spans="1:9" x14ac:dyDescent="0.3">
      <c r="A7651">
        <v>7650</v>
      </c>
      <c r="B7651" t="s">
        <v>24207</v>
      </c>
      <c r="C7651" t="s">
        <v>4733</v>
      </c>
      <c r="D7651" t="s">
        <v>2451</v>
      </c>
      <c r="E7651" t="s">
        <v>19</v>
      </c>
      <c r="F7651" t="s">
        <v>24208</v>
      </c>
      <c r="G7651">
        <v>7225769111</v>
      </c>
      <c r="H7651" s="1">
        <v>31686</v>
      </c>
      <c r="I7651" t="s">
        <v>3071</v>
      </c>
    </row>
    <row r="7652" spans="1:9" x14ac:dyDescent="0.3">
      <c r="A7652">
        <v>7651</v>
      </c>
      <c r="B7652" t="s">
        <v>24209</v>
      </c>
      <c r="C7652" t="s">
        <v>1630</v>
      </c>
      <c r="D7652" t="s">
        <v>93</v>
      </c>
      <c r="E7652" t="s">
        <v>19</v>
      </c>
      <c r="F7652" t="s">
        <v>24210</v>
      </c>
      <c r="G7652" t="s">
        <v>24211</v>
      </c>
      <c r="H7652" s="1">
        <v>12518</v>
      </c>
      <c r="I7652" t="s">
        <v>1114</v>
      </c>
    </row>
    <row r="7653" spans="1:9" x14ac:dyDescent="0.3">
      <c r="A7653">
        <v>7652</v>
      </c>
      <c r="B7653" t="s">
        <v>24212</v>
      </c>
      <c r="C7653" t="s">
        <v>4437</v>
      </c>
      <c r="D7653" t="s">
        <v>3767</v>
      </c>
      <c r="E7653" t="s">
        <v>12</v>
      </c>
      <c r="F7653" t="s">
        <v>24213</v>
      </c>
      <c r="G7653">
        <f>1-830-110-1506</f>
        <v>-2445</v>
      </c>
      <c r="H7653" s="1">
        <v>42426</v>
      </c>
      <c r="I7653" t="s">
        <v>345</v>
      </c>
    </row>
    <row r="7654" spans="1:9" x14ac:dyDescent="0.3">
      <c r="A7654">
        <v>7653</v>
      </c>
      <c r="B7654" t="s">
        <v>24214</v>
      </c>
      <c r="C7654" t="s">
        <v>3333</v>
      </c>
      <c r="D7654" t="s">
        <v>7144</v>
      </c>
      <c r="E7654" t="s">
        <v>12</v>
      </c>
      <c r="F7654" t="s">
        <v>24215</v>
      </c>
      <c r="G7654" t="s">
        <v>24216</v>
      </c>
      <c r="H7654" s="1">
        <v>17682</v>
      </c>
      <c r="I7654" t="s">
        <v>1959</v>
      </c>
    </row>
    <row r="7655" spans="1:9" x14ac:dyDescent="0.3">
      <c r="A7655">
        <v>7654</v>
      </c>
      <c r="B7655" t="s">
        <v>24217</v>
      </c>
      <c r="C7655" t="s">
        <v>501</v>
      </c>
      <c r="D7655" t="s">
        <v>10130</v>
      </c>
      <c r="E7655" t="s">
        <v>19</v>
      </c>
      <c r="F7655" t="s">
        <v>24218</v>
      </c>
      <c r="G7655" t="s">
        <v>24219</v>
      </c>
      <c r="H7655" s="1">
        <v>27897</v>
      </c>
      <c r="I7655" t="s">
        <v>2999</v>
      </c>
    </row>
    <row r="7656" spans="1:9" x14ac:dyDescent="0.3">
      <c r="A7656">
        <v>7655</v>
      </c>
      <c r="B7656" t="s">
        <v>24220</v>
      </c>
      <c r="C7656" t="s">
        <v>1405</v>
      </c>
      <c r="D7656" t="s">
        <v>4182</v>
      </c>
      <c r="E7656" t="s">
        <v>19</v>
      </c>
      <c r="F7656" t="s">
        <v>24221</v>
      </c>
      <c r="G7656" t="s">
        <v>24222</v>
      </c>
      <c r="H7656" s="1">
        <v>15890</v>
      </c>
      <c r="I7656" t="s">
        <v>1569</v>
      </c>
    </row>
    <row r="7657" spans="1:9" x14ac:dyDescent="0.3">
      <c r="A7657">
        <v>7656</v>
      </c>
      <c r="B7657" t="s">
        <v>24223</v>
      </c>
      <c r="C7657" t="s">
        <v>1111</v>
      </c>
      <c r="D7657" t="s">
        <v>1346</v>
      </c>
      <c r="E7657" t="s">
        <v>12</v>
      </c>
      <c r="F7657" t="s">
        <v>24224</v>
      </c>
      <c r="G7657">
        <f>1-985-229-2302</f>
        <v>-3515</v>
      </c>
      <c r="H7657" s="1">
        <v>36314</v>
      </c>
      <c r="I7657" t="s">
        <v>670</v>
      </c>
    </row>
    <row r="7658" spans="1:9" x14ac:dyDescent="0.3">
      <c r="A7658">
        <v>7657</v>
      </c>
      <c r="B7658" t="s">
        <v>24225</v>
      </c>
      <c r="C7658" t="s">
        <v>1584</v>
      </c>
      <c r="D7658" t="s">
        <v>1951</v>
      </c>
      <c r="E7658" t="s">
        <v>19</v>
      </c>
      <c r="F7658" t="s">
        <v>24226</v>
      </c>
      <c r="G7658" t="s">
        <v>24227</v>
      </c>
      <c r="H7658" s="1">
        <v>40224</v>
      </c>
      <c r="I7658" t="s">
        <v>402</v>
      </c>
    </row>
    <row r="7659" spans="1:9" x14ac:dyDescent="0.3">
      <c r="A7659">
        <v>7658</v>
      </c>
      <c r="B7659" t="s">
        <v>24228</v>
      </c>
      <c r="C7659" t="s">
        <v>1190</v>
      </c>
      <c r="D7659" t="s">
        <v>999</v>
      </c>
      <c r="E7659" t="s">
        <v>12</v>
      </c>
      <c r="F7659" t="s">
        <v>24229</v>
      </c>
      <c r="G7659" t="s">
        <v>24230</v>
      </c>
      <c r="H7659" s="1">
        <v>24288</v>
      </c>
      <c r="I7659" t="s">
        <v>2915</v>
      </c>
    </row>
    <row r="7660" spans="1:9" x14ac:dyDescent="0.3">
      <c r="A7660">
        <v>7659</v>
      </c>
      <c r="B7660" t="s">
        <v>24231</v>
      </c>
      <c r="C7660" t="s">
        <v>1605</v>
      </c>
      <c r="D7660" t="s">
        <v>5606</v>
      </c>
      <c r="E7660" t="s">
        <v>19</v>
      </c>
      <c r="F7660" t="s">
        <v>24232</v>
      </c>
      <c r="G7660" t="s">
        <v>24233</v>
      </c>
      <c r="H7660" s="1">
        <v>38578</v>
      </c>
      <c r="I7660" t="s">
        <v>134</v>
      </c>
    </row>
    <row r="7661" spans="1:9" x14ac:dyDescent="0.3">
      <c r="A7661">
        <v>7660</v>
      </c>
      <c r="B7661" t="s">
        <v>24234</v>
      </c>
      <c r="C7661" t="s">
        <v>2233</v>
      </c>
      <c r="D7661" t="s">
        <v>3384</v>
      </c>
      <c r="E7661" t="s">
        <v>12</v>
      </c>
      <c r="F7661" t="s">
        <v>24235</v>
      </c>
      <c r="G7661" t="s">
        <v>24236</v>
      </c>
      <c r="H7661" s="1">
        <v>30637</v>
      </c>
      <c r="I7661" t="s">
        <v>2306</v>
      </c>
    </row>
    <row r="7662" spans="1:9" x14ac:dyDescent="0.3">
      <c r="A7662">
        <v>7661</v>
      </c>
      <c r="B7662" t="s">
        <v>24237</v>
      </c>
      <c r="C7662" t="s">
        <v>4311</v>
      </c>
      <c r="D7662" t="s">
        <v>1782</v>
      </c>
      <c r="E7662" t="s">
        <v>19</v>
      </c>
      <c r="F7662" t="s">
        <v>24238</v>
      </c>
      <c r="G7662" t="s">
        <v>24239</v>
      </c>
      <c r="H7662" s="1">
        <v>17815</v>
      </c>
      <c r="I7662" t="s">
        <v>814</v>
      </c>
    </row>
    <row r="7663" spans="1:9" x14ac:dyDescent="0.3">
      <c r="A7663">
        <v>7662</v>
      </c>
      <c r="B7663" t="s">
        <v>24240</v>
      </c>
      <c r="C7663" t="s">
        <v>8139</v>
      </c>
      <c r="D7663" t="s">
        <v>4140</v>
      </c>
      <c r="E7663" t="s">
        <v>19</v>
      </c>
      <c r="F7663" t="s">
        <v>24241</v>
      </c>
      <c r="G7663" t="s">
        <v>24242</v>
      </c>
      <c r="H7663" s="1">
        <v>17171</v>
      </c>
      <c r="I7663" t="s">
        <v>1275</v>
      </c>
    </row>
    <row r="7664" spans="1:9" x14ac:dyDescent="0.3">
      <c r="A7664">
        <v>7663</v>
      </c>
      <c r="B7664" t="s">
        <v>24243</v>
      </c>
      <c r="C7664" t="s">
        <v>3712</v>
      </c>
      <c r="D7664" t="s">
        <v>2828</v>
      </c>
      <c r="E7664" t="s">
        <v>19</v>
      </c>
      <c r="F7664" t="s">
        <v>24244</v>
      </c>
      <c r="G7664" t="s">
        <v>24245</v>
      </c>
      <c r="H7664" s="1">
        <v>10753</v>
      </c>
      <c r="I7664" t="s">
        <v>493</v>
      </c>
    </row>
    <row r="7665" spans="1:9" x14ac:dyDescent="0.3">
      <c r="A7665">
        <v>7664</v>
      </c>
      <c r="B7665" t="s">
        <v>24246</v>
      </c>
      <c r="C7665" t="s">
        <v>6144</v>
      </c>
      <c r="D7665" t="s">
        <v>897</v>
      </c>
      <c r="E7665" t="s">
        <v>19</v>
      </c>
      <c r="F7665" t="s">
        <v>24247</v>
      </c>
      <c r="G7665">
        <f>1-720-43-9053</f>
        <v>-9815</v>
      </c>
      <c r="H7665" s="1">
        <v>12998</v>
      </c>
      <c r="I7665" t="s">
        <v>4323</v>
      </c>
    </row>
    <row r="7666" spans="1:9" x14ac:dyDescent="0.3">
      <c r="A7666">
        <v>7665</v>
      </c>
      <c r="B7666" t="s">
        <v>24248</v>
      </c>
      <c r="C7666" t="s">
        <v>2470</v>
      </c>
      <c r="D7666" t="s">
        <v>7037</v>
      </c>
      <c r="E7666" t="s">
        <v>19</v>
      </c>
      <c r="F7666" t="s">
        <v>24249</v>
      </c>
      <c r="G7666" t="s">
        <v>24250</v>
      </c>
      <c r="H7666" s="1">
        <v>38339</v>
      </c>
      <c r="I7666" t="s">
        <v>1147</v>
      </c>
    </row>
    <row r="7667" spans="1:9" x14ac:dyDescent="0.3">
      <c r="A7667">
        <v>7666</v>
      </c>
      <c r="B7667" t="s">
        <v>24251</v>
      </c>
      <c r="C7667" t="s">
        <v>3273</v>
      </c>
      <c r="D7667" t="s">
        <v>5266</v>
      </c>
      <c r="E7667" t="s">
        <v>19</v>
      </c>
      <c r="F7667" t="s">
        <v>24252</v>
      </c>
      <c r="G7667" t="s">
        <v>24253</v>
      </c>
      <c r="H7667" s="1">
        <v>43465</v>
      </c>
      <c r="I7667" t="s">
        <v>5401</v>
      </c>
    </row>
    <row r="7668" spans="1:9" x14ac:dyDescent="0.3">
      <c r="A7668">
        <v>7667</v>
      </c>
      <c r="B7668" t="s">
        <v>24254</v>
      </c>
      <c r="C7668" t="s">
        <v>1584</v>
      </c>
      <c r="D7668" t="s">
        <v>10517</v>
      </c>
      <c r="E7668" t="s">
        <v>12</v>
      </c>
      <c r="F7668" t="s">
        <v>24255</v>
      </c>
      <c r="G7668" t="s">
        <v>24256</v>
      </c>
      <c r="H7668" s="1">
        <v>20112</v>
      </c>
      <c r="I7668" t="s">
        <v>3694</v>
      </c>
    </row>
    <row r="7669" spans="1:9" x14ac:dyDescent="0.3">
      <c r="A7669">
        <v>7668</v>
      </c>
      <c r="B7669" t="s">
        <v>24257</v>
      </c>
      <c r="C7669" t="s">
        <v>2195</v>
      </c>
      <c r="D7669" t="s">
        <v>4175</v>
      </c>
      <c r="E7669" t="s">
        <v>12</v>
      </c>
      <c r="F7669" t="s">
        <v>24258</v>
      </c>
      <c r="G7669" t="s">
        <v>24259</v>
      </c>
      <c r="H7669" s="1">
        <v>13053</v>
      </c>
      <c r="I7669" t="s">
        <v>7721</v>
      </c>
    </row>
    <row r="7670" spans="1:9" x14ac:dyDescent="0.3">
      <c r="A7670">
        <v>7669</v>
      </c>
      <c r="B7670" t="s">
        <v>24260</v>
      </c>
      <c r="C7670" t="s">
        <v>7518</v>
      </c>
      <c r="D7670" t="s">
        <v>1759</v>
      </c>
      <c r="E7670" t="s">
        <v>19</v>
      </c>
      <c r="F7670" t="s">
        <v>24261</v>
      </c>
      <c r="G7670" t="s">
        <v>24262</v>
      </c>
      <c r="H7670" s="1">
        <v>15277</v>
      </c>
      <c r="I7670" t="s">
        <v>2474</v>
      </c>
    </row>
    <row r="7671" spans="1:9" x14ac:dyDescent="0.3">
      <c r="A7671">
        <v>7670</v>
      </c>
      <c r="B7671" t="s">
        <v>24263</v>
      </c>
      <c r="C7671" t="s">
        <v>1709</v>
      </c>
      <c r="D7671" t="s">
        <v>3001</v>
      </c>
      <c r="E7671" t="s">
        <v>19</v>
      </c>
      <c r="F7671" t="s">
        <v>24264</v>
      </c>
      <c r="G7671" t="s">
        <v>24265</v>
      </c>
      <c r="H7671" s="1">
        <v>35922</v>
      </c>
      <c r="I7671" t="s">
        <v>3004</v>
      </c>
    </row>
    <row r="7672" spans="1:9" x14ac:dyDescent="0.3">
      <c r="A7672">
        <v>7671</v>
      </c>
      <c r="B7672" t="s">
        <v>24266</v>
      </c>
      <c r="C7672" t="s">
        <v>3959</v>
      </c>
      <c r="D7672" t="s">
        <v>8900</v>
      </c>
      <c r="E7672" t="s">
        <v>12</v>
      </c>
      <c r="F7672" t="s">
        <v>24267</v>
      </c>
      <c r="G7672" t="s">
        <v>24268</v>
      </c>
      <c r="H7672" s="1">
        <v>36253</v>
      </c>
      <c r="I7672" t="s">
        <v>5013</v>
      </c>
    </row>
    <row r="7673" spans="1:9" x14ac:dyDescent="0.3">
      <c r="A7673">
        <v>7672</v>
      </c>
      <c r="B7673" t="s">
        <v>24269</v>
      </c>
      <c r="C7673" t="s">
        <v>5979</v>
      </c>
      <c r="D7673" t="s">
        <v>5652</v>
      </c>
      <c r="E7673" t="s">
        <v>12</v>
      </c>
      <c r="F7673" t="s">
        <v>24270</v>
      </c>
      <c r="G7673" t="s">
        <v>24271</v>
      </c>
      <c r="H7673" s="1">
        <v>16228</v>
      </c>
      <c r="I7673" t="s">
        <v>1582</v>
      </c>
    </row>
    <row r="7674" spans="1:9" x14ac:dyDescent="0.3">
      <c r="A7674">
        <v>7673</v>
      </c>
      <c r="B7674" t="s">
        <v>24272</v>
      </c>
      <c r="C7674" t="s">
        <v>5091</v>
      </c>
      <c r="D7674" t="s">
        <v>463</v>
      </c>
      <c r="E7674" t="s">
        <v>12</v>
      </c>
      <c r="F7674" t="s">
        <v>24273</v>
      </c>
      <c r="G7674" t="s">
        <v>24274</v>
      </c>
      <c r="H7674" s="1">
        <v>10566</v>
      </c>
      <c r="I7674" t="s">
        <v>7982</v>
      </c>
    </row>
    <row r="7675" spans="1:9" x14ac:dyDescent="0.3">
      <c r="A7675">
        <v>7674</v>
      </c>
      <c r="B7675" t="s">
        <v>24275</v>
      </c>
      <c r="C7675" t="s">
        <v>3954</v>
      </c>
      <c r="D7675" t="s">
        <v>5744</v>
      </c>
      <c r="E7675" t="s">
        <v>12</v>
      </c>
      <c r="F7675" t="s">
        <v>24276</v>
      </c>
      <c r="G7675" t="s">
        <v>24277</v>
      </c>
      <c r="H7675" s="1">
        <v>29221</v>
      </c>
      <c r="I7675" t="s">
        <v>219</v>
      </c>
    </row>
    <row r="7676" spans="1:9" x14ac:dyDescent="0.3">
      <c r="A7676">
        <v>7675</v>
      </c>
      <c r="B7676" t="s">
        <v>24278</v>
      </c>
      <c r="C7676" t="s">
        <v>2827</v>
      </c>
      <c r="D7676" t="s">
        <v>612</v>
      </c>
      <c r="E7676" t="s">
        <v>19</v>
      </c>
      <c r="F7676" t="s">
        <v>24279</v>
      </c>
      <c r="G7676" t="s">
        <v>24280</v>
      </c>
      <c r="H7676" s="1">
        <v>21382</v>
      </c>
      <c r="I7676" t="s">
        <v>3694</v>
      </c>
    </row>
    <row r="7677" spans="1:9" x14ac:dyDescent="0.3">
      <c r="A7677">
        <v>7676</v>
      </c>
      <c r="B7677" t="s">
        <v>24281</v>
      </c>
      <c r="C7677" t="s">
        <v>1610</v>
      </c>
      <c r="D7677" t="s">
        <v>872</v>
      </c>
      <c r="E7677" t="s">
        <v>12</v>
      </c>
      <c r="F7677" t="s">
        <v>24282</v>
      </c>
      <c r="G7677" t="s">
        <v>24283</v>
      </c>
      <c r="H7677" s="1">
        <v>18287</v>
      </c>
      <c r="I7677" t="s">
        <v>3309</v>
      </c>
    </row>
    <row r="7678" spans="1:9" x14ac:dyDescent="0.3">
      <c r="A7678">
        <v>7677</v>
      </c>
      <c r="B7678" t="s">
        <v>24284</v>
      </c>
      <c r="C7678" t="s">
        <v>7900</v>
      </c>
      <c r="D7678" t="s">
        <v>405</v>
      </c>
      <c r="E7678" t="s">
        <v>19</v>
      </c>
      <c r="F7678" t="s">
        <v>24285</v>
      </c>
      <c r="G7678" t="s">
        <v>24286</v>
      </c>
      <c r="H7678" s="1">
        <v>6925</v>
      </c>
      <c r="I7678" t="s">
        <v>1013</v>
      </c>
    </row>
    <row r="7679" spans="1:9" x14ac:dyDescent="0.3">
      <c r="A7679">
        <v>7678</v>
      </c>
      <c r="B7679" t="s">
        <v>24287</v>
      </c>
      <c r="C7679" t="s">
        <v>5219</v>
      </c>
      <c r="D7679" t="s">
        <v>6392</v>
      </c>
      <c r="E7679" t="s">
        <v>12</v>
      </c>
      <c r="F7679" t="s">
        <v>24288</v>
      </c>
      <c r="G7679" t="s">
        <v>24289</v>
      </c>
      <c r="H7679" s="1">
        <v>12974</v>
      </c>
      <c r="I7679" t="s">
        <v>278</v>
      </c>
    </row>
    <row r="7680" spans="1:9" x14ac:dyDescent="0.3">
      <c r="A7680">
        <v>7679</v>
      </c>
      <c r="B7680" t="s">
        <v>24290</v>
      </c>
      <c r="C7680" t="s">
        <v>5685</v>
      </c>
      <c r="D7680" t="s">
        <v>5606</v>
      </c>
      <c r="E7680" t="s">
        <v>12</v>
      </c>
      <c r="F7680" t="s">
        <v>24291</v>
      </c>
      <c r="G7680" t="s">
        <v>24292</v>
      </c>
      <c r="H7680" s="1">
        <v>31887</v>
      </c>
      <c r="I7680" t="s">
        <v>575</v>
      </c>
    </row>
    <row r="7681" spans="1:9" x14ac:dyDescent="0.3">
      <c r="A7681">
        <v>7680</v>
      </c>
      <c r="B7681" t="s">
        <v>24293</v>
      </c>
      <c r="C7681" t="s">
        <v>1039</v>
      </c>
      <c r="D7681" t="s">
        <v>4751</v>
      </c>
      <c r="E7681" t="s">
        <v>12</v>
      </c>
      <c r="F7681" t="s">
        <v>24294</v>
      </c>
      <c r="G7681" t="s">
        <v>24295</v>
      </c>
      <c r="H7681" s="1">
        <v>33314</v>
      </c>
      <c r="I7681" t="s">
        <v>7332</v>
      </c>
    </row>
    <row r="7682" spans="1:9" x14ac:dyDescent="0.3">
      <c r="A7682">
        <v>7681</v>
      </c>
      <c r="B7682" t="s">
        <v>24296</v>
      </c>
      <c r="C7682" t="s">
        <v>4464</v>
      </c>
      <c r="D7682" t="s">
        <v>2745</v>
      </c>
      <c r="E7682" t="s">
        <v>12</v>
      </c>
      <c r="F7682" t="s">
        <v>24297</v>
      </c>
      <c r="G7682" t="s">
        <v>24298</v>
      </c>
      <c r="H7682" s="1">
        <v>28379</v>
      </c>
      <c r="I7682" t="s">
        <v>2103</v>
      </c>
    </row>
    <row r="7683" spans="1:9" x14ac:dyDescent="0.3">
      <c r="A7683">
        <v>7682</v>
      </c>
      <c r="B7683" t="s">
        <v>24299</v>
      </c>
      <c r="C7683" t="s">
        <v>687</v>
      </c>
      <c r="D7683" t="s">
        <v>2416</v>
      </c>
      <c r="E7683" t="s">
        <v>12</v>
      </c>
      <c r="F7683" t="s">
        <v>24300</v>
      </c>
      <c r="G7683" t="s">
        <v>24301</v>
      </c>
      <c r="H7683" s="1">
        <v>33037</v>
      </c>
      <c r="I7683" t="s">
        <v>4318</v>
      </c>
    </row>
    <row r="7684" spans="1:9" x14ac:dyDescent="0.3">
      <c r="A7684">
        <v>7683</v>
      </c>
      <c r="B7684" t="s">
        <v>24302</v>
      </c>
      <c r="C7684" t="s">
        <v>3562</v>
      </c>
      <c r="D7684" t="s">
        <v>3154</v>
      </c>
      <c r="E7684" t="s">
        <v>19</v>
      </c>
      <c r="F7684" t="s">
        <v>24303</v>
      </c>
      <c r="G7684" t="s">
        <v>24304</v>
      </c>
      <c r="H7684" s="1">
        <v>12980</v>
      </c>
      <c r="I7684" t="s">
        <v>4058</v>
      </c>
    </row>
    <row r="7685" spans="1:9" x14ac:dyDescent="0.3">
      <c r="A7685">
        <v>7684</v>
      </c>
      <c r="B7685" t="s">
        <v>24305</v>
      </c>
      <c r="C7685" t="s">
        <v>639</v>
      </c>
      <c r="D7685" t="s">
        <v>7420</v>
      </c>
      <c r="E7685" t="s">
        <v>19</v>
      </c>
      <c r="F7685" t="s">
        <v>24306</v>
      </c>
      <c r="G7685" t="s">
        <v>24307</v>
      </c>
      <c r="H7685" s="1">
        <v>10087</v>
      </c>
      <c r="I7685" t="s">
        <v>2977</v>
      </c>
    </row>
    <row r="7686" spans="1:9" x14ac:dyDescent="0.3">
      <c r="A7686">
        <v>7685</v>
      </c>
      <c r="B7686" t="s">
        <v>24308</v>
      </c>
      <c r="C7686" t="s">
        <v>7068</v>
      </c>
      <c r="D7686" t="s">
        <v>8810</v>
      </c>
      <c r="E7686" t="s">
        <v>19</v>
      </c>
      <c r="F7686" t="s">
        <v>24309</v>
      </c>
      <c r="G7686">
        <f>1-14-862-2515</f>
        <v>-3390</v>
      </c>
      <c r="H7686" s="1">
        <v>20932</v>
      </c>
      <c r="I7686" t="s">
        <v>284</v>
      </c>
    </row>
    <row r="7687" spans="1:9" x14ac:dyDescent="0.3">
      <c r="A7687">
        <v>7686</v>
      </c>
      <c r="B7687" t="s">
        <v>24310</v>
      </c>
      <c r="C7687" t="s">
        <v>1836</v>
      </c>
      <c r="D7687" t="s">
        <v>1994</v>
      </c>
      <c r="E7687" t="s">
        <v>19</v>
      </c>
      <c r="F7687" t="s">
        <v>24311</v>
      </c>
      <c r="G7687" t="s">
        <v>24312</v>
      </c>
      <c r="H7687" s="1">
        <v>21425</v>
      </c>
      <c r="I7687" t="s">
        <v>2858</v>
      </c>
    </row>
    <row r="7688" spans="1:9" x14ac:dyDescent="0.3">
      <c r="A7688">
        <v>7687</v>
      </c>
      <c r="B7688" t="s">
        <v>24313</v>
      </c>
      <c r="C7688" t="s">
        <v>2027</v>
      </c>
      <c r="D7688" t="s">
        <v>2240</v>
      </c>
      <c r="E7688" t="s">
        <v>19</v>
      </c>
      <c r="F7688" t="s">
        <v>24314</v>
      </c>
      <c r="G7688" t="s">
        <v>24315</v>
      </c>
      <c r="H7688" s="1">
        <v>8133</v>
      </c>
      <c r="I7688" t="s">
        <v>3359</v>
      </c>
    </row>
    <row r="7689" spans="1:9" x14ac:dyDescent="0.3">
      <c r="A7689">
        <v>7688</v>
      </c>
      <c r="B7689" t="s">
        <v>24316</v>
      </c>
      <c r="C7689" t="s">
        <v>87</v>
      </c>
      <c r="D7689" t="s">
        <v>3295</v>
      </c>
      <c r="E7689" t="s">
        <v>19</v>
      </c>
      <c r="F7689" t="s">
        <v>24317</v>
      </c>
      <c r="G7689" t="s">
        <v>24318</v>
      </c>
      <c r="H7689" s="1">
        <v>41185</v>
      </c>
      <c r="I7689" t="s">
        <v>7637</v>
      </c>
    </row>
    <row r="7690" spans="1:9" x14ac:dyDescent="0.3">
      <c r="A7690">
        <v>7689</v>
      </c>
      <c r="B7690" t="s">
        <v>24319</v>
      </c>
      <c r="C7690" t="s">
        <v>6043</v>
      </c>
      <c r="D7690" t="s">
        <v>5692</v>
      </c>
      <c r="E7690" t="s">
        <v>19</v>
      </c>
      <c r="F7690" t="s">
        <v>24320</v>
      </c>
      <c r="G7690">
        <f>1-941-712-128</f>
        <v>-1780</v>
      </c>
      <c r="H7690" s="1">
        <v>43696</v>
      </c>
      <c r="I7690" t="s">
        <v>6535</v>
      </c>
    </row>
    <row r="7691" spans="1:9" x14ac:dyDescent="0.3">
      <c r="A7691">
        <v>7690</v>
      </c>
      <c r="B7691" t="s">
        <v>24321</v>
      </c>
      <c r="C7691" t="s">
        <v>2951</v>
      </c>
      <c r="D7691" t="s">
        <v>3356</v>
      </c>
      <c r="E7691" t="s">
        <v>19</v>
      </c>
      <c r="F7691" t="s">
        <v>24322</v>
      </c>
      <c r="G7691">
        <v>1127671837</v>
      </c>
      <c r="H7691" s="1">
        <v>3711</v>
      </c>
      <c r="I7691" t="s">
        <v>2103</v>
      </c>
    </row>
    <row r="7692" spans="1:9" x14ac:dyDescent="0.3">
      <c r="A7692">
        <v>7691</v>
      </c>
      <c r="B7692" t="s">
        <v>24323</v>
      </c>
      <c r="C7692" t="s">
        <v>1667</v>
      </c>
      <c r="D7692" t="s">
        <v>5586</v>
      </c>
      <c r="E7692" t="s">
        <v>19</v>
      </c>
      <c r="F7692" t="s">
        <v>24324</v>
      </c>
      <c r="G7692" t="s">
        <v>24325</v>
      </c>
      <c r="H7692" s="1">
        <v>27345</v>
      </c>
      <c r="I7692" t="s">
        <v>373</v>
      </c>
    </row>
    <row r="7693" spans="1:9" x14ac:dyDescent="0.3">
      <c r="A7693">
        <v>7692</v>
      </c>
      <c r="B7693" t="s">
        <v>24326</v>
      </c>
      <c r="C7693" t="s">
        <v>1734</v>
      </c>
      <c r="D7693" t="s">
        <v>3248</v>
      </c>
      <c r="E7693" t="s">
        <v>19</v>
      </c>
      <c r="F7693" t="s">
        <v>24327</v>
      </c>
      <c r="G7693" t="s">
        <v>24328</v>
      </c>
      <c r="H7693" s="1">
        <v>37734</v>
      </c>
      <c r="I7693" t="s">
        <v>4652</v>
      </c>
    </row>
    <row r="7694" spans="1:9" x14ac:dyDescent="0.3">
      <c r="A7694">
        <v>7693</v>
      </c>
      <c r="B7694" t="s">
        <v>24329</v>
      </c>
      <c r="C7694" t="s">
        <v>2060</v>
      </c>
      <c r="D7694" t="s">
        <v>3295</v>
      </c>
      <c r="E7694" t="s">
        <v>19</v>
      </c>
      <c r="F7694" t="s">
        <v>24330</v>
      </c>
      <c r="G7694" t="s">
        <v>24331</v>
      </c>
      <c r="H7694" s="1">
        <v>30143</v>
      </c>
      <c r="I7694" t="s">
        <v>5896</v>
      </c>
    </row>
    <row r="7695" spans="1:9" x14ac:dyDescent="0.3">
      <c r="A7695">
        <v>7694</v>
      </c>
      <c r="B7695" t="s">
        <v>24332</v>
      </c>
      <c r="C7695" t="s">
        <v>1565</v>
      </c>
      <c r="D7695" t="s">
        <v>612</v>
      </c>
      <c r="E7695" t="s">
        <v>12</v>
      </c>
      <c r="F7695" t="s">
        <v>24333</v>
      </c>
      <c r="G7695" t="s">
        <v>24334</v>
      </c>
      <c r="H7695" s="1">
        <v>34583</v>
      </c>
      <c r="I7695" t="s">
        <v>3076</v>
      </c>
    </row>
    <row r="7696" spans="1:9" x14ac:dyDescent="0.3">
      <c r="A7696">
        <v>7695</v>
      </c>
      <c r="B7696" t="s">
        <v>24335</v>
      </c>
      <c r="C7696" t="s">
        <v>3801</v>
      </c>
      <c r="D7696" t="s">
        <v>11092</v>
      </c>
      <c r="E7696" t="s">
        <v>19</v>
      </c>
      <c r="F7696" t="s">
        <v>24336</v>
      </c>
      <c r="G7696" t="s">
        <v>24337</v>
      </c>
      <c r="H7696" s="1">
        <v>16608</v>
      </c>
      <c r="I7696" t="s">
        <v>1520</v>
      </c>
    </row>
    <row r="7697" spans="1:9" x14ac:dyDescent="0.3">
      <c r="A7697">
        <v>7696</v>
      </c>
      <c r="B7697" t="s">
        <v>24338</v>
      </c>
      <c r="C7697" t="s">
        <v>8115</v>
      </c>
      <c r="D7697" t="s">
        <v>3611</v>
      </c>
      <c r="E7697" t="s">
        <v>19</v>
      </c>
      <c r="F7697" t="s">
        <v>24339</v>
      </c>
      <c r="G7697" t="s">
        <v>24340</v>
      </c>
      <c r="H7697" s="1">
        <v>24716</v>
      </c>
      <c r="I7697" t="s">
        <v>1794</v>
      </c>
    </row>
    <row r="7698" spans="1:9" x14ac:dyDescent="0.3">
      <c r="A7698">
        <v>7697</v>
      </c>
      <c r="B7698" t="s">
        <v>24341</v>
      </c>
      <c r="C7698" t="s">
        <v>1111</v>
      </c>
      <c r="D7698" t="s">
        <v>82</v>
      </c>
      <c r="E7698" t="s">
        <v>12</v>
      </c>
      <c r="F7698" t="s">
        <v>24342</v>
      </c>
      <c r="G7698" t="s">
        <v>24343</v>
      </c>
      <c r="H7698" s="1">
        <v>34660</v>
      </c>
      <c r="I7698" t="s">
        <v>6452</v>
      </c>
    </row>
    <row r="7699" spans="1:9" x14ac:dyDescent="0.3">
      <c r="A7699">
        <v>7698</v>
      </c>
      <c r="B7699" t="s">
        <v>24344</v>
      </c>
      <c r="C7699" t="s">
        <v>2811</v>
      </c>
      <c r="D7699" t="s">
        <v>259</v>
      </c>
      <c r="E7699" t="s">
        <v>12</v>
      </c>
      <c r="F7699" t="s">
        <v>24345</v>
      </c>
      <c r="G7699" t="s">
        <v>24346</v>
      </c>
      <c r="H7699" s="1">
        <v>8272</v>
      </c>
      <c r="I7699" t="s">
        <v>251</v>
      </c>
    </row>
    <row r="7700" spans="1:9" x14ac:dyDescent="0.3">
      <c r="A7700">
        <v>7699</v>
      </c>
      <c r="B7700" t="s">
        <v>24347</v>
      </c>
      <c r="C7700" t="s">
        <v>332</v>
      </c>
      <c r="D7700" t="s">
        <v>773</v>
      </c>
      <c r="E7700" t="s">
        <v>12</v>
      </c>
      <c r="F7700" t="s">
        <v>24348</v>
      </c>
      <c r="G7700" t="s">
        <v>24349</v>
      </c>
      <c r="H7700" s="1">
        <v>9367</v>
      </c>
      <c r="I7700" t="s">
        <v>3677</v>
      </c>
    </row>
    <row r="7701" spans="1:9" x14ac:dyDescent="0.3">
      <c r="A7701">
        <v>7700</v>
      </c>
      <c r="B7701" t="s">
        <v>24350</v>
      </c>
      <c r="C7701" t="s">
        <v>4591</v>
      </c>
      <c r="D7701" t="s">
        <v>64</v>
      </c>
      <c r="E7701" t="s">
        <v>12</v>
      </c>
      <c r="F7701" t="s">
        <v>24351</v>
      </c>
      <c r="G7701" t="s">
        <v>24352</v>
      </c>
      <c r="H7701" s="1">
        <v>9930</v>
      </c>
      <c r="I7701" t="s">
        <v>4458</v>
      </c>
    </row>
    <row r="7702" spans="1:9" x14ac:dyDescent="0.3">
      <c r="A7702">
        <v>7701</v>
      </c>
      <c r="B7702" t="s">
        <v>24353</v>
      </c>
      <c r="C7702" t="s">
        <v>834</v>
      </c>
      <c r="D7702" t="s">
        <v>6419</v>
      </c>
      <c r="E7702" t="s">
        <v>19</v>
      </c>
      <c r="F7702" t="s">
        <v>24354</v>
      </c>
      <c r="G7702" t="s">
        <v>24355</v>
      </c>
      <c r="H7702" s="1">
        <v>23187</v>
      </c>
      <c r="I7702" t="s">
        <v>619</v>
      </c>
    </row>
    <row r="7703" spans="1:9" x14ac:dyDescent="0.3">
      <c r="A7703">
        <v>7702</v>
      </c>
      <c r="B7703" t="s">
        <v>24356</v>
      </c>
      <c r="C7703" t="s">
        <v>3700</v>
      </c>
      <c r="D7703" t="s">
        <v>20011</v>
      </c>
      <c r="E7703" t="s">
        <v>19</v>
      </c>
      <c r="F7703" t="s">
        <v>24357</v>
      </c>
      <c r="G7703" t="s">
        <v>24358</v>
      </c>
      <c r="H7703" s="1">
        <v>7182</v>
      </c>
      <c r="I7703" t="s">
        <v>3569</v>
      </c>
    </row>
    <row r="7704" spans="1:9" x14ac:dyDescent="0.3">
      <c r="A7704">
        <v>7703</v>
      </c>
      <c r="B7704" t="s">
        <v>24359</v>
      </c>
      <c r="C7704" t="s">
        <v>1409</v>
      </c>
      <c r="D7704" t="s">
        <v>5963</v>
      </c>
      <c r="E7704" t="s">
        <v>19</v>
      </c>
      <c r="F7704" t="s">
        <v>24360</v>
      </c>
      <c r="G7704" t="s">
        <v>24361</v>
      </c>
      <c r="H7704" s="1">
        <v>13409</v>
      </c>
      <c r="I7704" t="s">
        <v>73</v>
      </c>
    </row>
    <row r="7705" spans="1:9" x14ac:dyDescent="0.3">
      <c r="A7705">
        <v>7704</v>
      </c>
      <c r="B7705" t="s">
        <v>24362</v>
      </c>
      <c r="C7705" t="s">
        <v>108</v>
      </c>
      <c r="D7705" t="s">
        <v>984</v>
      </c>
      <c r="E7705" t="s">
        <v>19</v>
      </c>
      <c r="F7705" t="s">
        <v>24363</v>
      </c>
      <c r="G7705" t="s">
        <v>24364</v>
      </c>
      <c r="H7705" s="1">
        <v>43819</v>
      </c>
      <c r="I7705" t="s">
        <v>2601</v>
      </c>
    </row>
    <row r="7706" spans="1:9" x14ac:dyDescent="0.3">
      <c r="A7706">
        <v>7705</v>
      </c>
      <c r="B7706" t="s">
        <v>24365</v>
      </c>
      <c r="C7706" t="s">
        <v>1522</v>
      </c>
      <c r="D7706" t="s">
        <v>903</v>
      </c>
      <c r="E7706" t="s">
        <v>12</v>
      </c>
      <c r="F7706" t="s">
        <v>24366</v>
      </c>
      <c r="G7706" t="s">
        <v>24367</v>
      </c>
      <c r="H7706" s="1">
        <v>39017</v>
      </c>
      <c r="I7706" t="s">
        <v>1396</v>
      </c>
    </row>
    <row r="7707" spans="1:9" x14ac:dyDescent="0.3">
      <c r="A7707">
        <v>7706</v>
      </c>
      <c r="B7707" t="s">
        <v>24368</v>
      </c>
      <c r="C7707" t="s">
        <v>2187</v>
      </c>
      <c r="D7707" t="s">
        <v>6233</v>
      </c>
      <c r="E7707" t="s">
        <v>12</v>
      </c>
      <c r="F7707" t="s">
        <v>24369</v>
      </c>
      <c r="G7707" t="s">
        <v>24370</v>
      </c>
      <c r="H7707" s="1">
        <v>19881</v>
      </c>
      <c r="I7707" t="s">
        <v>1603</v>
      </c>
    </row>
    <row r="7708" spans="1:9" x14ac:dyDescent="0.3">
      <c r="A7708">
        <v>7707</v>
      </c>
      <c r="B7708" t="s">
        <v>24371</v>
      </c>
      <c r="C7708" t="s">
        <v>3480</v>
      </c>
      <c r="D7708" t="s">
        <v>25</v>
      </c>
      <c r="E7708" t="s">
        <v>19</v>
      </c>
      <c r="F7708" t="s">
        <v>24372</v>
      </c>
      <c r="G7708" t="s">
        <v>24373</v>
      </c>
      <c r="H7708" s="1">
        <v>30757</v>
      </c>
      <c r="I7708" t="s">
        <v>1225</v>
      </c>
    </row>
    <row r="7709" spans="1:9" x14ac:dyDescent="0.3">
      <c r="A7709">
        <v>7708</v>
      </c>
      <c r="B7709" t="s">
        <v>24374</v>
      </c>
      <c r="C7709" t="s">
        <v>1584</v>
      </c>
      <c r="D7709" t="s">
        <v>2284</v>
      </c>
      <c r="E7709" t="s">
        <v>12</v>
      </c>
      <c r="F7709" t="s">
        <v>24375</v>
      </c>
      <c r="G7709" t="s">
        <v>24376</v>
      </c>
      <c r="H7709" s="1">
        <v>29998</v>
      </c>
      <c r="I7709" t="s">
        <v>1855</v>
      </c>
    </row>
    <row r="7710" spans="1:9" x14ac:dyDescent="0.3">
      <c r="A7710">
        <v>7709</v>
      </c>
      <c r="B7710" t="s">
        <v>24377</v>
      </c>
      <c r="C7710" t="s">
        <v>4637</v>
      </c>
      <c r="D7710" t="s">
        <v>1979</v>
      </c>
      <c r="E7710" t="s">
        <v>19</v>
      </c>
      <c r="F7710" t="s">
        <v>1197</v>
      </c>
      <c r="G7710" t="s">
        <v>24378</v>
      </c>
      <c r="H7710" s="1">
        <v>20352</v>
      </c>
      <c r="I7710" t="s">
        <v>3538</v>
      </c>
    </row>
    <row r="7711" spans="1:9" x14ac:dyDescent="0.3">
      <c r="A7711">
        <v>7710</v>
      </c>
      <c r="B7711" t="s">
        <v>24379</v>
      </c>
      <c r="C7711" t="s">
        <v>1549</v>
      </c>
      <c r="D7711" t="s">
        <v>4913</v>
      </c>
      <c r="E7711" t="s">
        <v>12</v>
      </c>
      <c r="F7711" t="s">
        <v>24380</v>
      </c>
      <c r="G7711">
        <v>7592485815</v>
      </c>
      <c r="H7711" s="1">
        <v>9726</v>
      </c>
      <c r="I7711" t="s">
        <v>2036</v>
      </c>
    </row>
    <row r="7712" spans="1:9" x14ac:dyDescent="0.3">
      <c r="A7712">
        <v>7711</v>
      </c>
      <c r="B7712" t="s">
        <v>24381</v>
      </c>
      <c r="C7712" t="s">
        <v>2951</v>
      </c>
      <c r="D7712" t="s">
        <v>4842</v>
      </c>
      <c r="E7712" t="s">
        <v>12</v>
      </c>
      <c r="F7712" t="s">
        <v>24382</v>
      </c>
      <c r="G7712" t="s">
        <v>24383</v>
      </c>
      <c r="H7712" s="1">
        <v>24490</v>
      </c>
      <c r="I7712" t="s">
        <v>6939</v>
      </c>
    </row>
    <row r="7713" spans="1:9" x14ac:dyDescent="0.3">
      <c r="A7713">
        <v>7712</v>
      </c>
      <c r="B7713" t="s">
        <v>24384</v>
      </c>
      <c r="C7713" t="s">
        <v>539</v>
      </c>
      <c r="D7713" t="s">
        <v>1801</v>
      </c>
      <c r="E7713" t="s">
        <v>19</v>
      </c>
      <c r="F7713" t="s">
        <v>24385</v>
      </c>
      <c r="G7713" t="s">
        <v>24386</v>
      </c>
      <c r="H7713" s="1">
        <v>16536</v>
      </c>
      <c r="I7713" t="s">
        <v>7318</v>
      </c>
    </row>
    <row r="7714" spans="1:9" x14ac:dyDescent="0.3">
      <c r="A7714">
        <v>7713</v>
      </c>
      <c r="B7714" t="s">
        <v>24387</v>
      </c>
      <c r="C7714" t="s">
        <v>914</v>
      </c>
      <c r="D7714" t="s">
        <v>2723</v>
      </c>
      <c r="E7714" t="s">
        <v>19</v>
      </c>
      <c r="F7714" t="s">
        <v>24388</v>
      </c>
      <c r="G7714" t="s">
        <v>24389</v>
      </c>
      <c r="H7714" s="1">
        <v>27913</v>
      </c>
      <c r="I7714" t="s">
        <v>2662</v>
      </c>
    </row>
    <row r="7715" spans="1:9" x14ac:dyDescent="0.3">
      <c r="A7715">
        <v>7714</v>
      </c>
      <c r="B7715" t="s">
        <v>24390</v>
      </c>
      <c r="C7715" t="s">
        <v>10815</v>
      </c>
      <c r="D7715" t="s">
        <v>1111</v>
      </c>
      <c r="E7715" t="s">
        <v>12</v>
      </c>
      <c r="F7715" t="s">
        <v>24391</v>
      </c>
      <c r="G7715" t="s">
        <v>24392</v>
      </c>
      <c r="H7715" s="1">
        <v>24099</v>
      </c>
      <c r="I7715" t="s">
        <v>3121</v>
      </c>
    </row>
    <row r="7716" spans="1:9" x14ac:dyDescent="0.3">
      <c r="A7716">
        <v>7715</v>
      </c>
      <c r="B7716" t="s">
        <v>24393</v>
      </c>
      <c r="C7716" t="s">
        <v>1405</v>
      </c>
      <c r="D7716" t="s">
        <v>4698</v>
      </c>
      <c r="E7716" t="s">
        <v>19</v>
      </c>
      <c r="F7716" t="s">
        <v>24394</v>
      </c>
      <c r="G7716">
        <v>1426950235</v>
      </c>
      <c r="H7716" s="1">
        <v>25038</v>
      </c>
      <c r="I7716" t="s">
        <v>27</v>
      </c>
    </row>
    <row r="7717" spans="1:9" x14ac:dyDescent="0.3">
      <c r="A7717">
        <v>7716</v>
      </c>
      <c r="B7717" t="s">
        <v>24395</v>
      </c>
      <c r="C7717" t="s">
        <v>2510</v>
      </c>
      <c r="D7717" t="s">
        <v>149</v>
      </c>
      <c r="E7717" t="s">
        <v>19</v>
      </c>
      <c r="F7717" t="s">
        <v>24396</v>
      </c>
      <c r="G7717" t="s">
        <v>24397</v>
      </c>
      <c r="H7717" s="1">
        <v>34835</v>
      </c>
      <c r="I7717" t="s">
        <v>1157</v>
      </c>
    </row>
    <row r="7718" spans="1:9" x14ac:dyDescent="0.3">
      <c r="A7718">
        <v>7717</v>
      </c>
      <c r="B7718" t="s">
        <v>24398</v>
      </c>
      <c r="C7718" t="s">
        <v>877</v>
      </c>
      <c r="D7718" t="s">
        <v>393</v>
      </c>
      <c r="E7718" t="s">
        <v>19</v>
      </c>
      <c r="F7718" t="s">
        <v>24399</v>
      </c>
      <c r="G7718">
        <f>1-111-875-6251</f>
        <v>-7236</v>
      </c>
      <c r="H7718" s="1">
        <v>44408</v>
      </c>
      <c r="I7718" t="s">
        <v>7615</v>
      </c>
    </row>
    <row r="7719" spans="1:9" x14ac:dyDescent="0.3">
      <c r="A7719">
        <v>7718</v>
      </c>
      <c r="B7719" t="s">
        <v>24400</v>
      </c>
      <c r="C7719" t="s">
        <v>3882</v>
      </c>
      <c r="D7719" t="s">
        <v>76</v>
      </c>
      <c r="E7719" t="s">
        <v>19</v>
      </c>
      <c r="F7719" t="s">
        <v>24401</v>
      </c>
      <c r="G7719" t="s">
        <v>24402</v>
      </c>
      <c r="H7719" s="1">
        <v>32930</v>
      </c>
      <c r="I7719" t="s">
        <v>1558</v>
      </c>
    </row>
    <row r="7720" spans="1:9" x14ac:dyDescent="0.3">
      <c r="A7720">
        <v>7719</v>
      </c>
      <c r="B7720" t="s">
        <v>24403</v>
      </c>
      <c r="C7720" t="s">
        <v>2641</v>
      </c>
      <c r="D7720" t="s">
        <v>1911</v>
      </c>
      <c r="E7720" t="s">
        <v>12</v>
      </c>
      <c r="F7720" t="s">
        <v>24404</v>
      </c>
      <c r="G7720" t="s">
        <v>24405</v>
      </c>
      <c r="H7720" s="1">
        <v>23605</v>
      </c>
      <c r="I7720" t="s">
        <v>3107</v>
      </c>
    </row>
    <row r="7721" spans="1:9" x14ac:dyDescent="0.3">
      <c r="A7721">
        <v>7720</v>
      </c>
      <c r="B7721" t="s">
        <v>24406</v>
      </c>
      <c r="C7721" t="s">
        <v>1875</v>
      </c>
      <c r="D7721" t="s">
        <v>1772</v>
      </c>
      <c r="E7721" t="s">
        <v>12</v>
      </c>
      <c r="F7721" t="s">
        <v>24407</v>
      </c>
      <c r="G7721" t="s">
        <v>24408</v>
      </c>
      <c r="H7721" s="1">
        <v>4855</v>
      </c>
      <c r="I7721" t="s">
        <v>771</v>
      </c>
    </row>
    <row r="7722" spans="1:9" x14ac:dyDescent="0.3">
      <c r="A7722">
        <v>7721</v>
      </c>
      <c r="B7722" t="s">
        <v>24409</v>
      </c>
      <c r="C7722" t="s">
        <v>130</v>
      </c>
      <c r="D7722" t="s">
        <v>4657</v>
      </c>
      <c r="E7722" t="s">
        <v>12</v>
      </c>
      <c r="F7722" t="s">
        <v>24410</v>
      </c>
      <c r="G7722" t="s">
        <v>24411</v>
      </c>
      <c r="H7722" s="1">
        <v>28951</v>
      </c>
      <c r="I7722" t="s">
        <v>329</v>
      </c>
    </row>
    <row r="7723" spans="1:9" x14ac:dyDescent="0.3">
      <c r="A7723">
        <v>7722</v>
      </c>
      <c r="B7723" t="s">
        <v>24412</v>
      </c>
      <c r="C7723" t="s">
        <v>4690</v>
      </c>
      <c r="D7723" t="s">
        <v>4993</v>
      </c>
      <c r="E7723" t="s">
        <v>19</v>
      </c>
      <c r="F7723" t="s">
        <v>24413</v>
      </c>
      <c r="G7723">
        <v>9328669220</v>
      </c>
      <c r="H7723" s="1">
        <v>6739</v>
      </c>
      <c r="I7723" t="s">
        <v>4745</v>
      </c>
    </row>
    <row r="7724" spans="1:9" x14ac:dyDescent="0.3">
      <c r="A7724">
        <v>7723</v>
      </c>
      <c r="B7724" t="s">
        <v>24414</v>
      </c>
      <c r="C7724" t="s">
        <v>4846</v>
      </c>
      <c r="D7724" t="s">
        <v>5179</v>
      </c>
      <c r="E7724" t="s">
        <v>12</v>
      </c>
      <c r="F7724" t="s">
        <v>24415</v>
      </c>
      <c r="G7724" t="s">
        <v>24416</v>
      </c>
      <c r="H7724" s="1">
        <v>8702</v>
      </c>
      <c r="I7724" t="s">
        <v>140</v>
      </c>
    </row>
    <row r="7725" spans="1:9" x14ac:dyDescent="0.3">
      <c r="A7725">
        <v>7724</v>
      </c>
      <c r="B7725" t="s">
        <v>24417</v>
      </c>
      <c r="C7725" t="s">
        <v>2694</v>
      </c>
      <c r="D7725" t="s">
        <v>4815</v>
      </c>
      <c r="E7725" t="s">
        <v>12</v>
      </c>
      <c r="F7725" t="s">
        <v>24418</v>
      </c>
      <c r="G7725">
        <v>3242213500</v>
      </c>
      <c r="H7725" s="1">
        <v>20236</v>
      </c>
      <c r="I7725" t="s">
        <v>2942</v>
      </c>
    </row>
    <row r="7726" spans="1:9" x14ac:dyDescent="0.3">
      <c r="A7726">
        <v>7725</v>
      </c>
      <c r="B7726" t="s">
        <v>24419</v>
      </c>
      <c r="C7726" t="s">
        <v>3696</v>
      </c>
      <c r="D7726" t="s">
        <v>2471</v>
      </c>
      <c r="E7726" t="s">
        <v>12</v>
      </c>
      <c r="F7726" t="s">
        <v>24420</v>
      </c>
      <c r="G7726">
        <f>1-370-392-4787</f>
        <v>-5548</v>
      </c>
      <c r="H7726" s="1">
        <v>21960</v>
      </c>
      <c r="I7726" t="s">
        <v>4046</v>
      </c>
    </row>
    <row r="7727" spans="1:9" x14ac:dyDescent="0.3">
      <c r="A7727">
        <v>7726</v>
      </c>
      <c r="B7727" t="s">
        <v>24421</v>
      </c>
      <c r="C7727" t="s">
        <v>2645</v>
      </c>
      <c r="D7727" t="s">
        <v>2506</v>
      </c>
      <c r="E7727" t="s">
        <v>19</v>
      </c>
      <c r="F7727" t="s">
        <v>24422</v>
      </c>
      <c r="G7727" t="s">
        <v>24423</v>
      </c>
      <c r="H7727" s="1">
        <v>35406</v>
      </c>
      <c r="I7727" t="s">
        <v>1439</v>
      </c>
    </row>
    <row r="7728" spans="1:9" x14ac:dyDescent="0.3">
      <c r="A7728">
        <v>7727</v>
      </c>
      <c r="B7728" t="s">
        <v>24424</v>
      </c>
      <c r="C7728" t="s">
        <v>3299</v>
      </c>
      <c r="D7728" t="s">
        <v>3771</v>
      </c>
      <c r="E7728" t="s">
        <v>12</v>
      </c>
      <c r="F7728" t="s">
        <v>24415</v>
      </c>
      <c r="G7728" t="s">
        <v>24425</v>
      </c>
      <c r="H7728" s="1">
        <v>33240</v>
      </c>
      <c r="I7728" t="s">
        <v>1147</v>
      </c>
    </row>
    <row r="7729" spans="1:9" x14ac:dyDescent="0.3">
      <c r="A7729">
        <v>7728</v>
      </c>
      <c r="B7729" t="s">
        <v>24426</v>
      </c>
      <c r="C7729" t="s">
        <v>1120</v>
      </c>
      <c r="D7729" t="s">
        <v>2361</v>
      </c>
      <c r="E7729" t="s">
        <v>19</v>
      </c>
      <c r="F7729" t="s">
        <v>24427</v>
      </c>
      <c r="G7729" t="s">
        <v>24428</v>
      </c>
      <c r="H7729" s="1">
        <v>44463</v>
      </c>
      <c r="I7729" t="s">
        <v>5009</v>
      </c>
    </row>
    <row r="7730" spans="1:9" x14ac:dyDescent="0.3">
      <c r="A7730">
        <v>7729</v>
      </c>
      <c r="B7730" t="s">
        <v>24429</v>
      </c>
      <c r="C7730" t="s">
        <v>681</v>
      </c>
      <c r="D7730" t="s">
        <v>326</v>
      </c>
      <c r="E7730" t="s">
        <v>19</v>
      </c>
      <c r="F7730" t="s">
        <v>24430</v>
      </c>
      <c r="G7730" t="s">
        <v>24431</v>
      </c>
      <c r="H7730" s="1">
        <v>32535</v>
      </c>
      <c r="I7730" t="s">
        <v>654</v>
      </c>
    </row>
    <row r="7731" spans="1:9" x14ac:dyDescent="0.3">
      <c r="A7731">
        <v>7730</v>
      </c>
      <c r="B7731" t="s">
        <v>24432</v>
      </c>
      <c r="C7731" t="s">
        <v>136</v>
      </c>
      <c r="D7731" t="s">
        <v>6650</v>
      </c>
      <c r="E7731" t="s">
        <v>19</v>
      </c>
      <c r="F7731" t="s">
        <v>24433</v>
      </c>
      <c r="G7731" t="s">
        <v>24434</v>
      </c>
      <c r="H7731" s="1">
        <v>7493</v>
      </c>
      <c r="I7731" t="s">
        <v>6504</v>
      </c>
    </row>
    <row r="7732" spans="1:9" x14ac:dyDescent="0.3">
      <c r="A7732">
        <v>7731</v>
      </c>
      <c r="B7732" t="s">
        <v>24435</v>
      </c>
      <c r="C7732" t="s">
        <v>937</v>
      </c>
      <c r="D7732" t="s">
        <v>887</v>
      </c>
      <c r="E7732" t="s">
        <v>19</v>
      </c>
      <c r="F7732" t="s">
        <v>24436</v>
      </c>
      <c r="G7732" t="s">
        <v>24437</v>
      </c>
      <c r="H7732" s="1">
        <v>16083</v>
      </c>
      <c r="I7732" t="s">
        <v>920</v>
      </c>
    </row>
    <row r="7733" spans="1:9" x14ac:dyDescent="0.3">
      <c r="A7733">
        <v>7732</v>
      </c>
      <c r="B7733" t="s">
        <v>24438</v>
      </c>
      <c r="C7733" t="s">
        <v>4846</v>
      </c>
      <c r="D7733" t="s">
        <v>1461</v>
      </c>
      <c r="E7733" t="s">
        <v>12</v>
      </c>
      <c r="F7733" t="s">
        <v>24439</v>
      </c>
      <c r="G7733" t="s">
        <v>24440</v>
      </c>
      <c r="H7733" s="1">
        <v>20953</v>
      </c>
      <c r="I7733" t="s">
        <v>8350</v>
      </c>
    </row>
    <row r="7734" spans="1:9" x14ac:dyDescent="0.3">
      <c r="A7734">
        <v>7733</v>
      </c>
      <c r="B7734" t="s">
        <v>24441</v>
      </c>
      <c r="C7734" t="s">
        <v>4541</v>
      </c>
      <c r="D7734" t="s">
        <v>4103</v>
      </c>
      <c r="E7734" t="s">
        <v>19</v>
      </c>
      <c r="F7734" t="s">
        <v>24442</v>
      </c>
      <c r="G7734" t="s">
        <v>24443</v>
      </c>
      <c r="H7734" s="1">
        <v>23424</v>
      </c>
      <c r="I7734" t="s">
        <v>3663</v>
      </c>
    </row>
    <row r="7735" spans="1:9" x14ac:dyDescent="0.3">
      <c r="A7735">
        <v>7734</v>
      </c>
      <c r="B7735" t="s">
        <v>24444</v>
      </c>
      <c r="C7735" t="s">
        <v>1932</v>
      </c>
      <c r="D7735" t="s">
        <v>10130</v>
      </c>
      <c r="E7735" t="s">
        <v>12</v>
      </c>
      <c r="F7735" t="s">
        <v>24445</v>
      </c>
      <c r="G7735">
        <v>3768741467</v>
      </c>
      <c r="H7735" s="1">
        <v>42586</v>
      </c>
      <c r="I7735" t="s">
        <v>1493</v>
      </c>
    </row>
    <row r="7736" spans="1:9" x14ac:dyDescent="0.3">
      <c r="A7736">
        <v>7735</v>
      </c>
      <c r="B7736" t="s">
        <v>24446</v>
      </c>
      <c r="C7736" t="s">
        <v>2333</v>
      </c>
      <c r="D7736" t="s">
        <v>2952</v>
      </c>
      <c r="E7736" t="s">
        <v>19</v>
      </c>
      <c r="F7736" t="s">
        <v>24447</v>
      </c>
      <c r="G7736" t="s">
        <v>24448</v>
      </c>
      <c r="H7736" s="1">
        <v>28552</v>
      </c>
      <c r="I7736" t="s">
        <v>2725</v>
      </c>
    </row>
    <row r="7737" spans="1:9" x14ac:dyDescent="0.3">
      <c r="A7737">
        <v>7736</v>
      </c>
      <c r="B7737" t="s">
        <v>24449</v>
      </c>
      <c r="C7737" t="s">
        <v>599</v>
      </c>
      <c r="D7737" t="s">
        <v>2366</v>
      </c>
      <c r="E7737" t="s">
        <v>19</v>
      </c>
      <c r="F7737" t="s">
        <v>24450</v>
      </c>
      <c r="G7737" t="s">
        <v>24451</v>
      </c>
      <c r="H7737" s="1">
        <v>35979</v>
      </c>
      <c r="I7737" t="s">
        <v>2765</v>
      </c>
    </row>
    <row r="7738" spans="1:9" x14ac:dyDescent="0.3">
      <c r="A7738">
        <v>7737</v>
      </c>
      <c r="B7738" t="s">
        <v>24452</v>
      </c>
      <c r="C7738" t="s">
        <v>381</v>
      </c>
      <c r="D7738" t="s">
        <v>13364</v>
      </c>
      <c r="E7738" t="s">
        <v>12</v>
      </c>
      <c r="F7738" t="s">
        <v>24453</v>
      </c>
      <c r="G7738" t="s">
        <v>24454</v>
      </c>
      <c r="H7738" s="1">
        <v>6176</v>
      </c>
      <c r="I7738" t="s">
        <v>3808</v>
      </c>
    </row>
    <row r="7739" spans="1:9" x14ac:dyDescent="0.3">
      <c r="A7739">
        <v>7738</v>
      </c>
      <c r="B7739" t="s">
        <v>24455</v>
      </c>
      <c r="C7739" t="s">
        <v>10539</v>
      </c>
      <c r="D7739" t="s">
        <v>11211</v>
      </c>
      <c r="E7739" t="s">
        <v>19</v>
      </c>
      <c r="F7739" t="s">
        <v>24456</v>
      </c>
      <c r="G7739" t="s">
        <v>24457</v>
      </c>
      <c r="H7739" s="1">
        <v>37590</v>
      </c>
      <c r="I7739" t="s">
        <v>5507</v>
      </c>
    </row>
    <row r="7740" spans="1:9" x14ac:dyDescent="0.3">
      <c r="A7740">
        <v>7739</v>
      </c>
      <c r="B7740" t="s">
        <v>24458</v>
      </c>
      <c r="C7740" t="s">
        <v>599</v>
      </c>
      <c r="D7740" t="s">
        <v>4068</v>
      </c>
      <c r="E7740" t="s">
        <v>12</v>
      </c>
      <c r="F7740" t="s">
        <v>24459</v>
      </c>
      <c r="G7740" t="s">
        <v>24460</v>
      </c>
      <c r="H7740" s="1">
        <v>35197</v>
      </c>
      <c r="I7740" t="s">
        <v>4536</v>
      </c>
    </row>
    <row r="7741" spans="1:9" x14ac:dyDescent="0.3">
      <c r="A7741">
        <v>7740</v>
      </c>
      <c r="B7741" t="s">
        <v>24461</v>
      </c>
      <c r="C7741" t="s">
        <v>1791</v>
      </c>
      <c r="D7741" t="s">
        <v>3552</v>
      </c>
      <c r="E7741" t="s">
        <v>12</v>
      </c>
      <c r="F7741" t="s">
        <v>24462</v>
      </c>
      <c r="G7741" t="s">
        <v>24463</v>
      </c>
      <c r="H7741" s="1">
        <v>3433</v>
      </c>
      <c r="I7741" t="s">
        <v>5802</v>
      </c>
    </row>
    <row r="7742" spans="1:9" x14ac:dyDescent="0.3">
      <c r="A7742">
        <v>7741</v>
      </c>
      <c r="B7742" t="s">
        <v>24464</v>
      </c>
      <c r="C7742" t="s">
        <v>3525</v>
      </c>
      <c r="D7742" t="s">
        <v>8768</v>
      </c>
      <c r="E7742" t="s">
        <v>12</v>
      </c>
      <c r="F7742" t="s">
        <v>24465</v>
      </c>
      <c r="G7742" t="s">
        <v>24466</v>
      </c>
      <c r="H7742" s="1">
        <v>25281</v>
      </c>
      <c r="I7742" t="s">
        <v>2178</v>
      </c>
    </row>
    <row r="7743" spans="1:9" x14ac:dyDescent="0.3">
      <c r="A7743">
        <v>7742</v>
      </c>
      <c r="B7743" t="s">
        <v>24467</v>
      </c>
      <c r="C7743" t="s">
        <v>192</v>
      </c>
      <c r="D7743" t="s">
        <v>11273</v>
      </c>
      <c r="E7743" t="s">
        <v>19</v>
      </c>
      <c r="F7743" t="s">
        <v>24468</v>
      </c>
      <c r="G7743" t="s">
        <v>24469</v>
      </c>
      <c r="H7743" s="1">
        <v>11734</v>
      </c>
      <c r="I7743" t="s">
        <v>3152</v>
      </c>
    </row>
    <row r="7744" spans="1:9" x14ac:dyDescent="0.3">
      <c r="A7744">
        <v>7743</v>
      </c>
      <c r="B7744" t="s">
        <v>24470</v>
      </c>
      <c r="C7744" t="s">
        <v>5685</v>
      </c>
      <c r="D7744" t="s">
        <v>2112</v>
      </c>
      <c r="E7744" t="s">
        <v>19</v>
      </c>
      <c r="F7744" t="s">
        <v>24471</v>
      </c>
      <c r="G7744" t="s">
        <v>24472</v>
      </c>
      <c r="H7744" s="1">
        <v>10274</v>
      </c>
      <c r="I7744" t="s">
        <v>2942</v>
      </c>
    </row>
    <row r="7745" spans="1:9" x14ac:dyDescent="0.3">
      <c r="A7745">
        <v>7744</v>
      </c>
      <c r="B7745" t="s">
        <v>24473</v>
      </c>
      <c r="C7745" t="s">
        <v>1544</v>
      </c>
      <c r="D7745" t="s">
        <v>2963</v>
      </c>
      <c r="E7745" t="s">
        <v>12</v>
      </c>
      <c r="F7745" t="s">
        <v>24474</v>
      </c>
      <c r="G7745" t="s">
        <v>24475</v>
      </c>
      <c r="H7745" s="1">
        <v>36430</v>
      </c>
      <c r="I7745" t="s">
        <v>609</v>
      </c>
    </row>
    <row r="7746" spans="1:9" x14ac:dyDescent="0.3">
      <c r="A7746">
        <v>7745</v>
      </c>
      <c r="B7746" s="2" t="s">
        <v>24476</v>
      </c>
      <c r="C7746" t="s">
        <v>6857</v>
      </c>
      <c r="D7746" t="s">
        <v>5092</v>
      </c>
      <c r="E7746" t="s">
        <v>19</v>
      </c>
      <c r="F7746" t="s">
        <v>24477</v>
      </c>
      <c r="G7746" t="s">
        <v>24478</v>
      </c>
      <c r="H7746" s="1">
        <v>35575</v>
      </c>
      <c r="I7746" t="s">
        <v>1488</v>
      </c>
    </row>
    <row r="7747" spans="1:9" x14ac:dyDescent="0.3">
      <c r="A7747">
        <v>7746</v>
      </c>
      <c r="B7747" t="s">
        <v>24479</v>
      </c>
      <c r="C7747" t="s">
        <v>3887</v>
      </c>
      <c r="D7747" t="s">
        <v>9881</v>
      </c>
      <c r="E7747" t="s">
        <v>12</v>
      </c>
      <c r="F7747" t="s">
        <v>24480</v>
      </c>
      <c r="G7747" t="s">
        <v>24481</v>
      </c>
      <c r="H7747" s="1">
        <v>7017</v>
      </c>
      <c r="I7747" t="s">
        <v>4607</v>
      </c>
    </row>
    <row r="7748" spans="1:9" x14ac:dyDescent="0.3">
      <c r="A7748">
        <v>7747</v>
      </c>
      <c r="B7748" t="s">
        <v>24482</v>
      </c>
      <c r="C7748" t="s">
        <v>1703</v>
      </c>
      <c r="D7748" t="s">
        <v>7645</v>
      </c>
      <c r="E7748" t="s">
        <v>12</v>
      </c>
      <c r="F7748" t="s">
        <v>24483</v>
      </c>
      <c r="G7748" t="s">
        <v>24484</v>
      </c>
      <c r="H7748" s="1">
        <v>20963</v>
      </c>
      <c r="I7748" t="s">
        <v>1598</v>
      </c>
    </row>
    <row r="7749" spans="1:9" x14ac:dyDescent="0.3">
      <c r="A7749">
        <v>7748</v>
      </c>
      <c r="B7749" t="s">
        <v>24485</v>
      </c>
      <c r="C7749" t="s">
        <v>3801</v>
      </c>
      <c r="D7749" t="s">
        <v>7645</v>
      </c>
      <c r="E7749" t="s">
        <v>19</v>
      </c>
      <c r="F7749" t="s">
        <v>24486</v>
      </c>
      <c r="G7749">
        <f>1-201-847-9267</f>
        <v>-10314</v>
      </c>
      <c r="H7749" s="1">
        <v>35322</v>
      </c>
      <c r="I7749" t="s">
        <v>3949</v>
      </c>
    </row>
    <row r="7750" spans="1:9" x14ac:dyDescent="0.3">
      <c r="A7750">
        <v>7749</v>
      </c>
      <c r="B7750" t="s">
        <v>24487</v>
      </c>
      <c r="C7750" t="s">
        <v>2922</v>
      </c>
      <c r="D7750" t="s">
        <v>3180</v>
      </c>
      <c r="E7750" t="s">
        <v>19</v>
      </c>
      <c r="F7750" t="s">
        <v>24488</v>
      </c>
      <c r="G7750" t="s">
        <v>24489</v>
      </c>
      <c r="H7750" s="1">
        <v>17469</v>
      </c>
      <c r="I7750" t="s">
        <v>3846</v>
      </c>
    </row>
    <row r="7751" spans="1:9" x14ac:dyDescent="0.3">
      <c r="A7751">
        <v>7750</v>
      </c>
      <c r="B7751" t="s">
        <v>24490</v>
      </c>
      <c r="C7751" t="s">
        <v>4570</v>
      </c>
      <c r="D7751" t="s">
        <v>3740</v>
      </c>
      <c r="E7751" t="s">
        <v>12</v>
      </c>
      <c r="F7751" t="s">
        <v>24491</v>
      </c>
      <c r="G7751" t="s">
        <v>24492</v>
      </c>
      <c r="H7751" s="1">
        <v>24928</v>
      </c>
      <c r="I7751" t="s">
        <v>2569</v>
      </c>
    </row>
    <row r="7752" spans="1:9" x14ac:dyDescent="0.3">
      <c r="A7752">
        <v>7751</v>
      </c>
      <c r="B7752" t="s">
        <v>24493</v>
      </c>
      <c r="C7752" t="s">
        <v>1296</v>
      </c>
      <c r="D7752" t="s">
        <v>7074</v>
      </c>
      <c r="E7752" t="s">
        <v>19</v>
      </c>
      <c r="F7752" t="s">
        <v>24494</v>
      </c>
      <c r="G7752" t="s">
        <v>24495</v>
      </c>
      <c r="H7752" s="1">
        <v>3058</v>
      </c>
      <c r="I7752" t="s">
        <v>2725</v>
      </c>
    </row>
    <row r="7753" spans="1:9" x14ac:dyDescent="0.3">
      <c r="A7753">
        <v>7752</v>
      </c>
      <c r="B7753" t="s">
        <v>24496</v>
      </c>
      <c r="C7753" t="s">
        <v>3128</v>
      </c>
      <c r="D7753" t="s">
        <v>3593</v>
      </c>
      <c r="E7753" t="s">
        <v>12</v>
      </c>
      <c r="F7753" t="s">
        <v>24497</v>
      </c>
      <c r="G7753" t="s">
        <v>24498</v>
      </c>
      <c r="H7753" s="1">
        <v>6644</v>
      </c>
      <c r="I7753" t="s">
        <v>284</v>
      </c>
    </row>
    <row r="7754" spans="1:9" x14ac:dyDescent="0.3">
      <c r="A7754">
        <v>7753</v>
      </c>
      <c r="B7754" t="s">
        <v>24499</v>
      </c>
      <c r="C7754" t="s">
        <v>2027</v>
      </c>
      <c r="D7754" t="s">
        <v>4751</v>
      </c>
      <c r="E7754" t="s">
        <v>19</v>
      </c>
      <c r="F7754" t="s">
        <v>24500</v>
      </c>
      <c r="G7754" t="s">
        <v>24501</v>
      </c>
      <c r="H7754" s="1">
        <v>26396</v>
      </c>
      <c r="I7754" t="s">
        <v>3799</v>
      </c>
    </row>
    <row r="7755" spans="1:9" x14ac:dyDescent="0.3">
      <c r="A7755">
        <v>7754</v>
      </c>
      <c r="B7755" t="s">
        <v>24502</v>
      </c>
      <c r="C7755" t="s">
        <v>677</v>
      </c>
      <c r="D7755" t="s">
        <v>14656</v>
      </c>
      <c r="E7755" t="s">
        <v>19</v>
      </c>
      <c r="F7755" t="s">
        <v>24503</v>
      </c>
      <c r="G7755">
        <v>9261807883</v>
      </c>
      <c r="H7755" s="1">
        <v>19030</v>
      </c>
      <c r="I7755" t="s">
        <v>2606</v>
      </c>
    </row>
    <row r="7756" spans="1:9" x14ac:dyDescent="0.3">
      <c r="A7756">
        <v>7755</v>
      </c>
      <c r="B7756" t="s">
        <v>24504</v>
      </c>
      <c r="C7756" t="s">
        <v>5286</v>
      </c>
      <c r="D7756" t="s">
        <v>518</v>
      </c>
      <c r="E7756" t="s">
        <v>19</v>
      </c>
      <c r="F7756" t="s">
        <v>24505</v>
      </c>
      <c r="G7756" t="s">
        <v>24506</v>
      </c>
      <c r="H7756" s="1">
        <v>23099</v>
      </c>
      <c r="I7756" t="s">
        <v>5896</v>
      </c>
    </row>
    <row r="7757" spans="1:9" x14ac:dyDescent="0.3">
      <c r="A7757">
        <v>7756</v>
      </c>
      <c r="B7757" t="s">
        <v>24507</v>
      </c>
      <c r="C7757" t="s">
        <v>3935</v>
      </c>
      <c r="D7757" t="s">
        <v>3189</v>
      </c>
      <c r="E7757" t="s">
        <v>12</v>
      </c>
      <c r="F7757" t="s">
        <v>24508</v>
      </c>
      <c r="G7757" t="s">
        <v>24509</v>
      </c>
      <c r="H7757" s="1">
        <v>25556</v>
      </c>
      <c r="I7757" t="s">
        <v>2316</v>
      </c>
    </row>
    <row r="7758" spans="1:9" x14ac:dyDescent="0.3">
      <c r="A7758">
        <v>7757</v>
      </c>
      <c r="B7758" t="s">
        <v>24510</v>
      </c>
      <c r="C7758" t="s">
        <v>1658</v>
      </c>
      <c r="D7758" t="s">
        <v>2053</v>
      </c>
      <c r="E7758" t="s">
        <v>19</v>
      </c>
      <c r="F7758" t="s">
        <v>24511</v>
      </c>
      <c r="G7758" t="s">
        <v>24512</v>
      </c>
      <c r="H7758" s="1">
        <v>20547</v>
      </c>
      <c r="I7758" t="s">
        <v>2639</v>
      </c>
    </row>
    <row r="7759" spans="1:9" x14ac:dyDescent="0.3">
      <c r="A7759">
        <v>7758</v>
      </c>
      <c r="B7759" t="s">
        <v>24513</v>
      </c>
      <c r="C7759" t="s">
        <v>2292</v>
      </c>
      <c r="D7759" t="s">
        <v>5869</v>
      </c>
      <c r="E7759" t="s">
        <v>19</v>
      </c>
      <c r="F7759" t="s">
        <v>24514</v>
      </c>
      <c r="G7759">
        <f>1-186-53-6673</f>
        <v>-6911</v>
      </c>
      <c r="H7759" s="1">
        <v>19609</v>
      </c>
      <c r="I7759" t="s">
        <v>44</v>
      </c>
    </row>
    <row r="7760" spans="1:9" x14ac:dyDescent="0.3">
      <c r="A7760">
        <v>7759</v>
      </c>
      <c r="B7760" t="s">
        <v>24515</v>
      </c>
      <c r="C7760" t="s">
        <v>1703</v>
      </c>
      <c r="D7760" t="s">
        <v>841</v>
      </c>
      <c r="E7760" t="s">
        <v>12</v>
      </c>
      <c r="F7760" t="s">
        <v>24516</v>
      </c>
      <c r="G7760" t="s">
        <v>24517</v>
      </c>
      <c r="H7760" s="1">
        <v>6446</v>
      </c>
      <c r="I7760" t="s">
        <v>3425</v>
      </c>
    </row>
    <row r="7761" spans="1:9" x14ac:dyDescent="0.3">
      <c r="A7761">
        <v>7760</v>
      </c>
      <c r="B7761" t="s">
        <v>24518</v>
      </c>
      <c r="C7761" t="s">
        <v>3796</v>
      </c>
      <c r="D7761" t="s">
        <v>2811</v>
      </c>
      <c r="E7761" t="s">
        <v>12</v>
      </c>
      <c r="F7761" t="s">
        <v>24519</v>
      </c>
      <c r="G7761" t="s">
        <v>24520</v>
      </c>
      <c r="H7761" s="1">
        <v>22105</v>
      </c>
      <c r="I7761" t="s">
        <v>8041</v>
      </c>
    </row>
    <row r="7762" spans="1:9" x14ac:dyDescent="0.3">
      <c r="A7762">
        <v>7761</v>
      </c>
      <c r="B7762" t="s">
        <v>24521</v>
      </c>
      <c r="C7762" t="s">
        <v>3325</v>
      </c>
      <c r="D7762" t="s">
        <v>14656</v>
      </c>
      <c r="E7762" t="s">
        <v>19</v>
      </c>
      <c r="F7762" t="s">
        <v>24522</v>
      </c>
      <c r="G7762" t="s">
        <v>24523</v>
      </c>
      <c r="H7762" s="1">
        <v>4360</v>
      </c>
      <c r="I7762" t="s">
        <v>12637</v>
      </c>
    </row>
    <row r="7763" spans="1:9" x14ac:dyDescent="0.3">
      <c r="A7763">
        <v>7762</v>
      </c>
      <c r="B7763" t="s">
        <v>24524</v>
      </c>
      <c r="C7763" t="s">
        <v>11243</v>
      </c>
      <c r="D7763" t="s">
        <v>172</v>
      </c>
      <c r="E7763" t="s">
        <v>19</v>
      </c>
      <c r="F7763" t="s">
        <v>24525</v>
      </c>
      <c r="G7763" t="s">
        <v>24526</v>
      </c>
      <c r="H7763" s="1">
        <v>32814</v>
      </c>
      <c r="I7763" t="s">
        <v>2208</v>
      </c>
    </row>
    <row r="7764" spans="1:9" x14ac:dyDescent="0.3">
      <c r="A7764">
        <v>7763</v>
      </c>
      <c r="B7764" t="s">
        <v>24527</v>
      </c>
      <c r="C7764" t="s">
        <v>4038</v>
      </c>
      <c r="D7764" t="s">
        <v>4747</v>
      </c>
      <c r="E7764" t="s">
        <v>19</v>
      </c>
      <c r="F7764" t="s">
        <v>24528</v>
      </c>
      <c r="G7764" t="s">
        <v>24529</v>
      </c>
      <c r="H7764" s="1">
        <v>36046</v>
      </c>
      <c r="I7764" t="s">
        <v>6268</v>
      </c>
    </row>
    <row r="7765" spans="1:9" x14ac:dyDescent="0.3">
      <c r="A7765">
        <v>7764</v>
      </c>
      <c r="B7765" t="s">
        <v>24530</v>
      </c>
      <c r="C7765" t="s">
        <v>2083</v>
      </c>
      <c r="D7765" t="s">
        <v>893</v>
      </c>
      <c r="E7765" t="s">
        <v>19</v>
      </c>
      <c r="F7765" t="s">
        <v>24531</v>
      </c>
      <c r="G7765" t="s">
        <v>24532</v>
      </c>
      <c r="H7765" s="1">
        <v>22685</v>
      </c>
      <c r="I7765" t="s">
        <v>1510</v>
      </c>
    </row>
    <row r="7766" spans="1:9" x14ac:dyDescent="0.3">
      <c r="A7766">
        <v>7765</v>
      </c>
      <c r="B7766" t="s">
        <v>24533</v>
      </c>
      <c r="C7766" t="s">
        <v>3421</v>
      </c>
      <c r="D7766" t="s">
        <v>6033</v>
      </c>
      <c r="E7766" t="s">
        <v>19</v>
      </c>
      <c r="F7766" t="s">
        <v>24534</v>
      </c>
      <c r="G7766" t="s">
        <v>24535</v>
      </c>
      <c r="H7766" s="1">
        <v>9353</v>
      </c>
      <c r="I7766" t="s">
        <v>1873</v>
      </c>
    </row>
    <row r="7767" spans="1:9" x14ac:dyDescent="0.3">
      <c r="A7767">
        <v>7766</v>
      </c>
      <c r="B7767" t="s">
        <v>24536</v>
      </c>
      <c r="C7767" t="s">
        <v>1869</v>
      </c>
      <c r="D7767" t="s">
        <v>1935</v>
      </c>
      <c r="E7767" t="s">
        <v>19</v>
      </c>
      <c r="F7767" t="s">
        <v>24537</v>
      </c>
      <c r="G7767" t="s">
        <v>24538</v>
      </c>
      <c r="H7767" s="1">
        <v>23157</v>
      </c>
      <c r="I7767" t="s">
        <v>930</v>
      </c>
    </row>
    <row r="7768" spans="1:9" x14ac:dyDescent="0.3">
      <c r="A7768">
        <v>7767</v>
      </c>
      <c r="B7768" t="s">
        <v>24539</v>
      </c>
      <c r="C7768" t="s">
        <v>221</v>
      </c>
      <c r="D7768" t="s">
        <v>2344</v>
      </c>
      <c r="E7768" t="s">
        <v>12</v>
      </c>
      <c r="F7768" t="s">
        <v>24540</v>
      </c>
      <c r="G7768" t="s">
        <v>24541</v>
      </c>
      <c r="H7768" s="1">
        <v>39182</v>
      </c>
      <c r="I7768" t="s">
        <v>420</v>
      </c>
    </row>
    <row r="7769" spans="1:9" x14ac:dyDescent="0.3">
      <c r="A7769">
        <v>7768</v>
      </c>
      <c r="B7769" t="s">
        <v>24542</v>
      </c>
      <c r="C7769" t="s">
        <v>1944</v>
      </c>
      <c r="D7769" t="s">
        <v>964</v>
      </c>
      <c r="E7769" t="s">
        <v>12</v>
      </c>
      <c r="F7769" t="s">
        <v>24543</v>
      </c>
      <c r="G7769" t="s">
        <v>24544</v>
      </c>
      <c r="H7769" s="1">
        <v>16492</v>
      </c>
      <c r="I7769" t="s">
        <v>50</v>
      </c>
    </row>
    <row r="7770" spans="1:9" x14ac:dyDescent="0.3">
      <c r="A7770">
        <v>7769</v>
      </c>
      <c r="B7770" t="s">
        <v>24545</v>
      </c>
      <c r="C7770" t="s">
        <v>2701</v>
      </c>
      <c r="D7770" t="s">
        <v>9378</v>
      </c>
      <c r="E7770" t="s">
        <v>12</v>
      </c>
      <c r="F7770" t="s">
        <v>24546</v>
      </c>
      <c r="G7770" t="s">
        <v>24547</v>
      </c>
      <c r="H7770" s="1">
        <v>43344</v>
      </c>
      <c r="I7770" t="s">
        <v>1219</v>
      </c>
    </row>
    <row r="7771" spans="1:9" x14ac:dyDescent="0.3">
      <c r="A7771">
        <v>7770</v>
      </c>
      <c r="B7771" t="s">
        <v>24548</v>
      </c>
      <c r="C7771" t="s">
        <v>2388</v>
      </c>
      <c r="D7771" t="s">
        <v>3668</v>
      </c>
      <c r="E7771" t="s">
        <v>12</v>
      </c>
      <c r="F7771" t="s">
        <v>24549</v>
      </c>
      <c r="G7771" t="s">
        <v>24550</v>
      </c>
      <c r="H7771" s="1">
        <v>4292</v>
      </c>
      <c r="I7771" t="s">
        <v>2144</v>
      </c>
    </row>
    <row r="7772" spans="1:9" x14ac:dyDescent="0.3">
      <c r="A7772">
        <v>7771</v>
      </c>
      <c r="B7772" t="s">
        <v>24551</v>
      </c>
      <c r="C7772" t="s">
        <v>666</v>
      </c>
      <c r="D7772" t="s">
        <v>7151</v>
      </c>
      <c r="E7772" t="s">
        <v>19</v>
      </c>
      <c r="F7772" t="s">
        <v>24552</v>
      </c>
      <c r="G7772" t="s">
        <v>24553</v>
      </c>
      <c r="H7772" s="1">
        <v>27989</v>
      </c>
      <c r="I7772" t="s">
        <v>1661</v>
      </c>
    </row>
    <row r="7773" spans="1:9" x14ac:dyDescent="0.3">
      <c r="A7773">
        <v>7772</v>
      </c>
      <c r="B7773" t="s">
        <v>24554</v>
      </c>
      <c r="C7773" t="s">
        <v>1782</v>
      </c>
      <c r="D7773" t="s">
        <v>733</v>
      </c>
      <c r="E7773" t="s">
        <v>19</v>
      </c>
      <c r="F7773" t="s">
        <v>24555</v>
      </c>
      <c r="G7773" t="s">
        <v>24556</v>
      </c>
      <c r="H7773" s="1">
        <v>10981</v>
      </c>
      <c r="I7773" t="s">
        <v>1123</v>
      </c>
    </row>
    <row r="7774" spans="1:9" x14ac:dyDescent="0.3">
      <c r="A7774">
        <v>7773</v>
      </c>
      <c r="B7774" t="s">
        <v>24557</v>
      </c>
      <c r="C7774" t="s">
        <v>1039</v>
      </c>
      <c r="D7774" t="s">
        <v>64</v>
      </c>
      <c r="E7774" t="s">
        <v>12</v>
      </c>
      <c r="F7774" t="s">
        <v>24558</v>
      </c>
      <c r="G7774" t="s">
        <v>24559</v>
      </c>
      <c r="H7774" s="1">
        <v>39000</v>
      </c>
      <c r="I7774" t="s">
        <v>8428</v>
      </c>
    </row>
    <row r="7775" spans="1:9" x14ac:dyDescent="0.3">
      <c r="A7775">
        <v>7774</v>
      </c>
      <c r="B7775" t="s">
        <v>24560</v>
      </c>
      <c r="C7775" t="s">
        <v>148</v>
      </c>
      <c r="D7775" t="s">
        <v>9163</v>
      </c>
      <c r="E7775" t="s">
        <v>19</v>
      </c>
      <c r="F7775" t="s">
        <v>24561</v>
      </c>
      <c r="G7775" t="s">
        <v>24562</v>
      </c>
      <c r="H7775" s="1">
        <v>24617</v>
      </c>
      <c r="I7775" t="s">
        <v>5192</v>
      </c>
    </row>
    <row r="7776" spans="1:9" x14ac:dyDescent="0.3">
      <c r="A7776">
        <v>7775</v>
      </c>
      <c r="B7776" t="s">
        <v>24563</v>
      </c>
      <c r="C7776" t="s">
        <v>2292</v>
      </c>
      <c r="D7776" t="s">
        <v>682</v>
      </c>
      <c r="E7776" t="s">
        <v>12</v>
      </c>
      <c r="F7776" t="s">
        <v>24564</v>
      </c>
      <c r="G7776" t="s">
        <v>24565</v>
      </c>
      <c r="H7776" s="1">
        <v>37173</v>
      </c>
      <c r="I7776" t="s">
        <v>5643</v>
      </c>
    </row>
    <row r="7777" spans="1:9" x14ac:dyDescent="0.3">
      <c r="A7777">
        <v>7776</v>
      </c>
      <c r="B7777" t="s">
        <v>24566</v>
      </c>
      <c r="C7777" t="s">
        <v>7227</v>
      </c>
      <c r="D7777" t="s">
        <v>2446</v>
      </c>
      <c r="E7777" t="s">
        <v>12</v>
      </c>
      <c r="F7777" t="s">
        <v>24567</v>
      </c>
      <c r="G7777" t="s">
        <v>24568</v>
      </c>
      <c r="H7777" s="1">
        <v>11816</v>
      </c>
      <c r="I7777" t="s">
        <v>2327</v>
      </c>
    </row>
    <row r="7778" spans="1:9" x14ac:dyDescent="0.3">
      <c r="A7778">
        <v>7777</v>
      </c>
      <c r="B7778" t="s">
        <v>24569</v>
      </c>
      <c r="C7778" t="s">
        <v>5150</v>
      </c>
      <c r="D7778" t="s">
        <v>502</v>
      </c>
      <c r="E7778" t="s">
        <v>12</v>
      </c>
      <c r="F7778" t="s">
        <v>24570</v>
      </c>
      <c r="G7778" t="s">
        <v>24571</v>
      </c>
      <c r="H7778" s="1">
        <v>22747</v>
      </c>
      <c r="I7778" t="s">
        <v>957</v>
      </c>
    </row>
    <row r="7779" spans="1:9" x14ac:dyDescent="0.3">
      <c r="A7779">
        <v>7778</v>
      </c>
      <c r="B7779" t="s">
        <v>24572</v>
      </c>
      <c r="C7779" t="s">
        <v>1693</v>
      </c>
      <c r="D7779" t="s">
        <v>773</v>
      </c>
      <c r="E7779" t="s">
        <v>12</v>
      </c>
      <c r="F7779" t="s">
        <v>24573</v>
      </c>
      <c r="G7779" t="s">
        <v>24574</v>
      </c>
      <c r="H7779" s="1">
        <v>38141</v>
      </c>
      <c r="I7779" t="s">
        <v>2036</v>
      </c>
    </row>
    <row r="7780" spans="1:9" x14ac:dyDescent="0.3">
      <c r="A7780">
        <v>7779</v>
      </c>
      <c r="B7780" t="s">
        <v>24575</v>
      </c>
      <c r="C7780" t="s">
        <v>3427</v>
      </c>
      <c r="D7780" t="s">
        <v>2594</v>
      </c>
      <c r="E7780" t="s">
        <v>12</v>
      </c>
      <c r="F7780" t="s">
        <v>24576</v>
      </c>
      <c r="G7780" t="s">
        <v>24577</v>
      </c>
      <c r="H7780" s="1">
        <v>32072</v>
      </c>
      <c r="I7780" t="s">
        <v>106</v>
      </c>
    </row>
    <row r="7781" spans="1:9" x14ac:dyDescent="0.3">
      <c r="A7781">
        <v>7780</v>
      </c>
      <c r="B7781" t="s">
        <v>24578</v>
      </c>
      <c r="C7781" t="s">
        <v>4403</v>
      </c>
      <c r="D7781" t="s">
        <v>4853</v>
      </c>
      <c r="E7781" t="s">
        <v>19</v>
      </c>
      <c r="F7781" t="s">
        <v>24579</v>
      </c>
      <c r="G7781" t="s">
        <v>24580</v>
      </c>
      <c r="H7781" s="1">
        <v>4683</v>
      </c>
      <c r="I7781" t="s">
        <v>4564</v>
      </c>
    </row>
    <row r="7782" spans="1:9" x14ac:dyDescent="0.3">
      <c r="A7782">
        <v>7781</v>
      </c>
      <c r="B7782" t="s">
        <v>24581</v>
      </c>
      <c r="C7782" t="s">
        <v>1506</v>
      </c>
      <c r="D7782" t="s">
        <v>531</v>
      </c>
      <c r="E7782" t="s">
        <v>12</v>
      </c>
      <c r="F7782" t="s">
        <v>24582</v>
      </c>
      <c r="G7782" t="s">
        <v>24583</v>
      </c>
      <c r="H7782" s="1">
        <v>37209</v>
      </c>
      <c r="I7782" t="s">
        <v>4073</v>
      </c>
    </row>
    <row r="7783" spans="1:9" x14ac:dyDescent="0.3">
      <c r="A7783">
        <v>7782</v>
      </c>
      <c r="B7783" t="s">
        <v>24584</v>
      </c>
      <c r="C7783" t="s">
        <v>1885</v>
      </c>
      <c r="D7783" t="s">
        <v>5733</v>
      </c>
      <c r="E7783" t="s">
        <v>12</v>
      </c>
      <c r="F7783" t="s">
        <v>24585</v>
      </c>
      <c r="G7783" t="s">
        <v>24586</v>
      </c>
      <c r="H7783" s="1">
        <v>25024</v>
      </c>
      <c r="I7783" t="s">
        <v>5123</v>
      </c>
    </row>
    <row r="7784" spans="1:9" x14ac:dyDescent="0.3">
      <c r="A7784">
        <v>7783</v>
      </c>
      <c r="B7784" t="s">
        <v>24587</v>
      </c>
      <c r="C7784" t="s">
        <v>2338</v>
      </c>
      <c r="D7784" t="s">
        <v>2564</v>
      </c>
      <c r="E7784" t="s">
        <v>12</v>
      </c>
      <c r="F7784" t="s">
        <v>24588</v>
      </c>
      <c r="G7784" t="s">
        <v>24589</v>
      </c>
      <c r="H7784" s="1">
        <v>20901</v>
      </c>
      <c r="I7784" t="s">
        <v>1889</v>
      </c>
    </row>
    <row r="7785" spans="1:9" x14ac:dyDescent="0.3">
      <c r="A7785">
        <v>7784</v>
      </c>
      <c r="B7785" t="s">
        <v>24590</v>
      </c>
      <c r="C7785" t="s">
        <v>5328</v>
      </c>
      <c r="D7785" t="s">
        <v>1111</v>
      </c>
      <c r="E7785" t="s">
        <v>19</v>
      </c>
      <c r="F7785" t="s">
        <v>24591</v>
      </c>
      <c r="G7785" t="s">
        <v>24592</v>
      </c>
      <c r="H7785" s="1">
        <v>14002</v>
      </c>
      <c r="I7785" t="s">
        <v>5719</v>
      </c>
    </row>
    <row r="7786" spans="1:9" x14ac:dyDescent="0.3">
      <c r="A7786">
        <v>7785</v>
      </c>
      <c r="B7786" t="s">
        <v>24593</v>
      </c>
      <c r="C7786" t="s">
        <v>398</v>
      </c>
      <c r="D7786" t="s">
        <v>4668</v>
      </c>
      <c r="E7786" t="s">
        <v>12</v>
      </c>
      <c r="F7786" t="s">
        <v>24594</v>
      </c>
      <c r="G7786" t="s">
        <v>24595</v>
      </c>
      <c r="H7786" s="1">
        <v>35252</v>
      </c>
      <c r="I7786" t="s">
        <v>870</v>
      </c>
    </row>
    <row r="7787" spans="1:9" x14ac:dyDescent="0.3">
      <c r="A7787">
        <v>7786</v>
      </c>
      <c r="B7787" t="s">
        <v>24596</v>
      </c>
      <c r="C7787" t="s">
        <v>182</v>
      </c>
      <c r="D7787" t="s">
        <v>1649</v>
      </c>
      <c r="E7787" t="s">
        <v>12</v>
      </c>
      <c r="F7787" t="s">
        <v>24597</v>
      </c>
      <c r="G7787" t="s">
        <v>24598</v>
      </c>
      <c r="H7787" s="1">
        <v>37021</v>
      </c>
      <c r="I7787" t="s">
        <v>1123</v>
      </c>
    </row>
    <row r="7788" spans="1:9" x14ac:dyDescent="0.3">
      <c r="A7788">
        <v>7787</v>
      </c>
      <c r="B7788" t="s">
        <v>24599</v>
      </c>
      <c r="C7788" t="s">
        <v>687</v>
      </c>
      <c r="D7788" t="s">
        <v>3502</v>
      </c>
      <c r="E7788" t="s">
        <v>12</v>
      </c>
      <c r="F7788" t="s">
        <v>24600</v>
      </c>
      <c r="G7788" t="s">
        <v>24601</v>
      </c>
      <c r="H7788" s="1">
        <v>35390</v>
      </c>
      <c r="I7788" t="s">
        <v>1258</v>
      </c>
    </row>
    <row r="7789" spans="1:9" x14ac:dyDescent="0.3">
      <c r="A7789">
        <v>7788</v>
      </c>
      <c r="B7789" t="s">
        <v>24602</v>
      </c>
      <c r="C7789" t="s">
        <v>2527</v>
      </c>
      <c r="D7789" t="s">
        <v>1791</v>
      </c>
      <c r="E7789" t="s">
        <v>19</v>
      </c>
      <c r="F7789" t="s">
        <v>24603</v>
      </c>
      <c r="G7789" t="s">
        <v>24604</v>
      </c>
      <c r="H7789" s="1">
        <v>41989</v>
      </c>
      <c r="I7789" t="s">
        <v>844</v>
      </c>
    </row>
    <row r="7790" spans="1:9" x14ac:dyDescent="0.3">
      <c r="A7790">
        <v>7789</v>
      </c>
      <c r="B7790" t="s">
        <v>24605</v>
      </c>
      <c r="C7790" t="s">
        <v>2532</v>
      </c>
      <c r="D7790" t="s">
        <v>1160</v>
      </c>
      <c r="E7790" t="s">
        <v>12</v>
      </c>
      <c r="F7790" t="s">
        <v>24606</v>
      </c>
      <c r="G7790" t="s">
        <v>24607</v>
      </c>
      <c r="H7790" s="1">
        <v>26933</v>
      </c>
      <c r="I7790" t="s">
        <v>4635</v>
      </c>
    </row>
    <row r="7791" spans="1:9" x14ac:dyDescent="0.3">
      <c r="A7791">
        <v>7790</v>
      </c>
      <c r="B7791" t="s">
        <v>24608</v>
      </c>
      <c r="C7791" t="s">
        <v>1836</v>
      </c>
      <c r="D7791" t="s">
        <v>4311</v>
      </c>
      <c r="E7791" t="s">
        <v>12</v>
      </c>
      <c r="F7791" t="s">
        <v>24609</v>
      </c>
      <c r="G7791" t="s">
        <v>24610</v>
      </c>
      <c r="H7791" s="1">
        <v>23357</v>
      </c>
      <c r="I7791" t="s">
        <v>5834</v>
      </c>
    </row>
    <row r="7792" spans="1:9" x14ac:dyDescent="0.3">
      <c r="A7792">
        <v>7791</v>
      </c>
      <c r="B7792" t="s">
        <v>24611</v>
      </c>
      <c r="C7792" t="s">
        <v>6376</v>
      </c>
      <c r="D7792" t="s">
        <v>1753</v>
      </c>
      <c r="E7792" t="s">
        <v>19</v>
      </c>
      <c r="F7792" t="s">
        <v>24612</v>
      </c>
      <c r="G7792" t="s">
        <v>24613</v>
      </c>
      <c r="H7792" s="1">
        <v>42577</v>
      </c>
      <c r="I7792" t="s">
        <v>2806</v>
      </c>
    </row>
    <row r="7793" spans="1:9" x14ac:dyDescent="0.3">
      <c r="A7793">
        <v>7792</v>
      </c>
      <c r="B7793" t="s">
        <v>24614</v>
      </c>
      <c r="C7793" t="s">
        <v>92</v>
      </c>
      <c r="D7793" t="s">
        <v>7305</v>
      </c>
      <c r="E7793" t="s">
        <v>19</v>
      </c>
      <c r="F7793" t="s">
        <v>24615</v>
      </c>
      <c r="G7793">
        <v>789388592</v>
      </c>
      <c r="H7793" s="1">
        <v>3696</v>
      </c>
      <c r="I7793" t="s">
        <v>1396</v>
      </c>
    </row>
    <row r="7794" spans="1:9" x14ac:dyDescent="0.3">
      <c r="A7794">
        <v>7793</v>
      </c>
      <c r="B7794" t="s">
        <v>24616</v>
      </c>
      <c r="C7794" t="s">
        <v>4080</v>
      </c>
      <c r="D7794" t="s">
        <v>3819</v>
      </c>
      <c r="E7794" t="s">
        <v>12</v>
      </c>
      <c r="F7794" t="s">
        <v>24617</v>
      </c>
      <c r="G7794" t="s">
        <v>24618</v>
      </c>
      <c r="H7794" s="1">
        <v>41828</v>
      </c>
      <c r="I7794" t="s">
        <v>379</v>
      </c>
    </row>
    <row r="7795" spans="1:9" x14ac:dyDescent="0.3">
      <c r="A7795">
        <v>7794</v>
      </c>
      <c r="B7795" s="2" t="s">
        <v>24619</v>
      </c>
      <c r="C7795" t="s">
        <v>1782</v>
      </c>
      <c r="D7795" t="s">
        <v>3486</v>
      </c>
      <c r="E7795" t="s">
        <v>12</v>
      </c>
      <c r="F7795" t="s">
        <v>24620</v>
      </c>
      <c r="G7795" t="s">
        <v>24621</v>
      </c>
      <c r="H7795" s="1">
        <v>37846</v>
      </c>
      <c r="I7795" t="s">
        <v>196</v>
      </c>
    </row>
    <row r="7796" spans="1:9" x14ac:dyDescent="0.3">
      <c r="A7796">
        <v>7795</v>
      </c>
      <c r="B7796" t="s">
        <v>24622</v>
      </c>
      <c r="C7796" t="s">
        <v>9294</v>
      </c>
      <c r="D7796" t="s">
        <v>8693</v>
      </c>
      <c r="E7796" t="s">
        <v>12</v>
      </c>
      <c r="F7796" t="s">
        <v>24623</v>
      </c>
      <c r="G7796" t="s">
        <v>24624</v>
      </c>
      <c r="H7796" s="1">
        <v>33054</v>
      </c>
      <c r="I7796" t="s">
        <v>2256</v>
      </c>
    </row>
    <row r="7797" spans="1:9" x14ac:dyDescent="0.3">
      <c r="A7797">
        <v>7796</v>
      </c>
      <c r="B7797" t="s">
        <v>24625</v>
      </c>
      <c r="C7797" t="s">
        <v>1643</v>
      </c>
      <c r="D7797" t="s">
        <v>3668</v>
      </c>
      <c r="E7797" t="s">
        <v>12</v>
      </c>
      <c r="F7797" t="s">
        <v>24626</v>
      </c>
      <c r="G7797" t="s">
        <v>24627</v>
      </c>
      <c r="H7797" s="1">
        <v>22865</v>
      </c>
      <c r="I7797" t="s">
        <v>2316</v>
      </c>
    </row>
    <row r="7798" spans="1:9" x14ac:dyDescent="0.3">
      <c r="A7798">
        <v>7797</v>
      </c>
      <c r="B7798" t="s">
        <v>24628</v>
      </c>
      <c r="C7798" t="s">
        <v>392</v>
      </c>
      <c r="D7798" t="s">
        <v>9881</v>
      </c>
      <c r="E7798" t="s">
        <v>12</v>
      </c>
      <c r="F7798" t="s">
        <v>24629</v>
      </c>
      <c r="G7798" t="s">
        <v>24630</v>
      </c>
      <c r="H7798" s="1">
        <v>29718</v>
      </c>
      <c r="I7798" t="s">
        <v>2662</v>
      </c>
    </row>
    <row r="7799" spans="1:9" x14ac:dyDescent="0.3">
      <c r="A7799">
        <v>7798</v>
      </c>
      <c r="B7799" t="s">
        <v>24631</v>
      </c>
      <c r="C7799" t="s">
        <v>439</v>
      </c>
      <c r="D7799" t="s">
        <v>2890</v>
      </c>
      <c r="E7799" t="s">
        <v>12</v>
      </c>
      <c r="F7799" t="s">
        <v>24632</v>
      </c>
      <c r="G7799" t="s">
        <v>24633</v>
      </c>
      <c r="H7799" s="1">
        <v>17821</v>
      </c>
      <c r="I7799" t="s">
        <v>1816</v>
      </c>
    </row>
    <row r="7800" spans="1:9" x14ac:dyDescent="0.3">
      <c r="A7800">
        <v>7799</v>
      </c>
      <c r="B7800" t="s">
        <v>24634</v>
      </c>
      <c r="C7800" t="s">
        <v>4574</v>
      </c>
      <c r="D7800" t="s">
        <v>3097</v>
      </c>
      <c r="E7800" t="s">
        <v>12</v>
      </c>
      <c r="F7800" t="s">
        <v>24635</v>
      </c>
      <c r="G7800">
        <v>8405945175</v>
      </c>
      <c r="H7800" s="1">
        <v>16279</v>
      </c>
      <c r="I7800" t="s">
        <v>7318</v>
      </c>
    </row>
    <row r="7801" spans="1:9" x14ac:dyDescent="0.3">
      <c r="A7801">
        <v>7800</v>
      </c>
      <c r="B7801" t="s">
        <v>24636</v>
      </c>
      <c r="C7801" t="s">
        <v>2515</v>
      </c>
      <c r="D7801" t="s">
        <v>938</v>
      </c>
      <c r="E7801" t="s">
        <v>19</v>
      </c>
      <c r="F7801" t="s">
        <v>24637</v>
      </c>
      <c r="G7801" t="s">
        <v>24638</v>
      </c>
      <c r="H7801" s="1">
        <v>27493</v>
      </c>
      <c r="I7801" t="s">
        <v>1309</v>
      </c>
    </row>
    <row r="7802" spans="1:9" x14ac:dyDescent="0.3">
      <c r="A7802">
        <v>7801</v>
      </c>
      <c r="B7802" t="s">
        <v>24639</v>
      </c>
      <c r="C7802" t="s">
        <v>1534</v>
      </c>
      <c r="D7802" t="s">
        <v>525</v>
      </c>
      <c r="E7802" t="s">
        <v>12</v>
      </c>
      <c r="F7802" t="s">
        <v>24640</v>
      </c>
      <c r="G7802" t="s">
        <v>24641</v>
      </c>
      <c r="H7802" s="1">
        <v>44053</v>
      </c>
      <c r="I7802" t="s">
        <v>1225</v>
      </c>
    </row>
    <row r="7803" spans="1:9" x14ac:dyDescent="0.3">
      <c r="A7803">
        <v>7802</v>
      </c>
      <c r="B7803" t="s">
        <v>24642</v>
      </c>
      <c r="C7803" t="s">
        <v>2450</v>
      </c>
      <c r="D7803" t="s">
        <v>4734</v>
      </c>
      <c r="E7803" t="s">
        <v>19</v>
      </c>
      <c r="F7803" t="s">
        <v>24643</v>
      </c>
      <c r="G7803" t="s">
        <v>24644</v>
      </c>
      <c r="H7803" s="1">
        <v>25925</v>
      </c>
      <c r="I7803" t="s">
        <v>1366</v>
      </c>
    </row>
    <row r="7804" spans="1:9" x14ac:dyDescent="0.3">
      <c r="A7804">
        <v>7803</v>
      </c>
      <c r="B7804" t="s">
        <v>24645</v>
      </c>
      <c r="C7804" t="s">
        <v>6363</v>
      </c>
      <c r="D7804" t="s">
        <v>209</v>
      </c>
      <c r="E7804" t="s">
        <v>12</v>
      </c>
      <c r="F7804" t="s">
        <v>24646</v>
      </c>
      <c r="G7804" t="s">
        <v>24647</v>
      </c>
      <c r="H7804" s="1">
        <v>17116</v>
      </c>
      <c r="I7804" t="s">
        <v>140</v>
      </c>
    </row>
    <row r="7805" spans="1:9" x14ac:dyDescent="0.3">
      <c r="A7805">
        <v>7804</v>
      </c>
      <c r="B7805" t="s">
        <v>24648</v>
      </c>
      <c r="C7805" t="s">
        <v>221</v>
      </c>
      <c r="D7805" t="s">
        <v>6650</v>
      </c>
      <c r="E7805" t="s">
        <v>12</v>
      </c>
      <c r="F7805" t="s">
        <v>24649</v>
      </c>
      <c r="G7805">
        <v>9750268837</v>
      </c>
      <c r="H7805" s="1">
        <v>40478</v>
      </c>
      <c r="I7805" t="s">
        <v>2007</v>
      </c>
    </row>
    <row r="7806" spans="1:9" x14ac:dyDescent="0.3">
      <c r="A7806">
        <v>7805</v>
      </c>
      <c r="B7806" t="s">
        <v>24650</v>
      </c>
      <c r="C7806" t="s">
        <v>2239</v>
      </c>
      <c r="D7806" t="s">
        <v>5168</v>
      </c>
      <c r="E7806" t="s">
        <v>19</v>
      </c>
      <c r="F7806" t="s">
        <v>24651</v>
      </c>
      <c r="G7806" t="s">
        <v>24652</v>
      </c>
      <c r="H7806" s="1">
        <v>17951</v>
      </c>
      <c r="I7806" t="s">
        <v>7848</v>
      </c>
    </row>
    <row r="7807" spans="1:9" x14ac:dyDescent="0.3">
      <c r="A7807">
        <v>7806</v>
      </c>
      <c r="B7807" t="s">
        <v>24653</v>
      </c>
      <c r="C7807" t="s">
        <v>1009</v>
      </c>
      <c r="D7807" t="s">
        <v>5627</v>
      </c>
      <c r="E7807" t="s">
        <v>19</v>
      </c>
      <c r="F7807" t="s">
        <v>24654</v>
      </c>
      <c r="G7807" t="s">
        <v>24655</v>
      </c>
      <c r="H7807" s="1">
        <v>25097</v>
      </c>
      <c r="I7807" t="s">
        <v>4354</v>
      </c>
    </row>
    <row r="7808" spans="1:9" x14ac:dyDescent="0.3">
      <c r="A7808">
        <v>7807</v>
      </c>
      <c r="B7808" t="s">
        <v>24656</v>
      </c>
      <c r="C7808" t="s">
        <v>3712</v>
      </c>
      <c r="D7808" t="s">
        <v>3893</v>
      </c>
      <c r="E7808" t="s">
        <v>19</v>
      </c>
      <c r="F7808" t="s">
        <v>24657</v>
      </c>
      <c r="G7808" t="s">
        <v>24658</v>
      </c>
      <c r="H7808" s="1">
        <v>31292</v>
      </c>
      <c r="I7808" t="s">
        <v>5802</v>
      </c>
    </row>
    <row r="7809" spans="1:9" x14ac:dyDescent="0.3">
      <c r="A7809">
        <v>7808</v>
      </c>
      <c r="B7809" t="s">
        <v>24659</v>
      </c>
      <c r="C7809" t="s">
        <v>2574</v>
      </c>
      <c r="D7809" t="s">
        <v>3045</v>
      </c>
      <c r="E7809" t="s">
        <v>12</v>
      </c>
      <c r="F7809" t="s">
        <v>24660</v>
      </c>
      <c r="G7809" t="s">
        <v>24661</v>
      </c>
      <c r="H7809" s="1">
        <v>11418</v>
      </c>
      <c r="I7809" t="s">
        <v>3048</v>
      </c>
    </row>
    <row r="7810" spans="1:9" x14ac:dyDescent="0.3">
      <c r="A7810">
        <v>7809</v>
      </c>
      <c r="B7810" t="s">
        <v>24662</v>
      </c>
      <c r="C7810" t="s">
        <v>2122</v>
      </c>
      <c r="D7810" t="s">
        <v>5332</v>
      </c>
      <c r="E7810" t="s">
        <v>12</v>
      </c>
      <c r="F7810" t="s">
        <v>24663</v>
      </c>
      <c r="G7810" t="s">
        <v>24664</v>
      </c>
      <c r="H7810" s="1">
        <v>13369</v>
      </c>
      <c r="I7810" t="s">
        <v>350</v>
      </c>
    </row>
    <row r="7811" spans="1:9" x14ac:dyDescent="0.3">
      <c r="A7811">
        <v>7810</v>
      </c>
      <c r="B7811" t="s">
        <v>24665</v>
      </c>
      <c r="C7811" t="s">
        <v>4343</v>
      </c>
      <c r="D7811" t="s">
        <v>5645</v>
      </c>
      <c r="E7811" t="s">
        <v>12</v>
      </c>
      <c r="F7811" t="s">
        <v>24666</v>
      </c>
      <c r="G7811" t="s">
        <v>24667</v>
      </c>
      <c r="H7811" s="1">
        <v>31656</v>
      </c>
      <c r="I7811" t="s">
        <v>528</v>
      </c>
    </row>
    <row r="7812" spans="1:9" x14ac:dyDescent="0.3">
      <c r="A7812">
        <v>7811</v>
      </c>
      <c r="B7812" t="s">
        <v>24668</v>
      </c>
      <c r="C7812" t="s">
        <v>1897</v>
      </c>
      <c r="D7812" t="s">
        <v>6281</v>
      </c>
      <c r="E7812" t="s">
        <v>12</v>
      </c>
      <c r="F7812" t="s">
        <v>24669</v>
      </c>
      <c r="G7812" t="s">
        <v>24670</v>
      </c>
      <c r="H7812" s="1">
        <v>21093</v>
      </c>
      <c r="I7812" t="s">
        <v>3799</v>
      </c>
    </row>
    <row r="7813" spans="1:9" x14ac:dyDescent="0.3">
      <c r="A7813">
        <v>7812</v>
      </c>
      <c r="B7813" t="s">
        <v>24671</v>
      </c>
      <c r="C7813" t="s">
        <v>209</v>
      </c>
      <c r="D7813" t="s">
        <v>7086</v>
      </c>
      <c r="E7813" t="s">
        <v>12</v>
      </c>
      <c r="F7813" t="s">
        <v>24672</v>
      </c>
      <c r="G7813" t="s">
        <v>24673</v>
      </c>
      <c r="H7813" s="1">
        <v>14741</v>
      </c>
      <c r="I7813" t="s">
        <v>7561</v>
      </c>
    </row>
    <row r="7814" spans="1:9" x14ac:dyDescent="0.3">
      <c r="A7814">
        <v>7813</v>
      </c>
      <c r="B7814" t="s">
        <v>24674</v>
      </c>
      <c r="C7814" t="s">
        <v>309</v>
      </c>
      <c r="D7814" t="s">
        <v>3068</v>
      </c>
      <c r="E7814" t="s">
        <v>19</v>
      </c>
      <c r="F7814" t="s">
        <v>24675</v>
      </c>
      <c r="G7814" t="s">
        <v>24676</v>
      </c>
      <c r="H7814" s="1">
        <v>10198</v>
      </c>
      <c r="I7814" t="s">
        <v>2739</v>
      </c>
    </row>
    <row r="7815" spans="1:9" x14ac:dyDescent="0.3">
      <c r="A7815">
        <v>7814</v>
      </c>
      <c r="B7815" t="s">
        <v>24677</v>
      </c>
      <c r="C7815" t="s">
        <v>2641</v>
      </c>
      <c r="D7815" t="s">
        <v>3068</v>
      </c>
      <c r="E7815" t="s">
        <v>12</v>
      </c>
      <c r="F7815" t="s">
        <v>24678</v>
      </c>
      <c r="G7815" t="s">
        <v>24679</v>
      </c>
      <c r="H7815" s="1">
        <v>31855</v>
      </c>
      <c r="I7815" t="s">
        <v>1299</v>
      </c>
    </row>
    <row r="7816" spans="1:9" x14ac:dyDescent="0.3">
      <c r="A7816">
        <v>7815</v>
      </c>
      <c r="B7816" t="s">
        <v>24680</v>
      </c>
      <c r="C7816" t="s">
        <v>798</v>
      </c>
      <c r="D7816" t="s">
        <v>1306</v>
      </c>
      <c r="E7816" t="s">
        <v>12</v>
      </c>
      <c r="F7816" t="s">
        <v>24681</v>
      </c>
      <c r="G7816">
        <v>71470823</v>
      </c>
      <c r="H7816" s="1">
        <v>25968</v>
      </c>
      <c r="I7816" t="s">
        <v>7332</v>
      </c>
    </row>
    <row r="7817" spans="1:9" x14ac:dyDescent="0.3">
      <c r="A7817">
        <v>7816</v>
      </c>
      <c r="B7817" t="s">
        <v>24682</v>
      </c>
      <c r="C7817" t="s">
        <v>5936</v>
      </c>
      <c r="D7817" t="s">
        <v>370</v>
      </c>
      <c r="E7817" t="s">
        <v>19</v>
      </c>
      <c r="F7817" t="s">
        <v>24683</v>
      </c>
      <c r="G7817" t="s">
        <v>24684</v>
      </c>
      <c r="H7817" s="1">
        <v>29789</v>
      </c>
      <c r="I7817" t="s">
        <v>709</v>
      </c>
    </row>
    <row r="7818" spans="1:9" x14ac:dyDescent="0.3">
      <c r="A7818">
        <v>7817</v>
      </c>
      <c r="B7818" t="s">
        <v>24685</v>
      </c>
      <c r="C7818" t="s">
        <v>2164</v>
      </c>
      <c r="D7818" t="s">
        <v>8635</v>
      </c>
      <c r="E7818" t="s">
        <v>12</v>
      </c>
      <c r="F7818" t="s">
        <v>24686</v>
      </c>
      <c r="G7818" t="s">
        <v>24687</v>
      </c>
      <c r="H7818" s="1">
        <v>3607</v>
      </c>
      <c r="I7818" t="s">
        <v>1794</v>
      </c>
    </row>
    <row r="7819" spans="1:9" x14ac:dyDescent="0.3">
      <c r="A7819">
        <v>7818</v>
      </c>
      <c r="B7819" t="s">
        <v>24688</v>
      </c>
      <c r="C7819" t="s">
        <v>656</v>
      </c>
      <c r="D7819" t="s">
        <v>3334</v>
      </c>
      <c r="E7819" t="s">
        <v>19</v>
      </c>
      <c r="F7819" t="s">
        <v>24689</v>
      </c>
      <c r="G7819">
        <v>8770813324</v>
      </c>
      <c r="H7819" s="1">
        <v>33449</v>
      </c>
      <c r="I7819" t="s">
        <v>10154</v>
      </c>
    </row>
    <row r="7820" spans="1:9" x14ac:dyDescent="0.3">
      <c r="A7820">
        <v>7819</v>
      </c>
      <c r="B7820" t="s">
        <v>24690</v>
      </c>
      <c r="C7820" t="s">
        <v>3014</v>
      </c>
      <c r="D7820" t="s">
        <v>12299</v>
      </c>
      <c r="E7820" t="s">
        <v>19</v>
      </c>
      <c r="F7820" t="s">
        <v>24691</v>
      </c>
      <c r="G7820" t="s">
        <v>24692</v>
      </c>
      <c r="H7820" s="1">
        <v>42739</v>
      </c>
      <c r="I7820" t="s">
        <v>3337</v>
      </c>
    </row>
    <row r="7821" spans="1:9" x14ac:dyDescent="0.3">
      <c r="A7821">
        <v>7820</v>
      </c>
      <c r="B7821" t="s">
        <v>24693</v>
      </c>
      <c r="C7821" t="s">
        <v>3976</v>
      </c>
      <c r="D7821" t="s">
        <v>1378</v>
      </c>
      <c r="E7821" t="s">
        <v>12</v>
      </c>
      <c r="F7821" t="s">
        <v>24694</v>
      </c>
      <c r="G7821" t="s">
        <v>24695</v>
      </c>
      <c r="H7821" s="1">
        <v>13958</v>
      </c>
      <c r="I7821" t="s">
        <v>3395</v>
      </c>
    </row>
    <row r="7822" spans="1:9" x14ac:dyDescent="0.3">
      <c r="A7822">
        <v>7821</v>
      </c>
      <c r="B7822" t="s">
        <v>24696</v>
      </c>
      <c r="C7822" t="s">
        <v>1054</v>
      </c>
      <c r="D7822" t="s">
        <v>3372</v>
      </c>
      <c r="E7822" t="s">
        <v>19</v>
      </c>
      <c r="F7822" t="s">
        <v>10518</v>
      </c>
      <c r="G7822" t="s">
        <v>24697</v>
      </c>
      <c r="H7822" s="1">
        <v>43107</v>
      </c>
      <c r="I7822" t="s">
        <v>2051</v>
      </c>
    </row>
    <row r="7823" spans="1:9" x14ac:dyDescent="0.3">
      <c r="A7823">
        <v>7822</v>
      </c>
      <c r="B7823" t="s">
        <v>24698</v>
      </c>
      <c r="C7823" t="s">
        <v>6363</v>
      </c>
      <c r="D7823" t="s">
        <v>6998</v>
      </c>
      <c r="E7823" t="s">
        <v>12</v>
      </c>
      <c r="F7823" t="s">
        <v>24699</v>
      </c>
      <c r="G7823" t="s">
        <v>24700</v>
      </c>
      <c r="H7823" s="1">
        <v>39973</v>
      </c>
      <c r="I7823" t="s">
        <v>1285</v>
      </c>
    </row>
    <row r="7824" spans="1:9" x14ac:dyDescent="0.3">
      <c r="A7824">
        <v>7823</v>
      </c>
      <c r="B7824" t="s">
        <v>24701</v>
      </c>
      <c r="C7824" t="s">
        <v>1021</v>
      </c>
      <c r="D7824" t="s">
        <v>5381</v>
      </c>
      <c r="E7824" t="s">
        <v>12</v>
      </c>
      <c r="F7824" t="s">
        <v>24702</v>
      </c>
      <c r="G7824" t="s">
        <v>24703</v>
      </c>
      <c r="H7824" s="1">
        <v>17287</v>
      </c>
      <c r="I7824" t="s">
        <v>609</v>
      </c>
    </row>
    <row r="7825" spans="1:9" x14ac:dyDescent="0.3">
      <c r="A7825">
        <v>7824</v>
      </c>
      <c r="B7825" t="s">
        <v>24704</v>
      </c>
      <c r="C7825" t="s">
        <v>1522</v>
      </c>
      <c r="D7825" t="s">
        <v>682</v>
      </c>
      <c r="E7825" t="s">
        <v>12</v>
      </c>
      <c r="F7825" t="s">
        <v>24705</v>
      </c>
      <c r="G7825" t="s">
        <v>24706</v>
      </c>
      <c r="H7825" s="1">
        <v>14358</v>
      </c>
      <c r="I7825" t="s">
        <v>4767</v>
      </c>
    </row>
    <row r="7826" spans="1:9" x14ac:dyDescent="0.3">
      <c r="A7826">
        <v>7825</v>
      </c>
      <c r="B7826" t="s">
        <v>24707</v>
      </c>
      <c r="C7826" t="s">
        <v>3134</v>
      </c>
      <c r="D7826" t="s">
        <v>7405</v>
      </c>
      <c r="E7826" t="s">
        <v>12</v>
      </c>
      <c r="F7826" t="s">
        <v>24708</v>
      </c>
      <c r="G7826" t="s">
        <v>24709</v>
      </c>
      <c r="H7826" s="1">
        <v>31487</v>
      </c>
      <c r="I7826" t="s">
        <v>2306</v>
      </c>
    </row>
    <row r="7827" spans="1:9" x14ac:dyDescent="0.3">
      <c r="A7827">
        <v>7826</v>
      </c>
      <c r="B7827" t="s">
        <v>24710</v>
      </c>
      <c r="C7827" t="s">
        <v>439</v>
      </c>
      <c r="D7827" t="s">
        <v>1437</v>
      </c>
      <c r="E7827" t="s">
        <v>12</v>
      </c>
      <c r="F7827" t="s">
        <v>24711</v>
      </c>
      <c r="G7827" t="s">
        <v>24712</v>
      </c>
      <c r="H7827" s="1">
        <v>39211</v>
      </c>
      <c r="I7827" t="s">
        <v>1588</v>
      </c>
    </row>
    <row r="7828" spans="1:9" x14ac:dyDescent="0.3">
      <c r="A7828">
        <v>7827</v>
      </c>
      <c r="B7828" t="s">
        <v>24713</v>
      </c>
      <c r="C7828" t="s">
        <v>994</v>
      </c>
      <c r="D7828" t="s">
        <v>1566</v>
      </c>
      <c r="E7828" t="s">
        <v>19</v>
      </c>
      <c r="F7828" t="s">
        <v>24714</v>
      </c>
      <c r="G7828">
        <f>1-847-103-7648</f>
        <v>-8597</v>
      </c>
      <c r="H7828" s="1">
        <v>9057</v>
      </c>
      <c r="I7828" t="s">
        <v>2178</v>
      </c>
    </row>
    <row r="7829" spans="1:9" x14ac:dyDescent="0.3">
      <c r="A7829">
        <v>7828</v>
      </c>
      <c r="B7829" t="s">
        <v>24715</v>
      </c>
      <c r="C7829" t="s">
        <v>1080</v>
      </c>
      <c r="D7829" t="s">
        <v>1638</v>
      </c>
      <c r="E7829" t="s">
        <v>19</v>
      </c>
      <c r="F7829" t="s">
        <v>24716</v>
      </c>
      <c r="G7829" t="s">
        <v>24717</v>
      </c>
      <c r="H7829" s="1">
        <v>21178</v>
      </c>
      <c r="I7829" t="s">
        <v>1403</v>
      </c>
    </row>
    <row r="7830" spans="1:9" x14ac:dyDescent="0.3">
      <c r="A7830">
        <v>7829</v>
      </c>
      <c r="B7830" t="s">
        <v>24718</v>
      </c>
      <c r="C7830" t="s">
        <v>1101</v>
      </c>
      <c r="D7830" t="s">
        <v>6088</v>
      </c>
      <c r="E7830" t="s">
        <v>12</v>
      </c>
      <c r="F7830" t="s">
        <v>24719</v>
      </c>
      <c r="G7830" t="s">
        <v>24720</v>
      </c>
      <c r="H7830" s="1">
        <v>13238</v>
      </c>
      <c r="I7830" t="s">
        <v>6504</v>
      </c>
    </row>
    <row r="7831" spans="1:9" x14ac:dyDescent="0.3">
      <c r="A7831">
        <v>7830</v>
      </c>
      <c r="B7831" t="s">
        <v>24721</v>
      </c>
      <c r="C7831" t="s">
        <v>3299</v>
      </c>
      <c r="D7831" t="s">
        <v>5784</v>
      </c>
      <c r="E7831" t="s">
        <v>19</v>
      </c>
      <c r="F7831" t="s">
        <v>2772</v>
      </c>
      <c r="G7831" t="s">
        <v>24722</v>
      </c>
      <c r="H7831" s="1">
        <v>23316</v>
      </c>
      <c r="I7831" t="s">
        <v>4030</v>
      </c>
    </row>
    <row r="7832" spans="1:9" x14ac:dyDescent="0.3">
      <c r="A7832">
        <v>7831</v>
      </c>
      <c r="B7832" t="s">
        <v>24723</v>
      </c>
      <c r="C7832" t="s">
        <v>959</v>
      </c>
      <c r="D7832" t="s">
        <v>3898</v>
      </c>
      <c r="E7832" t="s">
        <v>12</v>
      </c>
      <c r="F7832" t="s">
        <v>24724</v>
      </c>
      <c r="G7832" t="s">
        <v>24725</v>
      </c>
      <c r="H7832" s="1">
        <v>14518</v>
      </c>
      <c r="I7832" t="s">
        <v>1241</v>
      </c>
    </row>
    <row r="7833" spans="1:9" x14ac:dyDescent="0.3">
      <c r="A7833">
        <v>7832</v>
      </c>
      <c r="B7833" t="s">
        <v>24726</v>
      </c>
      <c r="C7833" t="s">
        <v>35</v>
      </c>
      <c r="D7833" t="s">
        <v>10044</v>
      </c>
      <c r="E7833" t="s">
        <v>12</v>
      </c>
      <c r="F7833" t="s">
        <v>23055</v>
      </c>
      <c r="G7833" t="s">
        <v>24727</v>
      </c>
      <c r="H7833" s="1">
        <v>44189</v>
      </c>
      <c r="I7833" t="s">
        <v>1258</v>
      </c>
    </row>
    <row r="7834" spans="1:9" x14ac:dyDescent="0.3">
      <c r="A7834">
        <v>7833</v>
      </c>
      <c r="B7834" t="s">
        <v>24728</v>
      </c>
      <c r="C7834" t="s">
        <v>3448</v>
      </c>
      <c r="D7834" t="s">
        <v>1131</v>
      </c>
      <c r="E7834" t="s">
        <v>12</v>
      </c>
      <c r="F7834" t="s">
        <v>24729</v>
      </c>
      <c r="G7834">
        <v>517631095</v>
      </c>
      <c r="H7834" s="1">
        <v>22218</v>
      </c>
      <c r="I7834" t="s">
        <v>2103</v>
      </c>
    </row>
    <row r="7835" spans="1:9" x14ac:dyDescent="0.3">
      <c r="A7835">
        <v>7834</v>
      </c>
      <c r="B7835" t="s">
        <v>24730</v>
      </c>
      <c r="C7835" t="s">
        <v>4707</v>
      </c>
      <c r="D7835" t="s">
        <v>3717</v>
      </c>
      <c r="E7835" t="s">
        <v>19</v>
      </c>
      <c r="F7835" t="s">
        <v>24731</v>
      </c>
      <c r="G7835" t="s">
        <v>24732</v>
      </c>
      <c r="H7835" s="1">
        <v>21563</v>
      </c>
      <c r="I7835" t="s">
        <v>1743</v>
      </c>
    </row>
    <row r="7836" spans="1:9" x14ac:dyDescent="0.3">
      <c r="A7836">
        <v>7835</v>
      </c>
      <c r="B7836" t="s">
        <v>24733</v>
      </c>
      <c r="C7836" t="s">
        <v>142</v>
      </c>
      <c r="D7836" t="s">
        <v>502</v>
      </c>
      <c r="E7836" t="s">
        <v>12</v>
      </c>
      <c r="F7836" t="s">
        <v>24734</v>
      </c>
      <c r="G7836" t="s">
        <v>24735</v>
      </c>
      <c r="H7836" s="1">
        <v>26688</v>
      </c>
      <c r="I7836" t="s">
        <v>4710</v>
      </c>
    </row>
    <row r="7837" spans="1:9" x14ac:dyDescent="0.3">
      <c r="A7837">
        <v>7836</v>
      </c>
      <c r="B7837" t="s">
        <v>24736</v>
      </c>
      <c r="C7837" t="s">
        <v>8708</v>
      </c>
      <c r="D7837" t="s">
        <v>2467</v>
      </c>
      <c r="E7837" t="s">
        <v>19</v>
      </c>
      <c r="F7837" t="s">
        <v>24737</v>
      </c>
      <c r="G7837" t="s">
        <v>24738</v>
      </c>
      <c r="H7837" s="1">
        <v>2729</v>
      </c>
      <c r="I7837" t="s">
        <v>1031</v>
      </c>
    </row>
    <row r="7838" spans="1:9" x14ac:dyDescent="0.3">
      <c r="A7838">
        <v>7837</v>
      </c>
      <c r="B7838" t="s">
        <v>24739</v>
      </c>
      <c r="C7838" t="s">
        <v>4086</v>
      </c>
      <c r="D7838" t="s">
        <v>672</v>
      </c>
      <c r="E7838" t="s">
        <v>12</v>
      </c>
      <c r="F7838" t="s">
        <v>24740</v>
      </c>
      <c r="G7838" t="s">
        <v>24741</v>
      </c>
      <c r="H7838" s="1">
        <v>18167</v>
      </c>
      <c r="I7838" t="s">
        <v>7665</v>
      </c>
    </row>
    <row r="7839" spans="1:9" x14ac:dyDescent="0.3">
      <c r="A7839">
        <v>7838</v>
      </c>
      <c r="B7839" t="s">
        <v>24742</v>
      </c>
      <c r="C7839" t="s">
        <v>1600</v>
      </c>
      <c r="D7839" t="s">
        <v>5772</v>
      </c>
      <c r="E7839" t="s">
        <v>19</v>
      </c>
      <c r="F7839" t="s">
        <v>24743</v>
      </c>
      <c r="G7839" t="s">
        <v>24744</v>
      </c>
      <c r="H7839" s="1">
        <v>21341</v>
      </c>
      <c r="I7839" t="s">
        <v>448</v>
      </c>
    </row>
    <row r="7840" spans="1:9" x14ac:dyDescent="0.3">
      <c r="A7840">
        <v>7839</v>
      </c>
      <c r="B7840" t="s">
        <v>24745</v>
      </c>
      <c r="C7840" t="s">
        <v>40</v>
      </c>
      <c r="D7840" t="s">
        <v>3216</v>
      </c>
      <c r="E7840" t="s">
        <v>12</v>
      </c>
      <c r="F7840" t="s">
        <v>24746</v>
      </c>
      <c r="G7840" t="s">
        <v>24747</v>
      </c>
      <c r="H7840" s="1">
        <v>28618</v>
      </c>
      <c r="I7840" t="s">
        <v>3168</v>
      </c>
    </row>
    <row r="7841" spans="1:9" x14ac:dyDescent="0.3">
      <c r="A7841">
        <v>7840</v>
      </c>
      <c r="B7841" t="s">
        <v>24748</v>
      </c>
      <c r="C7841" t="s">
        <v>5163</v>
      </c>
      <c r="D7841" t="s">
        <v>5526</v>
      </c>
      <c r="E7841" t="s">
        <v>19</v>
      </c>
      <c r="F7841" t="s">
        <v>24749</v>
      </c>
      <c r="G7841" t="s">
        <v>24750</v>
      </c>
      <c r="H7841" s="1">
        <v>39876</v>
      </c>
      <c r="I7841" t="s">
        <v>4058</v>
      </c>
    </row>
    <row r="7842" spans="1:9" x14ac:dyDescent="0.3">
      <c r="A7842">
        <v>7841</v>
      </c>
      <c r="B7842" t="s">
        <v>24751</v>
      </c>
      <c r="C7842" t="s">
        <v>2872</v>
      </c>
      <c r="D7842" t="s">
        <v>1753</v>
      </c>
      <c r="E7842" t="s">
        <v>19</v>
      </c>
      <c r="F7842" t="s">
        <v>24752</v>
      </c>
      <c r="G7842" t="s">
        <v>24753</v>
      </c>
      <c r="H7842" s="1">
        <v>39281</v>
      </c>
      <c r="I7842" t="s">
        <v>881</v>
      </c>
    </row>
    <row r="7843" spans="1:9" x14ac:dyDescent="0.3">
      <c r="A7843">
        <v>7842</v>
      </c>
      <c r="B7843" t="s">
        <v>24754</v>
      </c>
      <c r="C7843" t="s">
        <v>433</v>
      </c>
      <c r="D7843" t="s">
        <v>2160</v>
      </c>
      <c r="E7843" t="s">
        <v>19</v>
      </c>
      <c r="F7843" t="s">
        <v>24755</v>
      </c>
      <c r="G7843">
        <v>4064631090</v>
      </c>
      <c r="H7843" s="1">
        <v>2568</v>
      </c>
      <c r="I7843" t="s">
        <v>390</v>
      </c>
    </row>
    <row r="7844" spans="1:9" x14ac:dyDescent="0.3">
      <c r="A7844">
        <v>7843</v>
      </c>
      <c r="B7844" t="s">
        <v>24756</v>
      </c>
      <c r="C7844" t="s">
        <v>693</v>
      </c>
      <c r="D7844" t="s">
        <v>82</v>
      </c>
      <c r="E7844" t="s">
        <v>12</v>
      </c>
      <c r="F7844" t="s">
        <v>24757</v>
      </c>
      <c r="G7844" t="s">
        <v>24758</v>
      </c>
      <c r="H7844" s="1">
        <v>40248</v>
      </c>
      <c r="I7844" t="s">
        <v>838</v>
      </c>
    </row>
    <row r="7845" spans="1:9" x14ac:dyDescent="0.3">
      <c r="A7845">
        <v>7844</v>
      </c>
      <c r="B7845" t="s">
        <v>24759</v>
      </c>
      <c r="C7845" t="s">
        <v>4970</v>
      </c>
      <c r="D7845" t="s">
        <v>2476</v>
      </c>
      <c r="E7845" t="s">
        <v>12</v>
      </c>
      <c r="F7845" t="s">
        <v>24760</v>
      </c>
      <c r="G7845" t="s">
        <v>24761</v>
      </c>
      <c r="H7845" s="1">
        <v>32252</v>
      </c>
      <c r="I7845" t="s">
        <v>6081</v>
      </c>
    </row>
    <row r="7846" spans="1:9" x14ac:dyDescent="0.3">
      <c r="A7846">
        <v>7845</v>
      </c>
      <c r="B7846" t="s">
        <v>24762</v>
      </c>
      <c r="C7846" t="s">
        <v>3313</v>
      </c>
      <c r="D7846" t="s">
        <v>6733</v>
      </c>
      <c r="E7846" t="s">
        <v>19</v>
      </c>
      <c r="F7846" t="s">
        <v>24763</v>
      </c>
      <c r="G7846" t="s">
        <v>24764</v>
      </c>
      <c r="H7846" s="1">
        <v>9819</v>
      </c>
      <c r="I7846" t="s">
        <v>420</v>
      </c>
    </row>
    <row r="7847" spans="1:9" x14ac:dyDescent="0.3">
      <c r="A7847">
        <v>7846</v>
      </c>
      <c r="B7847" t="s">
        <v>24765</v>
      </c>
      <c r="C7847" t="s">
        <v>804</v>
      </c>
      <c r="D7847" t="s">
        <v>6392</v>
      </c>
      <c r="E7847" t="s">
        <v>12</v>
      </c>
      <c r="F7847" t="s">
        <v>24766</v>
      </c>
      <c r="G7847" t="s">
        <v>24767</v>
      </c>
      <c r="H7847" s="1">
        <v>29588</v>
      </c>
      <c r="I7847" t="s">
        <v>267</v>
      </c>
    </row>
    <row r="7848" spans="1:9" x14ac:dyDescent="0.3">
      <c r="A7848">
        <v>7847</v>
      </c>
      <c r="B7848" t="s">
        <v>24768</v>
      </c>
      <c r="C7848" t="s">
        <v>6131</v>
      </c>
      <c r="D7848" t="s">
        <v>7536</v>
      </c>
      <c r="E7848" t="s">
        <v>12</v>
      </c>
      <c r="F7848" t="s">
        <v>24769</v>
      </c>
      <c r="G7848" t="s">
        <v>24770</v>
      </c>
      <c r="H7848" s="1">
        <v>25378</v>
      </c>
      <c r="I7848" t="s">
        <v>7665</v>
      </c>
    </row>
    <row r="7849" spans="1:9" x14ac:dyDescent="0.3">
      <c r="A7849">
        <v>7848</v>
      </c>
      <c r="B7849" t="s">
        <v>24771</v>
      </c>
      <c r="C7849" t="s">
        <v>4399</v>
      </c>
      <c r="D7849" t="s">
        <v>1819</v>
      </c>
      <c r="E7849" t="s">
        <v>19</v>
      </c>
      <c r="F7849" t="s">
        <v>24772</v>
      </c>
      <c r="G7849" t="s">
        <v>24773</v>
      </c>
      <c r="H7849" s="1">
        <v>27365</v>
      </c>
      <c r="I7849" t="s">
        <v>3605</v>
      </c>
    </row>
    <row r="7850" spans="1:9" x14ac:dyDescent="0.3">
      <c r="A7850">
        <v>7849</v>
      </c>
      <c r="B7850" t="s">
        <v>24774</v>
      </c>
      <c r="C7850" t="s">
        <v>6155</v>
      </c>
      <c r="D7850" t="s">
        <v>120</v>
      </c>
      <c r="E7850" t="s">
        <v>19</v>
      </c>
      <c r="F7850" t="s">
        <v>24775</v>
      </c>
      <c r="G7850" t="s">
        <v>24776</v>
      </c>
      <c r="H7850" s="1">
        <v>3387</v>
      </c>
      <c r="I7850" t="s">
        <v>1459</v>
      </c>
    </row>
    <row r="7851" spans="1:9" x14ac:dyDescent="0.3">
      <c r="A7851">
        <v>7850</v>
      </c>
      <c r="B7851" t="s">
        <v>24777</v>
      </c>
      <c r="C7851" t="s">
        <v>347</v>
      </c>
      <c r="D7851" t="s">
        <v>535</v>
      </c>
      <c r="E7851" t="s">
        <v>12</v>
      </c>
      <c r="F7851" t="s">
        <v>24778</v>
      </c>
      <c r="G7851" t="s">
        <v>24779</v>
      </c>
      <c r="H7851" s="1">
        <v>40690</v>
      </c>
      <c r="I7851" t="s">
        <v>1743</v>
      </c>
    </row>
    <row r="7852" spans="1:9" x14ac:dyDescent="0.3">
      <c r="A7852">
        <v>7851</v>
      </c>
      <c r="B7852" t="s">
        <v>24780</v>
      </c>
      <c r="C7852" t="s">
        <v>5163</v>
      </c>
      <c r="D7852" t="s">
        <v>5247</v>
      </c>
      <c r="E7852" t="s">
        <v>19</v>
      </c>
      <c r="F7852" t="s">
        <v>24781</v>
      </c>
      <c r="G7852">
        <v>8755252457</v>
      </c>
      <c r="H7852" s="1">
        <v>24095</v>
      </c>
      <c r="I7852" t="s">
        <v>7711</v>
      </c>
    </row>
    <row r="7853" spans="1:9" x14ac:dyDescent="0.3">
      <c r="A7853">
        <v>7852</v>
      </c>
      <c r="B7853" t="s">
        <v>24782</v>
      </c>
      <c r="C7853" t="s">
        <v>2689</v>
      </c>
      <c r="D7853" t="s">
        <v>4385</v>
      </c>
      <c r="E7853" t="s">
        <v>12</v>
      </c>
      <c r="F7853" t="s">
        <v>24783</v>
      </c>
      <c r="G7853" t="s">
        <v>24784</v>
      </c>
      <c r="H7853" s="1">
        <v>16841</v>
      </c>
      <c r="I7853" t="s">
        <v>14096</v>
      </c>
    </row>
    <row r="7854" spans="1:9" x14ac:dyDescent="0.3">
      <c r="A7854">
        <v>7853</v>
      </c>
      <c r="B7854" t="s">
        <v>24785</v>
      </c>
      <c r="C7854" t="s">
        <v>2967</v>
      </c>
      <c r="D7854" t="s">
        <v>4575</v>
      </c>
      <c r="E7854" t="s">
        <v>19</v>
      </c>
      <c r="F7854" t="s">
        <v>24786</v>
      </c>
      <c r="G7854" t="s">
        <v>24787</v>
      </c>
      <c r="H7854" s="1">
        <v>34812</v>
      </c>
      <c r="I7854" t="s">
        <v>3199</v>
      </c>
    </row>
    <row r="7855" spans="1:9" x14ac:dyDescent="0.3">
      <c r="A7855">
        <v>7854</v>
      </c>
      <c r="B7855" t="s">
        <v>24788</v>
      </c>
      <c r="C7855" t="s">
        <v>1120</v>
      </c>
      <c r="D7855" t="s">
        <v>370</v>
      </c>
      <c r="E7855" t="s">
        <v>19</v>
      </c>
      <c r="F7855" t="s">
        <v>24789</v>
      </c>
      <c r="G7855" t="s">
        <v>24790</v>
      </c>
      <c r="H7855" s="1">
        <v>14438</v>
      </c>
      <c r="I7855" t="s">
        <v>2256</v>
      </c>
    </row>
    <row r="7856" spans="1:9" x14ac:dyDescent="0.3">
      <c r="A7856">
        <v>7855</v>
      </c>
      <c r="B7856" t="s">
        <v>24791</v>
      </c>
      <c r="C7856" t="s">
        <v>2654</v>
      </c>
      <c r="D7856" t="s">
        <v>11520</v>
      </c>
      <c r="E7856" t="s">
        <v>12</v>
      </c>
      <c r="F7856" t="s">
        <v>24792</v>
      </c>
      <c r="G7856">
        <f>1-927-499-3116</f>
        <v>-4541</v>
      </c>
      <c r="H7856" s="1">
        <v>37578</v>
      </c>
      <c r="I7856" t="s">
        <v>4598</v>
      </c>
    </row>
    <row r="7857" spans="1:9" x14ac:dyDescent="0.3">
      <c r="A7857">
        <v>7856</v>
      </c>
      <c r="B7857" t="s">
        <v>24793</v>
      </c>
      <c r="C7857" t="s">
        <v>4591</v>
      </c>
      <c r="D7857" t="s">
        <v>4086</v>
      </c>
      <c r="E7857" t="s">
        <v>19</v>
      </c>
      <c r="F7857" t="s">
        <v>24794</v>
      </c>
      <c r="G7857" t="s">
        <v>24795</v>
      </c>
      <c r="H7857" s="1">
        <v>8895</v>
      </c>
      <c r="I7857" t="s">
        <v>13894</v>
      </c>
    </row>
    <row r="7858" spans="1:9" x14ac:dyDescent="0.3">
      <c r="A7858">
        <v>7857</v>
      </c>
      <c r="B7858" t="s">
        <v>24796</v>
      </c>
      <c r="C7858" t="s">
        <v>4092</v>
      </c>
      <c r="D7858" t="s">
        <v>327</v>
      </c>
      <c r="E7858" t="s">
        <v>12</v>
      </c>
      <c r="F7858" t="s">
        <v>24797</v>
      </c>
      <c r="G7858">
        <v>8845899152</v>
      </c>
      <c r="H7858" s="1">
        <v>42876</v>
      </c>
      <c r="I7858" t="s">
        <v>1558</v>
      </c>
    </row>
    <row r="7859" spans="1:9" x14ac:dyDescent="0.3">
      <c r="A7859">
        <v>7858</v>
      </c>
      <c r="B7859" t="s">
        <v>24798</v>
      </c>
      <c r="C7859" t="s">
        <v>1897</v>
      </c>
      <c r="D7859" t="s">
        <v>1200</v>
      </c>
      <c r="E7859" t="s">
        <v>12</v>
      </c>
      <c r="F7859" t="s">
        <v>24799</v>
      </c>
      <c r="G7859" t="s">
        <v>24800</v>
      </c>
      <c r="H7859" s="1">
        <v>8613</v>
      </c>
      <c r="I7859" t="s">
        <v>2149</v>
      </c>
    </row>
    <row r="7860" spans="1:9" x14ac:dyDescent="0.3">
      <c r="A7860">
        <v>7859</v>
      </c>
      <c r="B7860" t="s">
        <v>24801</v>
      </c>
      <c r="C7860" t="s">
        <v>639</v>
      </c>
      <c r="D7860" t="s">
        <v>8565</v>
      </c>
      <c r="E7860" t="s">
        <v>12</v>
      </c>
      <c r="F7860" t="s">
        <v>24802</v>
      </c>
      <c r="G7860" t="s">
        <v>24803</v>
      </c>
      <c r="H7860" s="1">
        <v>25323</v>
      </c>
      <c r="I7860" t="s">
        <v>838</v>
      </c>
    </row>
    <row r="7861" spans="1:9" x14ac:dyDescent="0.3">
      <c r="A7861">
        <v>7860</v>
      </c>
      <c r="B7861" t="s">
        <v>24804</v>
      </c>
      <c r="C7861" t="s">
        <v>2481</v>
      </c>
      <c r="D7861" t="s">
        <v>2489</v>
      </c>
      <c r="E7861" t="s">
        <v>19</v>
      </c>
      <c r="F7861" t="s">
        <v>24805</v>
      </c>
      <c r="G7861" t="s">
        <v>24806</v>
      </c>
      <c r="H7861" s="1">
        <v>14064</v>
      </c>
      <c r="I7861" t="s">
        <v>2444</v>
      </c>
    </row>
    <row r="7862" spans="1:9" x14ac:dyDescent="0.3">
      <c r="A7862">
        <v>7861</v>
      </c>
      <c r="B7862" t="s">
        <v>24807</v>
      </c>
      <c r="C7862" t="s">
        <v>484</v>
      </c>
      <c r="D7862" t="s">
        <v>10130</v>
      </c>
      <c r="E7862" t="s">
        <v>12</v>
      </c>
      <c r="F7862" t="s">
        <v>24808</v>
      </c>
      <c r="G7862">
        <v>401468283</v>
      </c>
      <c r="H7862" s="1">
        <v>25713</v>
      </c>
      <c r="I7862" t="s">
        <v>140</v>
      </c>
    </row>
    <row r="7863" spans="1:9" x14ac:dyDescent="0.3">
      <c r="A7863">
        <v>7862</v>
      </c>
      <c r="B7863" t="s">
        <v>24809</v>
      </c>
      <c r="C7863" t="s">
        <v>2811</v>
      </c>
      <c r="D7863" t="s">
        <v>1022</v>
      </c>
      <c r="E7863" t="s">
        <v>19</v>
      </c>
      <c r="F7863" t="s">
        <v>24810</v>
      </c>
      <c r="G7863" t="s">
        <v>24811</v>
      </c>
      <c r="H7863" s="1">
        <v>21119</v>
      </c>
      <c r="I7863" t="s">
        <v>1338</v>
      </c>
    </row>
    <row r="7864" spans="1:9" x14ac:dyDescent="0.3">
      <c r="A7864">
        <v>7863</v>
      </c>
      <c r="B7864" t="s">
        <v>24812</v>
      </c>
      <c r="C7864" t="s">
        <v>3691</v>
      </c>
      <c r="D7864" t="s">
        <v>545</v>
      </c>
      <c r="E7864" t="s">
        <v>12</v>
      </c>
      <c r="F7864" t="s">
        <v>24813</v>
      </c>
      <c r="G7864" t="s">
        <v>24814</v>
      </c>
      <c r="H7864" s="1">
        <v>26364</v>
      </c>
      <c r="I7864" t="s">
        <v>1696</v>
      </c>
    </row>
    <row r="7865" spans="1:9" x14ac:dyDescent="0.3">
      <c r="A7865">
        <v>7864</v>
      </c>
      <c r="B7865" t="s">
        <v>24815</v>
      </c>
      <c r="C7865" t="s">
        <v>3461</v>
      </c>
      <c r="D7865" t="s">
        <v>2039</v>
      </c>
      <c r="E7865" t="s">
        <v>12</v>
      </c>
      <c r="F7865" t="s">
        <v>24816</v>
      </c>
      <c r="G7865" t="s">
        <v>24817</v>
      </c>
      <c r="H7865" s="1">
        <v>42439</v>
      </c>
      <c r="I7865" t="s">
        <v>1922</v>
      </c>
    </row>
    <row r="7866" spans="1:9" x14ac:dyDescent="0.3">
      <c r="A7866">
        <v>7865</v>
      </c>
      <c r="B7866" t="s">
        <v>24818</v>
      </c>
      <c r="C7866" t="s">
        <v>999</v>
      </c>
      <c r="D7866" t="s">
        <v>2636</v>
      </c>
      <c r="E7866" t="s">
        <v>12</v>
      </c>
      <c r="F7866" t="s">
        <v>24819</v>
      </c>
      <c r="G7866" t="s">
        <v>24820</v>
      </c>
      <c r="H7866" s="1">
        <v>40945</v>
      </c>
      <c r="I7866" t="s">
        <v>1922</v>
      </c>
    </row>
    <row r="7867" spans="1:9" x14ac:dyDescent="0.3">
      <c r="A7867">
        <v>7866</v>
      </c>
      <c r="B7867" t="s">
        <v>24821</v>
      </c>
      <c r="C7867" t="s">
        <v>6950</v>
      </c>
      <c r="D7867" t="s">
        <v>11062</v>
      </c>
      <c r="E7867" t="s">
        <v>12</v>
      </c>
      <c r="F7867" t="s">
        <v>24822</v>
      </c>
      <c r="G7867" t="s">
        <v>24823</v>
      </c>
      <c r="H7867" s="1">
        <v>37940</v>
      </c>
      <c r="I7867" t="s">
        <v>3596</v>
      </c>
    </row>
    <row r="7868" spans="1:9" x14ac:dyDescent="0.3">
      <c r="A7868">
        <v>7867</v>
      </c>
      <c r="B7868" t="s">
        <v>24824</v>
      </c>
      <c r="C7868" t="s">
        <v>7015</v>
      </c>
      <c r="D7868" t="s">
        <v>5512</v>
      </c>
      <c r="E7868" t="s">
        <v>12</v>
      </c>
      <c r="F7868" t="s">
        <v>24825</v>
      </c>
      <c r="G7868" t="s">
        <v>24826</v>
      </c>
      <c r="H7868" s="1">
        <v>6259</v>
      </c>
      <c r="I7868" t="s">
        <v>420</v>
      </c>
    </row>
    <row r="7869" spans="1:9" x14ac:dyDescent="0.3">
      <c r="A7869">
        <v>7868</v>
      </c>
      <c r="B7869" t="s">
        <v>24827</v>
      </c>
      <c r="C7869" t="s">
        <v>3887</v>
      </c>
      <c r="D7869" t="s">
        <v>7116</v>
      </c>
      <c r="E7869" t="s">
        <v>12</v>
      </c>
      <c r="F7869" t="s">
        <v>24828</v>
      </c>
      <c r="G7869" t="s">
        <v>24829</v>
      </c>
      <c r="H7869" s="1">
        <v>32879</v>
      </c>
      <c r="I7869" t="s">
        <v>7949</v>
      </c>
    </row>
    <row r="7870" spans="1:9" x14ac:dyDescent="0.3">
      <c r="A7870">
        <v>7869</v>
      </c>
      <c r="B7870" t="s">
        <v>24830</v>
      </c>
      <c r="C7870" t="s">
        <v>3716</v>
      </c>
      <c r="D7870" t="s">
        <v>1778</v>
      </c>
      <c r="E7870" t="s">
        <v>19</v>
      </c>
      <c r="F7870" t="s">
        <v>24831</v>
      </c>
      <c r="G7870" t="s">
        <v>24832</v>
      </c>
      <c r="H7870" s="1">
        <v>8458</v>
      </c>
      <c r="I7870" t="s">
        <v>4030</v>
      </c>
    </row>
    <row r="7871" spans="1:9" x14ac:dyDescent="0.3">
      <c r="A7871">
        <v>7870</v>
      </c>
      <c r="B7871" t="s">
        <v>24833</v>
      </c>
      <c r="C7871" t="s">
        <v>4962</v>
      </c>
      <c r="D7871" t="s">
        <v>177</v>
      </c>
      <c r="E7871" t="s">
        <v>19</v>
      </c>
      <c r="F7871" t="s">
        <v>24834</v>
      </c>
      <c r="G7871" t="s">
        <v>24835</v>
      </c>
      <c r="H7871" s="1">
        <v>15507</v>
      </c>
      <c r="I7871" t="s">
        <v>1917</v>
      </c>
    </row>
    <row r="7872" spans="1:9" x14ac:dyDescent="0.3">
      <c r="A7872">
        <v>7871</v>
      </c>
      <c r="B7872" t="s">
        <v>24836</v>
      </c>
      <c r="C7872" t="s">
        <v>850</v>
      </c>
      <c r="D7872" t="s">
        <v>11055</v>
      </c>
      <c r="E7872" t="s">
        <v>12</v>
      </c>
      <c r="F7872" t="s">
        <v>24837</v>
      </c>
      <c r="G7872" t="s">
        <v>24838</v>
      </c>
      <c r="H7872" s="1">
        <v>29612</v>
      </c>
      <c r="I7872" t="s">
        <v>5227</v>
      </c>
    </row>
    <row r="7873" spans="1:9" x14ac:dyDescent="0.3">
      <c r="A7873">
        <v>7872</v>
      </c>
      <c r="B7873" t="s">
        <v>24839</v>
      </c>
      <c r="C7873" t="s">
        <v>1243</v>
      </c>
      <c r="D7873" t="s">
        <v>4887</v>
      </c>
      <c r="E7873" t="s">
        <v>19</v>
      </c>
      <c r="F7873" t="s">
        <v>24840</v>
      </c>
      <c r="G7873" t="s">
        <v>24841</v>
      </c>
      <c r="H7873" s="1">
        <v>9363</v>
      </c>
      <c r="I7873" t="s">
        <v>625</v>
      </c>
    </row>
    <row r="7874" spans="1:9" x14ac:dyDescent="0.3">
      <c r="A7874">
        <v>7873</v>
      </c>
      <c r="B7874" t="s">
        <v>24842</v>
      </c>
      <c r="C7874" t="s">
        <v>2221</v>
      </c>
      <c r="D7874" t="s">
        <v>2205</v>
      </c>
      <c r="E7874" t="s">
        <v>12</v>
      </c>
      <c r="F7874" t="s">
        <v>24843</v>
      </c>
      <c r="G7874" t="s">
        <v>24844</v>
      </c>
      <c r="H7874" s="1">
        <v>17688</v>
      </c>
      <c r="I7874" t="s">
        <v>1443</v>
      </c>
    </row>
    <row r="7875" spans="1:9" x14ac:dyDescent="0.3">
      <c r="A7875">
        <v>7874</v>
      </c>
      <c r="B7875" t="s">
        <v>24845</v>
      </c>
      <c r="C7875" t="s">
        <v>7549</v>
      </c>
      <c r="D7875" t="s">
        <v>6501</v>
      </c>
      <c r="E7875" t="s">
        <v>12</v>
      </c>
      <c r="F7875" t="s">
        <v>24846</v>
      </c>
      <c r="G7875" t="s">
        <v>24847</v>
      </c>
      <c r="H7875" s="1">
        <v>8868</v>
      </c>
      <c r="I7875" t="s">
        <v>1803</v>
      </c>
    </row>
    <row r="7876" spans="1:9" x14ac:dyDescent="0.3">
      <c r="A7876">
        <v>7875</v>
      </c>
      <c r="B7876" t="s">
        <v>24848</v>
      </c>
      <c r="C7876" t="s">
        <v>154</v>
      </c>
      <c r="D7876" t="s">
        <v>723</v>
      </c>
      <c r="E7876" t="s">
        <v>12</v>
      </c>
      <c r="F7876" t="s">
        <v>24849</v>
      </c>
      <c r="G7876" t="s">
        <v>24850</v>
      </c>
      <c r="H7876" s="1">
        <v>39785</v>
      </c>
      <c r="I7876" t="s">
        <v>3425</v>
      </c>
    </row>
    <row r="7877" spans="1:9" x14ac:dyDescent="0.3">
      <c r="A7877">
        <v>7876</v>
      </c>
      <c r="B7877" t="s">
        <v>24851</v>
      </c>
      <c r="C7877" t="s">
        <v>6464</v>
      </c>
      <c r="D7877" t="s">
        <v>5744</v>
      </c>
      <c r="E7877" t="s">
        <v>12</v>
      </c>
      <c r="F7877" t="s">
        <v>24852</v>
      </c>
      <c r="G7877" t="s">
        <v>24853</v>
      </c>
      <c r="H7877" s="1">
        <v>7004</v>
      </c>
      <c r="I7877" t="s">
        <v>1976</v>
      </c>
    </row>
    <row r="7878" spans="1:9" x14ac:dyDescent="0.3">
      <c r="A7878">
        <v>7877</v>
      </c>
      <c r="B7878" t="s">
        <v>24854</v>
      </c>
      <c r="C7878" t="s">
        <v>5645</v>
      </c>
      <c r="D7878" t="s">
        <v>1994</v>
      </c>
      <c r="E7878" t="s">
        <v>19</v>
      </c>
      <c r="F7878" t="s">
        <v>24855</v>
      </c>
      <c r="G7878">
        <v>7529022937</v>
      </c>
      <c r="H7878" s="1">
        <v>4540</v>
      </c>
      <c r="I7878" t="s">
        <v>2306</v>
      </c>
    </row>
    <row r="7879" spans="1:9" x14ac:dyDescent="0.3">
      <c r="A7879">
        <v>7878</v>
      </c>
      <c r="B7879" t="s">
        <v>24856</v>
      </c>
      <c r="C7879" t="s">
        <v>628</v>
      </c>
      <c r="D7879" t="s">
        <v>9258</v>
      </c>
      <c r="E7879" t="s">
        <v>12</v>
      </c>
      <c r="F7879" t="s">
        <v>24857</v>
      </c>
      <c r="G7879">
        <v>7269201531</v>
      </c>
      <c r="H7879" s="1">
        <v>39154</v>
      </c>
      <c r="I7879" t="s">
        <v>2639</v>
      </c>
    </row>
    <row r="7880" spans="1:9" x14ac:dyDescent="0.3">
      <c r="A7880">
        <v>7879</v>
      </c>
      <c r="B7880" t="s">
        <v>24858</v>
      </c>
      <c r="C7880" t="s">
        <v>834</v>
      </c>
      <c r="D7880" t="s">
        <v>959</v>
      </c>
      <c r="E7880" t="s">
        <v>12</v>
      </c>
      <c r="F7880" t="s">
        <v>24859</v>
      </c>
      <c r="G7880" t="s">
        <v>24860</v>
      </c>
      <c r="H7880" s="1">
        <v>15661</v>
      </c>
      <c r="I7880" t="s">
        <v>890</v>
      </c>
    </row>
    <row r="7881" spans="1:9" x14ac:dyDescent="0.3">
      <c r="A7881">
        <v>7880</v>
      </c>
      <c r="B7881" t="s">
        <v>24861</v>
      </c>
      <c r="C7881" t="s">
        <v>2195</v>
      </c>
      <c r="D7881" t="s">
        <v>2707</v>
      </c>
      <c r="E7881" t="s">
        <v>12</v>
      </c>
      <c r="F7881" t="s">
        <v>24862</v>
      </c>
      <c r="G7881" t="s">
        <v>24863</v>
      </c>
      <c r="H7881" s="1">
        <v>20475</v>
      </c>
      <c r="I7881" t="s">
        <v>4113</v>
      </c>
    </row>
    <row r="7882" spans="1:9" x14ac:dyDescent="0.3">
      <c r="A7882">
        <v>7881</v>
      </c>
      <c r="B7882" t="s">
        <v>24864</v>
      </c>
      <c r="C7882" t="s">
        <v>2938</v>
      </c>
      <c r="D7882" t="s">
        <v>5301</v>
      </c>
      <c r="E7882" t="s">
        <v>12</v>
      </c>
      <c r="F7882" t="s">
        <v>24865</v>
      </c>
      <c r="G7882" t="s">
        <v>24866</v>
      </c>
      <c r="H7882" s="1">
        <v>5419</v>
      </c>
      <c r="I7882" t="s">
        <v>5320</v>
      </c>
    </row>
    <row r="7883" spans="1:9" x14ac:dyDescent="0.3">
      <c r="A7883">
        <v>7882</v>
      </c>
      <c r="B7883" t="s">
        <v>24867</v>
      </c>
      <c r="C7883" t="s">
        <v>4311</v>
      </c>
      <c r="D7883" t="s">
        <v>2685</v>
      </c>
      <c r="E7883" t="s">
        <v>12</v>
      </c>
      <c r="F7883" t="s">
        <v>24868</v>
      </c>
      <c r="G7883" t="s">
        <v>24869</v>
      </c>
      <c r="H7883" s="1">
        <v>23596</v>
      </c>
      <c r="I7883" t="s">
        <v>1275</v>
      </c>
    </row>
    <row r="7884" spans="1:9" x14ac:dyDescent="0.3">
      <c r="A7884">
        <v>7883</v>
      </c>
      <c r="B7884" t="s">
        <v>24870</v>
      </c>
      <c r="C7884" t="s">
        <v>3352</v>
      </c>
      <c r="D7884" t="s">
        <v>58</v>
      </c>
      <c r="E7884" t="s">
        <v>12</v>
      </c>
      <c r="F7884" t="s">
        <v>24871</v>
      </c>
      <c r="G7884" t="s">
        <v>24872</v>
      </c>
      <c r="H7884" s="1">
        <v>9867</v>
      </c>
      <c r="I7884" t="s">
        <v>2504</v>
      </c>
    </row>
    <row r="7885" spans="1:9" x14ac:dyDescent="0.3">
      <c r="A7885">
        <v>7884</v>
      </c>
      <c r="B7885" t="s">
        <v>24873</v>
      </c>
      <c r="C7885" t="s">
        <v>7549</v>
      </c>
      <c r="D7885" t="s">
        <v>2890</v>
      </c>
      <c r="E7885" t="s">
        <v>19</v>
      </c>
      <c r="F7885" t="s">
        <v>24874</v>
      </c>
      <c r="G7885">
        <v>5647329429</v>
      </c>
      <c r="H7885" s="1">
        <v>7269</v>
      </c>
      <c r="I7885" t="s">
        <v>1917</v>
      </c>
    </row>
    <row r="7886" spans="1:9" x14ac:dyDescent="0.3">
      <c r="A7886">
        <v>7885</v>
      </c>
      <c r="B7886" t="s">
        <v>24875</v>
      </c>
      <c r="C7886" t="s">
        <v>2466</v>
      </c>
      <c r="D7886" t="s">
        <v>6446</v>
      </c>
      <c r="E7886" t="s">
        <v>12</v>
      </c>
      <c r="F7886" t="s">
        <v>24876</v>
      </c>
      <c r="G7886" t="s">
        <v>24877</v>
      </c>
      <c r="H7886" s="1">
        <v>34066</v>
      </c>
      <c r="I7886" t="s">
        <v>1157</v>
      </c>
    </row>
    <row r="7887" spans="1:9" x14ac:dyDescent="0.3">
      <c r="A7887">
        <v>7886</v>
      </c>
      <c r="B7887" t="s">
        <v>24878</v>
      </c>
      <c r="C7887" t="s">
        <v>1565</v>
      </c>
      <c r="D7887" t="s">
        <v>3150</v>
      </c>
      <c r="E7887" t="s">
        <v>12</v>
      </c>
      <c r="F7887" t="s">
        <v>24879</v>
      </c>
      <c r="G7887">
        <f>1-720-395-5883</f>
        <v>-6997</v>
      </c>
      <c r="H7887" s="1">
        <v>28454</v>
      </c>
      <c r="I7887" t="s">
        <v>2496</v>
      </c>
    </row>
    <row r="7888" spans="1:9" x14ac:dyDescent="0.3">
      <c r="A7888">
        <v>7887</v>
      </c>
      <c r="B7888" t="s">
        <v>24880</v>
      </c>
      <c r="C7888" t="s">
        <v>3959</v>
      </c>
      <c r="D7888" t="s">
        <v>3907</v>
      </c>
      <c r="E7888" t="s">
        <v>12</v>
      </c>
      <c r="F7888" t="s">
        <v>22367</v>
      </c>
      <c r="G7888" t="s">
        <v>24881</v>
      </c>
      <c r="H7888" s="1">
        <v>8586</v>
      </c>
      <c r="I7888" t="s">
        <v>2504</v>
      </c>
    </row>
    <row r="7889" spans="1:9" x14ac:dyDescent="0.3">
      <c r="A7889">
        <v>7888</v>
      </c>
      <c r="B7889" t="s">
        <v>24882</v>
      </c>
      <c r="C7889" t="s">
        <v>232</v>
      </c>
      <c r="D7889" t="s">
        <v>5357</v>
      </c>
      <c r="E7889" t="s">
        <v>19</v>
      </c>
      <c r="F7889" t="s">
        <v>24883</v>
      </c>
      <c r="G7889" t="s">
        <v>24884</v>
      </c>
      <c r="H7889" s="1">
        <v>35550</v>
      </c>
      <c r="I7889" t="s">
        <v>3569</v>
      </c>
    </row>
    <row r="7890" spans="1:9" x14ac:dyDescent="0.3">
      <c r="A7890">
        <v>7889</v>
      </c>
      <c r="B7890" t="s">
        <v>24885</v>
      </c>
      <c r="C7890" t="s">
        <v>1295</v>
      </c>
      <c r="D7890" t="s">
        <v>1919</v>
      </c>
      <c r="E7890" t="s">
        <v>12</v>
      </c>
      <c r="F7890" t="s">
        <v>24886</v>
      </c>
      <c r="G7890" t="s">
        <v>24887</v>
      </c>
      <c r="H7890" s="1">
        <v>16937</v>
      </c>
      <c r="I7890" t="s">
        <v>345</v>
      </c>
    </row>
    <row r="7891" spans="1:9" x14ac:dyDescent="0.3">
      <c r="A7891">
        <v>7890</v>
      </c>
      <c r="B7891" t="s">
        <v>24888</v>
      </c>
      <c r="C7891" t="s">
        <v>2532</v>
      </c>
      <c r="D7891" t="s">
        <v>964</v>
      </c>
      <c r="E7891" t="s">
        <v>12</v>
      </c>
      <c r="F7891" t="s">
        <v>24889</v>
      </c>
      <c r="G7891" t="s">
        <v>24890</v>
      </c>
      <c r="H7891" s="1">
        <v>11409</v>
      </c>
      <c r="I7891" t="s">
        <v>3949</v>
      </c>
    </row>
    <row r="7892" spans="1:9" x14ac:dyDescent="0.3">
      <c r="A7892">
        <v>7891</v>
      </c>
      <c r="B7892" t="s">
        <v>24891</v>
      </c>
      <c r="C7892" t="s">
        <v>11243</v>
      </c>
      <c r="D7892" t="s">
        <v>9674</v>
      </c>
      <c r="E7892" t="s">
        <v>19</v>
      </c>
      <c r="F7892" t="s">
        <v>24892</v>
      </c>
      <c r="G7892" t="s">
        <v>24893</v>
      </c>
      <c r="H7892" s="1">
        <v>10292</v>
      </c>
      <c r="I7892" t="s">
        <v>2045</v>
      </c>
    </row>
    <row r="7893" spans="1:9" x14ac:dyDescent="0.3">
      <c r="A7893">
        <v>7892</v>
      </c>
      <c r="B7893" t="s">
        <v>24894</v>
      </c>
      <c r="C7893" t="s">
        <v>2303</v>
      </c>
      <c r="D7893" t="s">
        <v>11215</v>
      </c>
      <c r="E7893" t="s">
        <v>12</v>
      </c>
      <c r="F7893" t="s">
        <v>24895</v>
      </c>
      <c r="G7893" t="s">
        <v>24896</v>
      </c>
      <c r="H7893" s="1">
        <v>36215</v>
      </c>
      <c r="I7893" t="s">
        <v>1225</v>
      </c>
    </row>
    <row r="7894" spans="1:9" x14ac:dyDescent="0.3">
      <c r="A7894">
        <v>7893</v>
      </c>
      <c r="B7894" t="s">
        <v>24897</v>
      </c>
      <c r="C7894" t="s">
        <v>165</v>
      </c>
      <c r="D7894" t="s">
        <v>7862</v>
      </c>
      <c r="E7894" t="s">
        <v>12</v>
      </c>
      <c r="F7894" t="s">
        <v>24898</v>
      </c>
      <c r="G7894" t="s">
        <v>24899</v>
      </c>
      <c r="H7894" s="1">
        <v>18372</v>
      </c>
      <c r="I7894" t="s">
        <v>6822</v>
      </c>
    </row>
    <row r="7895" spans="1:9" x14ac:dyDescent="0.3">
      <c r="A7895">
        <v>7894</v>
      </c>
      <c r="B7895" t="s">
        <v>24900</v>
      </c>
      <c r="C7895" t="s">
        <v>1265</v>
      </c>
      <c r="D7895" t="s">
        <v>10583</v>
      </c>
      <c r="E7895" t="s">
        <v>19</v>
      </c>
      <c r="F7895" t="s">
        <v>24901</v>
      </c>
      <c r="G7895" t="s">
        <v>24902</v>
      </c>
      <c r="H7895" s="1">
        <v>30360</v>
      </c>
      <c r="I7895" t="s">
        <v>3173</v>
      </c>
    </row>
    <row r="7896" spans="1:9" x14ac:dyDescent="0.3">
      <c r="A7896">
        <v>7895</v>
      </c>
      <c r="B7896" t="s">
        <v>24903</v>
      </c>
      <c r="C7896" t="s">
        <v>439</v>
      </c>
      <c r="D7896" t="s">
        <v>757</v>
      </c>
      <c r="E7896" t="s">
        <v>12</v>
      </c>
      <c r="F7896" t="s">
        <v>24904</v>
      </c>
      <c r="G7896" t="s">
        <v>24905</v>
      </c>
      <c r="H7896" s="1">
        <v>36448</v>
      </c>
      <c r="I7896" t="s">
        <v>5834</v>
      </c>
    </row>
    <row r="7897" spans="1:9" x14ac:dyDescent="0.3">
      <c r="A7897">
        <v>7896</v>
      </c>
      <c r="B7897" t="s">
        <v>24906</v>
      </c>
      <c r="C7897" t="s">
        <v>6612</v>
      </c>
      <c r="D7897" t="s">
        <v>6994</v>
      </c>
      <c r="E7897" t="s">
        <v>12</v>
      </c>
      <c r="F7897" t="s">
        <v>24907</v>
      </c>
      <c r="G7897" t="s">
        <v>24908</v>
      </c>
      <c r="H7897" s="1">
        <v>13607</v>
      </c>
      <c r="I7897" t="s">
        <v>3694</v>
      </c>
    </row>
    <row r="7898" spans="1:9" x14ac:dyDescent="0.3">
      <c r="A7898">
        <v>7897</v>
      </c>
      <c r="B7898" t="s">
        <v>24909</v>
      </c>
      <c r="C7898" t="s">
        <v>243</v>
      </c>
      <c r="D7898" t="s">
        <v>6097</v>
      </c>
      <c r="E7898" t="s">
        <v>19</v>
      </c>
      <c r="F7898" t="s">
        <v>24910</v>
      </c>
      <c r="G7898" t="s">
        <v>24911</v>
      </c>
      <c r="H7898" s="1">
        <v>13682</v>
      </c>
      <c r="I7898" t="s">
        <v>1598</v>
      </c>
    </row>
    <row r="7899" spans="1:9" x14ac:dyDescent="0.3">
      <c r="A7899">
        <v>7898</v>
      </c>
      <c r="B7899" t="s">
        <v>24912</v>
      </c>
      <c r="C7899" t="s">
        <v>102</v>
      </c>
      <c r="D7899" t="s">
        <v>1772</v>
      </c>
      <c r="E7899" t="s">
        <v>12</v>
      </c>
      <c r="F7899" t="s">
        <v>24913</v>
      </c>
      <c r="G7899" t="s">
        <v>24914</v>
      </c>
      <c r="H7899" s="1">
        <v>23950</v>
      </c>
      <c r="I7899" t="s">
        <v>691</v>
      </c>
    </row>
    <row r="7900" spans="1:9" x14ac:dyDescent="0.3">
      <c r="A7900">
        <v>7899</v>
      </c>
      <c r="B7900" t="s">
        <v>24915</v>
      </c>
      <c r="C7900" t="s">
        <v>829</v>
      </c>
      <c r="D7900" t="s">
        <v>2288</v>
      </c>
      <c r="E7900" t="s">
        <v>12</v>
      </c>
      <c r="F7900" t="s">
        <v>24916</v>
      </c>
      <c r="G7900" t="s">
        <v>24917</v>
      </c>
      <c r="H7900" s="1">
        <v>17643</v>
      </c>
      <c r="I7900" t="s">
        <v>4440</v>
      </c>
    </row>
    <row r="7901" spans="1:9" x14ac:dyDescent="0.3">
      <c r="A7901">
        <v>7900</v>
      </c>
      <c r="B7901" t="s">
        <v>24918</v>
      </c>
      <c r="C7901" t="s">
        <v>3476</v>
      </c>
      <c r="D7901" t="s">
        <v>6110</v>
      </c>
      <c r="E7901" t="s">
        <v>19</v>
      </c>
      <c r="F7901" t="s">
        <v>24919</v>
      </c>
      <c r="G7901" t="s">
        <v>24920</v>
      </c>
      <c r="H7901" s="1">
        <v>19258</v>
      </c>
      <c r="I7901" t="s">
        <v>6095</v>
      </c>
    </row>
    <row r="7902" spans="1:9" x14ac:dyDescent="0.3">
      <c r="A7902">
        <v>7901</v>
      </c>
      <c r="B7902" t="s">
        <v>24921</v>
      </c>
      <c r="C7902" t="s">
        <v>3006</v>
      </c>
      <c r="D7902" t="s">
        <v>1768</v>
      </c>
      <c r="E7902" t="s">
        <v>12</v>
      </c>
      <c r="F7902" t="s">
        <v>24922</v>
      </c>
      <c r="G7902" t="s">
        <v>24923</v>
      </c>
      <c r="H7902" s="1">
        <v>37025</v>
      </c>
      <c r="I7902" t="s">
        <v>3395</v>
      </c>
    </row>
    <row r="7903" spans="1:9" x14ac:dyDescent="0.3">
      <c r="A7903">
        <v>7902</v>
      </c>
      <c r="B7903" t="s">
        <v>24924</v>
      </c>
      <c r="C7903" t="s">
        <v>4245</v>
      </c>
      <c r="D7903" t="s">
        <v>3717</v>
      </c>
      <c r="E7903" t="s">
        <v>19</v>
      </c>
      <c r="F7903" t="s">
        <v>24925</v>
      </c>
      <c r="G7903" t="s">
        <v>24926</v>
      </c>
      <c r="H7903" s="1">
        <v>17192</v>
      </c>
      <c r="I7903" t="s">
        <v>267</v>
      </c>
    </row>
    <row r="7904" spans="1:9" x14ac:dyDescent="0.3">
      <c r="A7904">
        <v>7903</v>
      </c>
      <c r="B7904" t="s">
        <v>24927</v>
      </c>
      <c r="C7904" t="s">
        <v>1328</v>
      </c>
      <c r="D7904" t="s">
        <v>25</v>
      </c>
      <c r="E7904" t="s">
        <v>12</v>
      </c>
      <c r="F7904" t="s">
        <v>24928</v>
      </c>
      <c r="G7904" t="s">
        <v>24929</v>
      </c>
      <c r="H7904" s="1">
        <v>34327</v>
      </c>
      <c r="I7904" t="s">
        <v>6975</v>
      </c>
    </row>
    <row r="7905" spans="1:9" x14ac:dyDescent="0.3">
      <c r="A7905">
        <v>7904</v>
      </c>
      <c r="B7905" t="s">
        <v>24930</v>
      </c>
      <c r="C7905" t="s">
        <v>2239</v>
      </c>
      <c r="D7905" t="s">
        <v>2516</v>
      </c>
      <c r="E7905" t="s">
        <v>12</v>
      </c>
      <c r="F7905" t="s">
        <v>24931</v>
      </c>
      <c r="G7905" t="s">
        <v>24932</v>
      </c>
      <c r="H7905" s="1">
        <v>11304</v>
      </c>
      <c r="I7905" t="s">
        <v>4688</v>
      </c>
    </row>
    <row r="7906" spans="1:9" x14ac:dyDescent="0.3">
      <c r="A7906">
        <v>7905</v>
      </c>
      <c r="B7906" t="s">
        <v>24933</v>
      </c>
      <c r="C7906" t="s">
        <v>4899</v>
      </c>
      <c r="D7906" t="s">
        <v>3291</v>
      </c>
      <c r="E7906" t="s">
        <v>12</v>
      </c>
      <c r="F7906" t="s">
        <v>24934</v>
      </c>
      <c r="G7906" t="s">
        <v>24935</v>
      </c>
      <c r="H7906" s="1">
        <v>35755</v>
      </c>
      <c r="I7906" t="s">
        <v>499</v>
      </c>
    </row>
    <row r="7907" spans="1:9" x14ac:dyDescent="0.3">
      <c r="A7907">
        <v>7906</v>
      </c>
      <c r="B7907" t="s">
        <v>24936</v>
      </c>
      <c r="C7907" t="s">
        <v>3981</v>
      </c>
      <c r="D7907" t="s">
        <v>4612</v>
      </c>
      <c r="E7907" t="s">
        <v>12</v>
      </c>
      <c r="F7907" t="s">
        <v>24937</v>
      </c>
      <c r="G7907" t="s">
        <v>24938</v>
      </c>
      <c r="H7907" s="1">
        <v>4015</v>
      </c>
      <c r="I7907" t="s">
        <v>1225</v>
      </c>
    </row>
    <row r="7908" spans="1:9" x14ac:dyDescent="0.3">
      <c r="A7908">
        <v>7907</v>
      </c>
      <c r="B7908" t="s">
        <v>24939</v>
      </c>
      <c r="C7908" t="s">
        <v>1101</v>
      </c>
      <c r="D7908" t="s">
        <v>1634</v>
      </c>
      <c r="E7908" t="s">
        <v>19</v>
      </c>
      <c r="F7908" t="s">
        <v>24940</v>
      </c>
      <c r="G7908" t="s">
        <v>24941</v>
      </c>
      <c r="H7908" s="1">
        <v>37614</v>
      </c>
      <c r="I7908" t="s">
        <v>1203</v>
      </c>
    </row>
    <row r="7909" spans="1:9" x14ac:dyDescent="0.3">
      <c r="A7909">
        <v>7908</v>
      </c>
      <c r="B7909" t="s">
        <v>24942</v>
      </c>
      <c r="C7909" t="s">
        <v>154</v>
      </c>
      <c r="D7909" t="s">
        <v>5179</v>
      </c>
      <c r="E7909" t="s">
        <v>19</v>
      </c>
      <c r="F7909" t="s">
        <v>24943</v>
      </c>
      <c r="G7909" t="s">
        <v>24944</v>
      </c>
      <c r="H7909" s="1">
        <v>12909</v>
      </c>
      <c r="I7909" t="s">
        <v>2098</v>
      </c>
    </row>
    <row r="7910" spans="1:9" x14ac:dyDescent="0.3">
      <c r="A7910">
        <v>7909</v>
      </c>
      <c r="B7910" t="s">
        <v>24945</v>
      </c>
      <c r="C7910" t="s">
        <v>989</v>
      </c>
      <c r="D7910" t="s">
        <v>5606</v>
      </c>
      <c r="E7910" t="s">
        <v>12</v>
      </c>
      <c r="F7910" t="s">
        <v>24946</v>
      </c>
      <c r="G7910" t="s">
        <v>24947</v>
      </c>
      <c r="H7910" s="1">
        <v>4401</v>
      </c>
      <c r="I7910" t="s">
        <v>906</v>
      </c>
    </row>
    <row r="7911" spans="1:9" x14ac:dyDescent="0.3">
      <c r="A7911">
        <v>7910</v>
      </c>
      <c r="B7911" t="s">
        <v>24948</v>
      </c>
      <c r="C7911" t="s">
        <v>3792</v>
      </c>
      <c r="D7911" t="s">
        <v>5784</v>
      </c>
      <c r="E7911" t="s">
        <v>12</v>
      </c>
      <c r="F7911" t="s">
        <v>24949</v>
      </c>
      <c r="G7911" t="s">
        <v>24950</v>
      </c>
      <c r="H7911" s="1">
        <v>24086</v>
      </c>
      <c r="I7911" t="s">
        <v>2401</v>
      </c>
    </row>
    <row r="7912" spans="1:9" x14ac:dyDescent="0.3">
      <c r="A7912">
        <v>7911</v>
      </c>
      <c r="B7912" t="s">
        <v>24951</v>
      </c>
      <c r="C7912" t="s">
        <v>1560</v>
      </c>
      <c r="D7912" t="s">
        <v>2533</v>
      </c>
      <c r="E7912" t="s">
        <v>19</v>
      </c>
      <c r="F7912" t="s">
        <v>24952</v>
      </c>
      <c r="G7912" t="s">
        <v>24953</v>
      </c>
      <c r="H7912" s="1">
        <v>37914</v>
      </c>
      <c r="I7912" t="s">
        <v>1762</v>
      </c>
    </row>
    <row r="7913" spans="1:9" x14ac:dyDescent="0.3">
      <c r="A7913">
        <v>7912</v>
      </c>
      <c r="B7913" t="s">
        <v>24954</v>
      </c>
      <c r="C7913" t="s">
        <v>1125</v>
      </c>
      <c r="D7913" t="s">
        <v>1518</v>
      </c>
      <c r="E7913" t="s">
        <v>19</v>
      </c>
      <c r="F7913" t="s">
        <v>24955</v>
      </c>
      <c r="G7913">
        <v>5606041827</v>
      </c>
      <c r="H7913" s="1">
        <v>17882</v>
      </c>
      <c r="I7913" t="s">
        <v>5337</v>
      </c>
    </row>
    <row r="7914" spans="1:9" x14ac:dyDescent="0.3">
      <c r="A7914">
        <v>7913</v>
      </c>
      <c r="B7914" t="s">
        <v>24956</v>
      </c>
      <c r="C7914" t="s">
        <v>4418</v>
      </c>
      <c r="D7914" t="s">
        <v>2096</v>
      </c>
      <c r="E7914" t="s">
        <v>12</v>
      </c>
      <c r="F7914" t="s">
        <v>24957</v>
      </c>
      <c r="G7914" t="s">
        <v>24958</v>
      </c>
      <c r="H7914" s="1">
        <v>5808</v>
      </c>
      <c r="I7914" t="s">
        <v>1403</v>
      </c>
    </row>
    <row r="7915" spans="1:9" x14ac:dyDescent="0.3">
      <c r="A7915">
        <v>7914</v>
      </c>
      <c r="B7915" t="s">
        <v>24959</v>
      </c>
      <c r="C7915" t="s">
        <v>717</v>
      </c>
      <c r="D7915" t="s">
        <v>4873</v>
      </c>
      <c r="E7915" t="s">
        <v>12</v>
      </c>
      <c r="F7915" t="s">
        <v>24960</v>
      </c>
      <c r="G7915" t="s">
        <v>24961</v>
      </c>
      <c r="H7915" s="1">
        <v>6115</v>
      </c>
      <c r="I7915" t="s">
        <v>2359</v>
      </c>
    </row>
    <row r="7916" spans="1:9" x14ac:dyDescent="0.3">
      <c r="A7916">
        <v>7915</v>
      </c>
      <c r="B7916" t="s">
        <v>24962</v>
      </c>
      <c r="C7916" t="s">
        <v>1729</v>
      </c>
      <c r="D7916" t="s">
        <v>4781</v>
      </c>
      <c r="E7916" t="s">
        <v>12</v>
      </c>
      <c r="F7916" t="s">
        <v>24963</v>
      </c>
      <c r="G7916" t="s">
        <v>24964</v>
      </c>
      <c r="H7916" s="1">
        <v>27887</v>
      </c>
      <c r="I7916" t="s">
        <v>2760</v>
      </c>
    </row>
    <row r="7917" spans="1:9" x14ac:dyDescent="0.3">
      <c r="A7917">
        <v>7916</v>
      </c>
      <c r="B7917" t="s">
        <v>24965</v>
      </c>
      <c r="C7917" t="s">
        <v>530</v>
      </c>
      <c r="D7917" t="s">
        <v>1210</v>
      </c>
      <c r="E7917" t="s">
        <v>12</v>
      </c>
      <c r="F7917" t="s">
        <v>24966</v>
      </c>
      <c r="G7917" t="s">
        <v>24967</v>
      </c>
      <c r="H7917" s="1">
        <v>24219</v>
      </c>
      <c r="I7917" t="s">
        <v>2843</v>
      </c>
    </row>
    <row r="7918" spans="1:9" x14ac:dyDescent="0.3">
      <c r="A7918">
        <v>7917</v>
      </c>
      <c r="B7918" t="s">
        <v>24968</v>
      </c>
      <c r="C7918" t="s">
        <v>1703</v>
      </c>
      <c r="D7918" t="s">
        <v>2225</v>
      </c>
      <c r="E7918" t="s">
        <v>12</v>
      </c>
      <c r="F7918" t="s">
        <v>24969</v>
      </c>
      <c r="G7918" t="s">
        <v>24970</v>
      </c>
      <c r="H7918" s="1">
        <v>15552</v>
      </c>
      <c r="I7918" t="s">
        <v>2025</v>
      </c>
    </row>
    <row r="7919" spans="1:9" x14ac:dyDescent="0.3">
      <c r="A7919">
        <v>7918</v>
      </c>
      <c r="B7919" t="s">
        <v>24971</v>
      </c>
      <c r="C7919" t="s">
        <v>5091</v>
      </c>
      <c r="D7919" t="s">
        <v>6960</v>
      </c>
      <c r="E7919" t="s">
        <v>19</v>
      </c>
      <c r="F7919" t="s">
        <v>24972</v>
      </c>
      <c r="G7919" t="s">
        <v>24973</v>
      </c>
      <c r="H7919" s="1">
        <v>15371</v>
      </c>
      <c r="I7919" t="s">
        <v>14096</v>
      </c>
    </row>
    <row r="7920" spans="1:9" x14ac:dyDescent="0.3">
      <c r="A7920">
        <v>7919</v>
      </c>
      <c r="B7920" t="s">
        <v>24974</v>
      </c>
      <c r="C7920" t="s">
        <v>4738</v>
      </c>
      <c r="D7920" t="s">
        <v>15918</v>
      </c>
      <c r="E7920" t="s">
        <v>12</v>
      </c>
      <c r="F7920" t="s">
        <v>24975</v>
      </c>
      <c r="G7920" t="s">
        <v>24976</v>
      </c>
      <c r="H7920" s="1">
        <v>11534</v>
      </c>
      <c r="I7920" t="s">
        <v>5401</v>
      </c>
    </row>
    <row r="7921" spans="1:9" x14ac:dyDescent="0.3">
      <c r="A7921">
        <v>7920</v>
      </c>
      <c r="B7921" t="s">
        <v>24977</v>
      </c>
      <c r="C7921" t="s">
        <v>7334</v>
      </c>
      <c r="D7921" t="s">
        <v>3372</v>
      </c>
      <c r="E7921" t="s">
        <v>19</v>
      </c>
      <c r="F7921" t="s">
        <v>24978</v>
      </c>
      <c r="G7921" t="s">
        <v>24979</v>
      </c>
      <c r="H7921" s="1">
        <v>9291</v>
      </c>
      <c r="I7921" t="s">
        <v>146</v>
      </c>
    </row>
    <row r="7922" spans="1:9" x14ac:dyDescent="0.3">
      <c r="A7922">
        <v>7921</v>
      </c>
      <c r="B7922" t="s">
        <v>24980</v>
      </c>
      <c r="C7922" t="s">
        <v>2882</v>
      </c>
      <c r="D7922" t="s">
        <v>1740</v>
      </c>
      <c r="E7922" t="s">
        <v>12</v>
      </c>
      <c r="F7922" t="s">
        <v>24981</v>
      </c>
      <c r="G7922" t="s">
        <v>24982</v>
      </c>
      <c r="H7922" s="1">
        <v>11431</v>
      </c>
      <c r="I7922" t="s">
        <v>9494</v>
      </c>
    </row>
    <row r="7923" spans="1:9" x14ac:dyDescent="0.3">
      <c r="A7923">
        <v>7922</v>
      </c>
      <c r="B7923" t="s">
        <v>24983</v>
      </c>
      <c r="C7923" t="s">
        <v>3317</v>
      </c>
      <c r="D7923" t="s">
        <v>1393</v>
      </c>
      <c r="E7923" t="s">
        <v>19</v>
      </c>
      <c r="F7923" t="s">
        <v>24984</v>
      </c>
      <c r="G7923" t="s">
        <v>24985</v>
      </c>
      <c r="H7923" s="1">
        <v>33714</v>
      </c>
      <c r="I7923" t="s">
        <v>854</v>
      </c>
    </row>
    <row r="7924" spans="1:9" x14ac:dyDescent="0.3">
      <c r="A7924">
        <v>7923</v>
      </c>
      <c r="B7924" t="s">
        <v>24986</v>
      </c>
      <c r="C7924" t="s">
        <v>3897</v>
      </c>
      <c r="D7924" t="s">
        <v>943</v>
      </c>
      <c r="E7924" t="s">
        <v>19</v>
      </c>
      <c r="F7924" t="s">
        <v>24987</v>
      </c>
      <c r="G7924" t="s">
        <v>24988</v>
      </c>
      <c r="H7924" s="1">
        <v>17564</v>
      </c>
      <c r="I7924" t="s">
        <v>1938</v>
      </c>
    </row>
    <row r="7925" spans="1:9" x14ac:dyDescent="0.3">
      <c r="A7925">
        <v>7924</v>
      </c>
      <c r="B7925" t="s">
        <v>24989</v>
      </c>
      <c r="C7925" t="s">
        <v>198</v>
      </c>
      <c r="D7925" t="s">
        <v>5179</v>
      </c>
      <c r="E7925" t="s">
        <v>19</v>
      </c>
      <c r="F7925" t="s">
        <v>24990</v>
      </c>
      <c r="G7925" t="s">
        <v>24991</v>
      </c>
      <c r="H7925" s="1">
        <v>30040</v>
      </c>
      <c r="I7925" t="s">
        <v>3107</v>
      </c>
    </row>
    <row r="7926" spans="1:9" x14ac:dyDescent="0.3">
      <c r="A7926">
        <v>7925</v>
      </c>
      <c r="B7926" t="s">
        <v>24992</v>
      </c>
      <c r="C7926" t="s">
        <v>387</v>
      </c>
      <c r="D7926" t="s">
        <v>10721</v>
      </c>
      <c r="E7926" t="s">
        <v>19</v>
      </c>
      <c r="F7926" t="s">
        <v>24993</v>
      </c>
      <c r="G7926" t="s">
        <v>24994</v>
      </c>
      <c r="H7926" s="1">
        <v>39321</v>
      </c>
      <c r="I7926" t="s">
        <v>1157</v>
      </c>
    </row>
    <row r="7927" spans="1:9" x14ac:dyDescent="0.3">
      <c r="A7927">
        <v>7926</v>
      </c>
      <c r="B7927" t="s">
        <v>24995</v>
      </c>
      <c r="C7927" t="s">
        <v>2800</v>
      </c>
      <c r="D7927" t="s">
        <v>1979</v>
      </c>
      <c r="E7927" t="s">
        <v>12</v>
      </c>
      <c r="F7927" t="s">
        <v>24996</v>
      </c>
      <c r="G7927" t="s">
        <v>24997</v>
      </c>
      <c r="H7927" s="1">
        <v>6062</v>
      </c>
      <c r="I7927" t="s">
        <v>2193</v>
      </c>
    </row>
    <row r="7928" spans="1:9" x14ac:dyDescent="0.3">
      <c r="A7928">
        <v>7927</v>
      </c>
      <c r="B7928" t="s">
        <v>24998</v>
      </c>
      <c r="C7928" t="s">
        <v>4574</v>
      </c>
      <c r="D7928" t="s">
        <v>1688</v>
      </c>
      <c r="E7928" t="s">
        <v>19</v>
      </c>
      <c r="F7928" t="s">
        <v>24999</v>
      </c>
      <c r="G7928" t="s">
        <v>25000</v>
      </c>
      <c r="H7928" s="1">
        <v>14438</v>
      </c>
      <c r="I7928" t="s">
        <v>273</v>
      </c>
    </row>
    <row r="7929" spans="1:9" x14ac:dyDescent="0.3">
      <c r="A7929">
        <v>7928</v>
      </c>
      <c r="B7929" t="s">
        <v>25001</v>
      </c>
      <c r="C7929" t="s">
        <v>4810</v>
      </c>
      <c r="D7929" t="s">
        <v>3788</v>
      </c>
      <c r="E7929" t="s">
        <v>19</v>
      </c>
      <c r="F7929" t="s">
        <v>25002</v>
      </c>
      <c r="G7929" t="s">
        <v>25003</v>
      </c>
      <c r="H7929" s="1">
        <v>38839</v>
      </c>
      <c r="I7929" t="s">
        <v>3391</v>
      </c>
    </row>
    <row r="7930" spans="1:9" x14ac:dyDescent="0.3">
      <c r="A7930">
        <v>7929</v>
      </c>
      <c r="B7930" t="s">
        <v>25004</v>
      </c>
      <c r="C7930" t="s">
        <v>1734</v>
      </c>
      <c r="D7930" t="s">
        <v>2985</v>
      </c>
      <c r="E7930" t="s">
        <v>19</v>
      </c>
      <c r="F7930" t="s">
        <v>25005</v>
      </c>
      <c r="G7930" t="s">
        <v>25006</v>
      </c>
      <c r="H7930" s="1">
        <v>41162</v>
      </c>
      <c r="I7930" t="s">
        <v>4058</v>
      </c>
    </row>
    <row r="7931" spans="1:9" x14ac:dyDescent="0.3">
      <c r="A7931">
        <v>7930</v>
      </c>
      <c r="B7931" t="s">
        <v>25007</v>
      </c>
      <c r="C7931" t="s">
        <v>3188</v>
      </c>
      <c r="D7931" t="s">
        <v>2128</v>
      </c>
      <c r="E7931" t="s">
        <v>12</v>
      </c>
      <c r="F7931" t="s">
        <v>25008</v>
      </c>
      <c r="G7931" t="s">
        <v>25009</v>
      </c>
      <c r="H7931" s="1">
        <v>27356</v>
      </c>
      <c r="I7931" t="s">
        <v>1504</v>
      </c>
    </row>
    <row r="7932" spans="1:9" x14ac:dyDescent="0.3">
      <c r="A7932">
        <v>7931</v>
      </c>
      <c r="B7932" t="s">
        <v>25010</v>
      </c>
      <c r="C7932" t="s">
        <v>46</v>
      </c>
      <c r="D7932" t="s">
        <v>6088</v>
      </c>
      <c r="E7932" t="s">
        <v>19</v>
      </c>
      <c r="F7932" t="s">
        <v>25011</v>
      </c>
      <c r="G7932" t="s">
        <v>25012</v>
      </c>
      <c r="H7932" s="1">
        <v>33616</v>
      </c>
      <c r="I7932" t="s">
        <v>951</v>
      </c>
    </row>
    <row r="7933" spans="1:9" x14ac:dyDescent="0.3">
      <c r="A7933">
        <v>7932</v>
      </c>
      <c r="B7933" t="s">
        <v>25013</v>
      </c>
      <c r="C7933" t="s">
        <v>2506</v>
      </c>
      <c r="D7933" t="s">
        <v>1962</v>
      </c>
      <c r="E7933" t="s">
        <v>19</v>
      </c>
      <c r="F7933" t="s">
        <v>25014</v>
      </c>
      <c r="G7933" t="s">
        <v>25015</v>
      </c>
      <c r="H7933" s="1">
        <v>32811</v>
      </c>
      <c r="I7933" t="s">
        <v>920</v>
      </c>
    </row>
    <row r="7934" spans="1:9" x14ac:dyDescent="0.3">
      <c r="A7934">
        <v>7933</v>
      </c>
      <c r="B7934" t="s">
        <v>25016</v>
      </c>
      <c r="C7934" t="s">
        <v>17</v>
      </c>
      <c r="D7934" t="s">
        <v>1205</v>
      </c>
      <c r="E7934" t="s">
        <v>19</v>
      </c>
      <c r="F7934" t="s">
        <v>25017</v>
      </c>
      <c r="G7934" t="s">
        <v>25018</v>
      </c>
      <c r="H7934" s="1">
        <v>30929</v>
      </c>
      <c r="I7934" t="s">
        <v>2806</v>
      </c>
    </row>
    <row r="7935" spans="1:9" x14ac:dyDescent="0.3">
      <c r="A7935">
        <v>7934</v>
      </c>
      <c r="B7935" t="s">
        <v>25019</v>
      </c>
      <c r="C7935" t="s">
        <v>666</v>
      </c>
      <c r="D7935" t="s">
        <v>1530</v>
      </c>
      <c r="E7935" t="s">
        <v>12</v>
      </c>
      <c r="F7935" t="s">
        <v>25020</v>
      </c>
      <c r="G7935" t="s">
        <v>25021</v>
      </c>
      <c r="H7935" s="1">
        <v>8984</v>
      </c>
      <c r="I7935" t="s">
        <v>906</v>
      </c>
    </row>
    <row r="7936" spans="1:9" x14ac:dyDescent="0.3">
      <c r="A7936">
        <v>7935</v>
      </c>
      <c r="B7936" t="s">
        <v>25022</v>
      </c>
      <c r="C7936" t="s">
        <v>633</v>
      </c>
      <c r="D7936" t="s">
        <v>5631</v>
      </c>
      <c r="E7936" t="s">
        <v>12</v>
      </c>
      <c r="F7936" t="s">
        <v>25023</v>
      </c>
      <c r="G7936">
        <v>3578893794</v>
      </c>
      <c r="H7936" s="1">
        <v>32206</v>
      </c>
      <c r="I7936" t="s">
        <v>6100</v>
      </c>
    </row>
    <row r="7937" spans="1:9" x14ac:dyDescent="0.3">
      <c r="A7937">
        <v>7936</v>
      </c>
      <c r="B7937" t="s">
        <v>25024</v>
      </c>
      <c r="C7937" t="s">
        <v>3018</v>
      </c>
      <c r="D7937" t="s">
        <v>3915</v>
      </c>
      <c r="E7937" t="s">
        <v>19</v>
      </c>
      <c r="F7937" t="s">
        <v>25025</v>
      </c>
      <c r="G7937" t="s">
        <v>25026</v>
      </c>
      <c r="H7937" s="1">
        <v>33272</v>
      </c>
      <c r="I7937" t="s">
        <v>448</v>
      </c>
    </row>
    <row r="7938" spans="1:9" x14ac:dyDescent="0.3">
      <c r="A7938">
        <v>7937</v>
      </c>
      <c r="B7938" t="s">
        <v>25027</v>
      </c>
      <c r="C7938" t="s">
        <v>1709</v>
      </c>
      <c r="D7938" t="s">
        <v>5037</v>
      </c>
      <c r="E7938" t="s">
        <v>12</v>
      </c>
      <c r="F7938" t="s">
        <v>25028</v>
      </c>
      <c r="G7938">
        <f>1-264-370-4249</f>
        <v>-4882</v>
      </c>
      <c r="H7938" s="1">
        <v>14988</v>
      </c>
      <c r="I7938" t="s">
        <v>2103</v>
      </c>
    </row>
    <row r="7939" spans="1:9" x14ac:dyDescent="0.3">
      <c r="A7939">
        <v>7938</v>
      </c>
      <c r="B7939" t="s">
        <v>25029</v>
      </c>
      <c r="C7939" t="s">
        <v>959</v>
      </c>
      <c r="D7939" t="s">
        <v>1870</v>
      </c>
      <c r="E7939" t="s">
        <v>19</v>
      </c>
      <c r="F7939" t="s">
        <v>25030</v>
      </c>
      <c r="G7939" t="s">
        <v>25031</v>
      </c>
      <c r="H7939" s="1">
        <v>22439</v>
      </c>
      <c r="I7939" t="s">
        <v>4354</v>
      </c>
    </row>
    <row r="7940" spans="1:9" x14ac:dyDescent="0.3">
      <c r="A7940">
        <v>7939</v>
      </c>
      <c r="B7940" t="s">
        <v>25032</v>
      </c>
      <c r="C7940" t="s">
        <v>5645</v>
      </c>
      <c r="D7940" t="s">
        <v>2580</v>
      </c>
      <c r="E7940" t="s">
        <v>12</v>
      </c>
      <c r="F7940" t="s">
        <v>25033</v>
      </c>
      <c r="G7940">
        <v>5416782617</v>
      </c>
      <c r="H7940" s="1">
        <v>25759</v>
      </c>
      <c r="I7940" t="s">
        <v>1019</v>
      </c>
    </row>
    <row r="7941" spans="1:9" x14ac:dyDescent="0.3">
      <c r="A7941">
        <v>7940</v>
      </c>
      <c r="B7941" t="s">
        <v>25034</v>
      </c>
      <c r="C7941" t="s">
        <v>4403</v>
      </c>
      <c r="D7941" t="s">
        <v>275</v>
      </c>
      <c r="E7941" t="s">
        <v>19</v>
      </c>
      <c r="F7941" t="s">
        <v>25035</v>
      </c>
      <c r="G7941" t="s">
        <v>25036</v>
      </c>
      <c r="H7941" s="1">
        <v>21432</v>
      </c>
      <c r="I7941" t="s">
        <v>1118</v>
      </c>
    </row>
    <row r="7942" spans="1:9" x14ac:dyDescent="0.3">
      <c r="A7942">
        <v>7941</v>
      </c>
      <c r="B7942" t="s">
        <v>25037</v>
      </c>
      <c r="C7942" t="s">
        <v>341</v>
      </c>
      <c r="D7942" t="s">
        <v>1282</v>
      </c>
      <c r="E7942" t="s">
        <v>12</v>
      </c>
      <c r="F7942" t="s">
        <v>25038</v>
      </c>
      <c r="G7942" t="s">
        <v>25039</v>
      </c>
      <c r="H7942" s="1">
        <v>17411</v>
      </c>
      <c r="I7942" t="s">
        <v>8337</v>
      </c>
    </row>
    <row r="7943" spans="1:9" x14ac:dyDescent="0.3">
      <c r="A7943">
        <v>7942</v>
      </c>
      <c r="B7943" t="s">
        <v>25040</v>
      </c>
      <c r="C7943" t="s">
        <v>1522</v>
      </c>
      <c r="D7943" t="s">
        <v>786</v>
      </c>
      <c r="E7943" t="s">
        <v>19</v>
      </c>
      <c r="F7943" t="s">
        <v>25041</v>
      </c>
      <c r="G7943" t="s">
        <v>25042</v>
      </c>
      <c r="H7943" s="1">
        <v>21631</v>
      </c>
      <c r="I7943" t="s">
        <v>2977</v>
      </c>
    </row>
    <row r="7944" spans="1:9" x14ac:dyDescent="0.3">
      <c r="A7944">
        <v>7943</v>
      </c>
      <c r="B7944" t="s">
        <v>25043</v>
      </c>
      <c r="C7944" t="s">
        <v>2589</v>
      </c>
      <c r="D7944" t="s">
        <v>502</v>
      </c>
      <c r="E7944" t="s">
        <v>19</v>
      </c>
      <c r="F7944" t="s">
        <v>25044</v>
      </c>
      <c r="G7944" t="s">
        <v>25045</v>
      </c>
      <c r="H7944" s="1">
        <v>16860</v>
      </c>
      <c r="I7944" t="s">
        <v>4966</v>
      </c>
    </row>
    <row r="7945" spans="1:9" x14ac:dyDescent="0.3">
      <c r="A7945">
        <v>7944</v>
      </c>
      <c r="B7945" t="s">
        <v>25046</v>
      </c>
      <c r="C7945" t="s">
        <v>387</v>
      </c>
      <c r="D7945" t="s">
        <v>7662</v>
      </c>
      <c r="E7945" t="s">
        <v>12</v>
      </c>
      <c r="F7945" t="s">
        <v>25047</v>
      </c>
      <c r="G7945" t="s">
        <v>25048</v>
      </c>
      <c r="H7945" s="1">
        <v>23643</v>
      </c>
      <c r="I7945" t="s">
        <v>3627</v>
      </c>
    </row>
    <row r="7946" spans="1:9" x14ac:dyDescent="0.3">
      <c r="A7946">
        <v>7945</v>
      </c>
      <c r="B7946" t="s">
        <v>25049</v>
      </c>
      <c r="C7946" t="s">
        <v>8649</v>
      </c>
      <c r="D7946" t="s">
        <v>5869</v>
      </c>
      <c r="E7946" t="s">
        <v>19</v>
      </c>
      <c r="F7946" t="s">
        <v>25050</v>
      </c>
      <c r="G7946" t="s">
        <v>25051</v>
      </c>
      <c r="H7946" s="1">
        <v>30042</v>
      </c>
      <c r="I7946" t="s">
        <v>390</v>
      </c>
    </row>
    <row r="7947" spans="1:9" x14ac:dyDescent="0.3">
      <c r="A7947">
        <v>7946</v>
      </c>
      <c r="B7947" t="s">
        <v>25052</v>
      </c>
      <c r="C7947" t="s">
        <v>829</v>
      </c>
      <c r="D7947" t="s">
        <v>6921</v>
      </c>
      <c r="E7947" t="s">
        <v>19</v>
      </c>
      <c r="F7947" t="s">
        <v>25053</v>
      </c>
      <c r="G7947" t="s">
        <v>25054</v>
      </c>
      <c r="H7947" s="1">
        <v>8453</v>
      </c>
      <c r="I7947" t="s">
        <v>134</v>
      </c>
    </row>
    <row r="7948" spans="1:9" x14ac:dyDescent="0.3">
      <c r="A7948">
        <v>7947</v>
      </c>
      <c r="B7948" t="s">
        <v>25055</v>
      </c>
      <c r="C7948" t="s">
        <v>2324</v>
      </c>
      <c r="D7948" t="s">
        <v>2096</v>
      </c>
      <c r="E7948" t="s">
        <v>19</v>
      </c>
      <c r="F7948" t="s">
        <v>25056</v>
      </c>
      <c r="G7948" t="s">
        <v>25057</v>
      </c>
      <c r="H7948" s="1">
        <v>23857</v>
      </c>
      <c r="I7948" t="s">
        <v>2397</v>
      </c>
    </row>
    <row r="7949" spans="1:9" x14ac:dyDescent="0.3">
      <c r="A7949">
        <v>7948</v>
      </c>
      <c r="B7949" t="s">
        <v>25058</v>
      </c>
      <c r="C7949" t="s">
        <v>8708</v>
      </c>
      <c r="D7949" t="s">
        <v>209</v>
      </c>
      <c r="E7949" t="s">
        <v>12</v>
      </c>
      <c r="F7949" t="s">
        <v>25059</v>
      </c>
      <c r="G7949">
        <v>5415131753</v>
      </c>
      <c r="H7949" s="1">
        <v>39415</v>
      </c>
      <c r="I7949" t="s">
        <v>390</v>
      </c>
    </row>
    <row r="7950" spans="1:9" x14ac:dyDescent="0.3">
      <c r="A7950">
        <v>7949</v>
      </c>
      <c r="B7950" t="s">
        <v>25060</v>
      </c>
      <c r="C7950" t="s">
        <v>1897</v>
      </c>
      <c r="D7950" t="s">
        <v>4777</v>
      </c>
      <c r="E7950" t="s">
        <v>12</v>
      </c>
      <c r="F7950" t="s">
        <v>25061</v>
      </c>
      <c r="G7950" t="s">
        <v>25062</v>
      </c>
      <c r="H7950" s="1">
        <v>29556</v>
      </c>
      <c r="I7950" t="s">
        <v>5013</v>
      </c>
    </row>
    <row r="7951" spans="1:9" x14ac:dyDescent="0.3">
      <c r="A7951">
        <v>7950</v>
      </c>
      <c r="B7951" t="s">
        <v>25063</v>
      </c>
      <c r="C7951" t="s">
        <v>7015</v>
      </c>
      <c r="D7951" t="s">
        <v>8961</v>
      </c>
      <c r="E7951" t="s">
        <v>12</v>
      </c>
      <c r="F7951" t="s">
        <v>25064</v>
      </c>
      <c r="G7951" t="s">
        <v>25065</v>
      </c>
      <c r="H7951" s="1">
        <v>24053</v>
      </c>
      <c r="I7951" t="s">
        <v>2550</v>
      </c>
    </row>
    <row r="7952" spans="1:9" x14ac:dyDescent="0.3">
      <c r="A7952">
        <v>7951</v>
      </c>
      <c r="B7952" t="s">
        <v>25066</v>
      </c>
      <c r="C7952" t="s">
        <v>1575</v>
      </c>
      <c r="D7952" t="s">
        <v>5545</v>
      </c>
      <c r="E7952" t="s">
        <v>19</v>
      </c>
      <c r="F7952" t="s">
        <v>25067</v>
      </c>
      <c r="G7952" t="s">
        <v>25068</v>
      </c>
      <c r="H7952" s="1">
        <v>30870</v>
      </c>
      <c r="I7952" t="s">
        <v>1686</v>
      </c>
    </row>
    <row r="7953" spans="1:9" x14ac:dyDescent="0.3">
      <c r="A7953">
        <v>7952</v>
      </c>
      <c r="B7953" t="s">
        <v>25069</v>
      </c>
      <c r="C7953" t="s">
        <v>1900</v>
      </c>
      <c r="D7953" t="s">
        <v>1983</v>
      </c>
      <c r="E7953" t="s">
        <v>12</v>
      </c>
      <c r="F7953" t="s">
        <v>25070</v>
      </c>
      <c r="G7953" t="s">
        <v>25071</v>
      </c>
      <c r="H7953" s="1">
        <v>16394</v>
      </c>
      <c r="I7953" t="s">
        <v>219</v>
      </c>
    </row>
    <row r="7954" spans="1:9" x14ac:dyDescent="0.3">
      <c r="A7954">
        <v>7953</v>
      </c>
      <c r="B7954" t="s">
        <v>25072</v>
      </c>
      <c r="C7954" t="s">
        <v>1009</v>
      </c>
      <c r="D7954" t="s">
        <v>1988</v>
      </c>
      <c r="E7954" t="s">
        <v>12</v>
      </c>
      <c r="F7954" t="s">
        <v>25073</v>
      </c>
      <c r="G7954" t="s">
        <v>25074</v>
      </c>
      <c r="H7954" s="1">
        <v>30153</v>
      </c>
      <c r="I7954" t="s">
        <v>1926</v>
      </c>
    </row>
    <row r="7955" spans="1:9" x14ac:dyDescent="0.3">
      <c r="A7955">
        <v>7954</v>
      </c>
      <c r="B7955" t="s">
        <v>25075</v>
      </c>
      <c r="C7955" t="s">
        <v>4385</v>
      </c>
      <c r="D7955" t="s">
        <v>4259</v>
      </c>
      <c r="E7955" t="s">
        <v>19</v>
      </c>
      <c r="F7955" t="s">
        <v>25076</v>
      </c>
      <c r="G7955" t="s">
        <v>25077</v>
      </c>
      <c r="H7955" s="1">
        <v>36679</v>
      </c>
      <c r="I7955" t="s">
        <v>385</v>
      </c>
    </row>
    <row r="7956" spans="1:9" x14ac:dyDescent="0.3">
      <c r="A7956">
        <v>7955</v>
      </c>
      <c r="B7956" t="s">
        <v>25078</v>
      </c>
      <c r="C7956" t="s">
        <v>11760</v>
      </c>
      <c r="D7956" t="s">
        <v>6501</v>
      </c>
      <c r="E7956" t="s">
        <v>12</v>
      </c>
      <c r="F7956" t="s">
        <v>25079</v>
      </c>
      <c r="G7956" t="s">
        <v>25080</v>
      </c>
      <c r="H7956" s="1">
        <v>42832</v>
      </c>
      <c r="I7956" t="s">
        <v>3168</v>
      </c>
    </row>
    <row r="7957" spans="1:9" x14ac:dyDescent="0.3">
      <c r="A7957">
        <v>7956</v>
      </c>
      <c r="B7957" t="s">
        <v>25081</v>
      </c>
      <c r="C7957" t="s">
        <v>2221</v>
      </c>
      <c r="D7957" t="s">
        <v>1374</v>
      </c>
      <c r="E7957" t="s">
        <v>19</v>
      </c>
      <c r="F7957" t="s">
        <v>25082</v>
      </c>
      <c r="G7957" t="s">
        <v>25083</v>
      </c>
      <c r="H7957" s="1">
        <v>16958</v>
      </c>
      <c r="I7957" t="s">
        <v>7474</v>
      </c>
    </row>
    <row r="7958" spans="1:9" x14ac:dyDescent="0.3">
      <c r="A7958">
        <v>7957</v>
      </c>
      <c r="B7958" t="s">
        <v>25084</v>
      </c>
      <c r="C7958" t="s">
        <v>1445</v>
      </c>
      <c r="D7958" t="s">
        <v>10721</v>
      </c>
      <c r="E7958" t="s">
        <v>19</v>
      </c>
      <c r="F7958" t="s">
        <v>25085</v>
      </c>
      <c r="G7958" t="s">
        <v>25086</v>
      </c>
      <c r="H7958" s="1">
        <v>34672</v>
      </c>
      <c r="I7958" t="s">
        <v>4513</v>
      </c>
    </row>
    <row r="7959" spans="1:9" x14ac:dyDescent="0.3">
      <c r="A7959">
        <v>7958</v>
      </c>
      <c r="B7959" t="s">
        <v>25087</v>
      </c>
      <c r="C7959" t="s">
        <v>1153</v>
      </c>
      <c r="D7959" t="s">
        <v>1852</v>
      </c>
      <c r="E7959" t="s">
        <v>19</v>
      </c>
      <c r="F7959" t="s">
        <v>25088</v>
      </c>
      <c r="G7959" t="s">
        <v>25089</v>
      </c>
      <c r="H7959" s="1">
        <v>31895</v>
      </c>
      <c r="I7959" t="s">
        <v>67</v>
      </c>
    </row>
    <row r="7960" spans="1:9" x14ac:dyDescent="0.3">
      <c r="A7960">
        <v>7959</v>
      </c>
      <c r="B7960" t="s">
        <v>25090</v>
      </c>
      <c r="C7960" t="s">
        <v>1430</v>
      </c>
      <c r="D7960" t="s">
        <v>5702</v>
      </c>
      <c r="E7960" t="s">
        <v>12</v>
      </c>
      <c r="F7960" t="s">
        <v>25091</v>
      </c>
      <c r="G7960" t="s">
        <v>25092</v>
      </c>
      <c r="H7960" s="1">
        <v>27972</v>
      </c>
      <c r="I7960" t="s">
        <v>777</v>
      </c>
    </row>
    <row r="7961" spans="1:9" x14ac:dyDescent="0.3">
      <c r="A7961">
        <v>7960</v>
      </c>
      <c r="B7961" t="s">
        <v>25093</v>
      </c>
      <c r="C7961" t="s">
        <v>5816</v>
      </c>
      <c r="D7961" t="s">
        <v>7629</v>
      </c>
      <c r="E7961" t="s">
        <v>12</v>
      </c>
      <c r="F7961" t="s">
        <v>25094</v>
      </c>
      <c r="G7961" t="s">
        <v>25095</v>
      </c>
      <c r="H7961" s="1">
        <v>19054</v>
      </c>
      <c r="I7961" t="s">
        <v>7711</v>
      </c>
    </row>
    <row r="7962" spans="1:9" x14ac:dyDescent="0.3">
      <c r="A7962">
        <v>7961</v>
      </c>
      <c r="B7962" t="s">
        <v>25096</v>
      </c>
      <c r="C7962" t="s">
        <v>8583</v>
      </c>
      <c r="D7962" t="s">
        <v>199</v>
      </c>
      <c r="E7962" t="s">
        <v>19</v>
      </c>
      <c r="F7962" t="s">
        <v>25097</v>
      </c>
      <c r="G7962" t="s">
        <v>25098</v>
      </c>
      <c r="H7962" s="1">
        <v>32912</v>
      </c>
      <c r="I7962" t="s">
        <v>3177</v>
      </c>
    </row>
    <row r="7963" spans="1:9" x14ac:dyDescent="0.3">
      <c r="A7963">
        <v>7962</v>
      </c>
      <c r="B7963" t="s">
        <v>25099</v>
      </c>
      <c r="C7963" t="s">
        <v>2164</v>
      </c>
      <c r="D7963" t="s">
        <v>1389</v>
      </c>
      <c r="E7963" t="s">
        <v>19</v>
      </c>
      <c r="F7963" t="s">
        <v>25100</v>
      </c>
      <c r="G7963" t="s">
        <v>25101</v>
      </c>
      <c r="H7963" s="1">
        <v>6547</v>
      </c>
      <c r="I7963" t="s">
        <v>2219</v>
      </c>
    </row>
    <row r="7964" spans="1:9" x14ac:dyDescent="0.3">
      <c r="A7964">
        <v>7963</v>
      </c>
      <c r="B7964" t="s">
        <v>25102</v>
      </c>
      <c r="C7964" t="s">
        <v>4437</v>
      </c>
      <c r="D7964" t="s">
        <v>2867</v>
      </c>
      <c r="E7964" t="s">
        <v>12</v>
      </c>
      <c r="F7964" t="s">
        <v>25103</v>
      </c>
      <c r="G7964" t="s">
        <v>25104</v>
      </c>
      <c r="H7964" s="1">
        <v>13222</v>
      </c>
      <c r="I7964" t="s">
        <v>2907</v>
      </c>
    </row>
    <row r="7965" spans="1:9" x14ac:dyDescent="0.3">
      <c r="A7965">
        <v>7964</v>
      </c>
      <c r="B7965" t="s">
        <v>25105</v>
      </c>
      <c r="C7965" t="s">
        <v>1758</v>
      </c>
      <c r="D7965" t="s">
        <v>8263</v>
      </c>
      <c r="E7965" t="s">
        <v>19</v>
      </c>
      <c r="F7965" t="s">
        <v>25106</v>
      </c>
      <c r="G7965" t="s">
        <v>25107</v>
      </c>
      <c r="H7965" s="1">
        <v>23333</v>
      </c>
      <c r="I7965" t="s">
        <v>10030</v>
      </c>
    </row>
    <row r="7966" spans="1:9" x14ac:dyDescent="0.3">
      <c r="A7966">
        <v>7965</v>
      </c>
      <c r="B7966" t="s">
        <v>25108</v>
      </c>
      <c r="C7966" t="s">
        <v>3150</v>
      </c>
      <c r="D7966" t="s">
        <v>817</v>
      </c>
      <c r="E7966" t="s">
        <v>19</v>
      </c>
      <c r="F7966" t="s">
        <v>25109</v>
      </c>
      <c r="G7966" t="s">
        <v>25110</v>
      </c>
      <c r="H7966" s="1">
        <v>13057</v>
      </c>
      <c r="I7966" t="s">
        <v>924</v>
      </c>
    </row>
    <row r="7967" spans="1:9" x14ac:dyDescent="0.3">
      <c r="A7967">
        <v>7966</v>
      </c>
      <c r="B7967" t="s">
        <v>25111</v>
      </c>
      <c r="C7967" t="s">
        <v>2470</v>
      </c>
      <c r="D7967" t="s">
        <v>2899</v>
      </c>
      <c r="E7967" t="s">
        <v>19</v>
      </c>
      <c r="F7967" t="s">
        <v>25112</v>
      </c>
      <c r="G7967" t="s">
        <v>25113</v>
      </c>
      <c r="H7967" s="1">
        <v>27080</v>
      </c>
      <c r="I7967" t="s">
        <v>1241</v>
      </c>
    </row>
    <row r="7968" spans="1:9" x14ac:dyDescent="0.3">
      <c r="A7968">
        <v>7967</v>
      </c>
      <c r="B7968" t="s">
        <v>25114</v>
      </c>
      <c r="C7968" t="s">
        <v>968</v>
      </c>
      <c r="D7968" t="s">
        <v>149</v>
      </c>
      <c r="E7968" t="s">
        <v>12</v>
      </c>
      <c r="F7968" t="s">
        <v>25115</v>
      </c>
      <c r="G7968" t="s">
        <v>25116</v>
      </c>
      <c r="H7968" s="1">
        <v>13815</v>
      </c>
      <c r="I7968" t="s">
        <v>1252</v>
      </c>
    </row>
    <row r="7969" spans="1:9" x14ac:dyDescent="0.3">
      <c r="A7969">
        <v>7968</v>
      </c>
      <c r="B7969" t="s">
        <v>25117</v>
      </c>
      <c r="C7969" t="s">
        <v>2221</v>
      </c>
      <c r="D7969" t="s">
        <v>3356</v>
      </c>
      <c r="E7969" t="s">
        <v>19</v>
      </c>
      <c r="F7969" t="s">
        <v>25118</v>
      </c>
      <c r="G7969" t="s">
        <v>25119</v>
      </c>
      <c r="H7969" s="1">
        <v>39750</v>
      </c>
      <c r="I7969" t="s">
        <v>7083</v>
      </c>
    </row>
    <row r="7970" spans="1:9" x14ac:dyDescent="0.3">
      <c r="A7970">
        <v>7969</v>
      </c>
      <c r="B7970" t="s">
        <v>25120</v>
      </c>
      <c r="C7970" t="s">
        <v>2466</v>
      </c>
      <c r="D7970" t="s">
        <v>4182</v>
      </c>
      <c r="E7970" t="s">
        <v>19</v>
      </c>
      <c r="F7970" t="s">
        <v>11647</v>
      </c>
      <c r="G7970" t="s">
        <v>25121</v>
      </c>
      <c r="H7970" s="1">
        <v>31002</v>
      </c>
      <c r="I7970" t="s">
        <v>3199</v>
      </c>
    </row>
    <row r="7971" spans="1:9" x14ac:dyDescent="0.3">
      <c r="A7971">
        <v>7970</v>
      </c>
      <c r="B7971" t="s">
        <v>25122</v>
      </c>
      <c r="C7971" t="s">
        <v>1897</v>
      </c>
      <c r="D7971" t="s">
        <v>2992</v>
      </c>
      <c r="E7971" t="s">
        <v>19</v>
      </c>
      <c r="F7971" t="s">
        <v>25123</v>
      </c>
      <c r="G7971" t="s">
        <v>25124</v>
      </c>
      <c r="H7971" s="1">
        <v>31243</v>
      </c>
      <c r="I7971" t="s">
        <v>2942</v>
      </c>
    </row>
    <row r="7972" spans="1:9" x14ac:dyDescent="0.3">
      <c r="A7972">
        <v>7971</v>
      </c>
      <c r="B7972" t="s">
        <v>25125</v>
      </c>
      <c r="C7972" t="s">
        <v>2762</v>
      </c>
      <c r="D7972" t="s">
        <v>2723</v>
      </c>
      <c r="E7972" t="s">
        <v>12</v>
      </c>
      <c r="F7972" t="s">
        <v>25126</v>
      </c>
      <c r="G7972" t="s">
        <v>25127</v>
      </c>
      <c r="H7972" s="1">
        <v>19795</v>
      </c>
      <c r="I7972" t="s">
        <v>1603</v>
      </c>
    </row>
    <row r="7973" spans="1:9" x14ac:dyDescent="0.3">
      <c r="A7973">
        <v>7972</v>
      </c>
      <c r="B7973" s="2" t="s">
        <v>25128</v>
      </c>
      <c r="C7973" t="s">
        <v>5112</v>
      </c>
      <c r="D7973" t="s">
        <v>3907</v>
      </c>
      <c r="E7973" t="s">
        <v>19</v>
      </c>
      <c r="F7973" t="s">
        <v>25129</v>
      </c>
      <c r="G7973" t="s">
        <v>25130</v>
      </c>
      <c r="H7973" s="1">
        <v>29352</v>
      </c>
      <c r="I7973" t="s">
        <v>8041</v>
      </c>
    </row>
    <row r="7974" spans="1:9" x14ac:dyDescent="0.3">
      <c r="A7974">
        <v>7973</v>
      </c>
      <c r="B7974" t="s">
        <v>25131</v>
      </c>
      <c r="C7974" t="s">
        <v>3014</v>
      </c>
      <c r="D7974" t="s">
        <v>2022</v>
      </c>
      <c r="E7974" t="s">
        <v>12</v>
      </c>
      <c r="F7974" t="s">
        <v>25132</v>
      </c>
      <c r="G7974" t="s">
        <v>25133</v>
      </c>
      <c r="H7974" s="1">
        <v>29748</v>
      </c>
      <c r="I7974" t="s">
        <v>1855</v>
      </c>
    </row>
    <row r="7975" spans="1:9" x14ac:dyDescent="0.3">
      <c r="A7975">
        <v>7974</v>
      </c>
      <c r="B7975" t="s">
        <v>25134</v>
      </c>
      <c r="C7975" t="s">
        <v>2298</v>
      </c>
      <c r="D7975" t="s">
        <v>2750</v>
      </c>
      <c r="E7975" t="s">
        <v>19</v>
      </c>
      <c r="F7975" t="s">
        <v>25135</v>
      </c>
      <c r="G7975" t="s">
        <v>25136</v>
      </c>
      <c r="H7975" s="1">
        <v>33928</v>
      </c>
      <c r="I7975" t="s">
        <v>1246</v>
      </c>
    </row>
    <row r="7976" spans="1:9" x14ac:dyDescent="0.3">
      <c r="A7976">
        <v>7975</v>
      </c>
      <c r="B7976" t="s">
        <v>25137</v>
      </c>
      <c r="C7976" t="s">
        <v>544</v>
      </c>
      <c r="D7976" t="s">
        <v>2590</v>
      </c>
      <c r="E7976" t="s">
        <v>12</v>
      </c>
      <c r="F7976" t="s">
        <v>25138</v>
      </c>
      <c r="G7976">
        <v>2526050890</v>
      </c>
      <c r="H7976" s="1">
        <v>38507</v>
      </c>
      <c r="I7976" t="s">
        <v>2434</v>
      </c>
    </row>
    <row r="7977" spans="1:9" x14ac:dyDescent="0.3">
      <c r="A7977">
        <v>7976</v>
      </c>
      <c r="B7977" t="s">
        <v>25139</v>
      </c>
      <c r="C7977" t="s">
        <v>518</v>
      </c>
      <c r="D7977" t="s">
        <v>3150</v>
      </c>
      <c r="E7977" t="s">
        <v>12</v>
      </c>
      <c r="F7977" t="s">
        <v>25140</v>
      </c>
      <c r="G7977">
        <v>2661054766</v>
      </c>
      <c r="H7977" s="1">
        <v>27956</v>
      </c>
      <c r="I7977" t="s">
        <v>158</v>
      </c>
    </row>
    <row r="7978" spans="1:9" x14ac:dyDescent="0.3">
      <c r="A7978">
        <v>7977</v>
      </c>
      <c r="B7978" t="s">
        <v>25141</v>
      </c>
      <c r="C7978" t="s">
        <v>1456</v>
      </c>
      <c r="D7978" t="s">
        <v>9715</v>
      </c>
      <c r="E7978" t="s">
        <v>12</v>
      </c>
      <c r="F7978" t="s">
        <v>25142</v>
      </c>
      <c r="G7978" t="s">
        <v>25143</v>
      </c>
      <c r="H7978" s="1">
        <v>37414</v>
      </c>
      <c r="I7978" t="s">
        <v>6268</v>
      </c>
    </row>
    <row r="7979" spans="1:9" x14ac:dyDescent="0.3">
      <c r="A7979">
        <v>7978</v>
      </c>
      <c r="B7979" t="s">
        <v>25144</v>
      </c>
      <c r="C7979" t="s">
        <v>2378</v>
      </c>
      <c r="D7979" t="s">
        <v>1272</v>
      </c>
      <c r="E7979" t="s">
        <v>12</v>
      </c>
      <c r="F7979" t="s">
        <v>25145</v>
      </c>
      <c r="G7979" t="s">
        <v>25146</v>
      </c>
      <c r="H7979" s="1">
        <v>39033</v>
      </c>
      <c r="I7979" t="s">
        <v>2930</v>
      </c>
    </row>
    <row r="7980" spans="1:9" x14ac:dyDescent="0.3">
      <c r="A7980">
        <v>7979</v>
      </c>
      <c r="B7980" t="s">
        <v>25147</v>
      </c>
      <c r="C7980" t="s">
        <v>6043</v>
      </c>
      <c r="D7980" t="s">
        <v>7116</v>
      </c>
      <c r="E7980" t="s">
        <v>19</v>
      </c>
      <c r="F7980" t="s">
        <v>25148</v>
      </c>
      <c r="G7980">
        <v>8853840938</v>
      </c>
      <c r="H7980" s="1">
        <v>15953</v>
      </c>
      <c r="I7980" t="s">
        <v>4131</v>
      </c>
    </row>
    <row r="7981" spans="1:9" x14ac:dyDescent="0.3">
      <c r="A7981">
        <v>7980</v>
      </c>
      <c r="B7981" t="s">
        <v>25149</v>
      </c>
      <c r="C7981" t="s">
        <v>4591</v>
      </c>
      <c r="D7981" t="s">
        <v>3001</v>
      </c>
      <c r="E7981" t="s">
        <v>12</v>
      </c>
      <c r="F7981" t="s">
        <v>25150</v>
      </c>
      <c r="G7981">
        <v>6725802698</v>
      </c>
      <c r="H7981" s="1">
        <v>38142</v>
      </c>
      <c r="I7981" t="s">
        <v>1803</v>
      </c>
    </row>
    <row r="7982" spans="1:9" x14ac:dyDescent="0.3">
      <c r="A7982">
        <v>7981</v>
      </c>
      <c r="B7982" t="s">
        <v>25151</v>
      </c>
      <c r="C7982" t="s">
        <v>5783</v>
      </c>
      <c r="D7982" t="s">
        <v>7536</v>
      </c>
      <c r="E7982" t="s">
        <v>19</v>
      </c>
      <c r="F7982" t="s">
        <v>25152</v>
      </c>
      <c r="G7982" t="s">
        <v>25153</v>
      </c>
      <c r="H7982" s="1">
        <v>31151</v>
      </c>
      <c r="I7982" t="s">
        <v>2739</v>
      </c>
    </row>
    <row r="7983" spans="1:9" x14ac:dyDescent="0.3">
      <c r="A7983">
        <v>7982</v>
      </c>
      <c r="B7983" t="s">
        <v>25154</v>
      </c>
      <c r="C7983" t="s">
        <v>2233</v>
      </c>
      <c r="D7983" t="s">
        <v>4993</v>
      </c>
      <c r="E7983" t="s">
        <v>19</v>
      </c>
      <c r="F7983" t="s">
        <v>25155</v>
      </c>
      <c r="G7983" t="s">
        <v>25156</v>
      </c>
      <c r="H7983" s="1">
        <v>22918</v>
      </c>
      <c r="I7983" t="s">
        <v>930</v>
      </c>
    </row>
    <row r="7984" spans="1:9" x14ac:dyDescent="0.3">
      <c r="A7984">
        <v>7983</v>
      </c>
      <c r="B7984" t="s">
        <v>25157</v>
      </c>
      <c r="C7984" t="s">
        <v>6454</v>
      </c>
      <c r="D7984" t="s">
        <v>2548</v>
      </c>
      <c r="E7984" t="s">
        <v>12</v>
      </c>
      <c r="F7984" t="s">
        <v>25158</v>
      </c>
      <c r="G7984" t="s">
        <v>25159</v>
      </c>
      <c r="H7984" s="1">
        <v>20854</v>
      </c>
      <c r="I7984" t="s">
        <v>548</v>
      </c>
    </row>
    <row r="7985" spans="1:9" x14ac:dyDescent="0.3">
      <c r="A7985">
        <v>7984</v>
      </c>
      <c r="B7985" t="s">
        <v>25160</v>
      </c>
      <c r="C7985" t="s">
        <v>4721</v>
      </c>
      <c r="D7985" t="s">
        <v>2308</v>
      </c>
      <c r="E7985" t="s">
        <v>19</v>
      </c>
      <c r="F7985" t="s">
        <v>25161</v>
      </c>
      <c r="G7985" t="s">
        <v>25162</v>
      </c>
      <c r="H7985" s="1">
        <v>13425</v>
      </c>
      <c r="I7985" t="s">
        <v>2167</v>
      </c>
    </row>
    <row r="7986" spans="1:9" x14ac:dyDescent="0.3">
      <c r="A7986">
        <v>7985</v>
      </c>
      <c r="B7986" t="s">
        <v>25163</v>
      </c>
      <c r="C7986" t="s">
        <v>530</v>
      </c>
      <c r="D7986" t="s">
        <v>2564</v>
      </c>
      <c r="E7986" t="s">
        <v>12</v>
      </c>
      <c r="F7986" t="s">
        <v>25164</v>
      </c>
      <c r="G7986" t="s">
        <v>25165</v>
      </c>
      <c r="H7986" s="1">
        <v>19538</v>
      </c>
      <c r="I7986" t="s">
        <v>2474</v>
      </c>
    </row>
    <row r="7987" spans="1:9" x14ac:dyDescent="0.3">
      <c r="A7987">
        <v>7986</v>
      </c>
      <c r="B7987" t="s">
        <v>25166</v>
      </c>
      <c r="C7987" t="s">
        <v>2292</v>
      </c>
      <c r="D7987" t="s">
        <v>3589</v>
      </c>
      <c r="E7987" t="s">
        <v>19</v>
      </c>
      <c r="F7987" t="s">
        <v>25167</v>
      </c>
      <c r="G7987" t="s">
        <v>25168</v>
      </c>
      <c r="H7987" s="1">
        <v>26464</v>
      </c>
      <c r="I7987" t="s">
        <v>4829</v>
      </c>
    </row>
    <row r="7988" spans="1:9" x14ac:dyDescent="0.3">
      <c r="A7988">
        <v>7987</v>
      </c>
      <c r="B7988" t="s">
        <v>25169</v>
      </c>
      <c r="C7988" t="s">
        <v>108</v>
      </c>
      <c r="D7988" t="s">
        <v>485</v>
      </c>
      <c r="E7988" t="s">
        <v>19</v>
      </c>
      <c r="F7988" t="s">
        <v>25170</v>
      </c>
      <c r="G7988" t="s">
        <v>25171</v>
      </c>
      <c r="H7988" s="1">
        <v>42830</v>
      </c>
      <c r="I7988" t="s">
        <v>1230</v>
      </c>
    </row>
    <row r="7989" spans="1:9" x14ac:dyDescent="0.3">
      <c r="A7989">
        <v>7988</v>
      </c>
      <c r="B7989" t="s">
        <v>25172</v>
      </c>
      <c r="C7989" t="s">
        <v>1777</v>
      </c>
      <c r="D7989" t="s">
        <v>1179</v>
      </c>
      <c r="E7989" t="s">
        <v>12</v>
      </c>
      <c r="F7989" t="s">
        <v>25173</v>
      </c>
      <c r="G7989" t="s">
        <v>25174</v>
      </c>
      <c r="H7989" s="1">
        <v>22682</v>
      </c>
      <c r="I7989" t="s">
        <v>587</v>
      </c>
    </row>
    <row r="7990" spans="1:9" x14ac:dyDescent="0.3">
      <c r="A7990">
        <v>7989</v>
      </c>
      <c r="B7990" t="s">
        <v>25175</v>
      </c>
      <c r="C7990" t="s">
        <v>69</v>
      </c>
      <c r="D7990" t="s">
        <v>1932</v>
      </c>
      <c r="E7990" t="s">
        <v>19</v>
      </c>
      <c r="F7990" t="s">
        <v>25176</v>
      </c>
      <c r="G7990" t="s">
        <v>25177</v>
      </c>
      <c r="H7990" s="1">
        <v>36483</v>
      </c>
      <c r="I7990" t="s">
        <v>972</v>
      </c>
    </row>
    <row r="7991" spans="1:9" x14ac:dyDescent="0.3">
      <c r="A7991">
        <v>7990</v>
      </c>
      <c r="B7991" t="s">
        <v>25178</v>
      </c>
      <c r="C7991" t="s">
        <v>1658</v>
      </c>
      <c r="D7991" t="s">
        <v>332</v>
      </c>
      <c r="E7991" t="s">
        <v>12</v>
      </c>
      <c r="F7991" t="s">
        <v>25179</v>
      </c>
      <c r="G7991" t="s">
        <v>25180</v>
      </c>
      <c r="H7991" s="1">
        <v>43481</v>
      </c>
      <c r="I7991" t="s">
        <v>844</v>
      </c>
    </row>
    <row r="7992" spans="1:9" x14ac:dyDescent="0.3">
      <c r="A7992">
        <v>7991</v>
      </c>
      <c r="B7992" t="s">
        <v>25181</v>
      </c>
      <c r="C7992" t="s">
        <v>4899</v>
      </c>
      <c r="D7992" t="s">
        <v>8896</v>
      </c>
      <c r="E7992" t="s">
        <v>12</v>
      </c>
      <c r="F7992" t="s">
        <v>25182</v>
      </c>
      <c r="G7992" t="s">
        <v>25183</v>
      </c>
      <c r="H7992" s="1">
        <v>23104</v>
      </c>
      <c r="I7992" t="s">
        <v>1219</v>
      </c>
    </row>
    <row r="7993" spans="1:9" x14ac:dyDescent="0.3">
      <c r="A7993">
        <v>7992</v>
      </c>
      <c r="B7993" t="s">
        <v>25184</v>
      </c>
      <c r="C7993" t="s">
        <v>8649</v>
      </c>
      <c r="D7993" t="s">
        <v>3521</v>
      </c>
      <c r="E7993" t="s">
        <v>12</v>
      </c>
      <c r="F7993" t="s">
        <v>25185</v>
      </c>
      <c r="G7993" t="s">
        <v>25186</v>
      </c>
      <c r="H7993" s="1">
        <v>29041</v>
      </c>
      <c r="I7993" t="s">
        <v>2912</v>
      </c>
    </row>
    <row r="7994" spans="1:9" x14ac:dyDescent="0.3">
      <c r="A7994">
        <v>7993</v>
      </c>
      <c r="B7994" t="s">
        <v>25187</v>
      </c>
      <c r="C7994" t="s">
        <v>1534</v>
      </c>
      <c r="D7994" t="s">
        <v>1389</v>
      </c>
      <c r="E7994" t="s">
        <v>19</v>
      </c>
      <c r="F7994" t="s">
        <v>25188</v>
      </c>
      <c r="G7994" t="s">
        <v>25189</v>
      </c>
      <c r="H7994" s="1">
        <v>22580</v>
      </c>
      <c r="I7994" t="s">
        <v>3309</v>
      </c>
    </row>
    <row r="7995" spans="1:9" x14ac:dyDescent="0.3">
      <c r="A7995">
        <v>7994</v>
      </c>
      <c r="B7995" t="s">
        <v>25190</v>
      </c>
      <c r="C7995" t="s">
        <v>2757</v>
      </c>
      <c r="D7995" t="s">
        <v>2262</v>
      </c>
      <c r="E7995" t="s">
        <v>19</v>
      </c>
      <c r="F7995" t="s">
        <v>25191</v>
      </c>
      <c r="G7995" t="s">
        <v>25192</v>
      </c>
      <c r="H7995" s="1">
        <v>10120</v>
      </c>
      <c r="I7995" t="s">
        <v>783</v>
      </c>
    </row>
    <row r="7996" spans="1:9" x14ac:dyDescent="0.3">
      <c r="A7996">
        <v>7995</v>
      </c>
      <c r="B7996" t="s">
        <v>25193</v>
      </c>
      <c r="C7996" t="s">
        <v>2839</v>
      </c>
      <c r="D7996" t="s">
        <v>5186</v>
      </c>
      <c r="E7996" t="s">
        <v>12</v>
      </c>
      <c r="F7996" t="s">
        <v>25194</v>
      </c>
      <c r="G7996">
        <v>4543945970</v>
      </c>
      <c r="H7996" s="1">
        <v>11878</v>
      </c>
      <c r="I7996" t="s">
        <v>2674</v>
      </c>
    </row>
    <row r="7997" spans="1:9" x14ac:dyDescent="0.3">
      <c r="A7997">
        <v>7996</v>
      </c>
      <c r="B7997" t="s">
        <v>25195</v>
      </c>
      <c r="C7997" t="s">
        <v>6950</v>
      </c>
      <c r="D7997" t="s">
        <v>1797</v>
      </c>
      <c r="E7997" t="s">
        <v>19</v>
      </c>
      <c r="F7997" t="s">
        <v>25196</v>
      </c>
      <c r="G7997" t="s">
        <v>25197</v>
      </c>
      <c r="H7997" s="1">
        <v>23885</v>
      </c>
      <c r="I7997" t="s">
        <v>408</v>
      </c>
    </row>
    <row r="7998" spans="1:9" x14ac:dyDescent="0.3">
      <c r="A7998">
        <v>7997</v>
      </c>
      <c r="B7998" t="s">
        <v>25198</v>
      </c>
      <c r="C7998" t="s">
        <v>3525</v>
      </c>
      <c r="D7998" t="s">
        <v>4274</v>
      </c>
      <c r="E7998" t="s">
        <v>19</v>
      </c>
      <c r="F7998" t="s">
        <v>25199</v>
      </c>
      <c r="G7998" t="s">
        <v>25200</v>
      </c>
      <c r="H7998" s="1">
        <v>9175</v>
      </c>
      <c r="I7998" t="s">
        <v>1464</v>
      </c>
    </row>
    <row r="7999" spans="1:9" x14ac:dyDescent="0.3">
      <c r="A7999">
        <v>7998</v>
      </c>
      <c r="B7999" t="s">
        <v>25201</v>
      </c>
      <c r="C7999" t="s">
        <v>3215</v>
      </c>
      <c r="D7999" t="s">
        <v>3708</v>
      </c>
      <c r="E7999" t="s">
        <v>19</v>
      </c>
      <c r="F7999" t="s">
        <v>25202</v>
      </c>
      <c r="G7999" t="s">
        <v>25203</v>
      </c>
      <c r="H7999" s="1">
        <v>30054</v>
      </c>
      <c r="I7999" t="s">
        <v>4953</v>
      </c>
    </row>
    <row r="8000" spans="1:9" x14ac:dyDescent="0.3">
      <c r="A8000">
        <v>7999</v>
      </c>
      <c r="B8000" t="s">
        <v>25204</v>
      </c>
      <c r="C8000" t="s">
        <v>81</v>
      </c>
      <c r="D8000" t="s">
        <v>1819</v>
      </c>
      <c r="E8000" t="s">
        <v>19</v>
      </c>
      <c r="F8000" t="s">
        <v>25205</v>
      </c>
      <c r="G8000">
        <v>9354676977</v>
      </c>
      <c r="H8000" s="1">
        <v>6820</v>
      </c>
      <c r="I8000" t="s">
        <v>4688</v>
      </c>
    </row>
    <row r="8001" spans="1:9" x14ac:dyDescent="0.3">
      <c r="A8001">
        <v>8000</v>
      </c>
      <c r="B8001" t="s">
        <v>25206</v>
      </c>
      <c r="C8001" t="s">
        <v>2187</v>
      </c>
      <c r="D8001" t="s">
        <v>4811</v>
      </c>
      <c r="E8001" t="s">
        <v>19</v>
      </c>
      <c r="F8001" t="s">
        <v>25207</v>
      </c>
      <c r="G8001" t="s">
        <v>25208</v>
      </c>
      <c r="H8001" s="1">
        <v>33895</v>
      </c>
      <c r="I8001" t="s">
        <v>373</v>
      </c>
    </row>
    <row r="8002" spans="1:9" x14ac:dyDescent="0.3">
      <c r="A8002">
        <v>8001</v>
      </c>
      <c r="B8002" t="s">
        <v>25209</v>
      </c>
      <c r="C8002" t="s">
        <v>4679</v>
      </c>
      <c r="D8002" t="s">
        <v>662</v>
      </c>
      <c r="E8002" t="s">
        <v>12</v>
      </c>
      <c r="F8002" t="s">
        <v>25210</v>
      </c>
      <c r="G8002" t="s">
        <v>25211</v>
      </c>
      <c r="H8002" s="1">
        <v>28142</v>
      </c>
      <c r="I8002" t="s">
        <v>625</v>
      </c>
    </row>
    <row r="8003" spans="1:9" x14ac:dyDescent="0.3">
      <c r="A8003">
        <v>8002</v>
      </c>
      <c r="B8003" t="s">
        <v>25212</v>
      </c>
      <c r="C8003" t="s">
        <v>221</v>
      </c>
      <c r="D8003" t="s">
        <v>2690</v>
      </c>
      <c r="E8003" t="s">
        <v>12</v>
      </c>
      <c r="F8003" t="s">
        <v>25213</v>
      </c>
      <c r="G8003" t="s">
        <v>25214</v>
      </c>
      <c r="H8003" s="1">
        <v>19348</v>
      </c>
      <c r="I8003" t="s">
        <v>537</v>
      </c>
    </row>
    <row r="8004" spans="1:9" x14ac:dyDescent="0.3">
      <c r="A8004">
        <v>8003</v>
      </c>
      <c r="B8004" t="s">
        <v>25215</v>
      </c>
      <c r="C8004" t="s">
        <v>1143</v>
      </c>
      <c r="D8004" t="s">
        <v>6348</v>
      </c>
      <c r="E8004" t="s">
        <v>19</v>
      </c>
      <c r="F8004" t="s">
        <v>25216</v>
      </c>
      <c r="G8004" t="s">
        <v>25217</v>
      </c>
      <c r="H8004" s="1">
        <v>18818</v>
      </c>
      <c r="I8004" t="s">
        <v>1019</v>
      </c>
    </row>
    <row r="8005" spans="1:9" x14ac:dyDescent="0.3">
      <c r="A8005">
        <v>8004</v>
      </c>
      <c r="B8005" t="s">
        <v>25218</v>
      </c>
      <c r="C8005" t="s">
        <v>1846</v>
      </c>
      <c r="D8005" t="s">
        <v>7522</v>
      </c>
      <c r="E8005" t="s">
        <v>19</v>
      </c>
      <c r="F8005" t="s">
        <v>25219</v>
      </c>
      <c r="G8005" t="s">
        <v>25220</v>
      </c>
      <c r="H8005" s="1">
        <v>43644</v>
      </c>
      <c r="I8005" t="s">
        <v>6939</v>
      </c>
    </row>
    <row r="8006" spans="1:9" x14ac:dyDescent="0.3">
      <c r="A8006">
        <v>8005</v>
      </c>
      <c r="B8006" t="s">
        <v>25221</v>
      </c>
      <c r="C8006" t="s">
        <v>2800</v>
      </c>
      <c r="D8006" t="s">
        <v>209</v>
      </c>
      <c r="E8006" t="s">
        <v>19</v>
      </c>
      <c r="F8006" t="s">
        <v>25222</v>
      </c>
      <c r="G8006" t="s">
        <v>25223</v>
      </c>
      <c r="H8006" s="1">
        <v>34008</v>
      </c>
      <c r="I8006" t="s">
        <v>3569</v>
      </c>
    </row>
    <row r="8007" spans="1:9" x14ac:dyDescent="0.3">
      <c r="A8007">
        <v>8006</v>
      </c>
      <c r="B8007" t="s">
        <v>25224</v>
      </c>
      <c r="C8007" t="s">
        <v>2338</v>
      </c>
      <c r="D8007" t="s">
        <v>4486</v>
      </c>
      <c r="E8007" t="s">
        <v>12</v>
      </c>
      <c r="F8007" t="s">
        <v>25225</v>
      </c>
      <c r="G8007" t="s">
        <v>25226</v>
      </c>
      <c r="H8007" s="1">
        <v>14320</v>
      </c>
      <c r="I8007" t="s">
        <v>202</v>
      </c>
    </row>
    <row r="8008" spans="1:9" x14ac:dyDescent="0.3">
      <c r="A8008">
        <v>8007</v>
      </c>
      <c r="B8008" t="s">
        <v>25227</v>
      </c>
      <c r="C8008" t="s">
        <v>2299</v>
      </c>
      <c r="D8008" t="s">
        <v>1935</v>
      </c>
      <c r="E8008" t="s">
        <v>12</v>
      </c>
      <c r="F8008" t="s">
        <v>25228</v>
      </c>
      <c r="G8008">
        <f>1-512-572-5424</f>
        <v>-6507</v>
      </c>
      <c r="H8008" s="1">
        <v>5627</v>
      </c>
      <c r="I8008" t="s">
        <v>2391</v>
      </c>
    </row>
    <row r="8009" spans="1:9" x14ac:dyDescent="0.3">
      <c r="A8009">
        <v>8008</v>
      </c>
      <c r="B8009" t="s">
        <v>25229</v>
      </c>
      <c r="C8009" t="s">
        <v>3134</v>
      </c>
      <c r="D8009" t="s">
        <v>6298</v>
      </c>
      <c r="E8009" t="s">
        <v>19</v>
      </c>
      <c r="F8009" t="s">
        <v>25230</v>
      </c>
      <c r="G8009" t="s">
        <v>25231</v>
      </c>
      <c r="H8009" s="1">
        <v>34224</v>
      </c>
      <c r="I8009" t="s">
        <v>715</v>
      </c>
    </row>
    <row r="8010" spans="1:9" x14ac:dyDescent="0.3">
      <c r="A8010">
        <v>8009</v>
      </c>
      <c r="B8010" t="s">
        <v>25232</v>
      </c>
      <c r="C8010" t="s">
        <v>1891</v>
      </c>
      <c r="D8010" t="s">
        <v>5906</v>
      </c>
      <c r="E8010" t="s">
        <v>19</v>
      </c>
      <c r="F8010" t="s">
        <v>25233</v>
      </c>
      <c r="G8010">
        <v>5868811267</v>
      </c>
      <c r="H8010" s="1">
        <v>22918</v>
      </c>
      <c r="I8010" t="s">
        <v>619</v>
      </c>
    </row>
    <row r="8011" spans="1:9" x14ac:dyDescent="0.3">
      <c r="A8011">
        <v>8010</v>
      </c>
      <c r="B8011" t="s">
        <v>25234</v>
      </c>
      <c r="C8011" t="s">
        <v>3113</v>
      </c>
      <c r="D8011" t="s">
        <v>450</v>
      </c>
      <c r="E8011" t="s">
        <v>12</v>
      </c>
      <c r="F8011" t="s">
        <v>25235</v>
      </c>
      <c r="G8011" t="s">
        <v>25236</v>
      </c>
      <c r="H8011" s="1">
        <v>14336</v>
      </c>
      <c r="I8011" t="s">
        <v>1355</v>
      </c>
    </row>
    <row r="8012" spans="1:9" x14ac:dyDescent="0.3">
      <c r="A8012">
        <v>8011</v>
      </c>
      <c r="B8012" t="s">
        <v>25237</v>
      </c>
      <c r="C8012" t="s">
        <v>4502</v>
      </c>
      <c r="D8012" t="s">
        <v>3260</v>
      </c>
      <c r="E8012" t="s">
        <v>12</v>
      </c>
      <c r="F8012" t="s">
        <v>25238</v>
      </c>
      <c r="G8012" t="s">
        <v>25239</v>
      </c>
      <c r="H8012" s="1">
        <v>6207</v>
      </c>
      <c r="I8012" t="s">
        <v>522</v>
      </c>
    </row>
    <row r="8013" spans="1:9" x14ac:dyDescent="0.3">
      <c r="A8013">
        <v>8012</v>
      </c>
      <c r="B8013" t="s">
        <v>25240</v>
      </c>
      <c r="C8013" t="s">
        <v>1346</v>
      </c>
      <c r="D8013" t="s">
        <v>857</v>
      </c>
      <c r="E8013" t="s">
        <v>12</v>
      </c>
      <c r="F8013" t="s">
        <v>25241</v>
      </c>
      <c r="G8013" t="s">
        <v>25242</v>
      </c>
      <c r="H8013" s="1">
        <v>24531</v>
      </c>
      <c r="I8013" t="s">
        <v>3038</v>
      </c>
    </row>
    <row r="8014" spans="1:9" x14ac:dyDescent="0.3">
      <c r="A8014">
        <v>8013</v>
      </c>
      <c r="B8014" t="s">
        <v>25243</v>
      </c>
      <c r="C8014" t="s">
        <v>341</v>
      </c>
      <c r="D8014" t="s">
        <v>4959</v>
      </c>
      <c r="E8014" t="s">
        <v>12</v>
      </c>
      <c r="F8014" t="s">
        <v>25244</v>
      </c>
      <c r="G8014" t="s">
        <v>25245</v>
      </c>
      <c r="H8014" s="1">
        <v>5581</v>
      </c>
      <c r="I8014" t="s">
        <v>3038</v>
      </c>
    </row>
    <row r="8015" spans="1:9" x14ac:dyDescent="0.3">
      <c r="A8015">
        <v>8014</v>
      </c>
      <c r="B8015" t="s">
        <v>25246</v>
      </c>
      <c r="C8015" t="s">
        <v>1885</v>
      </c>
      <c r="D8015" t="s">
        <v>2877</v>
      </c>
      <c r="E8015" t="s">
        <v>12</v>
      </c>
      <c r="F8015" t="s">
        <v>25247</v>
      </c>
      <c r="G8015" t="s">
        <v>25248</v>
      </c>
      <c r="H8015" s="1">
        <v>4166</v>
      </c>
      <c r="I8015" t="s">
        <v>472</v>
      </c>
    </row>
    <row r="8016" spans="1:9" x14ac:dyDescent="0.3">
      <c r="A8016">
        <v>8015</v>
      </c>
      <c r="B8016" t="s">
        <v>25249</v>
      </c>
      <c r="C8016" t="s">
        <v>738</v>
      </c>
      <c r="D8016" t="s">
        <v>82</v>
      </c>
      <c r="E8016" t="s">
        <v>12</v>
      </c>
      <c r="F8016" t="s">
        <v>25250</v>
      </c>
      <c r="G8016" t="s">
        <v>25251</v>
      </c>
      <c r="H8016" s="1">
        <v>25066</v>
      </c>
      <c r="I8016" t="s">
        <v>448</v>
      </c>
    </row>
    <row r="8017" spans="1:9" x14ac:dyDescent="0.3">
      <c r="A8017">
        <v>8016</v>
      </c>
      <c r="B8017" t="s">
        <v>25252</v>
      </c>
      <c r="C8017" t="s">
        <v>1429</v>
      </c>
      <c r="D8017" t="s">
        <v>1480</v>
      </c>
      <c r="E8017" t="s">
        <v>19</v>
      </c>
      <c r="F8017" t="s">
        <v>25253</v>
      </c>
      <c r="G8017" t="s">
        <v>25254</v>
      </c>
      <c r="H8017" s="1">
        <v>11801</v>
      </c>
      <c r="I8017" t="s">
        <v>4042</v>
      </c>
    </row>
    <row r="8018" spans="1:9" x14ac:dyDescent="0.3">
      <c r="A8018">
        <v>8017</v>
      </c>
      <c r="B8018" t="s">
        <v>25255</v>
      </c>
      <c r="C8018" t="s">
        <v>3551</v>
      </c>
      <c r="D8018" t="s">
        <v>2944</v>
      </c>
      <c r="E8018" t="s">
        <v>12</v>
      </c>
      <c r="F8018" t="s">
        <v>25256</v>
      </c>
      <c r="G8018" t="s">
        <v>25257</v>
      </c>
      <c r="H8018" s="1">
        <v>44265</v>
      </c>
      <c r="I8018" t="s">
        <v>814</v>
      </c>
    </row>
    <row r="8019" spans="1:9" x14ac:dyDescent="0.3">
      <c r="A8019">
        <v>8018</v>
      </c>
      <c r="B8019" t="s">
        <v>25258</v>
      </c>
      <c r="C8019" t="s">
        <v>17</v>
      </c>
      <c r="D8019" t="s">
        <v>2511</v>
      </c>
      <c r="E8019" t="s">
        <v>12</v>
      </c>
      <c r="F8019" t="s">
        <v>25259</v>
      </c>
      <c r="G8019" t="s">
        <v>25260</v>
      </c>
      <c r="H8019" s="1">
        <v>42053</v>
      </c>
      <c r="I8019" t="s">
        <v>85</v>
      </c>
    </row>
    <row r="8020" spans="1:9" x14ac:dyDescent="0.3">
      <c r="A8020">
        <v>8019</v>
      </c>
      <c r="B8020" t="s">
        <v>25261</v>
      </c>
      <c r="C8020" t="s">
        <v>2706</v>
      </c>
      <c r="D8020" t="s">
        <v>1126</v>
      </c>
      <c r="E8020" t="s">
        <v>19</v>
      </c>
      <c r="F8020" t="s">
        <v>25262</v>
      </c>
      <c r="G8020" t="s">
        <v>25263</v>
      </c>
      <c r="H8020" s="1">
        <v>15361</v>
      </c>
      <c r="I8020" t="s">
        <v>1661</v>
      </c>
    </row>
    <row r="8021" spans="1:9" x14ac:dyDescent="0.3">
      <c r="A8021">
        <v>8020</v>
      </c>
      <c r="B8021" t="s">
        <v>25264</v>
      </c>
      <c r="C8021" t="s">
        <v>1456</v>
      </c>
      <c r="D8021" t="s">
        <v>13172</v>
      </c>
      <c r="E8021" t="s">
        <v>19</v>
      </c>
      <c r="F8021" t="s">
        <v>25265</v>
      </c>
      <c r="G8021" t="s">
        <v>25266</v>
      </c>
      <c r="H8021" s="1">
        <v>35598</v>
      </c>
      <c r="I8021" t="s">
        <v>1738</v>
      </c>
    </row>
    <row r="8022" spans="1:9" x14ac:dyDescent="0.3">
      <c r="A8022">
        <v>8021</v>
      </c>
      <c r="B8022" t="s">
        <v>25267</v>
      </c>
      <c r="C8022" t="s">
        <v>3691</v>
      </c>
      <c r="D8022" t="s">
        <v>4304</v>
      </c>
      <c r="E8022" t="s">
        <v>19</v>
      </c>
      <c r="F8022" t="s">
        <v>25268</v>
      </c>
      <c r="G8022" t="s">
        <v>25269</v>
      </c>
      <c r="H8022" s="1">
        <v>31861</v>
      </c>
      <c r="I8022" t="s">
        <v>957</v>
      </c>
    </row>
    <row r="8023" spans="1:9" x14ac:dyDescent="0.3">
      <c r="A8023">
        <v>8022</v>
      </c>
      <c r="B8023" t="s">
        <v>25270</v>
      </c>
      <c r="C8023" t="s">
        <v>1039</v>
      </c>
      <c r="D8023" t="s">
        <v>7723</v>
      </c>
      <c r="E8023" t="s">
        <v>19</v>
      </c>
      <c r="F8023" t="s">
        <v>25271</v>
      </c>
      <c r="G8023" t="s">
        <v>25272</v>
      </c>
      <c r="H8023" s="1">
        <v>16477</v>
      </c>
      <c r="I8023" t="s">
        <v>4354</v>
      </c>
    </row>
    <row r="8024" spans="1:9" x14ac:dyDescent="0.3">
      <c r="A8024">
        <v>8023</v>
      </c>
      <c r="B8024" t="s">
        <v>25273</v>
      </c>
      <c r="C8024" t="s">
        <v>5751</v>
      </c>
      <c r="D8024" t="s">
        <v>5916</v>
      </c>
      <c r="E8024" t="s">
        <v>12</v>
      </c>
      <c r="F8024" t="s">
        <v>25274</v>
      </c>
      <c r="G8024" t="s">
        <v>25275</v>
      </c>
      <c r="H8024" s="1">
        <v>31472</v>
      </c>
      <c r="I8024" t="s">
        <v>3808</v>
      </c>
    </row>
    <row r="8025" spans="1:9" x14ac:dyDescent="0.3">
      <c r="A8025">
        <v>8024</v>
      </c>
      <c r="B8025" t="s">
        <v>25276</v>
      </c>
      <c r="C8025" t="s">
        <v>7085</v>
      </c>
      <c r="D8025" t="s">
        <v>857</v>
      </c>
      <c r="E8025" t="s">
        <v>12</v>
      </c>
      <c r="F8025" t="s">
        <v>25277</v>
      </c>
      <c r="G8025" t="s">
        <v>25278</v>
      </c>
      <c r="H8025" s="1">
        <v>23584</v>
      </c>
      <c r="I8025" t="s">
        <v>609</v>
      </c>
    </row>
    <row r="8026" spans="1:9" x14ac:dyDescent="0.3">
      <c r="A8026">
        <v>8025</v>
      </c>
      <c r="B8026" t="s">
        <v>25279</v>
      </c>
      <c r="C8026" t="s">
        <v>3551</v>
      </c>
      <c r="D8026" t="s">
        <v>11177</v>
      </c>
      <c r="E8026" t="s">
        <v>19</v>
      </c>
      <c r="F8026" t="s">
        <v>25280</v>
      </c>
      <c r="G8026" t="s">
        <v>25281</v>
      </c>
      <c r="H8026" s="1">
        <v>22752</v>
      </c>
      <c r="I8026" t="s">
        <v>2492</v>
      </c>
    </row>
    <row r="8027" spans="1:9" x14ac:dyDescent="0.3">
      <c r="A8027">
        <v>8026</v>
      </c>
      <c r="B8027" t="s">
        <v>25282</v>
      </c>
      <c r="C8027" t="s">
        <v>9669</v>
      </c>
      <c r="D8027" t="s">
        <v>640</v>
      </c>
      <c r="E8027" t="s">
        <v>12</v>
      </c>
      <c r="F8027" t="s">
        <v>25283</v>
      </c>
      <c r="G8027" t="s">
        <v>25284</v>
      </c>
      <c r="H8027" s="1">
        <v>19062</v>
      </c>
      <c r="I8027" t="s">
        <v>5227</v>
      </c>
    </row>
    <row r="8028" spans="1:9" x14ac:dyDescent="0.3">
      <c r="A8028">
        <v>8027</v>
      </c>
      <c r="B8028" t="s">
        <v>25285</v>
      </c>
      <c r="C8028" t="s">
        <v>544</v>
      </c>
      <c r="D8028" t="s">
        <v>5349</v>
      </c>
      <c r="E8028" t="s">
        <v>12</v>
      </c>
      <c r="F8028" t="s">
        <v>25286</v>
      </c>
      <c r="G8028" t="s">
        <v>25287</v>
      </c>
      <c r="H8028" s="1">
        <v>27894</v>
      </c>
      <c r="I8028" t="s">
        <v>2223</v>
      </c>
    </row>
    <row r="8029" spans="1:9" x14ac:dyDescent="0.3">
      <c r="A8029">
        <v>8028</v>
      </c>
      <c r="B8029" t="s">
        <v>25288</v>
      </c>
      <c r="C8029" t="s">
        <v>4679</v>
      </c>
      <c r="D8029" t="s">
        <v>166</v>
      </c>
      <c r="E8029" t="s">
        <v>19</v>
      </c>
      <c r="F8029" t="s">
        <v>25289</v>
      </c>
      <c r="G8029" t="s">
        <v>25290</v>
      </c>
      <c r="H8029" s="1">
        <v>22441</v>
      </c>
      <c r="I8029" t="s">
        <v>4394</v>
      </c>
    </row>
    <row r="8030" spans="1:9" x14ac:dyDescent="0.3">
      <c r="A8030">
        <v>8029</v>
      </c>
      <c r="B8030" t="s">
        <v>25291</v>
      </c>
      <c r="C8030" t="s">
        <v>3067</v>
      </c>
      <c r="D8030" t="s">
        <v>3660</v>
      </c>
      <c r="E8030" t="s">
        <v>19</v>
      </c>
      <c r="F8030" t="s">
        <v>25292</v>
      </c>
      <c r="G8030" t="s">
        <v>25293</v>
      </c>
      <c r="H8030" s="1">
        <v>31086</v>
      </c>
      <c r="I8030" t="s">
        <v>2272</v>
      </c>
    </row>
    <row r="8031" spans="1:9" x14ac:dyDescent="0.3">
      <c r="A8031">
        <v>8030</v>
      </c>
      <c r="B8031" t="s">
        <v>25294</v>
      </c>
      <c r="C8031" t="s">
        <v>3514</v>
      </c>
      <c r="D8031" t="s">
        <v>4657</v>
      </c>
      <c r="E8031" t="s">
        <v>19</v>
      </c>
      <c r="F8031" t="s">
        <v>25295</v>
      </c>
      <c r="G8031" t="s">
        <v>25296</v>
      </c>
      <c r="H8031" s="1">
        <v>8342</v>
      </c>
      <c r="I8031" t="s">
        <v>1019</v>
      </c>
    </row>
    <row r="8032" spans="1:9" x14ac:dyDescent="0.3">
      <c r="A8032">
        <v>8031</v>
      </c>
      <c r="B8032" t="s">
        <v>25297</v>
      </c>
      <c r="C8032" t="s">
        <v>2299</v>
      </c>
      <c r="D8032" t="s">
        <v>519</v>
      </c>
      <c r="E8032" t="s">
        <v>12</v>
      </c>
      <c r="F8032" t="s">
        <v>25298</v>
      </c>
      <c r="G8032" t="s">
        <v>25299</v>
      </c>
      <c r="H8032" s="1">
        <v>32473</v>
      </c>
      <c r="I8032" t="s">
        <v>1647</v>
      </c>
    </row>
    <row r="8033" spans="1:9" x14ac:dyDescent="0.3">
      <c r="A8033">
        <v>8032</v>
      </c>
      <c r="B8033" t="s">
        <v>25300</v>
      </c>
      <c r="C8033" t="s">
        <v>555</v>
      </c>
      <c r="D8033" t="s">
        <v>1138</v>
      </c>
      <c r="E8033" t="s">
        <v>19</v>
      </c>
      <c r="F8033" t="s">
        <v>25301</v>
      </c>
      <c r="G8033" t="s">
        <v>25302</v>
      </c>
      <c r="H8033" s="1">
        <v>5028</v>
      </c>
      <c r="I8033" t="s">
        <v>4440</v>
      </c>
    </row>
    <row r="8034" spans="1:9" x14ac:dyDescent="0.3">
      <c r="A8034">
        <v>8033</v>
      </c>
      <c r="B8034" t="s">
        <v>25303</v>
      </c>
      <c r="C8034" t="s">
        <v>616</v>
      </c>
      <c r="D8034" t="s">
        <v>5301</v>
      </c>
      <c r="E8034" t="s">
        <v>12</v>
      </c>
      <c r="F8034" t="s">
        <v>25304</v>
      </c>
      <c r="G8034">
        <v>5425758756</v>
      </c>
      <c r="H8034" s="1">
        <v>37954</v>
      </c>
      <c r="I8034" t="s">
        <v>4784</v>
      </c>
    </row>
    <row r="8035" spans="1:9" x14ac:dyDescent="0.3">
      <c r="A8035">
        <v>8034</v>
      </c>
      <c r="B8035" t="s">
        <v>25305</v>
      </c>
      <c r="C8035" t="s">
        <v>4554</v>
      </c>
      <c r="D8035" t="s">
        <v>5254</v>
      </c>
      <c r="E8035" t="s">
        <v>12</v>
      </c>
      <c r="F8035" t="s">
        <v>25306</v>
      </c>
      <c r="G8035" t="s">
        <v>25307</v>
      </c>
      <c r="H8035" s="1">
        <v>3532</v>
      </c>
      <c r="I8035" t="s">
        <v>1326</v>
      </c>
    </row>
    <row r="8036" spans="1:9" x14ac:dyDescent="0.3">
      <c r="A8036">
        <v>8035</v>
      </c>
      <c r="B8036" t="s">
        <v>25308</v>
      </c>
      <c r="C8036" t="s">
        <v>2574</v>
      </c>
      <c r="D8036" t="s">
        <v>12105</v>
      </c>
      <c r="E8036" t="s">
        <v>19</v>
      </c>
      <c r="F8036" t="s">
        <v>25309</v>
      </c>
      <c r="G8036" t="s">
        <v>25310</v>
      </c>
      <c r="H8036" s="1">
        <v>20716</v>
      </c>
      <c r="I8036" t="s">
        <v>7046</v>
      </c>
    </row>
    <row r="8037" spans="1:9" x14ac:dyDescent="0.3">
      <c r="A8037">
        <v>8036</v>
      </c>
      <c r="B8037" t="s">
        <v>25311</v>
      </c>
      <c r="C8037" t="s">
        <v>3753</v>
      </c>
      <c r="D8037" t="s">
        <v>2958</v>
      </c>
      <c r="E8037" t="s">
        <v>19</v>
      </c>
      <c r="F8037" t="s">
        <v>25312</v>
      </c>
      <c r="G8037" t="s">
        <v>25313</v>
      </c>
      <c r="H8037" s="1">
        <v>34402</v>
      </c>
      <c r="I8037" t="s">
        <v>4953</v>
      </c>
    </row>
    <row r="8038" spans="1:9" x14ac:dyDescent="0.3">
      <c r="A8038">
        <v>8037</v>
      </c>
      <c r="B8038" t="s">
        <v>25314</v>
      </c>
      <c r="C8038" t="s">
        <v>81</v>
      </c>
      <c r="D8038" t="s">
        <v>2175</v>
      </c>
      <c r="E8038" t="s">
        <v>19</v>
      </c>
      <c r="F8038" t="s">
        <v>25315</v>
      </c>
      <c r="G8038" t="s">
        <v>25316</v>
      </c>
      <c r="H8038" s="1">
        <v>19993</v>
      </c>
      <c r="I8038" t="s">
        <v>563</v>
      </c>
    </row>
    <row r="8039" spans="1:9" x14ac:dyDescent="0.3">
      <c r="A8039">
        <v>8038</v>
      </c>
      <c r="B8039" t="s">
        <v>25317</v>
      </c>
      <c r="C8039" t="s">
        <v>8708</v>
      </c>
      <c r="D8039" t="s">
        <v>11679</v>
      </c>
      <c r="E8039" t="s">
        <v>19</v>
      </c>
      <c r="F8039" t="s">
        <v>25318</v>
      </c>
      <c r="G8039" t="s">
        <v>25319</v>
      </c>
      <c r="H8039" s="1">
        <v>15733</v>
      </c>
      <c r="I8039" t="s">
        <v>2078</v>
      </c>
    </row>
    <row r="8040" spans="1:9" x14ac:dyDescent="0.3">
      <c r="A8040">
        <v>8039</v>
      </c>
      <c r="B8040" t="s">
        <v>25320</v>
      </c>
      <c r="C8040" t="s">
        <v>3265</v>
      </c>
      <c r="D8040" t="s">
        <v>6591</v>
      </c>
      <c r="E8040" t="s">
        <v>19</v>
      </c>
      <c r="F8040" t="s">
        <v>25321</v>
      </c>
      <c r="G8040" t="s">
        <v>25322</v>
      </c>
      <c r="H8040" s="1">
        <v>16412</v>
      </c>
      <c r="I8040" t="s">
        <v>408</v>
      </c>
    </row>
    <row r="8041" spans="1:9" x14ac:dyDescent="0.3">
      <c r="A8041">
        <v>8040</v>
      </c>
      <c r="B8041" t="s">
        <v>25323</v>
      </c>
      <c r="C8041" t="s">
        <v>767</v>
      </c>
      <c r="D8041" t="s">
        <v>1819</v>
      </c>
      <c r="E8041" t="s">
        <v>19</v>
      </c>
      <c r="F8041" t="s">
        <v>25324</v>
      </c>
      <c r="G8041" t="s">
        <v>25325</v>
      </c>
      <c r="H8041" s="1">
        <v>29275</v>
      </c>
      <c r="I8041" t="s">
        <v>493</v>
      </c>
    </row>
    <row r="8042" spans="1:9" x14ac:dyDescent="0.3">
      <c r="A8042">
        <v>8041</v>
      </c>
      <c r="B8042" t="s">
        <v>25326</v>
      </c>
      <c r="C8042" t="s">
        <v>5685</v>
      </c>
      <c r="D8042" t="s">
        <v>5306</v>
      </c>
      <c r="E8042" t="s">
        <v>19</v>
      </c>
      <c r="F8042" t="s">
        <v>25327</v>
      </c>
      <c r="G8042" t="s">
        <v>25328</v>
      </c>
      <c r="H8042" s="1">
        <v>29967</v>
      </c>
      <c r="I8042" t="s">
        <v>2601</v>
      </c>
    </row>
    <row r="8043" spans="1:9" x14ac:dyDescent="0.3">
      <c r="A8043">
        <v>8042</v>
      </c>
      <c r="B8043" t="s">
        <v>25329</v>
      </c>
      <c r="C8043" t="s">
        <v>6083</v>
      </c>
      <c r="D8043" t="s">
        <v>6464</v>
      </c>
      <c r="E8043" t="s">
        <v>19</v>
      </c>
      <c r="F8043" t="s">
        <v>25330</v>
      </c>
      <c r="G8043" t="s">
        <v>25331</v>
      </c>
      <c r="H8043" s="1">
        <v>16019</v>
      </c>
      <c r="I8043" t="s">
        <v>2798</v>
      </c>
    </row>
    <row r="8044" spans="1:9" x14ac:dyDescent="0.3">
      <c r="A8044">
        <v>8043</v>
      </c>
      <c r="B8044" t="s">
        <v>25332</v>
      </c>
      <c r="C8044" t="s">
        <v>1653</v>
      </c>
      <c r="D8044" t="s">
        <v>9382</v>
      </c>
      <c r="E8044" t="s">
        <v>19</v>
      </c>
      <c r="F8044" t="s">
        <v>25333</v>
      </c>
      <c r="G8044" t="s">
        <v>25334</v>
      </c>
      <c r="H8044" s="1">
        <v>6900</v>
      </c>
      <c r="I8044" t="s">
        <v>8428</v>
      </c>
    </row>
    <row r="8045" spans="1:9" x14ac:dyDescent="0.3">
      <c r="A8045">
        <v>8044</v>
      </c>
      <c r="B8045" t="s">
        <v>25335</v>
      </c>
      <c r="C8045" t="s">
        <v>326</v>
      </c>
      <c r="D8045" t="s">
        <v>4654</v>
      </c>
      <c r="E8045" t="s">
        <v>19</v>
      </c>
      <c r="F8045" t="s">
        <v>25336</v>
      </c>
      <c r="G8045" t="s">
        <v>25337</v>
      </c>
      <c r="H8045" s="1">
        <v>28307</v>
      </c>
      <c r="I8045" t="s">
        <v>5719</v>
      </c>
    </row>
    <row r="8046" spans="1:9" x14ac:dyDescent="0.3">
      <c r="A8046">
        <v>8045</v>
      </c>
      <c r="B8046" t="s">
        <v>25338</v>
      </c>
      <c r="C8046" t="s">
        <v>705</v>
      </c>
      <c r="D8046" t="s">
        <v>6376</v>
      </c>
      <c r="E8046" t="s">
        <v>12</v>
      </c>
      <c r="F8046" t="s">
        <v>25339</v>
      </c>
      <c r="G8046" t="s">
        <v>25340</v>
      </c>
      <c r="H8046" s="1">
        <v>33732</v>
      </c>
      <c r="I8046" t="s">
        <v>2474</v>
      </c>
    </row>
    <row r="8047" spans="1:9" x14ac:dyDescent="0.3">
      <c r="A8047">
        <v>8046</v>
      </c>
      <c r="B8047" t="s">
        <v>25341</v>
      </c>
      <c r="C8047" t="s">
        <v>182</v>
      </c>
      <c r="D8047" t="s">
        <v>382</v>
      </c>
      <c r="E8047" t="s">
        <v>12</v>
      </c>
      <c r="F8047" t="s">
        <v>25342</v>
      </c>
      <c r="G8047" t="s">
        <v>25343</v>
      </c>
      <c r="H8047" s="1">
        <v>21720</v>
      </c>
      <c r="I8047" t="s">
        <v>1651</v>
      </c>
    </row>
    <row r="8048" spans="1:9" x14ac:dyDescent="0.3">
      <c r="A8048">
        <v>8047</v>
      </c>
      <c r="B8048" t="s">
        <v>25344</v>
      </c>
      <c r="C8048" t="s">
        <v>57</v>
      </c>
      <c r="D8048" t="s">
        <v>7922</v>
      </c>
      <c r="E8048" t="s">
        <v>12</v>
      </c>
      <c r="F8048" t="s">
        <v>25345</v>
      </c>
      <c r="G8048" t="s">
        <v>25346</v>
      </c>
      <c r="H8048" s="1">
        <v>17546</v>
      </c>
      <c r="I8048" t="s">
        <v>1904</v>
      </c>
    </row>
    <row r="8049" spans="1:9" x14ac:dyDescent="0.3">
      <c r="A8049">
        <v>8048</v>
      </c>
      <c r="B8049" t="s">
        <v>25347</v>
      </c>
      <c r="C8049" t="s">
        <v>7823</v>
      </c>
      <c r="D8049" t="s">
        <v>989</v>
      </c>
      <c r="E8049" t="s">
        <v>12</v>
      </c>
      <c r="F8049" t="s">
        <v>25348</v>
      </c>
      <c r="G8049" t="s">
        <v>25349</v>
      </c>
      <c r="H8049" s="1">
        <v>23819</v>
      </c>
      <c r="I8049" t="s">
        <v>6452</v>
      </c>
    </row>
    <row r="8050" spans="1:9" x14ac:dyDescent="0.3">
      <c r="A8050">
        <v>8049</v>
      </c>
      <c r="B8050" t="s">
        <v>25350</v>
      </c>
      <c r="C8050" t="s">
        <v>1998</v>
      </c>
      <c r="D8050" t="s">
        <v>3602</v>
      </c>
      <c r="E8050" t="s">
        <v>12</v>
      </c>
      <c r="F8050" t="s">
        <v>25351</v>
      </c>
      <c r="G8050">
        <f>1-339-136-789</f>
        <v>-1263</v>
      </c>
      <c r="H8050" s="1">
        <v>37903</v>
      </c>
      <c r="I8050" t="s">
        <v>152</v>
      </c>
    </row>
    <row r="8051" spans="1:9" x14ac:dyDescent="0.3">
      <c r="A8051">
        <v>8050</v>
      </c>
      <c r="B8051" t="s">
        <v>25352</v>
      </c>
      <c r="C8051" t="s">
        <v>1450</v>
      </c>
      <c r="D8051" t="s">
        <v>883</v>
      </c>
      <c r="E8051" t="s">
        <v>12</v>
      </c>
      <c r="F8051" t="s">
        <v>25353</v>
      </c>
      <c r="G8051" t="s">
        <v>25354</v>
      </c>
      <c r="H8051" s="1">
        <v>19766</v>
      </c>
      <c r="I8051" t="s">
        <v>1488</v>
      </c>
    </row>
    <row r="8052" spans="1:9" x14ac:dyDescent="0.3">
      <c r="A8052">
        <v>8051</v>
      </c>
      <c r="B8052" t="s">
        <v>25355</v>
      </c>
      <c r="C8052" t="s">
        <v>5286</v>
      </c>
      <c r="D8052" t="s">
        <v>811</v>
      </c>
      <c r="E8052" t="s">
        <v>12</v>
      </c>
      <c r="F8052" t="s">
        <v>25356</v>
      </c>
      <c r="G8052" t="s">
        <v>25357</v>
      </c>
      <c r="H8052" s="1">
        <v>9767</v>
      </c>
      <c r="I8052" t="s">
        <v>2760</v>
      </c>
    </row>
    <row r="8053" spans="1:9" x14ac:dyDescent="0.3">
      <c r="A8053">
        <v>8052</v>
      </c>
      <c r="B8053" t="s">
        <v>25358</v>
      </c>
      <c r="C8053" t="s">
        <v>953</v>
      </c>
      <c r="D8053" t="s">
        <v>7791</v>
      </c>
      <c r="E8053" t="s">
        <v>12</v>
      </c>
      <c r="F8053" t="s">
        <v>25359</v>
      </c>
      <c r="G8053" t="s">
        <v>25360</v>
      </c>
      <c r="H8053" s="1">
        <v>26230</v>
      </c>
      <c r="I8053" t="s">
        <v>3663</v>
      </c>
    </row>
    <row r="8054" spans="1:9" x14ac:dyDescent="0.3">
      <c r="A8054">
        <v>8053</v>
      </c>
      <c r="B8054" t="s">
        <v>25361</v>
      </c>
      <c r="C8054" t="s">
        <v>1429</v>
      </c>
      <c r="D8054" t="s">
        <v>1765</v>
      </c>
      <c r="E8054" t="s">
        <v>12</v>
      </c>
      <c r="F8054" t="s">
        <v>25362</v>
      </c>
      <c r="G8054" t="s">
        <v>25363</v>
      </c>
      <c r="H8054" s="1">
        <v>28698</v>
      </c>
      <c r="I8054" t="s">
        <v>106</v>
      </c>
    </row>
    <row r="8055" spans="1:9" x14ac:dyDescent="0.3">
      <c r="A8055">
        <v>8054</v>
      </c>
      <c r="B8055" t="s">
        <v>25364</v>
      </c>
      <c r="C8055" t="s">
        <v>1159</v>
      </c>
      <c r="D8055" t="s">
        <v>867</v>
      </c>
      <c r="E8055" t="s">
        <v>12</v>
      </c>
      <c r="F8055" t="s">
        <v>25365</v>
      </c>
      <c r="G8055" t="s">
        <v>25366</v>
      </c>
      <c r="H8055" s="1">
        <v>33805</v>
      </c>
      <c r="I8055" t="s">
        <v>1361</v>
      </c>
    </row>
    <row r="8056" spans="1:9" x14ac:dyDescent="0.3">
      <c r="A8056">
        <v>8055</v>
      </c>
      <c r="B8056" t="s">
        <v>25367</v>
      </c>
      <c r="C8056" t="s">
        <v>1044</v>
      </c>
      <c r="D8056" t="s">
        <v>4216</v>
      </c>
      <c r="E8056" t="s">
        <v>12</v>
      </c>
      <c r="F8056" t="s">
        <v>25368</v>
      </c>
      <c r="G8056" t="s">
        <v>25369</v>
      </c>
      <c r="H8056" s="1">
        <v>2431</v>
      </c>
      <c r="I8056" t="s">
        <v>5725</v>
      </c>
    </row>
    <row r="8057" spans="1:9" x14ac:dyDescent="0.3">
      <c r="A8057">
        <v>8056</v>
      </c>
      <c r="B8057" t="s">
        <v>25370</v>
      </c>
      <c r="C8057" t="s">
        <v>130</v>
      </c>
      <c r="D8057" t="s">
        <v>1673</v>
      </c>
      <c r="E8057" t="s">
        <v>12</v>
      </c>
      <c r="F8057" t="s">
        <v>25371</v>
      </c>
      <c r="G8057" t="s">
        <v>25372</v>
      </c>
      <c r="H8057" s="1">
        <v>8664</v>
      </c>
      <c r="I8057" t="s">
        <v>3799</v>
      </c>
    </row>
    <row r="8058" spans="1:9" x14ac:dyDescent="0.3">
      <c r="A8058">
        <v>8057</v>
      </c>
      <c r="B8058" t="s">
        <v>25373</v>
      </c>
      <c r="C8058" t="s">
        <v>2803</v>
      </c>
      <c r="D8058" t="s">
        <v>109</v>
      </c>
      <c r="E8058" t="s">
        <v>12</v>
      </c>
      <c r="F8058" t="s">
        <v>25374</v>
      </c>
      <c r="G8058" t="s">
        <v>25375</v>
      </c>
      <c r="H8058" s="1">
        <v>26765</v>
      </c>
      <c r="I8058" t="s">
        <v>2316</v>
      </c>
    </row>
    <row r="8059" spans="1:9" x14ac:dyDescent="0.3">
      <c r="A8059">
        <v>8058</v>
      </c>
      <c r="B8059" t="s">
        <v>25376</v>
      </c>
      <c r="C8059" t="s">
        <v>11021</v>
      </c>
      <c r="D8059" t="s">
        <v>6764</v>
      </c>
      <c r="E8059" t="s">
        <v>19</v>
      </c>
      <c r="F8059" t="s">
        <v>25377</v>
      </c>
      <c r="G8059" t="s">
        <v>25378</v>
      </c>
      <c r="H8059" s="1">
        <v>24563</v>
      </c>
      <c r="I8059" t="s">
        <v>4354</v>
      </c>
    </row>
    <row r="8060" spans="1:9" x14ac:dyDescent="0.3">
      <c r="A8060">
        <v>8059</v>
      </c>
      <c r="B8060" t="s">
        <v>25379</v>
      </c>
      <c r="C8060" t="s">
        <v>2727</v>
      </c>
      <c r="D8060" t="s">
        <v>270</v>
      </c>
      <c r="E8060" t="s">
        <v>19</v>
      </c>
      <c r="F8060" t="s">
        <v>25380</v>
      </c>
      <c r="G8060" t="s">
        <v>25381</v>
      </c>
      <c r="H8060" s="1">
        <v>33449</v>
      </c>
      <c r="I8060" t="s">
        <v>3203</v>
      </c>
    </row>
    <row r="8061" spans="1:9" x14ac:dyDescent="0.3">
      <c r="A8061">
        <v>8060</v>
      </c>
      <c r="B8061" t="s">
        <v>25382</v>
      </c>
      <c r="C8061" t="s">
        <v>2938</v>
      </c>
      <c r="D8061" t="s">
        <v>4873</v>
      </c>
      <c r="E8061" t="s">
        <v>19</v>
      </c>
      <c r="F8061" t="s">
        <v>25383</v>
      </c>
      <c r="G8061" t="s">
        <v>25384</v>
      </c>
      <c r="H8061" s="1">
        <v>5265</v>
      </c>
      <c r="I8061" t="s">
        <v>2714</v>
      </c>
    </row>
    <row r="8062" spans="1:9" x14ac:dyDescent="0.3">
      <c r="A8062">
        <v>8061</v>
      </c>
      <c r="B8062" t="s">
        <v>25385</v>
      </c>
      <c r="C8062" t="s">
        <v>1125</v>
      </c>
      <c r="D8062" t="s">
        <v>1979</v>
      </c>
      <c r="E8062" t="s">
        <v>12</v>
      </c>
      <c r="F8062" t="s">
        <v>25386</v>
      </c>
      <c r="G8062" t="s">
        <v>25387</v>
      </c>
      <c r="H8062" s="1">
        <v>9403</v>
      </c>
      <c r="I8062" t="s">
        <v>3309</v>
      </c>
    </row>
    <row r="8063" spans="1:9" x14ac:dyDescent="0.3">
      <c r="A8063">
        <v>8062</v>
      </c>
      <c r="B8063" t="s">
        <v>25388</v>
      </c>
      <c r="C8063" t="s">
        <v>3724</v>
      </c>
      <c r="D8063" t="s">
        <v>3406</v>
      </c>
      <c r="E8063" t="s">
        <v>19</v>
      </c>
      <c r="F8063" t="s">
        <v>25389</v>
      </c>
      <c r="G8063" t="s">
        <v>25390</v>
      </c>
      <c r="H8063" s="1">
        <v>16207</v>
      </c>
      <c r="I8063" t="s">
        <v>106</v>
      </c>
    </row>
    <row r="8064" spans="1:9" x14ac:dyDescent="0.3">
      <c r="A8064">
        <v>8063</v>
      </c>
      <c r="B8064" t="s">
        <v>25391</v>
      </c>
      <c r="C8064" t="s">
        <v>3716</v>
      </c>
      <c r="D8064" t="s">
        <v>3055</v>
      </c>
      <c r="E8064" t="s">
        <v>19</v>
      </c>
      <c r="F8064" t="s">
        <v>25392</v>
      </c>
      <c r="G8064" t="s">
        <v>25393</v>
      </c>
      <c r="H8064" s="1">
        <v>25239</v>
      </c>
      <c r="I8064" t="s">
        <v>251</v>
      </c>
    </row>
    <row r="8065" spans="1:9" x14ac:dyDescent="0.3">
      <c r="A8065">
        <v>8064</v>
      </c>
      <c r="B8065" t="s">
        <v>25394</v>
      </c>
      <c r="C8065" t="s">
        <v>2278</v>
      </c>
      <c r="D8065" t="s">
        <v>17935</v>
      </c>
      <c r="E8065" t="s">
        <v>12</v>
      </c>
      <c r="F8065" t="s">
        <v>25395</v>
      </c>
      <c r="G8065" t="s">
        <v>25396</v>
      </c>
      <c r="H8065" s="1">
        <v>6522</v>
      </c>
      <c r="I8065" t="s">
        <v>5759</v>
      </c>
    </row>
    <row r="8066" spans="1:9" x14ac:dyDescent="0.3">
      <c r="A8066">
        <v>8065</v>
      </c>
      <c r="B8066" t="s">
        <v>25397</v>
      </c>
      <c r="C8066" t="s">
        <v>7161</v>
      </c>
      <c r="D8066" t="s">
        <v>2004</v>
      </c>
      <c r="E8066" t="s">
        <v>12</v>
      </c>
      <c r="F8066" t="s">
        <v>25398</v>
      </c>
      <c r="G8066" t="s">
        <v>25399</v>
      </c>
      <c r="H8066" s="1">
        <v>32605</v>
      </c>
      <c r="I8066" t="s">
        <v>3337</v>
      </c>
    </row>
    <row r="8067" spans="1:9" x14ac:dyDescent="0.3">
      <c r="A8067">
        <v>8066</v>
      </c>
      <c r="B8067" t="s">
        <v>25400</v>
      </c>
      <c r="C8067" t="s">
        <v>5525</v>
      </c>
      <c r="D8067" t="s">
        <v>856</v>
      </c>
      <c r="E8067" t="s">
        <v>19</v>
      </c>
      <c r="F8067" t="s">
        <v>25401</v>
      </c>
      <c r="G8067" t="s">
        <v>25402</v>
      </c>
      <c r="H8067" s="1">
        <v>23806</v>
      </c>
      <c r="I8067" t="s">
        <v>73</v>
      </c>
    </row>
    <row r="8068" spans="1:9" x14ac:dyDescent="0.3">
      <c r="A8068">
        <v>8067</v>
      </c>
      <c r="B8068" t="s">
        <v>25403</v>
      </c>
      <c r="C8068" t="s">
        <v>7727</v>
      </c>
      <c r="D8068" t="s">
        <v>4005</v>
      </c>
      <c r="E8068" t="s">
        <v>19</v>
      </c>
      <c r="F8068" t="s">
        <v>25404</v>
      </c>
      <c r="G8068" t="s">
        <v>25405</v>
      </c>
      <c r="H8068" s="1">
        <v>40164</v>
      </c>
      <c r="I8068" t="s">
        <v>2843</v>
      </c>
    </row>
    <row r="8069" spans="1:9" x14ac:dyDescent="0.3">
      <c r="A8069">
        <v>8068</v>
      </c>
      <c r="B8069" t="s">
        <v>25406</v>
      </c>
      <c r="C8069" t="s">
        <v>8139</v>
      </c>
      <c r="D8069" t="s">
        <v>3954</v>
      </c>
      <c r="E8069" t="s">
        <v>12</v>
      </c>
      <c r="F8069" t="s">
        <v>25407</v>
      </c>
      <c r="G8069" t="s">
        <v>25408</v>
      </c>
      <c r="H8069" s="1">
        <v>15703</v>
      </c>
      <c r="I8069" t="s">
        <v>569</v>
      </c>
    </row>
    <row r="8070" spans="1:9" x14ac:dyDescent="0.3">
      <c r="A8070">
        <v>8069</v>
      </c>
      <c r="B8070" t="s">
        <v>25409</v>
      </c>
      <c r="C8070" t="s">
        <v>1993</v>
      </c>
      <c r="D8070" t="s">
        <v>989</v>
      </c>
      <c r="E8070" t="s">
        <v>19</v>
      </c>
      <c r="F8070" t="s">
        <v>25410</v>
      </c>
      <c r="G8070" t="s">
        <v>25411</v>
      </c>
      <c r="H8070" s="1">
        <v>37639</v>
      </c>
      <c r="I8070" t="s">
        <v>587</v>
      </c>
    </row>
    <row r="8071" spans="1:9" x14ac:dyDescent="0.3">
      <c r="A8071">
        <v>8070</v>
      </c>
      <c r="B8071" t="s">
        <v>25412</v>
      </c>
      <c r="C8071" t="s">
        <v>2962</v>
      </c>
      <c r="D8071" t="s">
        <v>1111</v>
      </c>
      <c r="E8071" t="s">
        <v>12</v>
      </c>
      <c r="F8071" t="s">
        <v>25413</v>
      </c>
      <c r="G8071" t="s">
        <v>25414</v>
      </c>
      <c r="H8071" s="1">
        <v>12907</v>
      </c>
      <c r="I8071" t="s">
        <v>8703</v>
      </c>
    </row>
    <row r="8072" spans="1:9" x14ac:dyDescent="0.3">
      <c r="A8072">
        <v>8071</v>
      </c>
      <c r="B8072" t="s">
        <v>25415</v>
      </c>
      <c r="C8072" t="s">
        <v>1260</v>
      </c>
      <c r="D8072" t="s">
        <v>1200</v>
      </c>
      <c r="E8072" t="s">
        <v>12</v>
      </c>
      <c r="F8072" t="s">
        <v>25416</v>
      </c>
      <c r="G8072" t="s">
        <v>25417</v>
      </c>
      <c r="H8072" s="1">
        <v>15021</v>
      </c>
      <c r="I8072" t="s">
        <v>1269</v>
      </c>
    </row>
    <row r="8073" spans="1:9" x14ac:dyDescent="0.3">
      <c r="A8073">
        <v>8072</v>
      </c>
      <c r="B8073" t="s">
        <v>25418</v>
      </c>
      <c r="C8073" t="s">
        <v>4038</v>
      </c>
      <c r="D8073" t="s">
        <v>938</v>
      </c>
      <c r="E8073" t="s">
        <v>19</v>
      </c>
      <c r="F8073" t="s">
        <v>25419</v>
      </c>
      <c r="G8073">
        <v>1696148998</v>
      </c>
      <c r="H8073" s="1">
        <v>8746</v>
      </c>
      <c r="I8073" t="s">
        <v>1427</v>
      </c>
    </row>
    <row r="8074" spans="1:9" x14ac:dyDescent="0.3">
      <c r="A8074">
        <v>8073</v>
      </c>
      <c r="B8074" t="s">
        <v>25420</v>
      </c>
      <c r="C8074" t="s">
        <v>6363</v>
      </c>
      <c r="D8074" t="s">
        <v>5041</v>
      </c>
      <c r="E8074" t="s">
        <v>19</v>
      </c>
      <c r="F8074" t="s">
        <v>25421</v>
      </c>
      <c r="G8074">
        <f>1-418-230-1173</f>
        <v>-1820</v>
      </c>
      <c r="H8074" s="1">
        <v>43363</v>
      </c>
      <c r="I8074" t="s">
        <v>1942</v>
      </c>
    </row>
    <row r="8075" spans="1:9" x14ac:dyDescent="0.3">
      <c r="A8075">
        <v>8074</v>
      </c>
      <c r="B8075" t="s">
        <v>25422</v>
      </c>
      <c r="C8075" t="s">
        <v>1277</v>
      </c>
      <c r="D8075" t="s">
        <v>1765</v>
      </c>
      <c r="E8075" t="s">
        <v>12</v>
      </c>
      <c r="F8075" t="s">
        <v>25423</v>
      </c>
      <c r="G8075" t="s">
        <v>25424</v>
      </c>
      <c r="H8075" s="1">
        <v>19479</v>
      </c>
      <c r="I8075" t="s">
        <v>2414</v>
      </c>
    </row>
    <row r="8076" spans="1:9" x14ac:dyDescent="0.3">
      <c r="A8076">
        <v>8075</v>
      </c>
      <c r="B8076" t="s">
        <v>25425</v>
      </c>
      <c r="C8076" t="s">
        <v>732</v>
      </c>
      <c r="D8076" t="s">
        <v>8961</v>
      </c>
      <c r="E8076" t="s">
        <v>12</v>
      </c>
      <c r="F8076" t="s">
        <v>25426</v>
      </c>
      <c r="G8076" t="s">
        <v>25427</v>
      </c>
      <c r="H8076" s="1">
        <v>12932</v>
      </c>
      <c r="I8076" t="s">
        <v>5791</v>
      </c>
    </row>
    <row r="8077" spans="1:9" x14ac:dyDescent="0.3">
      <c r="A8077">
        <v>8076</v>
      </c>
      <c r="B8077" t="s">
        <v>25428</v>
      </c>
      <c r="C8077" t="s">
        <v>959</v>
      </c>
      <c r="D8077" t="s">
        <v>126</v>
      </c>
      <c r="E8077" t="s">
        <v>12</v>
      </c>
      <c r="F8077" t="s">
        <v>25429</v>
      </c>
      <c r="G8077" t="s">
        <v>25430</v>
      </c>
      <c r="H8077" s="1">
        <v>29924</v>
      </c>
      <c r="I8077" t="s">
        <v>7600</v>
      </c>
    </row>
    <row r="8078" spans="1:9" x14ac:dyDescent="0.3">
      <c r="A8078">
        <v>8077</v>
      </c>
      <c r="B8078" t="s">
        <v>25431</v>
      </c>
      <c r="C8078" t="s">
        <v>381</v>
      </c>
      <c r="D8078" t="s">
        <v>3629</v>
      </c>
      <c r="E8078" t="s">
        <v>12</v>
      </c>
      <c r="F8078" t="s">
        <v>25432</v>
      </c>
      <c r="G8078" t="s">
        <v>25433</v>
      </c>
      <c r="H8078" s="1">
        <v>31547</v>
      </c>
      <c r="I8078" t="s">
        <v>3195</v>
      </c>
    </row>
    <row r="8079" spans="1:9" x14ac:dyDescent="0.3">
      <c r="A8079">
        <v>8078</v>
      </c>
      <c r="B8079" t="s">
        <v>25434</v>
      </c>
      <c r="C8079" t="s">
        <v>4623</v>
      </c>
      <c r="D8079" t="s">
        <v>1683</v>
      </c>
      <c r="E8079" t="s">
        <v>19</v>
      </c>
      <c r="F8079" t="s">
        <v>25435</v>
      </c>
      <c r="G8079" t="s">
        <v>25436</v>
      </c>
      <c r="H8079" s="1">
        <v>16050</v>
      </c>
      <c r="I8079" t="s">
        <v>460</v>
      </c>
    </row>
    <row r="8080" spans="1:9" x14ac:dyDescent="0.3">
      <c r="A8080">
        <v>8079</v>
      </c>
      <c r="B8080" t="s">
        <v>25437</v>
      </c>
      <c r="C8080" t="s">
        <v>2727</v>
      </c>
      <c r="D8080" t="s">
        <v>4068</v>
      </c>
      <c r="E8080" t="s">
        <v>19</v>
      </c>
      <c r="F8080" t="s">
        <v>25438</v>
      </c>
      <c r="G8080">
        <v>2305579324</v>
      </c>
      <c r="H8080" s="1">
        <v>20791</v>
      </c>
      <c r="I8080" t="s">
        <v>2193</v>
      </c>
    </row>
    <row r="8081" spans="1:9" x14ac:dyDescent="0.3">
      <c r="A8081">
        <v>8080</v>
      </c>
      <c r="B8081" t="s">
        <v>25439</v>
      </c>
      <c r="C8081" t="s">
        <v>1120</v>
      </c>
      <c r="D8081" t="s">
        <v>4320</v>
      </c>
      <c r="E8081" t="s">
        <v>12</v>
      </c>
      <c r="F8081" t="s">
        <v>25440</v>
      </c>
      <c r="G8081">
        <f>1-670-121-2313</f>
        <v>-3103</v>
      </c>
      <c r="H8081" s="1">
        <v>19548</v>
      </c>
      <c r="I8081" t="s">
        <v>1469</v>
      </c>
    </row>
    <row r="8082" spans="1:9" x14ac:dyDescent="0.3">
      <c r="A8082">
        <v>8081</v>
      </c>
      <c r="B8082" t="s">
        <v>25441</v>
      </c>
      <c r="C8082" t="s">
        <v>5593</v>
      </c>
      <c r="D8082" t="s">
        <v>1778</v>
      </c>
      <c r="E8082" t="s">
        <v>12</v>
      </c>
      <c r="F8082" t="s">
        <v>25442</v>
      </c>
      <c r="G8082" t="s">
        <v>25443</v>
      </c>
      <c r="H8082" s="1">
        <v>8262</v>
      </c>
      <c r="I8082" t="s">
        <v>619</v>
      </c>
    </row>
    <row r="8083" spans="1:9" x14ac:dyDescent="0.3">
      <c r="A8083">
        <v>8082</v>
      </c>
      <c r="B8083" t="s">
        <v>25444</v>
      </c>
      <c r="C8083" t="s">
        <v>4245</v>
      </c>
      <c r="D8083" t="s">
        <v>4385</v>
      </c>
      <c r="E8083" t="s">
        <v>19</v>
      </c>
      <c r="F8083" t="s">
        <v>25445</v>
      </c>
      <c r="G8083" t="s">
        <v>25446</v>
      </c>
      <c r="H8083" s="1">
        <v>9665</v>
      </c>
      <c r="I8083" t="s">
        <v>5137</v>
      </c>
    </row>
    <row r="8084" spans="1:9" x14ac:dyDescent="0.3">
      <c r="A8084">
        <v>8083</v>
      </c>
      <c r="B8084" t="s">
        <v>25447</v>
      </c>
      <c r="C8084" t="s">
        <v>5091</v>
      </c>
      <c r="D8084" t="s">
        <v>7723</v>
      </c>
      <c r="E8084" t="s">
        <v>12</v>
      </c>
      <c r="F8084" t="s">
        <v>25448</v>
      </c>
      <c r="G8084" t="s">
        <v>25449</v>
      </c>
      <c r="H8084" s="1">
        <v>11137</v>
      </c>
      <c r="I8084" t="s">
        <v>284</v>
      </c>
    </row>
    <row r="8085" spans="1:9" x14ac:dyDescent="0.3">
      <c r="A8085">
        <v>8084</v>
      </c>
      <c r="B8085" t="s">
        <v>25450</v>
      </c>
      <c r="C8085" t="s">
        <v>4962</v>
      </c>
      <c r="D8085" t="s">
        <v>2707</v>
      </c>
      <c r="E8085" t="s">
        <v>12</v>
      </c>
      <c r="F8085" t="s">
        <v>25451</v>
      </c>
      <c r="G8085">
        <f>1-8-610-6228</f>
        <v>-6845</v>
      </c>
      <c r="H8085" s="1">
        <v>9154</v>
      </c>
      <c r="I8085" t="s">
        <v>3446</v>
      </c>
    </row>
    <row r="8086" spans="1:9" x14ac:dyDescent="0.3">
      <c r="A8086">
        <v>8085</v>
      </c>
      <c r="B8086" t="s">
        <v>25452</v>
      </c>
      <c r="C8086" t="s">
        <v>280</v>
      </c>
      <c r="D8086" t="s">
        <v>786</v>
      </c>
      <c r="E8086" t="s">
        <v>12</v>
      </c>
      <c r="F8086" t="s">
        <v>25453</v>
      </c>
      <c r="G8086" t="s">
        <v>25454</v>
      </c>
      <c r="H8086" s="1">
        <v>24151</v>
      </c>
      <c r="I8086" t="s">
        <v>2550</v>
      </c>
    </row>
    <row r="8087" spans="1:9" x14ac:dyDescent="0.3">
      <c r="A8087">
        <v>8086</v>
      </c>
      <c r="B8087" t="s">
        <v>25455</v>
      </c>
      <c r="C8087" t="s">
        <v>578</v>
      </c>
      <c r="D8087" t="s">
        <v>6650</v>
      </c>
      <c r="E8087" t="s">
        <v>12</v>
      </c>
      <c r="F8087" t="s">
        <v>25456</v>
      </c>
      <c r="G8087" t="s">
        <v>25457</v>
      </c>
      <c r="H8087" s="1">
        <v>41481</v>
      </c>
      <c r="I8087" t="s">
        <v>3284</v>
      </c>
    </row>
    <row r="8088" spans="1:9" x14ac:dyDescent="0.3">
      <c r="A8088">
        <v>8087</v>
      </c>
      <c r="B8088" t="s">
        <v>25458</v>
      </c>
      <c r="C8088" t="s">
        <v>52</v>
      </c>
      <c r="D8088" t="s">
        <v>4107</v>
      </c>
      <c r="E8088" t="s">
        <v>19</v>
      </c>
      <c r="F8088" t="s">
        <v>25459</v>
      </c>
      <c r="G8088" t="s">
        <v>25460</v>
      </c>
      <c r="H8088" s="1">
        <v>7067</v>
      </c>
      <c r="I8088" t="s">
        <v>4030</v>
      </c>
    </row>
    <row r="8089" spans="1:9" x14ac:dyDescent="0.3">
      <c r="A8089">
        <v>8088</v>
      </c>
      <c r="B8089" t="s">
        <v>25461</v>
      </c>
      <c r="C8089" t="s">
        <v>3325</v>
      </c>
      <c r="D8089" t="s">
        <v>338</v>
      </c>
      <c r="E8089" t="s">
        <v>19</v>
      </c>
      <c r="F8089" t="s">
        <v>25462</v>
      </c>
      <c r="G8089" t="s">
        <v>25463</v>
      </c>
      <c r="H8089" s="1">
        <v>37971</v>
      </c>
      <c r="I8089" t="s">
        <v>73</v>
      </c>
    </row>
    <row r="8090" spans="1:9" x14ac:dyDescent="0.3">
      <c r="A8090">
        <v>8089</v>
      </c>
      <c r="B8090" t="s">
        <v>25464</v>
      </c>
      <c r="C8090" t="s">
        <v>1610</v>
      </c>
      <c r="D8090" t="s">
        <v>706</v>
      </c>
      <c r="E8090" t="s">
        <v>19</v>
      </c>
      <c r="F8090" t="s">
        <v>25465</v>
      </c>
      <c r="G8090" t="s">
        <v>25466</v>
      </c>
      <c r="H8090" s="1">
        <v>12885</v>
      </c>
      <c r="I8090" t="s">
        <v>587</v>
      </c>
    </row>
    <row r="8091" spans="1:9" x14ac:dyDescent="0.3">
      <c r="A8091">
        <v>8090</v>
      </c>
      <c r="B8091" t="s">
        <v>25467</v>
      </c>
      <c r="C8091" t="s">
        <v>1885</v>
      </c>
      <c r="D8091" t="s">
        <v>5069</v>
      </c>
      <c r="E8091" t="s">
        <v>12</v>
      </c>
      <c r="F8091" t="s">
        <v>25468</v>
      </c>
      <c r="G8091" t="s">
        <v>25469</v>
      </c>
      <c r="H8091" s="1">
        <v>31846</v>
      </c>
      <c r="I8091" t="s">
        <v>951</v>
      </c>
    </row>
    <row r="8092" spans="1:9" x14ac:dyDescent="0.3">
      <c r="A8092">
        <v>8091</v>
      </c>
      <c r="B8092" t="s">
        <v>25470</v>
      </c>
      <c r="C8092" t="s">
        <v>4086</v>
      </c>
      <c r="D8092" t="s">
        <v>161</v>
      </c>
      <c r="E8092" t="s">
        <v>19</v>
      </c>
      <c r="F8092" t="s">
        <v>25471</v>
      </c>
      <c r="G8092" t="s">
        <v>25472</v>
      </c>
      <c r="H8092" s="1">
        <v>22006</v>
      </c>
      <c r="I8092" t="s">
        <v>1219</v>
      </c>
    </row>
    <row r="8093" spans="1:9" x14ac:dyDescent="0.3">
      <c r="A8093">
        <v>8092</v>
      </c>
      <c r="B8093" t="s">
        <v>25473</v>
      </c>
      <c r="C8093" t="s">
        <v>114</v>
      </c>
      <c r="D8093" t="s">
        <v>4993</v>
      </c>
      <c r="E8093" t="s">
        <v>19</v>
      </c>
      <c r="F8093" t="s">
        <v>25474</v>
      </c>
      <c r="G8093" t="s">
        <v>25475</v>
      </c>
      <c r="H8093" s="1">
        <v>43784</v>
      </c>
      <c r="I8093" t="s">
        <v>1252</v>
      </c>
    </row>
    <row r="8094" spans="1:9" x14ac:dyDescent="0.3">
      <c r="A8094">
        <v>8093</v>
      </c>
      <c r="B8094" t="s">
        <v>25476</v>
      </c>
      <c r="C8094" t="s">
        <v>2889</v>
      </c>
      <c r="D8094" t="s">
        <v>677</v>
      </c>
      <c r="E8094" t="s">
        <v>19</v>
      </c>
      <c r="F8094" t="s">
        <v>25477</v>
      </c>
      <c r="G8094" t="s">
        <v>25478</v>
      </c>
      <c r="H8094" s="1">
        <v>17342</v>
      </c>
      <c r="I8094" t="s">
        <v>5834</v>
      </c>
    </row>
    <row r="8095" spans="1:9" x14ac:dyDescent="0.3">
      <c r="A8095">
        <v>8094</v>
      </c>
      <c r="B8095" t="s">
        <v>25479</v>
      </c>
      <c r="C8095" t="s">
        <v>4554</v>
      </c>
      <c r="D8095" t="s">
        <v>4624</v>
      </c>
      <c r="E8095" t="s">
        <v>12</v>
      </c>
      <c r="F8095" t="s">
        <v>25480</v>
      </c>
      <c r="G8095">
        <v>218556140</v>
      </c>
      <c r="H8095" s="1">
        <v>15399</v>
      </c>
      <c r="I8095" t="s">
        <v>625</v>
      </c>
    </row>
    <row r="8096" spans="1:9" x14ac:dyDescent="0.3">
      <c r="A8096">
        <v>8095</v>
      </c>
      <c r="B8096" t="s">
        <v>25481</v>
      </c>
      <c r="C8096" t="s">
        <v>6043</v>
      </c>
      <c r="D8096" t="s">
        <v>5645</v>
      </c>
      <c r="E8096" t="s">
        <v>12</v>
      </c>
      <c r="F8096" t="s">
        <v>25482</v>
      </c>
      <c r="G8096">
        <v>8786180579</v>
      </c>
      <c r="H8096" s="1">
        <v>4963</v>
      </c>
      <c r="I8096" t="s">
        <v>3949</v>
      </c>
    </row>
    <row r="8097" spans="1:9" x14ac:dyDescent="0.3">
      <c r="A8097">
        <v>8096</v>
      </c>
      <c r="B8097" t="s">
        <v>25483</v>
      </c>
      <c r="C8097" t="s">
        <v>3352</v>
      </c>
      <c r="D8097" t="s">
        <v>10044</v>
      </c>
      <c r="E8097" t="s">
        <v>12</v>
      </c>
      <c r="F8097" t="s">
        <v>25484</v>
      </c>
      <c r="G8097" t="s">
        <v>25485</v>
      </c>
      <c r="H8097" s="1">
        <v>29396</v>
      </c>
      <c r="I8097" t="s">
        <v>2601</v>
      </c>
    </row>
    <row r="8098" spans="1:9" x14ac:dyDescent="0.3">
      <c r="A8098">
        <v>8097</v>
      </c>
      <c r="B8098" t="s">
        <v>25486</v>
      </c>
      <c r="C8098" t="s">
        <v>1248</v>
      </c>
      <c r="D8098" t="s">
        <v>4422</v>
      </c>
      <c r="E8098" t="s">
        <v>19</v>
      </c>
      <c r="F8098" t="s">
        <v>25487</v>
      </c>
      <c r="G8098">
        <v>868712035</v>
      </c>
      <c r="H8098" s="1">
        <v>44090</v>
      </c>
      <c r="I8098" t="s">
        <v>1241</v>
      </c>
    </row>
    <row r="8099" spans="1:9" x14ac:dyDescent="0.3">
      <c r="A8099">
        <v>8098</v>
      </c>
      <c r="B8099" t="s">
        <v>25488</v>
      </c>
      <c r="C8099" t="s">
        <v>6083</v>
      </c>
      <c r="D8099" t="s">
        <v>14086</v>
      </c>
      <c r="E8099" t="s">
        <v>12</v>
      </c>
      <c r="F8099" t="s">
        <v>25489</v>
      </c>
      <c r="G8099" t="s">
        <v>25490</v>
      </c>
      <c r="H8099" s="1">
        <v>8711</v>
      </c>
      <c r="I8099" t="s">
        <v>730</v>
      </c>
    </row>
    <row r="8100" spans="1:9" x14ac:dyDescent="0.3">
      <c r="A8100">
        <v>8099</v>
      </c>
      <c r="B8100" t="s">
        <v>25491</v>
      </c>
      <c r="C8100" t="s">
        <v>3562</v>
      </c>
      <c r="D8100" t="s">
        <v>3135</v>
      </c>
      <c r="E8100" t="s">
        <v>19</v>
      </c>
      <c r="F8100" t="s">
        <v>25492</v>
      </c>
      <c r="G8100" t="s">
        <v>25493</v>
      </c>
      <c r="H8100" s="1">
        <v>33519</v>
      </c>
      <c r="I8100" t="s">
        <v>1459</v>
      </c>
    </row>
    <row r="8101" spans="1:9" x14ac:dyDescent="0.3">
      <c r="A8101">
        <v>8100</v>
      </c>
      <c r="B8101" t="s">
        <v>25494</v>
      </c>
      <c r="C8101" t="s">
        <v>3691</v>
      </c>
      <c r="D8101" t="s">
        <v>1561</v>
      </c>
      <c r="E8101" t="s">
        <v>12</v>
      </c>
      <c r="F8101" t="s">
        <v>25495</v>
      </c>
      <c r="G8101" t="s">
        <v>25496</v>
      </c>
      <c r="H8101" s="1">
        <v>22500</v>
      </c>
      <c r="I8101" t="s">
        <v>1188</v>
      </c>
    </row>
    <row r="8102" spans="1:9" x14ac:dyDescent="0.3">
      <c r="A8102">
        <v>8101</v>
      </c>
      <c r="B8102" t="s">
        <v>25497</v>
      </c>
      <c r="C8102" t="s">
        <v>6743</v>
      </c>
      <c r="D8102" t="s">
        <v>7791</v>
      </c>
      <c r="E8102" t="s">
        <v>12</v>
      </c>
      <c r="F8102" t="s">
        <v>25498</v>
      </c>
      <c r="G8102" t="s">
        <v>25499</v>
      </c>
      <c r="H8102" s="1">
        <v>27280</v>
      </c>
      <c r="I8102" t="s">
        <v>414</v>
      </c>
    </row>
    <row r="8103" spans="1:9" x14ac:dyDescent="0.3">
      <c r="A8103">
        <v>8102</v>
      </c>
      <c r="B8103" t="s">
        <v>25500</v>
      </c>
      <c r="C8103" t="s">
        <v>3101</v>
      </c>
      <c r="D8103" t="s">
        <v>6298</v>
      </c>
      <c r="E8103" t="s">
        <v>19</v>
      </c>
      <c r="F8103" t="s">
        <v>25501</v>
      </c>
      <c r="G8103" t="s">
        <v>25502</v>
      </c>
      <c r="H8103" s="1">
        <v>28465</v>
      </c>
      <c r="I8103" t="s">
        <v>2036</v>
      </c>
    </row>
    <row r="8104" spans="1:9" x14ac:dyDescent="0.3">
      <c r="A8104">
        <v>8103</v>
      </c>
      <c r="B8104" t="s">
        <v>25503</v>
      </c>
      <c r="C8104" t="s">
        <v>862</v>
      </c>
      <c r="D8104" t="s">
        <v>1753</v>
      </c>
      <c r="E8104" t="s">
        <v>19</v>
      </c>
      <c r="F8104" t="s">
        <v>25504</v>
      </c>
      <c r="G8104" t="s">
        <v>25505</v>
      </c>
      <c r="H8104" s="1">
        <v>6312</v>
      </c>
      <c r="I8104" t="s">
        <v>5875</v>
      </c>
    </row>
    <row r="8105" spans="1:9" x14ac:dyDescent="0.3">
      <c r="A8105">
        <v>8104</v>
      </c>
      <c r="B8105" t="s">
        <v>25506</v>
      </c>
      <c r="C8105" t="s">
        <v>2060</v>
      </c>
      <c r="D8105" t="s">
        <v>1097</v>
      </c>
      <c r="E8105" t="s">
        <v>12</v>
      </c>
      <c r="F8105" t="s">
        <v>25507</v>
      </c>
      <c r="G8105">
        <v>5890580033</v>
      </c>
      <c r="H8105" s="1">
        <v>20385</v>
      </c>
      <c r="I8105" t="s">
        <v>273</v>
      </c>
    </row>
    <row r="8106" spans="1:9" x14ac:dyDescent="0.3">
      <c r="A8106">
        <v>8105</v>
      </c>
      <c r="B8106" t="s">
        <v>25508</v>
      </c>
      <c r="C8106" t="s">
        <v>4362</v>
      </c>
      <c r="D8106" t="s">
        <v>1446</v>
      </c>
      <c r="E8106" t="s">
        <v>12</v>
      </c>
      <c r="F8106" t="s">
        <v>25509</v>
      </c>
      <c r="G8106" t="s">
        <v>25510</v>
      </c>
      <c r="H8106" s="1">
        <v>35616</v>
      </c>
      <c r="I8106" t="s">
        <v>318</v>
      </c>
    </row>
    <row r="8107" spans="1:9" x14ac:dyDescent="0.3">
      <c r="A8107">
        <v>8106</v>
      </c>
      <c r="B8107" t="s">
        <v>25511</v>
      </c>
      <c r="C8107" t="s">
        <v>10815</v>
      </c>
      <c r="D8107" t="s">
        <v>8306</v>
      </c>
      <c r="E8107" t="s">
        <v>19</v>
      </c>
      <c r="F8107" t="s">
        <v>25512</v>
      </c>
      <c r="G8107" t="s">
        <v>25513</v>
      </c>
      <c r="H8107" s="1">
        <v>5747</v>
      </c>
      <c r="I8107" t="s">
        <v>3235</v>
      </c>
    </row>
    <row r="8108" spans="1:9" x14ac:dyDescent="0.3">
      <c r="A8108">
        <v>8107</v>
      </c>
      <c r="B8108" t="s">
        <v>25514</v>
      </c>
      <c r="C8108" t="s">
        <v>4267</v>
      </c>
      <c r="D8108" t="s">
        <v>13017</v>
      </c>
      <c r="E8108" t="s">
        <v>12</v>
      </c>
      <c r="F8108" t="s">
        <v>25515</v>
      </c>
      <c r="G8108" t="s">
        <v>25516</v>
      </c>
      <c r="H8108" s="1">
        <v>36124</v>
      </c>
      <c r="I8108" t="s">
        <v>5050</v>
      </c>
    </row>
    <row r="8109" spans="1:9" x14ac:dyDescent="0.3">
      <c r="A8109">
        <v>8108</v>
      </c>
      <c r="B8109" t="s">
        <v>25517</v>
      </c>
      <c r="C8109" t="s">
        <v>3716</v>
      </c>
      <c r="D8109" t="s">
        <v>1999</v>
      </c>
      <c r="E8109" t="s">
        <v>12</v>
      </c>
      <c r="F8109" t="s">
        <v>25518</v>
      </c>
      <c r="G8109" t="s">
        <v>25519</v>
      </c>
      <c r="H8109" s="1">
        <v>42275</v>
      </c>
      <c r="I8109" t="s">
        <v>5360</v>
      </c>
    </row>
    <row r="8110" spans="1:9" x14ac:dyDescent="0.3">
      <c r="A8110">
        <v>8109</v>
      </c>
      <c r="B8110" t="s">
        <v>25520</v>
      </c>
      <c r="C8110" t="s">
        <v>4464</v>
      </c>
      <c r="D8110" t="s">
        <v>10044</v>
      </c>
      <c r="E8110" t="s">
        <v>19</v>
      </c>
      <c r="F8110" t="s">
        <v>25521</v>
      </c>
      <c r="G8110" t="s">
        <v>25522</v>
      </c>
      <c r="H8110" s="1">
        <v>39824</v>
      </c>
      <c r="I8110" t="s">
        <v>5507</v>
      </c>
    </row>
    <row r="8111" spans="1:9" x14ac:dyDescent="0.3">
      <c r="A8111">
        <v>8110</v>
      </c>
      <c r="B8111" t="s">
        <v>25523</v>
      </c>
      <c r="C8111" t="s">
        <v>3796</v>
      </c>
      <c r="D8111" t="s">
        <v>2437</v>
      </c>
      <c r="E8111" t="s">
        <v>19</v>
      </c>
      <c r="F8111" t="s">
        <v>25524</v>
      </c>
      <c r="G8111" t="s">
        <v>25525</v>
      </c>
      <c r="H8111" s="1">
        <v>31729</v>
      </c>
      <c r="I8111" t="s">
        <v>4745</v>
      </c>
    </row>
    <row r="8112" spans="1:9" x14ac:dyDescent="0.3">
      <c r="A8112">
        <v>8111</v>
      </c>
      <c r="B8112" t="s">
        <v>25526</v>
      </c>
      <c r="C8112" t="s">
        <v>209</v>
      </c>
      <c r="D8112" t="s">
        <v>1753</v>
      </c>
      <c r="E8112" t="s">
        <v>19</v>
      </c>
      <c r="F8112" t="s">
        <v>25527</v>
      </c>
      <c r="G8112" t="s">
        <v>25528</v>
      </c>
      <c r="H8112" s="1">
        <v>41476</v>
      </c>
      <c r="I8112" t="s">
        <v>860</v>
      </c>
    </row>
    <row r="8113" spans="1:9" x14ac:dyDescent="0.3">
      <c r="A8113">
        <v>8112</v>
      </c>
      <c r="B8113" t="s">
        <v>25529</v>
      </c>
      <c r="C8113" t="s">
        <v>6083</v>
      </c>
      <c r="D8113" t="s">
        <v>4903</v>
      </c>
      <c r="E8113" t="s">
        <v>12</v>
      </c>
      <c r="F8113" t="s">
        <v>25530</v>
      </c>
      <c r="G8113" t="s">
        <v>25531</v>
      </c>
      <c r="H8113" s="1">
        <v>39768</v>
      </c>
      <c r="I8113" t="s">
        <v>1313</v>
      </c>
    </row>
    <row r="8114" spans="1:9" x14ac:dyDescent="0.3">
      <c r="A8114">
        <v>8113</v>
      </c>
      <c r="B8114" t="s">
        <v>25532</v>
      </c>
      <c r="C8114" t="s">
        <v>8274</v>
      </c>
      <c r="D8114" t="s">
        <v>1441</v>
      </c>
      <c r="E8114" t="s">
        <v>19</v>
      </c>
      <c r="F8114" t="s">
        <v>25533</v>
      </c>
      <c r="G8114">
        <f>1-342-969-9450</f>
        <v>-10760</v>
      </c>
      <c r="H8114" s="1">
        <v>3078</v>
      </c>
      <c r="I8114" t="s">
        <v>1593</v>
      </c>
    </row>
    <row r="8115" spans="1:9" x14ac:dyDescent="0.3">
      <c r="A8115">
        <v>8114</v>
      </c>
      <c r="B8115" t="s">
        <v>25534</v>
      </c>
      <c r="C8115" t="s">
        <v>63</v>
      </c>
      <c r="D8115" t="s">
        <v>3193</v>
      </c>
      <c r="E8115" t="s">
        <v>12</v>
      </c>
      <c r="F8115" t="s">
        <v>25535</v>
      </c>
      <c r="G8115">
        <f>1-589-199-9344</f>
        <v>-10131</v>
      </c>
      <c r="H8115" s="1">
        <v>3014</v>
      </c>
      <c r="I8115" t="s">
        <v>5360</v>
      </c>
    </row>
    <row r="8116" spans="1:9" x14ac:dyDescent="0.3">
      <c r="A8116">
        <v>8115</v>
      </c>
      <c r="B8116" t="s">
        <v>25536</v>
      </c>
      <c r="C8116" t="s">
        <v>1932</v>
      </c>
      <c r="D8116" t="s">
        <v>2288</v>
      </c>
      <c r="E8116" t="s">
        <v>12</v>
      </c>
      <c r="F8116" t="s">
        <v>25537</v>
      </c>
      <c r="G8116" t="s">
        <v>25538</v>
      </c>
      <c r="H8116" s="1">
        <v>10941</v>
      </c>
      <c r="I8116" t="s">
        <v>977</v>
      </c>
    </row>
    <row r="8117" spans="1:9" x14ac:dyDescent="0.3">
      <c r="A8117">
        <v>8116</v>
      </c>
      <c r="B8117" t="s">
        <v>25539</v>
      </c>
      <c r="C8117" t="s">
        <v>5305</v>
      </c>
      <c r="D8117" t="s">
        <v>9080</v>
      </c>
      <c r="E8117" t="s">
        <v>19</v>
      </c>
      <c r="F8117" t="s">
        <v>25540</v>
      </c>
      <c r="G8117" t="s">
        <v>25541</v>
      </c>
      <c r="H8117" s="1">
        <v>5140</v>
      </c>
      <c r="I8117" t="s">
        <v>777</v>
      </c>
    </row>
    <row r="8118" spans="1:9" x14ac:dyDescent="0.3">
      <c r="A8118">
        <v>8117</v>
      </c>
      <c r="B8118" t="s">
        <v>25542</v>
      </c>
      <c r="C8118" t="s">
        <v>5006</v>
      </c>
      <c r="D8118" t="s">
        <v>8267</v>
      </c>
      <c r="E8118" t="s">
        <v>12</v>
      </c>
      <c r="F8118" t="s">
        <v>25543</v>
      </c>
      <c r="G8118" t="s">
        <v>25544</v>
      </c>
      <c r="H8118" s="1">
        <v>31354</v>
      </c>
      <c r="I8118" t="s">
        <v>1037</v>
      </c>
    </row>
    <row r="8119" spans="1:9" x14ac:dyDescent="0.3">
      <c r="A8119">
        <v>8118</v>
      </c>
      <c r="B8119" t="s">
        <v>25545</v>
      </c>
      <c r="C8119" t="s">
        <v>4600</v>
      </c>
      <c r="D8119" t="s">
        <v>2141</v>
      </c>
      <c r="E8119" t="s">
        <v>12</v>
      </c>
      <c r="F8119" t="s">
        <v>25546</v>
      </c>
      <c r="G8119" t="s">
        <v>25547</v>
      </c>
      <c r="H8119" s="1">
        <v>38336</v>
      </c>
      <c r="I8119" t="s">
        <v>1151</v>
      </c>
    </row>
    <row r="8120" spans="1:9" x14ac:dyDescent="0.3">
      <c r="A8120">
        <v>8119</v>
      </c>
      <c r="B8120" t="s">
        <v>25548</v>
      </c>
      <c r="C8120" t="s">
        <v>2641</v>
      </c>
      <c r="D8120" t="s">
        <v>7645</v>
      </c>
      <c r="E8120" t="s">
        <v>12</v>
      </c>
      <c r="F8120" t="s">
        <v>25549</v>
      </c>
      <c r="G8120">
        <v>1145677302</v>
      </c>
      <c r="H8120" s="1">
        <v>28235</v>
      </c>
      <c r="I8120" t="s">
        <v>8041</v>
      </c>
    </row>
    <row r="8121" spans="1:9" x14ac:dyDescent="0.3">
      <c r="A8121">
        <v>8120</v>
      </c>
      <c r="B8121" t="s">
        <v>25550</v>
      </c>
      <c r="C8121" t="s">
        <v>2668</v>
      </c>
      <c r="D8121" t="s">
        <v>2117</v>
      </c>
      <c r="E8121" t="s">
        <v>12</v>
      </c>
      <c r="F8121" t="s">
        <v>25551</v>
      </c>
      <c r="G8121" t="s">
        <v>25552</v>
      </c>
      <c r="H8121" s="1">
        <v>40784</v>
      </c>
      <c r="I8121" t="s">
        <v>3957</v>
      </c>
    </row>
    <row r="8122" spans="1:9" x14ac:dyDescent="0.3">
      <c r="A8122">
        <v>8121</v>
      </c>
      <c r="B8122" t="s">
        <v>25553</v>
      </c>
      <c r="C8122" t="s">
        <v>5936</v>
      </c>
      <c r="D8122" t="s">
        <v>227</v>
      </c>
      <c r="E8122" t="s">
        <v>12</v>
      </c>
      <c r="F8122" t="s">
        <v>25554</v>
      </c>
      <c r="G8122" t="s">
        <v>25555</v>
      </c>
      <c r="H8122" s="1">
        <v>37503</v>
      </c>
      <c r="I8122" t="s">
        <v>5791</v>
      </c>
    </row>
    <row r="8123" spans="1:9" x14ac:dyDescent="0.3">
      <c r="A8123">
        <v>8122</v>
      </c>
      <c r="B8123" t="s">
        <v>25556</v>
      </c>
      <c r="C8123" t="s">
        <v>1357</v>
      </c>
      <c r="D8123" t="s">
        <v>2117</v>
      </c>
      <c r="E8123" t="s">
        <v>19</v>
      </c>
      <c r="F8123" t="s">
        <v>25557</v>
      </c>
      <c r="G8123" t="s">
        <v>25558</v>
      </c>
      <c r="H8123" s="1">
        <v>10199</v>
      </c>
      <c r="I8123" t="s">
        <v>1219</v>
      </c>
    </row>
    <row r="8124" spans="1:9" x14ac:dyDescent="0.3">
      <c r="A8124">
        <v>8123</v>
      </c>
      <c r="B8124" t="s">
        <v>25559</v>
      </c>
      <c r="C8124" t="s">
        <v>968</v>
      </c>
      <c r="D8124" t="s">
        <v>1978</v>
      </c>
      <c r="E8124" t="s">
        <v>12</v>
      </c>
      <c r="F8124" t="s">
        <v>25560</v>
      </c>
      <c r="G8124" t="s">
        <v>25561</v>
      </c>
      <c r="H8124" s="1">
        <v>34954</v>
      </c>
      <c r="I8124" t="s">
        <v>460</v>
      </c>
    </row>
    <row r="8125" spans="1:9" x14ac:dyDescent="0.3">
      <c r="A8125">
        <v>8124</v>
      </c>
      <c r="B8125" t="s">
        <v>25562</v>
      </c>
      <c r="C8125" t="s">
        <v>3696</v>
      </c>
      <c r="D8125" t="s">
        <v>4831</v>
      </c>
      <c r="E8125" t="s">
        <v>19</v>
      </c>
      <c r="F8125" t="s">
        <v>25563</v>
      </c>
      <c r="G8125">
        <f>1-54-617-7744</f>
        <v>-8414</v>
      </c>
      <c r="H8125" s="1">
        <v>31422</v>
      </c>
      <c r="I8125" t="s">
        <v>6452</v>
      </c>
    </row>
    <row r="8126" spans="1:9" x14ac:dyDescent="0.3">
      <c r="A8126">
        <v>8125</v>
      </c>
      <c r="B8126" t="s">
        <v>25564</v>
      </c>
      <c r="C8126" t="s">
        <v>3954</v>
      </c>
      <c r="D8126" t="s">
        <v>5092</v>
      </c>
      <c r="E8126" t="s">
        <v>12</v>
      </c>
      <c r="F8126" t="s">
        <v>25565</v>
      </c>
      <c r="G8126" t="s">
        <v>25566</v>
      </c>
      <c r="H8126" s="1">
        <v>9504</v>
      </c>
      <c r="I8126" t="s">
        <v>5024</v>
      </c>
    </row>
    <row r="8127" spans="1:9" x14ac:dyDescent="0.3">
      <c r="A8127">
        <v>8126</v>
      </c>
      <c r="B8127" t="s">
        <v>25567</v>
      </c>
      <c r="C8127" t="s">
        <v>4819</v>
      </c>
      <c r="D8127" t="s">
        <v>622</v>
      </c>
      <c r="E8127" t="s">
        <v>12</v>
      </c>
      <c r="F8127" t="s">
        <v>25568</v>
      </c>
      <c r="G8127">
        <f>1-138-878-7153</f>
        <v>-8168</v>
      </c>
      <c r="H8127" s="1">
        <v>28928</v>
      </c>
      <c r="I8127" t="s">
        <v>5024</v>
      </c>
    </row>
    <row r="8128" spans="1:9" x14ac:dyDescent="0.3">
      <c r="A8128">
        <v>8127</v>
      </c>
      <c r="B8128" t="s">
        <v>25569</v>
      </c>
      <c r="C8128" t="s">
        <v>8274</v>
      </c>
      <c r="D8128" t="s">
        <v>4263</v>
      </c>
      <c r="E8128" t="s">
        <v>12</v>
      </c>
      <c r="F8128" t="s">
        <v>25570</v>
      </c>
      <c r="G8128" t="s">
        <v>25571</v>
      </c>
      <c r="H8128" s="1">
        <v>35809</v>
      </c>
      <c r="I8128" t="s">
        <v>196</v>
      </c>
    </row>
    <row r="8129" spans="1:9" x14ac:dyDescent="0.3">
      <c r="A8129">
        <v>8128</v>
      </c>
      <c r="B8129" t="s">
        <v>25572</v>
      </c>
      <c r="C8129" t="s">
        <v>4403</v>
      </c>
      <c r="D8129" t="s">
        <v>903</v>
      </c>
      <c r="E8129" t="s">
        <v>19</v>
      </c>
      <c r="F8129" t="s">
        <v>25573</v>
      </c>
      <c r="G8129" t="s">
        <v>25574</v>
      </c>
      <c r="H8129" s="1">
        <v>39226</v>
      </c>
      <c r="I8129" t="s">
        <v>906</v>
      </c>
    </row>
    <row r="8130" spans="1:9" x14ac:dyDescent="0.3">
      <c r="A8130">
        <v>8129</v>
      </c>
      <c r="B8130" t="s">
        <v>25575</v>
      </c>
      <c r="C8130" t="s">
        <v>462</v>
      </c>
      <c r="D8130" t="s">
        <v>4873</v>
      </c>
      <c r="E8130" t="s">
        <v>19</v>
      </c>
      <c r="F8130" t="s">
        <v>25576</v>
      </c>
      <c r="G8130" t="s">
        <v>25577</v>
      </c>
      <c r="H8130" s="1">
        <v>7180</v>
      </c>
      <c r="I8130" t="s">
        <v>350</v>
      </c>
    </row>
    <row r="8131" spans="1:9" x14ac:dyDescent="0.3">
      <c r="A8131">
        <v>8130</v>
      </c>
      <c r="B8131" t="s">
        <v>25578</v>
      </c>
      <c r="C8131" t="s">
        <v>310</v>
      </c>
      <c r="D8131" t="s">
        <v>12019</v>
      </c>
      <c r="E8131" t="s">
        <v>12</v>
      </c>
      <c r="F8131" t="s">
        <v>25579</v>
      </c>
      <c r="G8131" t="s">
        <v>25580</v>
      </c>
      <c r="H8131" s="1">
        <v>31972</v>
      </c>
      <c r="I8131" t="s">
        <v>437</v>
      </c>
    </row>
    <row r="8132" spans="1:9" x14ac:dyDescent="0.3">
      <c r="A8132">
        <v>8131</v>
      </c>
      <c r="B8132" t="s">
        <v>25581</v>
      </c>
      <c r="C8132" t="s">
        <v>119</v>
      </c>
      <c r="D8132" t="s">
        <v>1049</v>
      </c>
      <c r="E8132" t="s">
        <v>19</v>
      </c>
      <c r="F8132" t="s">
        <v>25582</v>
      </c>
      <c r="G8132" t="s">
        <v>25583</v>
      </c>
      <c r="H8132" s="1">
        <v>15054</v>
      </c>
      <c r="I8132" t="s">
        <v>1172</v>
      </c>
    </row>
    <row r="8133" spans="1:9" x14ac:dyDescent="0.3">
      <c r="A8133">
        <v>8132</v>
      </c>
      <c r="B8133" t="s">
        <v>25584</v>
      </c>
      <c r="C8133" t="s">
        <v>1414</v>
      </c>
      <c r="D8133" t="s">
        <v>2917</v>
      </c>
      <c r="E8133" t="s">
        <v>12</v>
      </c>
      <c r="F8133" t="s">
        <v>25585</v>
      </c>
      <c r="G8133" t="s">
        <v>25586</v>
      </c>
      <c r="H8133" s="1">
        <v>36685</v>
      </c>
      <c r="I8133" t="s">
        <v>730</v>
      </c>
    </row>
    <row r="8134" spans="1:9" x14ac:dyDescent="0.3">
      <c r="A8134">
        <v>8133</v>
      </c>
      <c r="B8134" t="s">
        <v>25587</v>
      </c>
      <c r="C8134" t="s">
        <v>1159</v>
      </c>
      <c r="D8134" t="s">
        <v>6298</v>
      </c>
      <c r="E8134" t="s">
        <v>12</v>
      </c>
      <c r="F8134" t="s">
        <v>25588</v>
      </c>
      <c r="G8134" t="s">
        <v>25589</v>
      </c>
      <c r="H8134" s="1">
        <v>7755</v>
      </c>
      <c r="I8134" t="s">
        <v>2223</v>
      </c>
    </row>
    <row r="8135" spans="1:9" x14ac:dyDescent="0.3">
      <c r="A8135">
        <v>8134</v>
      </c>
      <c r="B8135" t="s">
        <v>25590</v>
      </c>
      <c r="C8135" t="s">
        <v>3954</v>
      </c>
      <c r="D8135" t="s">
        <v>922</v>
      </c>
      <c r="E8135" t="s">
        <v>19</v>
      </c>
      <c r="F8135" t="s">
        <v>25591</v>
      </c>
      <c r="G8135" t="s">
        <v>25592</v>
      </c>
      <c r="H8135" s="1">
        <v>17258</v>
      </c>
      <c r="I8135" t="s">
        <v>6452</v>
      </c>
    </row>
    <row r="8136" spans="1:9" x14ac:dyDescent="0.3">
      <c r="A8136">
        <v>8135</v>
      </c>
      <c r="B8136" t="s">
        <v>25593</v>
      </c>
      <c r="C8136" t="s">
        <v>3101</v>
      </c>
      <c r="D8136" t="s">
        <v>451</v>
      </c>
      <c r="E8136" t="s">
        <v>19</v>
      </c>
      <c r="F8136" t="s">
        <v>25594</v>
      </c>
      <c r="G8136" t="s">
        <v>25595</v>
      </c>
      <c r="H8136" s="1">
        <v>25723</v>
      </c>
      <c r="I8136" t="s">
        <v>736</v>
      </c>
    </row>
    <row r="8137" spans="1:9" x14ac:dyDescent="0.3">
      <c r="A8137">
        <v>8136</v>
      </c>
      <c r="B8137" t="s">
        <v>25596</v>
      </c>
      <c r="C8137" t="s">
        <v>2441</v>
      </c>
      <c r="D8137" t="s">
        <v>4182</v>
      </c>
      <c r="E8137" t="s">
        <v>19</v>
      </c>
      <c r="F8137" t="s">
        <v>25597</v>
      </c>
      <c r="G8137" t="s">
        <v>25598</v>
      </c>
      <c r="H8137" s="1">
        <v>43780</v>
      </c>
      <c r="I8137" t="s">
        <v>5337</v>
      </c>
    </row>
    <row r="8138" spans="1:9" x14ac:dyDescent="0.3">
      <c r="A8138">
        <v>8137</v>
      </c>
      <c r="B8138" t="s">
        <v>25599</v>
      </c>
      <c r="C8138" t="s">
        <v>3753</v>
      </c>
      <c r="D8138" t="s">
        <v>1138</v>
      </c>
      <c r="E8138" t="s">
        <v>19</v>
      </c>
      <c r="F8138" t="s">
        <v>25600</v>
      </c>
      <c r="G8138" t="s">
        <v>25601</v>
      </c>
      <c r="H8138" s="1">
        <v>24917</v>
      </c>
      <c r="I8138" t="s">
        <v>4775</v>
      </c>
    </row>
    <row r="8139" spans="1:9" x14ac:dyDescent="0.3">
      <c r="A8139">
        <v>8138</v>
      </c>
      <c r="B8139" t="s">
        <v>25602</v>
      </c>
      <c r="C8139" t="s">
        <v>10</v>
      </c>
      <c r="D8139" t="s">
        <v>47</v>
      </c>
      <c r="E8139" t="s">
        <v>12</v>
      </c>
      <c r="F8139" t="s">
        <v>25603</v>
      </c>
      <c r="G8139" t="s">
        <v>25604</v>
      </c>
      <c r="H8139" s="1">
        <v>22760</v>
      </c>
      <c r="I8139" t="s">
        <v>5802</v>
      </c>
    </row>
    <row r="8140" spans="1:9" x14ac:dyDescent="0.3">
      <c r="A8140">
        <v>8139</v>
      </c>
      <c r="B8140" t="s">
        <v>25605</v>
      </c>
      <c r="C8140" t="s">
        <v>5062</v>
      </c>
      <c r="D8140" t="s">
        <v>6164</v>
      </c>
      <c r="E8140" t="s">
        <v>12</v>
      </c>
      <c r="F8140" t="s">
        <v>25606</v>
      </c>
      <c r="G8140" t="s">
        <v>25607</v>
      </c>
      <c r="H8140" s="1">
        <v>35163</v>
      </c>
      <c r="I8140" t="s">
        <v>3817</v>
      </c>
    </row>
    <row r="8141" spans="1:9" x14ac:dyDescent="0.3">
      <c r="A8141">
        <v>8140</v>
      </c>
      <c r="B8141" t="s">
        <v>25608</v>
      </c>
      <c r="C8141" t="s">
        <v>2027</v>
      </c>
      <c r="D8141" t="s">
        <v>723</v>
      </c>
      <c r="E8141" t="s">
        <v>12</v>
      </c>
      <c r="F8141" t="s">
        <v>25609</v>
      </c>
      <c r="G8141" t="s">
        <v>25610</v>
      </c>
      <c r="H8141" s="1">
        <v>28721</v>
      </c>
      <c r="I8141" t="s">
        <v>140</v>
      </c>
    </row>
    <row r="8142" spans="1:9" x14ac:dyDescent="0.3">
      <c r="A8142">
        <v>8141</v>
      </c>
      <c r="B8142" t="s">
        <v>25611</v>
      </c>
      <c r="C8142" t="s">
        <v>11243</v>
      </c>
      <c r="D8142" t="s">
        <v>2083</v>
      </c>
      <c r="E8142" t="s">
        <v>12</v>
      </c>
      <c r="F8142" t="s">
        <v>25612</v>
      </c>
      <c r="G8142" t="s">
        <v>25613</v>
      </c>
      <c r="H8142" s="1">
        <v>10671</v>
      </c>
      <c r="I8142" t="s">
        <v>3404</v>
      </c>
    </row>
    <row r="8143" spans="1:9" x14ac:dyDescent="0.3">
      <c r="A8143">
        <v>8142</v>
      </c>
      <c r="B8143" t="s">
        <v>25614</v>
      </c>
      <c r="C8143" t="s">
        <v>40</v>
      </c>
      <c r="D8143" t="s">
        <v>3857</v>
      </c>
      <c r="E8143" t="s">
        <v>19</v>
      </c>
      <c r="F8143" t="s">
        <v>25615</v>
      </c>
      <c r="G8143" t="s">
        <v>25616</v>
      </c>
      <c r="H8143" s="1">
        <v>22997</v>
      </c>
      <c r="I8143" t="s">
        <v>1066</v>
      </c>
    </row>
    <row r="8144" spans="1:9" x14ac:dyDescent="0.3">
      <c r="A8144">
        <v>8143</v>
      </c>
      <c r="B8144" t="s">
        <v>25617</v>
      </c>
      <c r="C8144" t="s">
        <v>4574</v>
      </c>
      <c r="D8144" t="s">
        <v>4781</v>
      </c>
      <c r="E8144" t="s">
        <v>19</v>
      </c>
      <c r="F8144" t="s">
        <v>25618</v>
      </c>
      <c r="G8144" t="s">
        <v>25619</v>
      </c>
      <c r="H8144" s="1">
        <v>41889</v>
      </c>
      <c r="I8144" t="s">
        <v>4350</v>
      </c>
    </row>
    <row r="8145" spans="1:9" x14ac:dyDescent="0.3">
      <c r="A8145">
        <v>8144</v>
      </c>
      <c r="B8145" t="s">
        <v>25620</v>
      </c>
      <c r="C8145" t="s">
        <v>2371</v>
      </c>
      <c r="D8145" t="s">
        <v>1518</v>
      </c>
      <c r="E8145" t="s">
        <v>12</v>
      </c>
      <c r="F8145" t="s">
        <v>25621</v>
      </c>
      <c r="G8145" t="s">
        <v>25622</v>
      </c>
      <c r="H8145" s="1">
        <v>8410</v>
      </c>
      <c r="I8145" t="s">
        <v>1756</v>
      </c>
    </row>
    <row r="8146" spans="1:9" x14ac:dyDescent="0.3">
      <c r="A8146">
        <v>8145</v>
      </c>
      <c r="B8146" t="s">
        <v>25623</v>
      </c>
      <c r="C8146" t="s">
        <v>8939</v>
      </c>
      <c r="D8146" t="s">
        <v>7312</v>
      </c>
      <c r="E8146" t="s">
        <v>12</v>
      </c>
      <c r="F8146" t="s">
        <v>25624</v>
      </c>
      <c r="G8146" t="s">
        <v>25625</v>
      </c>
      <c r="H8146" s="1">
        <v>5952</v>
      </c>
      <c r="I8146" t="s">
        <v>2172</v>
      </c>
    </row>
    <row r="8147" spans="1:9" x14ac:dyDescent="0.3">
      <c r="A8147">
        <v>8146</v>
      </c>
      <c r="B8147" t="s">
        <v>25626</v>
      </c>
      <c r="C8147" t="s">
        <v>375</v>
      </c>
      <c r="D8147" t="s">
        <v>7526</v>
      </c>
      <c r="E8147" t="s">
        <v>12</v>
      </c>
      <c r="F8147" t="s">
        <v>25627</v>
      </c>
      <c r="G8147" t="s">
        <v>25628</v>
      </c>
      <c r="H8147" s="1">
        <v>32007</v>
      </c>
      <c r="I8147" t="s">
        <v>6979</v>
      </c>
    </row>
    <row r="8148" spans="1:9" x14ac:dyDescent="0.3">
      <c r="A8148">
        <v>8147</v>
      </c>
      <c r="B8148" t="s">
        <v>25629</v>
      </c>
      <c r="C8148" t="s">
        <v>7068</v>
      </c>
      <c r="D8148" t="s">
        <v>6579</v>
      </c>
      <c r="E8148" t="s">
        <v>12</v>
      </c>
      <c r="F8148" t="s">
        <v>25630</v>
      </c>
      <c r="G8148" t="s">
        <v>25631</v>
      </c>
      <c r="H8148" s="1">
        <v>21798</v>
      </c>
      <c r="I8148" t="s">
        <v>8478</v>
      </c>
    </row>
    <row r="8149" spans="1:9" x14ac:dyDescent="0.3">
      <c r="A8149">
        <v>8148</v>
      </c>
      <c r="B8149" t="s">
        <v>25632</v>
      </c>
      <c r="C8149" t="s">
        <v>63</v>
      </c>
      <c r="D8149" t="s">
        <v>2262</v>
      </c>
      <c r="E8149" t="s">
        <v>19</v>
      </c>
      <c r="F8149" t="s">
        <v>25633</v>
      </c>
      <c r="G8149" t="s">
        <v>25634</v>
      </c>
      <c r="H8149" s="1">
        <v>4898</v>
      </c>
      <c r="I8149" t="s">
        <v>2025</v>
      </c>
    </row>
    <row r="8150" spans="1:9" x14ac:dyDescent="0.3">
      <c r="A8150">
        <v>8149</v>
      </c>
      <c r="B8150" t="s">
        <v>25635</v>
      </c>
      <c r="C8150" t="s">
        <v>3801</v>
      </c>
      <c r="D8150" t="s">
        <v>25</v>
      </c>
      <c r="E8150" t="s">
        <v>12</v>
      </c>
      <c r="F8150" t="s">
        <v>25636</v>
      </c>
      <c r="G8150">
        <v>6286459520</v>
      </c>
      <c r="H8150" s="1">
        <v>20056</v>
      </c>
      <c r="I8150" t="s">
        <v>3132</v>
      </c>
    </row>
    <row r="8151" spans="1:9" x14ac:dyDescent="0.3">
      <c r="A8151">
        <v>8150</v>
      </c>
      <c r="B8151" t="s">
        <v>25637</v>
      </c>
      <c r="C8151" t="s">
        <v>571</v>
      </c>
      <c r="D8151" t="s">
        <v>2556</v>
      </c>
      <c r="E8151" t="s">
        <v>19</v>
      </c>
      <c r="F8151" t="s">
        <v>25638</v>
      </c>
      <c r="G8151" t="s">
        <v>25639</v>
      </c>
      <c r="H8151" s="1">
        <v>10887</v>
      </c>
      <c r="I8151" t="s">
        <v>2098</v>
      </c>
    </row>
    <row r="8152" spans="1:9" x14ac:dyDescent="0.3">
      <c r="A8152">
        <v>8151</v>
      </c>
      <c r="B8152" t="s">
        <v>25640</v>
      </c>
      <c r="C8152" t="s">
        <v>2420</v>
      </c>
      <c r="D8152" t="s">
        <v>4339</v>
      </c>
      <c r="E8152" t="s">
        <v>12</v>
      </c>
      <c r="F8152" t="s">
        <v>25641</v>
      </c>
      <c r="G8152" t="s">
        <v>25642</v>
      </c>
      <c r="H8152" s="1">
        <v>11866</v>
      </c>
      <c r="I8152" t="s">
        <v>912</v>
      </c>
    </row>
    <row r="8153" spans="1:9" x14ac:dyDescent="0.3">
      <c r="A8153">
        <v>8152</v>
      </c>
      <c r="B8153" t="s">
        <v>25643</v>
      </c>
      <c r="C8153" t="s">
        <v>1560</v>
      </c>
      <c r="D8153" t="s">
        <v>1999</v>
      </c>
      <c r="E8153" t="s">
        <v>12</v>
      </c>
      <c r="F8153" t="s">
        <v>25644</v>
      </c>
      <c r="G8153">
        <f>1-388-746-2985</f>
        <v>-4118</v>
      </c>
      <c r="H8153" s="1">
        <v>32039</v>
      </c>
      <c r="I8153" t="s">
        <v>2036</v>
      </c>
    </row>
    <row r="8154" spans="1:9" x14ac:dyDescent="0.3">
      <c r="A8154">
        <v>8153</v>
      </c>
      <c r="B8154" t="s">
        <v>25645</v>
      </c>
      <c r="C8154" t="s">
        <v>6396</v>
      </c>
      <c r="D8154" t="s">
        <v>584</v>
      </c>
      <c r="E8154" t="s">
        <v>12</v>
      </c>
      <c r="F8154" t="s">
        <v>25646</v>
      </c>
      <c r="G8154" t="s">
        <v>25647</v>
      </c>
      <c r="H8154" s="1">
        <v>8233</v>
      </c>
      <c r="I8154" t="s">
        <v>1280</v>
      </c>
    </row>
    <row r="8155" spans="1:9" x14ac:dyDescent="0.3">
      <c r="A8155">
        <v>8154</v>
      </c>
      <c r="B8155" t="s">
        <v>25648</v>
      </c>
      <c r="C8155" t="s">
        <v>1248</v>
      </c>
      <c r="D8155" t="s">
        <v>622</v>
      </c>
      <c r="E8155" t="s">
        <v>12</v>
      </c>
      <c r="F8155" t="s">
        <v>25649</v>
      </c>
      <c r="G8155" t="s">
        <v>25650</v>
      </c>
      <c r="H8155" s="1">
        <v>27057</v>
      </c>
      <c r="I8155" t="s">
        <v>912</v>
      </c>
    </row>
    <row r="8156" spans="1:9" x14ac:dyDescent="0.3">
      <c r="A8156">
        <v>8155</v>
      </c>
      <c r="B8156" t="s">
        <v>25651</v>
      </c>
      <c r="C8156" t="s">
        <v>5006</v>
      </c>
      <c r="D8156" t="s">
        <v>6889</v>
      </c>
      <c r="E8156" t="s">
        <v>12</v>
      </c>
      <c r="F8156" t="s">
        <v>25652</v>
      </c>
      <c r="G8156" t="s">
        <v>25653</v>
      </c>
      <c r="H8156" s="1">
        <v>40421</v>
      </c>
      <c r="I8156" t="s">
        <v>4309</v>
      </c>
    </row>
    <row r="8157" spans="1:9" x14ac:dyDescent="0.3">
      <c r="A8157">
        <v>8156</v>
      </c>
      <c r="B8157" t="s">
        <v>25654</v>
      </c>
      <c r="C8157" t="s">
        <v>4315</v>
      </c>
      <c r="D8157" t="s">
        <v>4993</v>
      </c>
      <c r="E8157" t="s">
        <v>12</v>
      </c>
      <c r="F8157" t="s">
        <v>25655</v>
      </c>
      <c r="G8157" t="s">
        <v>25656</v>
      </c>
      <c r="H8157" s="1">
        <v>10398</v>
      </c>
      <c r="I8157" t="s">
        <v>1177</v>
      </c>
    </row>
    <row r="8158" spans="1:9" x14ac:dyDescent="0.3">
      <c r="A8158">
        <v>8157</v>
      </c>
      <c r="B8158" t="s">
        <v>25657</v>
      </c>
      <c r="C8158" t="s">
        <v>3364</v>
      </c>
      <c r="D8158" t="s">
        <v>4986</v>
      </c>
      <c r="E8158" t="s">
        <v>12</v>
      </c>
      <c r="F8158" t="s">
        <v>25658</v>
      </c>
      <c r="G8158" t="s">
        <v>25659</v>
      </c>
      <c r="H8158" s="1">
        <v>38531</v>
      </c>
      <c r="I8158" t="s">
        <v>5166</v>
      </c>
    </row>
    <row r="8159" spans="1:9" x14ac:dyDescent="0.3">
      <c r="A8159">
        <v>8158</v>
      </c>
      <c r="B8159" t="s">
        <v>25660</v>
      </c>
      <c r="C8159" t="s">
        <v>5553</v>
      </c>
      <c r="D8159" t="s">
        <v>6870</v>
      </c>
      <c r="E8159" t="s">
        <v>19</v>
      </c>
      <c r="F8159" t="s">
        <v>25661</v>
      </c>
      <c r="G8159" t="s">
        <v>25662</v>
      </c>
      <c r="H8159" s="1">
        <v>5956</v>
      </c>
      <c r="I8159" t="s">
        <v>3132</v>
      </c>
    </row>
    <row r="8160" spans="1:9" x14ac:dyDescent="0.3">
      <c r="A8160">
        <v>8159</v>
      </c>
      <c r="B8160" t="s">
        <v>25663</v>
      </c>
      <c r="C8160" t="s">
        <v>4038</v>
      </c>
      <c r="D8160" t="s">
        <v>3898</v>
      </c>
      <c r="E8160" t="s">
        <v>19</v>
      </c>
      <c r="F8160" t="s">
        <v>25664</v>
      </c>
      <c r="G8160" t="s">
        <v>25665</v>
      </c>
      <c r="H8160" s="1">
        <v>42020</v>
      </c>
      <c r="I8160" t="s">
        <v>123</v>
      </c>
    </row>
    <row r="8161" spans="1:9" x14ac:dyDescent="0.3">
      <c r="A8161">
        <v>8160</v>
      </c>
      <c r="B8161" t="s">
        <v>25666</v>
      </c>
      <c r="C8161" t="s">
        <v>2689</v>
      </c>
      <c r="D8161" t="s">
        <v>2133</v>
      </c>
      <c r="E8161" t="s">
        <v>12</v>
      </c>
      <c r="F8161" t="s">
        <v>25667</v>
      </c>
      <c r="G8161" t="s">
        <v>25668</v>
      </c>
      <c r="H8161" s="1">
        <v>14965</v>
      </c>
      <c r="I8161" t="s">
        <v>715</v>
      </c>
    </row>
    <row r="8162" spans="1:9" x14ac:dyDescent="0.3">
      <c r="A8162">
        <v>8161</v>
      </c>
      <c r="B8162" t="s">
        <v>25669</v>
      </c>
      <c r="C8162" t="s">
        <v>352</v>
      </c>
      <c r="D8162" t="s">
        <v>4339</v>
      </c>
      <c r="E8162" t="s">
        <v>19</v>
      </c>
      <c r="F8162" t="s">
        <v>25670</v>
      </c>
      <c r="G8162" t="s">
        <v>25671</v>
      </c>
      <c r="H8162" s="1">
        <v>5989</v>
      </c>
      <c r="I8162" t="s">
        <v>2618</v>
      </c>
    </row>
    <row r="8163" spans="1:9" x14ac:dyDescent="0.3">
      <c r="A8163">
        <v>8162</v>
      </c>
      <c r="B8163" t="s">
        <v>25672</v>
      </c>
      <c r="C8163" t="s">
        <v>7334</v>
      </c>
      <c r="D8163" t="s">
        <v>10476</v>
      </c>
      <c r="E8163" t="s">
        <v>12</v>
      </c>
      <c r="F8163" t="s">
        <v>25673</v>
      </c>
      <c r="G8163" t="s">
        <v>25674</v>
      </c>
      <c r="H8163" s="1">
        <v>2915</v>
      </c>
      <c r="I8163" t="s">
        <v>5566</v>
      </c>
    </row>
    <row r="8164" spans="1:9" x14ac:dyDescent="0.3">
      <c r="A8164">
        <v>8163</v>
      </c>
      <c r="B8164" t="s">
        <v>25675</v>
      </c>
      <c r="C8164" t="s">
        <v>4325</v>
      </c>
      <c r="D8164" t="s">
        <v>4781</v>
      </c>
      <c r="E8164" t="s">
        <v>12</v>
      </c>
      <c r="F8164" t="s">
        <v>25676</v>
      </c>
      <c r="G8164">
        <v>6150503968</v>
      </c>
      <c r="H8164" s="1">
        <v>18562</v>
      </c>
      <c r="I8164" t="s">
        <v>8020</v>
      </c>
    </row>
    <row r="8165" spans="1:9" x14ac:dyDescent="0.3">
      <c r="A8165">
        <v>8164</v>
      </c>
      <c r="B8165" t="s">
        <v>25677</v>
      </c>
      <c r="C8165" t="s">
        <v>1209</v>
      </c>
      <c r="D8165" t="s">
        <v>8392</v>
      </c>
      <c r="E8165" t="s">
        <v>12</v>
      </c>
      <c r="F8165" t="s">
        <v>25678</v>
      </c>
      <c r="G8165" t="s">
        <v>25679</v>
      </c>
      <c r="H8165" s="1">
        <v>35040</v>
      </c>
      <c r="I8165" t="s">
        <v>2670</v>
      </c>
    </row>
    <row r="8166" spans="1:9" x14ac:dyDescent="0.3">
      <c r="A8166">
        <v>8165</v>
      </c>
      <c r="B8166" t="s">
        <v>25680</v>
      </c>
      <c r="C8166" t="s">
        <v>35</v>
      </c>
      <c r="D8166" t="s">
        <v>519</v>
      </c>
      <c r="E8166" t="s">
        <v>12</v>
      </c>
      <c r="F8166" t="s">
        <v>25681</v>
      </c>
      <c r="G8166">
        <v>729627162</v>
      </c>
      <c r="H8166" s="1">
        <v>27093</v>
      </c>
      <c r="I8166" t="s">
        <v>631</v>
      </c>
    </row>
    <row r="8167" spans="1:9" x14ac:dyDescent="0.3">
      <c r="A8167">
        <v>8166</v>
      </c>
      <c r="B8167" t="s">
        <v>25682</v>
      </c>
      <c r="C8167" t="s">
        <v>501</v>
      </c>
      <c r="D8167" t="s">
        <v>8768</v>
      </c>
      <c r="E8167" t="s">
        <v>12</v>
      </c>
      <c r="F8167" t="s">
        <v>25683</v>
      </c>
      <c r="G8167">
        <v>4992442798</v>
      </c>
      <c r="H8167" s="1">
        <v>44150</v>
      </c>
      <c r="I8167" t="s">
        <v>6441</v>
      </c>
    </row>
    <row r="8168" spans="1:9" x14ac:dyDescent="0.3">
      <c r="A8168">
        <v>8167</v>
      </c>
      <c r="B8168" t="s">
        <v>25684</v>
      </c>
      <c r="C8168" t="s">
        <v>1495</v>
      </c>
      <c r="D8168" t="s">
        <v>5795</v>
      </c>
      <c r="E8168" t="s">
        <v>19</v>
      </c>
      <c r="F8168" t="s">
        <v>25685</v>
      </c>
      <c r="G8168">
        <v>5936904309</v>
      </c>
      <c r="H8168" s="1">
        <v>18916</v>
      </c>
      <c r="I8168" t="s">
        <v>1013</v>
      </c>
    </row>
    <row r="8169" spans="1:9" x14ac:dyDescent="0.3">
      <c r="A8169">
        <v>8168</v>
      </c>
      <c r="B8169" t="s">
        <v>25686</v>
      </c>
      <c r="C8169" t="s">
        <v>3999</v>
      </c>
      <c r="D8169" t="s">
        <v>2334</v>
      </c>
      <c r="E8169" t="s">
        <v>19</v>
      </c>
      <c r="F8169" t="s">
        <v>25687</v>
      </c>
      <c r="G8169">
        <v>3235452868</v>
      </c>
      <c r="H8169" s="1">
        <v>43581</v>
      </c>
      <c r="I8169" t="s">
        <v>1019</v>
      </c>
    </row>
    <row r="8170" spans="1:9" x14ac:dyDescent="0.3">
      <c r="A8170">
        <v>8169</v>
      </c>
      <c r="B8170" t="s">
        <v>25688</v>
      </c>
      <c r="C8170" t="s">
        <v>1900</v>
      </c>
      <c r="D8170" t="s">
        <v>5869</v>
      </c>
      <c r="E8170" t="s">
        <v>12</v>
      </c>
      <c r="F8170" t="s">
        <v>25689</v>
      </c>
      <c r="G8170" t="s">
        <v>25690</v>
      </c>
      <c r="H8170" s="1">
        <v>17467</v>
      </c>
      <c r="I8170" t="s">
        <v>1252</v>
      </c>
    </row>
    <row r="8171" spans="1:9" x14ac:dyDescent="0.3">
      <c r="A8171">
        <v>8170</v>
      </c>
      <c r="B8171" t="s">
        <v>25691</v>
      </c>
      <c r="C8171" t="s">
        <v>856</v>
      </c>
      <c r="D8171" t="s">
        <v>9532</v>
      </c>
      <c r="E8171" t="s">
        <v>12</v>
      </c>
      <c r="F8171" t="s">
        <v>25692</v>
      </c>
      <c r="G8171" t="s">
        <v>25693</v>
      </c>
      <c r="H8171" s="1">
        <v>11125</v>
      </c>
      <c r="I8171" t="s">
        <v>2942</v>
      </c>
    </row>
    <row r="8172" spans="1:9" x14ac:dyDescent="0.3">
      <c r="A8172">
        <v>8171</v>
      </c>
      <c r="B8172" t="s">
        <v>25694</v>
      </c>
      <c r="C8172" t="s">
        <v>3897</v>
      </c>
      <c r="D8172" t="s">
        <v>2320</v>
      </c>
      <c r="E8172" t="s">
        <v>19</v>
      </c>
      <c r="F8172" t="s">
        <v>25695</v>
      </c>
      <c r="G8172" t="s">
        <v>25696</v>
      </c>
      <c r="H8172" s="1">
        <v>11592</v>
      </c>
      <c r="I8172" t="s">
        <v>6268</v>
      </c>
    </row>
    <row r="8173" spans="1:9" x14ac:dyDescent="0.3">
      <c r="A8173">
        <v>8172</v>
      </c>
      <c r="B8173" t="s">
        <v>25697</v>
      </c>
      <c r="C8173" t="s">
        <v>621</v>
      </c>
      <c r="D8173" t="s">
        <v>1538</v>
      </c>
      <c r="E8173" t="s">
        <v>12</v>
      </c>
      <c r="F8173" t="s">
        <v>25698</v>
      </c>
      <c r="G8173" t="s">
        <v>25699</v>
      </c>
      <c r="H8173" s="1">
        <v>2923</v>
      </c>
      <c r="I8173" t="s">
        <v>5009</v>
      </c>
    </row>
    <row r="8174" spans="1:9" x14ac:dyDescent="0.3">
      <c r="A8174">
        <v>8173</v>
      </c>
      <c r="B8174" t="s">
        <v>25700</v>
      </c>
      <c r="C8174" t="s">
        <v>6954</v>
      </c>
      <c r="D8174" t="s">
        <v>137</v>
      </c>
      <c r="E8174" t="s">
        <v>12</v>
      </c>
      <c r="F8174" t="s">
        <v>25701</v>
      </c>
      <c r="G8174" t="s">
        <v>25702</v>
      </c>
      <c r="H8174" s="1">
        <v>23906</v>
      </c>
      <c r="I8174" t="s">
        <v>7711</v>
      </c>
    </row>
    <row r="8175" spans="1:9" x14ac:dyDescent="0.3">
      <c r="A8175">
        <v>8174</v>
      </c>
      <c r="B8175" t="s">
        <v>25703</v>
      </c>
      <c r="C8175" t="s">
        <v>779</v>
      </c>
      <c r="D8175" t="s">
        <v>566</v>
      </c>
      <c r="E8175" t="s">
        <v>12</v>
      </c>
      <c r="F8175" t="s">
        <v>25704</v>
      </c>
      <c r="G8175" t="s">
        <v>25705</v>
      </c>
      <c r="H8175" s="1">
        <v>9172</v>
      </c>
      <c r="I8175" t="s">
        <v>44</v>
      </c>
    </row>
    <row r="8176" spans="1:9" x14ac:dyDescent="0.3">
      <c r="A8176">
        <v>8175</v>
      </c>
      <c r="B8176" t="s">
        <v>25706</v>
      </c>
      <c r="C8176" t="s">
        <v>2654</v>
      </c>
      <c r="D8176" t="s">
        <v>4993</v>
      </c>
      <c r="E8176" t="s">
        <v>19</v>
      </c>
      <c r="F8176" t="s">
        <v>25707</v>
      </c>
      <c r="G8176" t="s">
        <v>25708</v>
      </c>
      <c r="H8176" s="1">
        <v>36961</v>
      </c>
      <c r="I8176" t="s">
        <v>5507</v>
      </c>
    </row>
    <row r="8177" spans="1:9" x14ac:dyDescent="0.3">
      <c r="A8177">
        <v>8176</v>
      </c>
      <c r="B8177" t="s">
        <v>25709</v>
      </c>
      <c r="C8177" t="s">
        <v>1009</v>
      </c>
      <c r="D8177" t="s">
        <v>1174</v>
      </c>
      <c r="E8177" t="s">
        <v>12</v>
      </c>
      <c r="F8177" t="s">
        <v>25710</v>
      </c>
      <c r="G8177" t="s">
        <v>25711</v>
      </c>
      <c r="H8177" s="1">
        <v>18880</v>
      </c>
      <c r="I8177" t="s">
        <v>1078</v>
      </c>
    </row>
    <row r="8178" spans="1:9" x14ac:dyDescent="0.3">
      <c r="A8178">
        <v>8177</v>
      </c>
      <c r="B8178" t="s">
        <v>25712</v>
      </c>
      <c r="C8178" t="s">
        <v>46</v>
      </c>
      <c r="D8178" t="s">
        <v>2196</v>
      </c>
      <c r="E8178" t="s">
        <v>19</v>
      </c>
      <c r="F8178" t="s">
        <v>25713</v>
      </c>
      <c r="G8178" t="s">
        <v>25714</v>
      </c>
      <c r="H8178" s="1">
        <v>20261</v>
      </c>
      <c r="I8178" t="s">
        <v>2601</v>
      </c>
    </row>
    <row r="8179" spans="1:9" x14ac:dyDescent="0.3">
      <c r="A8179">
        <v>8178</v>
      </c>
      <c r="B8179" t="s">
        <v>25715</v>
      </c>
      <c r="C8179" t="s">
        <v>3352</v>
      </c>
      <c r="D8179" t="s">
        <v>5986</v>
      </c>
      <c r="E8179" t="s">
        <v>12</v>
      </c>
      <c r="F8179" t="s">
        <v>25716</v>
      </c>
      <c r="G8179" t="s">
        <v>25717</v>
      </c>
      <c r="H8179" s="1">
        <v>31580</v>
      </c>
      <c r="I8179" t="s">
        <v>1025</v>
      </c>
    </row>
    <row r="8180" spans="1:9" x14ac:dyDescent="0.3">
      <c r="A8180">
        <v>8179</v>
      </c>
      <c r="B8180" t="s">
        <v>25718</v>
      </c>
      <c r="C8180" t="s">
        <v>1554</v>
      </c>
      <c r="D8180" t="s">
        <v>4903</v>
      </c>
      <c r="E8180" t="s">
        <v>19</v>
      </c>
      <c r="F8180" t="s">
        <v>25719</v>
      </c>
      <c r="G8180">
        <f>1-979-676-7911</f>
        <v>-9565</v>
      </c>
      <c r="H8180" s="1">
        <v>19573</v>
      </c>
      <c r="I8180" t="s">
        <v>163</v>
      </c>
    </row>
    <row r="8181" spans="1:9" x14ac:dyDescent="0.3">
      <c r="A8181">
        <v>8180</v>
      </c>
      <c r="B8181" t="s">
        <v>25720</v>
      </c>
      <c r="C8181" t="s">
        <v>3724</v>
      </c>
      <c r="D8181" t="s">
        <v>2580</v>
      </c>
      <c r="E8181" t="s">
        <v>19</v>
      </c>
      <c r="F8181" t="s">
        <v>25721</v>
      </c>
      <c r="G8181" t="s">
        <v>25722</v>
      </c>
      <c r="H8181" s="1">
        <v>43128</v>
      </c>
      <c r="I8181" t="s">
        <v>3087</v>
      </c>
    </row>
    <row r="8182" spans="1:9" x14ac:dyDescent="0.3">
      <c r="A8182">
        <v>8181</v>
      </c>
      <c r="B8182" t="s">
        <v>25723</v>
      </c>
      <c r="C8182" t="s">
        <v>1277</v>
      </c>
      <c r="D8182" t="s">
        <v>376</v>
      </c>
      <c r="E8182" t="s">
        <v>19</v>
      </c>
      <c r="F8182" t="s">
        <v>25724</v>
      </c>
      <c r="G8182" t="s">
        <v>25725</v>
      </c>
      <c r="H8182" s="1">
        <v>19240</v>
      </c>
      <c r="I8182" t="s">
        <v>5337</v>
      </c>
    </row>
    <row r="8183" spans="1:9" x14ac:dyDescent="0.3">
      <c r="A8183">
        <v>8182</v>
      </c>
      <c r="B8183" t="s">
        <v>25726</v>
      </c>
      <c r="C8183" t="s">
        <v>3651</v>
      </c>
      <c r="D8183" t="s">
        <v>12019</v>
      </c>
      <c r="E8183" t="s">
        <v>19</v>
      </c>
      <c r="F8183" t="s">
        <v>25727</v>
      </c>
      <c r="G8183" t="s">
        <v>25728</v>
      </c>
      <c r="H8183" s="1">
        <v>31987</v>
      </c>
      <c r="I8183" t="s">
        <v>721</v>
      </c>
    </row>
    <row r="8184" spans="1:9" x14ac:dyDescent="0.3">
      <c r="A8184">
        <v>8183</v>
      </c>
      <c r="B8184" t="s">
        <v>25729</v>
      </c>
      <c r="C8184" t="s">
        <v>1896</v>
      </c>
      <c r="D8184" t="s">
        <v>3660</v>
      </c>
      <c r="E8184" t="s">
        <v>12</v>
      </c>
      <c r="F8184" t="s">
        <v>25730</v>
      </c>
      <c r="G8184" t="s">
        <v>25731</v>
      </c>
      <c r="H8184" s="1">
        <v>41681</v>
      </c>
      <c r="I8184" t="s">
        <v>1280</v>
      </c>
    </row>
    <row r="8185" spans="1:9" x14ac:dyDescent="0.3">
      <c r="A8185">
        <v>8184</v>
      </c>
      <c r="B8185" t="s">
        <v>25732</v>
      </c>
      <c r="C8185" t="s">
        <v>1993</v>
      </c>
      <c r="D8185" t="s">
        <v>5381</v>
      </c>
      <c r="E8185" t="s">
        <v>19</v>
      </c>
      <c r="F8185" t="s">
        <v>25733</v>
      </c>
      <c r="G8185" t="s">
        <v>25734</v>
      </c>
      <c r="H8185" s="1">
        <v>25939</v>
      </c>
      <c r="I8185" t="s">
        <v>296</v>
      </c>
    </row>
    <row r="8186" spans="1:9" x14ac:dyDescent="0.3">
      <c r="A8186">
        <v>8185</v>
      </c>
      <c r="B8186" t="s">
        <v>25735</v>
      </c>
      <c r="C8186" t="s">
        <v>199</v>
      </c>
      <c r="D8186" t="s">
        <v>8168</v>
      </c>
      <c r="E8186" t="s">
        <v>12</v>
      </c>
      <c r="F8186" t="s">
        <v>25736</v>
      </c>
      <c r="G8186" t="s">
        <v>25737</v>
      </c>
      <c r="H8186" s="1">
        <v>33877</v>
      </c>
      <c r="I8186" t="s">
        <v>7949</v>
      </c>
    </row>
    <row r="8187" spans="1:9" x14ac:dyDescent="0.3">
      <c r="A8187">
        <v>8186</v>
      </c>
      <c r="B8187" t="s">
        <v>25738</v>
      </c>
      <c r="C8187" t="s">
        <v>253</v>
      </c>
      <c r="D8187" t="s">
        <v>1496</v>
      </c>
      <c r="E8187" t="s">
        <v>12</v>
      </c>
      <c r="F8187" t="s">
        <v>25739</v>
      </c>
      <c r="G8187">
        <v>4136943757</v>
      </c>
      <c r="H8187" s="1">
        <v>15582</v>
      </c>
      <c r="I8187" t="s">
        <v>3048</v>
      </c>
    </row>
    <row r="8188" spans="1:9" x14ac:dyDescent="0.3">
      <c r="A8188">
        <v>8187</v>
      </c>
      <c r="B8188" t="s">
        <v>25740</v>
      </c>
      <c r="C8188" t="s">
        <v>627</v>
      </c>
      <c r="D8188" t="s">
        <v>8639</v>
      </c>
      <c r="E8188" t="s">
        <v>19</v>
      </c>
      <c r="F8188" t="s">
        <v>25741</v>
      </c>
      <c r="G8188" t="s">
        <v>25742</v>
      </c>
      <c r="H8188" s="1">
        <v>42585</v>
      </c>
      <c r="I8188" t="s">
        <v>7474</v>
      </c>
    </row>
    <row r="8189" spans="1:9" x14ac:dyDescent="0.3">
      <c r="A8189">
        <v>8188</v>
      </c>
      <c r="B8189" t="s">
        <v>25743</v>
      </c>
      <c r="C8189" t="s">
        <v>2706</v>
      </c>
      <c r="D8189" t="s">
        <v>2872</v>
      </c>
      <c r="E8189" t="s">
        <v>12</v>
      </c>
      <c r="F8189" t="s">
        <v>25744</v>
      </c>
      <c r="G8189" t="s">
        <v>25745</v>
      </c>
      <c r="H8189" s="1">
        <v>17518</v>
      </c>
      <c r="I8189" t="s">
        <v>2087</v>
      </c>
    </row>
    <row r="8190" spans="1:9" x14ac:dyDescent="0.3">
      <c r="A8190">
        <v>8189</v>
      </c>
      <c r="B8190" t="s">
        <v>25746</v>
      </c>
      <c r="C8190" t="s">
        <v>1430</v>
      </c>
      <c r="D8190" t="s">
        <v>4011</v>
      </c>
      <c r="E8190" t="s">
        <v>19</v>
      </c>
      <c r="F8190" t="s">
        <v>25747</v>
      </c>
      <c r="G8190" t="s">
        <v>25748</v>
      </c>
      <c r="H8190" s="1">
        <v>21764</v>
      </c>
      <c r="I8190" t="s">
        <v>860</v>
      </c>
    </row>
    <row r="8191" spans="1:9" x14ac:dyDescent="0.3">
      <c r="A8191">
        <v>8190</v>
      </c>
      <c r="B8191" t="s">
        <v>25749</v>
      </c>
      <c r="C8191" t="s">
        <v>6464</v>
      </c>
      <c r="D8191" t="s">
        <v>1667</v>
      </c>
      <c r="E8191" t="s">
        <v>12</v>
      </c>
      <c r="F8191" t="s">
        <v>25750</v>
      </c>
      <c r="G8191">
        <v>3274510945</v>
      </c>
      <c r="H8191" s="1">
        <v>35625</v>
      </c>
      <c r="I8191" t="s">
        <v>3391</v>
      </c>
    </row>
    <row r="8192" spans="1:9" x14ac:dyDescent="0.3">
      <c r="A8192">
        <v>8191</v>
      </c>
      <c r="B8192" t="s">
        <v>25751</v>
      </c>
      <c r="C8192" t="s">
        <v>1538</v>
      </c>
      <c r="D8192" t="s">
        <v>5912</v>
      </c>
      <c r="E8192" t="s">
        <v>12</v>
      </c>
      <c r="F8192" t="s">
        <v>25752</v>
      </c>
      <c r="G8192" t="s">
        <v>25753</v>
      </c>
      <c r="H8192" s="1">
        <v>32254</v>
      </c>
      <c r="I8192" t="s">
        <v>128</v>
      </c>
    </row>
    <row r="8193" spans="1:9" x14ac:dyDescent="0.3">
      <c r="A8193">
        <v>8192</v>
      </c>
      <c r="B8193" t="s">
        <v>25754</v>
      </c>
      <c r="C8193" t="s">
        <v>1153</v>
      </c>
      <c r="D8193" t="s">
        <v>2899</v>
      </c>
      <c r="E8193" t="s">
        <v>19</v>
      </c>
      <c r="F8193" t="s">
        <v>25755</v>
      </c>
      <c r="G8193" t="s">
        <v>25756</v>
      </c>
      <c r="H8193" s="1">
        <v>33855</v>
      </c>
      <c r="I8193" t="s">
        <v>4710</v>
      </c>
    </row>
    <row r="8194" spans="1:9" x14ac:dyDescent="0.3">
      <c r="A8194">
        <v>8193</v>
      </c>
      <c r="B8194" t="s">
        <v>25757</v>
      </c>
      <c r="C8194" t="s">
        <v>8151</v>
      </c>
      <c r="D8194" t="s">
        <v>2636</v>
      </c>
      <c r="E8194" t="s">
        <v>19</v>
      </c>
      <c r="F8194" t="s">
        <v>25758</v>
      </c>
      <c r="G8194" t="s">
        <v>25759</v>
      </c>
      <c r="H8194" s="1">
        <v>21269</v>
      </c>
      <c r="I8194" t="s">
        <v>329</v>
      </c>
    </row>
    <row r="8195" spans="1:9" x14ac:dyDescent="0.3">
      <c r="A8195">
        <v>8194</v>
      </c>
      <c r="B8195" t="s">
        <v>25760</v>
      </c>
      <c r="C8195" t="s">
        <v>4962</v>
      </c>
      <c r="D8195" t="s">
        <v>4835</v>
      </c>
      <c r="E8195" t="s">
        <v>12</v>
      </c>
      <c r="F8195" t="s">
        <v>25761</v>
      </c>
      <c r="G8195" t="s">
        <v>25762</v>
      </c>
      <c r="H8195" s="1">
        <v>30345</v>
      </c>
      <c r="I8195" t="s">
        <v>1849</v>
      </c>
    </row>
    <row r="8196" spans="1:9" x14ac:dyDescent="0.3">
      <c r="A8196">
        <v>8195</v>
      </c>
      <c r="B8196" t="s">
        <v>25763</v>
      </c>
      <c r="C8196" t="s">
        <v>1101</v>
      </c>
      <c r="D8196" t="s">
        <v>943</v>
      </c>
      <c r="E8196" t="s">
        <v>12</v>
      </c>
      <c r="F8196" t="s">
        <v>25764</v>
      </c>
      <c r="G8196" t="s">
        <v>25765</v>
      </c>
      <c r="H8196" s="1">
        <v>3559</v>
      </c>
      <c r="I8196" t="s">
        <v>1727</v>
      </c>
    </row>
    <row r="8197" spans="1:9" x14ac:dyDescent="0.3">
      <c r="A8197">
        <v>8196</v>
      </c>
      <c r="B8197" t="s">
        <v>25766</v>
      </c>
      <c r="C8197" t="s">
        <v>2108</v>
      </c>
      <c r="D8197" t="s">
        <v>1437</v>
      </c>
      <c r="E8197" t="s">
        <v>12</v>
      </c>
      <c r="F8197" t="s">
        <v>25767</v>
      </c>
      <c r="G8197" t="s">
        <v>25768</v>
      </c>
      <c r="H8197" s="1">
        <v>28457</v>
      </c>
      <c r="I8197" t="s">
        <v>4677</v>
      </c>
    </row>
    <row r="8198" spans="1:9" x14ac:dyDescent="0.3">
      <c r="A8198">
        <v>8197</v>
      </c>
      <c r="B8198" t="s">
        <v>25769</v>
      </c>
      <c r="C8198" t="s">
        <v>4518</v>
      </c>
      <c r="D8198" t="s">
        <v>9073</v>
      </c>
      <c r="E8198" t="s">
        <v>19</v>
      </c>
      <c r="F8198" t="s">
        <v>25770</v>
      </c>
      <c r="G8198" t="s">
        <v>25771</v>
      </c>
      <c r="H8198" s="1">
        <v>36302</v>
      </c>
      <c r="I8198" t="s">
        <v>2606</v>
      </c>
    </row>
    <row r="8199" spans="1:9" x14ac:dyDescent="0.3">
      <c r="A8199">
        <v>8198</v>
      </c>
      <c r="B8199" t="s">
        <v>25772</v>
      </c>
      <c r="C8199" t="s">
        <v>4325</v>
      </c>
      <c r="D8199" t="s">
        <v>7935</v>
      </c>
      <c r="E8199" t="s">
        <v>12</v>
      </c>
      <c r="F8199" t="s">
        <v>25773</v>
      </c>
      <c r="G8199" t="s">
        <v>25774</v>
      </c>
      <c r="H8199" s="1">
        <v>9154</v>
      </c>
      <c r="I8199" t="s">
        <v>2907</v>
      </c>
    </row>
    <row r="8200" spans="1:9" x14ac:dyDescent="0.3">
      <c r="A8200">
        <v>8199</v>
      </c>
      <c r="B8200" t="s">
        <v>25775</v>
      </c>
      <c r="C8200" t="s">
        <v>1378</v>
      </c>
      <c r="D8200" t="s">
        <v>1222</v>
      </c>
      <c r="E8200" t="s">
        <v>12</v>
      </c>
      <c r="F8200" t="s">
        <v>25776</v>
      </c>
      <c r="G8200" t="s">
        <v>25777</v>
      </c>
      <c r="H8200" s="1">
        <v>3062</v>
      </c>
      <c r="I8200" t="s">
        <v>246</v>
      </c>
    </row>
    <row r="8201" spans="1:9" x14ac:dyDescent="0.3">
      <c r="A8201">
        <v>8200</v>
      </c>
      <c r="B8201" t="s">
        <v>25778</v>
      </c>
      <c r="C8201" t="s">
        <v>4495</v>
      </c>
      <c r="D8201" t="s">
        <v>11140</v>
      </c>
      <c r="E8201" t="s">
        <v>19</v>
      </c>
      <c r="F8201" t="s">
        <v>25779</v>
      </c>
      <c r="G8201" t="s">
        <v>25780</v>
      </c>
      <c r="H8201" s="1">
        <v>39570</v>
      </c>
      <c r="I8201" t="s">
        <v>7130</v>
      </c>
    </row>
    <row r="8202" spans="1:9" x14ac:dyDescent="0.3">
      <c r="A8202">
        <v>8201</v>
      </c>
      <c r="B8202" t="s">
        <v>25781</v>
      </c>
      <c r="C8202" t="s">
        <v>3724</v>
      </c>
      <c r="D8202" t="s">
        <v>9382</v>
      </c>
      <c r="E8202" t="s">
        <v>19</v>
      </c>
      <c r="F8202" t="s">
        <v>25782</v>
      </c>
      <c r="G8202" t="s">
        <v>25783</v>
      </c>
      <c r="H8202" s="1">
        <v>29894</v>
      </c>
      <c r="I8202" t="s">
        <v>5476</v>
      </c>
    </row>
    <row r="8203" spans="1:9" x14ac:dyDescent="0.3">
      <c r="A8203">
        <v>8202</v>
      </c>
      <c r="B8203" t="s">
        <v>25784</v>
      </c>
      <c r="C8203" t="s">
        <v>2757</v>
      </c>
      <c r="D8203" t="s">
        <v>8470</v>
      </c>
      <c r="E8203" t="s">
        <v>12</v>
      </c>
      <c r="F8203" t="s">
        <v>25785</v>
      </c>
      <c r="G8203" t="s">
        <v>25786</v>
      </c>
      <c r="H8203" s="1">
        <v>9324</v>
      </c>
      <c r="I8203" t="s">
        <v>9335</v>
      </c>
    </row>
    <row r="8204" spans="1:9" x14ac:dyDescent="0.3">
      <c r="A8204">
        <v>8203</v>
      </c>
      <c r="B8204" t="s">
        <v>25787</v>
      </c>
      <c r="C8204" t="s">
        <v>3215</v>
      </c>
      <c r="D8204" t="s">
        <v>2054</v>
      </c>
      <c r="E8204" t="s">
        <v>12</v>
      </c>
      <c r="F8204" t="s">
        <v>25788</v>
      </c>
      <c r="G8204" t="s">
        <v>25789</v>
      </c>
      <c r="H8204" s="1">
        <v>24220</v>
      </c>
      <c r="I8204" t="s">
        <v>7949</v>
      </c>
    </row>
    <row r="8205" spans="1:9" x14ac:dyDescent="0.3">
      <c r="A8205">
        <v>8204</v>
      </c>
      <c r="B8205" t="s">
        <v>25790</v>
      </c>
      <c r="C8205" t="s">
        <v>5314</v>
      </c>
      <c r="D8205" t="s">
        <v>9715</v>
      </c>
      <c r="E8205" t="s">
        <v>12</v>
      </c>
      <c r="F8205" t="s">
        <v>25791</v>
      </c>
      <c r="G8205" t="s">
        <v>25792</v>
      </c>
      <c r="H8205" s="1">
        <v>9938</v>
      </c>
      <c r="I8205" t="s">
        <v>4489</v>
      </c>
    </row>
    <row r="8206" spans="1:9" x14ac:dyDescent="0.3">
      <c r="A8206">
        <v>8205</v>
      </c>
      <c r="B8206" t="s">
        <v>25793</v>
      </c>
      <c r="C8206" t="s">
        <v>8939</v>
      </c>
      <c r="D8206" t="s">
        <v>1512</v>
      </c>
      <c r="E8206" t="s">
        <v>12</v>
      </c>
      <c r="F8206" t="s">
        <v>25794</v>
      </c>
      <c r="G8206" t="s">
        <v>25795</v>
      </c>
      <c r="H8206" s="1">
        <v>17920</v>
      </c>
      <c r="I8206" t="s">
        <v>5802</v>
      </c>
    </row>
    <row r="8207" spans="1:9" x14ac:dyDescent="0.3">
      <c r="A8207">
        <v>8206</v>
      </c>
      <c r="B8207" t="s">
        <v>25796</v>
      </c>
      <c r="C8207" t="s">
        <v>840</v>
      </c>
      <c r="D8207" t="s">
        <v>11679</v>
      </c>
      <c r="E8207" t="s">
        <v>12</v>
      </c>
      <c r="F8207" t="s">
        <v>25797</v>
      </c>
      <c r="G8207" t="s">
        <v>25798</v>
      </c>
      <c r="H8207" s="1">
        <v>3604</v>
      </c>
      <c r="I8207" t="s">
        <v>146</v>
      </c>
    </row>
    <row r="8208" spans="1:9" x14ac:dyDescent="0.3">
      <c r="A8208">
        <v>8207</v>
      </c>
      <c r="B8208" t="s">
        <v>25799</v>
      </c>
      <c r="C8208" t="s">
        <v>6396</v>
      </c>
      <c r="D8208" t="s">
        <v>4335</v>
      </c>
      <c r="E8208" t="s">
        <v>19</v>
      </c>
      <c r="F8208" t="s">
        <v>25800</v>
      </c>
      <c r="G8208" t="s">
        <v>25801</v>
      </c>
      <c r="H8208" s="1">
        <v>14764</v>
      </c>
      <c r="I8208" t="s">
        <v>1288</v>
      </c>
    </row>
    <row r="8209" spans="1:9" x14ac:dyDescent="0.3">
      <c r="A8209">
        <v>8208</v>
      </c>
      <c r="B8209" t="s">
        <v>25802</v>
      </c>
      <c r="C8209" t="s">
        <v>40</v>
      </c>
      <c r="D8209" t="s">
        <v>1765</v>
      </c>
      <c r="E8209" t="s">
        <v>19</v>
      </c>
      <c r="F8209" t="s">
        <v>25803</v>
      </c>
      <c r="G8209" t="s">
        <v>25804</v>
      </c>
      <c r="H8209" s="1">
        <v>29852</v>
      </c>
      <c r="I8209" t="s">
        <v>6939</v>
      </c>
    </row>
    <row r="8210" spans="1:9" x14ac:dyDescent="0.3">
      <c r="A8210">
        <v>8209</v>
      </c>
      <c r="B8210" t="s">
        <v>25805</v>
      </c>
      <c r="C8210" t="s">
        <v>5168</v>
      </c>
      <c r="D8210" t="s">
        <v>6254</v>
      </c>
      <c r="E8210" t="s">
        <v>12</v>
      </c>
      <c r="F8210" t="s">
        <v>25806</v>
      </c>
      <c r="G8210" t="s">
        <v>25807</v>
      </c>
      <c r="H8210" s="1">
        <v>19786</v>
      </c>
      <c r="I8210" t="s">
        <v>3255</v>
      </c>
    </row>
    <row r="8211" spans="1:9" x14ac:dyDescent="0.3">
      <c r="A8211">
        <v>8210</v>
      </c>
      <c r="B8211" t="s">
        <v>25808</v>
      </c>
      <c r="C8211" t="s">
        <v>280</v>
      </c>
      <c r="D8211" t="s">
        <v>3830</v>
      </c>
      <c r="E8211" t="s">
        <v>19</v>
      </c>
      <c r="F8211" t="s">
        <v>25809</v>
      </c>
      <c r="G8211" t="s">
        <v>25810</v>
      </c>
      <c r="H8211" s="1">
        <v>2889</v>
      </c>
      <c r="I8211" t="s">
        <v>7213</v>
      </c>
    </row>
    <row r="8212" spans="1:9" x14ac:dyDescent="0.3">
      <c r="A8212">
        <v>8211</v>
      </c>
      <c r="B8212" t="s">
        <v>25811</v>
      </c>
      <c r="C8212" t="s">
        <v>621</v>
      </c>
      <c r="D8212" t="s">
        <v>1185</v>
      </c>
      <c r="E8212" t="s">
        <v>19</v>
      </c>
      <c r="F8212" t="s">
        <v>25812</v>
      </c>
      <c r="G8212" t="s">
        <v>25813</v>
      </c>
      <c r="H8212" s="1">
        <v>29554</v>
      </c>
      <c r="I8212" t="s">
        <v>3885</v>
      </c>
    </row>
    <row r="8213" spans="1:9" x14ac:dyDescent="0.3">
      <c r="A8213">
        <v>8212</v>
      </c>
      <c r="B8213" t="s">
        <v>25814</v>
      </c>
      <c r="C8213" t="s">
        <v>5783</v>
      </c>
      <c r="D8213" t="s">
        <v>4703</v>
      </c>
      <c r="E8213" t="s">
        <v>19</v>
      </c>
      <c r="F8213" t="s">
        <v>25815</v>
      </c>
      <c r="G8213" t="s">
        <v>25816</v>
      </c>
      <c r="H8213" s="1">
        <v>19130</v>
      </c>
      <c r="I8213" t="s">
        <v>13721</v>
      </c>
    </row>
    <row r="8214" spans="1:9" x14ac:dyDescent="0.3">
      <c r="A8214">
        <v>8213</v>
      </c>
      <c r="B8214" t="s">
        <v>25817</v>
      </c>
      <c r="C8214" t="s">
        <v>3427</v>
      </c>
      <c r="D8214" t="s">
        <v>8662</v>
      </c>
      <c r="E8214" t="s">
        <v>12</v>
      </c>
      <c r="F8214" t="s">
        <v>25818</v>
      </c>
      <c r="G8214" t="s">
        <v>25819</v>
      </c>
      <c r="H8214" s="1">
        <v>8370</v>
      </c>
      <c r="I8214" t="s">
        <v>7466</v>
      </c>
    </row>
    <row r="8215" spans="1:9" x14ac:dyDescent="0.3">
      <c r="A8215">
        <v>8214</v>
      </c>
      <c r="B8215" t="s">
        <v>25820</v>
      </c>
      <c r="C8215" t="s">
        <v>1993</v>
      </c>
      <c r="D8215" t="s">
        <v>5433</v>
      </c>
      <c r="E8215" t="s">
        <v>12</v>
      </c>
      <c r="F8215" t="s">
        <v>25821</v>
      </c>
      <c r="G8215" t="s">
        <v>25822</v>
      </c>
      <c r="H8215" s="1">
        <v>9491</v>
      </c>
      <c r="I8215" t="s">
        <v>1751</v>
      </c>
    </row>
    <row r="8216" spans="1:9" x14ac:dyDescent="0.3">
      <c r="A8216">
        <v>8215</v>
      </c>
      <c r="B8216" t="s">
        <v>25823</v>
      </c>
      <c r="C8216" t="s">
        <v>3313</v>
      </c>
      <c r="D8216" t="s">
        <v>263</v>
      </c>
      <c r="E8216" t="s">
        <v>12</v>
      </c>
      <c r="F8216" t="s">
        <v>25824</v>
      </c>
      <c r="G8216" t="s">
        <v>25825</v>
      </c>
      <c r="H8216" s="1">
        <v>27394</v>
      </c>
      <c r="I8216" t="s">
        <v>7466</v>
      </c>
    </row>
    <row r="8217" spans="1:9" x14ac:dyDescent="0.3">
      <c r="A8217">
        <v>8216</v>
      </c>
      <c r="B8217" t="s">
        <v>25826</v>
      </c>
      <c r="C8217" t="s">
        <v>856</v>
      </c>
      <c r="D8217" t="s">
        <v>7033</v>
      </c>
      <c r="E8217" t="s">
        <v>19</v>
      </c>
      <c r="F8217" t="s">
        <v>25827</v>
      </c>
      <c r="G8217" t="s">
        <v>25828</v>
      </c>
      <c r="H8217" s="1">
        <v>11027</v>
      </c>
      <c r="I8217" t="s">
        <v>2977</v>
      </c>
    </row>
    <row r="8218" spans="1:9" x14ac:dyDescent="0.3">
      <c r="A8218">
        <v>8217</v>
      </c>
      <c r="B8218" t="s">
        <v>25829</v>
      </c>
      <c r="C8218" t="s">
        <v>914</v>
      </c>
      <c r="D8218" t="s">
        <v>1097</v>
      </c>
      <c r="E8218" t="s">
        <v>12</v>
      </c>
      <c r="F8218" t="s">
        <v>25830</v>
      </c>
      <c r="G8218" t="s">
        <v>25831</v>
      </c>
      <c r="H8218" s="1">
        <v>8749</v>
      </c>
      <c r="I8218" t="s">
        <v>1443</v>
      </c>
    </row>
    <row r="8219" spans="1:9" x14ac:dyDescent="0.3">
      <c r="A8219">
        <v>8218</v>
      </c>
      <c r="B8219" t="s">
        <v>25832</v>
      </c>
      <c r="C8219" t="s">
        <v>4591</v>
      </c>
      <c r="D8219" t="s">
        <v>6376</v>
      </c>
      <c r="E8219" t="s">
        <v>12</v>
      </c>
      <c r="F8219" t="s">
        <v>25833</v>
      </c>
      <c r="G8219" t="s">
        <v>25834</v>
      </c>
      <c r="H8219" s="1">
        <v>34370</v>
      </c>
      <c r="I8219" t="s">
        <v>44</v>
      </c>
    </row>
    <row r="8220" spans="1:9" x14ac:dyDescent="0.3">
      <c r="A8220">
        <v>8219</v>
      </c>
      <c r="B8220" t="s">
        <v>25835</v>
      </c>
      <c r="C8220" t="s">
        <v>7177</v>
      </c>
      <c r="D8220" t="s">
        <v>70</v>
      </c>
      <c r="E8220" t="s">
        <v>19</v>
      </c>
      <c r="F8220" t="s">
        <v>25836</v>
      </c>
      <c r="G8220" t="s">
        <v>25837</v>
      </c>
      <c r="H8220" s="1">
        <v>16286</v>
      </c>
      <c r="I8220" t="s">
        <v>385</v>
      </c>
    </row>
    <row r="8221" spans="1:9" x14ac:dyDescent="0.3">
      <c r="A8221">
        <v>8220</v>
      </c>
      <c r="B8221" t="s">
        <v>25838</v>
      </c>
      <c r="C8221" t="s">
        <v>4080</v>
      </c>
      <c r="D8221" t="s">
        <v>1154</v>
      </c>
      <c r="E8221" t="s">
        <v>19</v>
      </c>
      <c r="F8221" t="s">
        <v>25839</v>
      </c>
      <c r="G8221" t="s">
        <v>25840</v>
      </c>
      <c r="H8221" s="1">
        <v>17648</v>
      </c>
      <c r="I8221" t="s">
        <v>2710</v>
      </c>
    </row>
    <row r="8222" spans="1:9" x14ac:dyDescent="0.3">
      <c r="A8222">
        <v>8221</v>
      </c>
      <c r="B8222" t="s">
        <v>25841</v>
      </c>
      <c r="C8222" t="s">
        <v>2283</v>
      </c>
      <c r="D8222" t="s">
        <v>4263</v>
      </c>
      <c r="E8222" t="s">
        <v>12</v>
      </c>
      <c r="F8222" t="s">
        <v>25842</v>
      </c>
      <c r="G8222">
        <v>2844327547</v>
      </c>
      <c r="H8222" s="1">
        <v>5206</v>
      </c>
      <c r="I8222" t="s">
        <v>3452</v>
      </c>
    </row>
    <row r="8223" spans="1:9" x14ac:dyDescent="0.3">
      <c r="A8223">
        <v>8222</v>
      </c>
      <c r="B8223" t="s">
        <v>25843</v>
      </c>
      <c r="C8223" t="s">
        <v>2527</v>
      </c>
      <c r="D8223" t="s">
        <v>4468</v>
      </c>
      <c r="E8223" t="s">
        <v>12</v>
      </c>
      <c r="F8223" t="s">
        <v>25844</v>
      </c>
      <c r="G8223" t="s">
        <v>25845</v>
      </c>
      <c r="H8223" s="1">
        <v>29154</v>
      </c>
      <c r="I8223" t="s">
        <v>1309</v>
      </c>
    </row>
    <row r="8224" spans="1:9" x14ac:dyDescent="0.3">
      <c r="A8224">
        <v>8223</v>
      </c>
      <c r="B8224" t="s">
        <v>25846</v>
      </c>
      <c r="C8224" t="s">
        <v>3150</v>
      </c>
      <c r="D8224" t="s">
        <v>275</v>
      </c>
      <c r="E8224" t="s">
        <v>12</v>
      </c>
      <c r="F8224" t="s">
        <v>25847</v>
      </c>
      <c r="G8224" t="s">
        <v>25848</v>
      </c>
      <c r="H8224" s="1">
        <v>30394</v>
      </c>
      <c r="I8224" t="s">
        <v>4413</v>
      </c>
    </row>
    <row r="8225" spans="1:9" x14ac:dyDescent="0.3">
      <c r="A8225">
        <v>8224</v>
      </c>
      <c r="B8225" t="s">
        <v>25849</v>
      </c>
      <c r="C8225" t="s">
        <v>877</v>
      </c>
      <c r="D8225" t="s">
        <v>2927</v>
      </c>
      <c r="E8225" t="s">
        <v>19</v>
      </c>
      <c r="F8225" t="s">
        <v>25850</v>
      </c>
      <c r="G8225" t="s">
        <v>25851</v>
      </c>
      <c r="H8225" s="1">
        <v>11489</v>
      </c>
      <c r="I8225" t="s">
        <v>5089</v>
      </c>
    </row>
    <row r="8226" spans="1:9" x14ac:dyDescent="0.3">
      <c r="A8226">
        <v>8225</v>
      </c>
      <c r="B8226" t="s">
        <v>25852</v>
      </c>
      <c r="C8226" t="s">
        <v>1232</v>
      </c>
      <c r="D8226" t="s">
        <v>5247</v>
      </c>
      <c r="E8226" t="s">
        <v>12</v>
      </c>
      <c r="F8226" t="s">
        <v>25853</v>
      </c>
      <c r="G8226" t="s">
        <v>25854</v>
      </c>
      <c r="H8226" s="1">
        <v>18126</v>
      </c>
      <c r="I8226" t="s">
        <v>1269</v>
      </c>
    </row>
    <row r="8227" spans="1:9" x14ac:dyDescent="0.3">
      <c r="A8227">
        <v>8226</v>
      </c>
      <c r="B8227" t="s">
        <v>25855</v>
      </c>
      <c r="C8227" t="s">
        <v>1085</v>
      </c>
      <c r="D8227" t="s">
        <v>1501</v>
      </c>
      <c r="E8227" t="s">
        <v>12</v>
      </c>
      <c r="F8227" t="s">
        <v>25856</v>
      </c>
      <c r="G8227" t="s">
        <v>25857</v>
      </c>
      <c r="H8227" s="1">
        <v>7130</v>
      </c>
      <c r="I8227" t="s">
        <v>2193</v>
      </c>
    </row>
    <row r="8228" spans="1:9" x14ac:dyDescent="0.3">
      <c r="A8228">
        <v>8227</v>
      </c>
      <c r="B8228" t="s">
        <v>25858</v>
      </c>
      <c r="C8228" t="s">
        <v>4702</v>
      </c>
      <c r="D8228" t="s">
        <v>2539</v>
      </c>
      <c r="E8228" t="s">
        <v>12</v>
      </c>
      <c r="F8228" t="s">
        <v>25859</v>
      </c>
      <c r="G8228" t="s">
        <v>25860</v>
      </c>
      <c r="H8228" s="1">
        <v>10011</v>
      </c>
      <c r="I8228" t="s">
        <v>6467</v>
      </c>
    </row>
    <row r="8229" spans="1:9" x14ac:dyDescent="0.3">
      <c r="A8229">
        <v>8228</v>
      </c>
      <c r="B8229" t="s">
        <v>25861</v>
      </c>
      <c r="C8229" t="s">
        <v>5525</v>
      </c>
      <c r="D8229" t="s">
        <v>4068</v>
      </c>
      <c r="E8229" t="s">
        <v>19</v>
      </c>
      <c r="F8229" t="s">
        <v>25862</v>
      </c>
      <c r="G8229" t="s">
        <v>25863</v>
      </c>
      <c r="H8229" s="1">
        <v>41710</v>
      </c>
      <c r="I8229" t="s">
        <v>1849</v>
      </c>
    </row>
    <row r="8230" spans="1:9" x14ac:dyDescent="0.3">
      <c r="A8230">
        <v>8229</v>
      </c>
      <c r="B8230" t="s">
        <v>25864</v>
      </c>
      <c r="C8230" t="s">
        <v>2303</v>
      </c>
      <c r="D8230" t="s">
        <v>1138</v>
      </c>
      <c r="E8230" t="s">
        <v>19</v>
      </c>
      <c r="F8230" t="s">
        <v>25865</v>
      </c>
      <c r="G8230" t="s">
        <v>25866</v>
      </c>
      <c r="H8230" s="1">
        <v>21303</v>
      </c>
      <c r="I8230" t="s">
        <v>1422</v>
      </c>
    </row>
    <row r="8231" spans="1:9" x14ac:dyDescent="0.3">
      <c r="A8231">
        <v>8230</v>
      </c>
      <c r="B8231" t="s">
        <v>25867</v>
      </c>
      <c r="C8231" t="s">
        <v>2436</v>
      </c>
      <c r="D8231" t="s">
        <v>210</v>
      </c>
      <c r="E8231" t="s">
        <v>19</v>
      </c>
      <c r="F8231" t="s">
        <v>25868</v>
      </c>
      <c r="G8231">
        <v>419060746</v>
      </c>
      <c r="H8231" s="1">
        <v>18243</v>
      </c>
      <c r="I8231" t="s">
        <v>7213</v>
      </c>
    </row>
    <row r="8232" spans="1:9" x14ac:dyDescent="0.3">
      <c r="A8232">
        <v>8231</v>
      </c>
      <c r="B8232" t="s">
        <v>25869</v>
      </c>
      <c r="C8232" t="s">
        <v>6144</v>
      </c>
      <c r="D8232" t="s">
        <v>64</v>
      </c>
      <c r="E8232" t="s">
        <v>19</v>
      </c>
      <c r="F8232" t="s">
        <v>25870</v>
      </c>
      <c r="G8232" t="s">
        <v>25871</v>
      </c>
      <c r="H8232" s="1">
        <v>13969</v>
      </c>
      <c r="I8232" t="s">
        <v>7474</v>
      </c>
    </row>
    <row r="8233" spans="1:9" x14ac:dyDescent="0.3">
      <c r="A8233">
        <v>8232</v>
      </c>
      <c r="B8233" t="s">
        <v>25872</v>
      </c>
      <c r="C8233" t="s">
        <v>3766</v>
      </c>
      <c r="D8233" t="s">
        <v>1249</v>
      </c>
      <c r="E8233" t="s">
        <v>19</v>
      </c>
      <c r="F8233" t="s">
        <v>25873</v>
      </c>
      <c r="G8233" t="s">
        <v>25874</v>
      </c>
      <c r="H8233" s="1">
        <v>8581</v>
      </c>
      <c r="I8233" t="s">
        <v>2369</v>
      </c>
    </row>
    <row r="8234" spans="1:9" x14ac:dyDescent="0.3">
      <c r="A8234">
        <v>8233</v>
      </c>
      <c r="B8234" t="s">
        <v>25875</v>
      </c>
      <c r="C8234" t="s">
        <v>2151</v>
      </c>
      <c r="D8234" t="s">
        <v>9237</v>
      </c>
      <c r="E8234" t="s">
        <v>12</v>
      </c>
      <c r="F8234" t="s">
        <v>25876</v>
      </c>
      <c r="G8234" t="s">
        <v>25877</v>
      </c>
      <c r="H8234" s="1">
        <v>23263</v>
      </c>
      <c r="I8234" t="s">
        <v>3841</v>
      </c>
    </row>
    <row r="8235" spans="1:9" x14ac:dyDescent="0.3">
      <c r="A8235">
        <v>8234</v>
      </c>
      <c r="B8235" t="s">
        <v>25878</v>
      </c>
      <c r="C8235" t="s">
        <v>6743</v>
      </c>
      <c r="D8235" t="s">
        <v>2997</v>
      </c>
      <c r="E8235" t="s">
        <v>12</v>
      </c>
      <c r="F8235" t="s">
        <v>14697</v>
      </c>
      <c r="G8235" t="s">
        <v>25879</v>
      </c>
      <c r="H8235" s="1">
        <v>19405</v>
      </c>
      <c r="I8235" t="s">
        <v>7318</v>
      </c>
    </row>
    <row r="8236" spans="1:9" x14ac:dyDescent="0.3">
      <c r="A8236">
        <v>8235</v>
      </c>
      <c r="B8236" t="s">
        <v>25880</v>
      </c>
      <c r="C8236" t="s">
        <v>4518</v>
      </c>
      <c r="D8236" t="s">
        <v>2424</v>
      </c>
      <c r="E8236" t="s">
        <v>19</v>
      </c>
      <c r="F8236" t="s">
        <v>25881</v>
      </c>
      <c r="G8236">
        <v>267814214</v>
      </c>
      <c r="H8236" s="1">
        <v>10754</v>
      </c>
      <c r="I8236" t="s">
        <v>8464</v>
      </c>
    </row>
    <row r="8237" spans="1:9" x14ac:dyDescent="0.3">
      <c r="A8237">
        <v>8236</v>
      </c>
      <c r="B8237" t="s">
        <v>25882</v>
      </c>
      <c r="C8237" t="s">
        <v>2991</v>
      </c>
      <c r="D8237" t="s">
        <v>7144</v>
      </c>
      <c r="E8237" t="s">
        <v>12</v>
      </c>
      <c r="F8237" t="s">
        <v>25883</v>
      </c>
      <c r="G8237">
        <v>5413874397</v>
      </c>
      <c r="H8237" s="1">
        <v>37889</v>
      </c>
      <c r="I8237" t="s">
        <v>654</v>
      </c>
    </row>
    <row r="8238" spans="1:9" x14ac:dyDescent="0.3">
      <c r="A8238">
        <v>8237</v>
      </c>
      <c r="B8238" t="s">
        <v>25884</v>
      </c>
      <c r="C8238" t="s">
        <v>1409</v>
      </c>
      <c r="D8238" t="s">
        <v>4619</v>
      </c>
      <c r="E8238" t="s">
        <v>19</v>
      </c>
      <c r="F8238" t="s">
        <v>25885</v>
      </c>
      <c r="G8238" t="s">
        <v>25886</v>
      </c>
      <c r="H8238" s="1">
        <v>32606</v>
      </c>
      <c r="I8238" t="s">
        <v>1926</v>
      </c>
    </row>
    <row r="8239" spans="1:9" x14ac:dyDescent="0.3">
      <c r="A8239">
        <v>8238</v>
      </c>
      <c r="B8239" t="s">
        <v>25887</v>
      </c>
      <c r="C8239" t="s">
        <v>4970</v>
      </c>
      <c r="D8239" t="s">
        <v>166</v>
      </c>
      <c r="E8239" t="s">
        <v>19</v>
      </c>
      <c r="F8239" t="s">
        <v>25888</v>
      </c>
      <c r="G8239" t="s">
        <v>25889</v>
      </c>
      <c r="H8239" s="1">
        <v>15005</v>
      </c>
      <c r="I8239" t="s">
        <v>1355</v>
      </c>
    </row>
    <row r="8240" spans="1:9" x14ac:dyDescent="0.3">
      <c r="A8240">
        <v>8239</v>
      </c>
      <c r="B8240" t="s">
        <v>25890</v>
      </c>
      <c r="C8240" t="s">
        <v>160</v>
      </c>
      <c r="D8240" t="s">
        <v>5545</v>
      </c>
      <c r="E8240" t="s">
        <v>19</v>
      </c>
      <c r="F8240" t="s">
        <v>25891</v>
      </c>
      <c r="G8240" t="s">
        <v>25892</v>
      </c>
      <c r="H8240" s="1">
        <v>18529</v>
      </c>
      <c r="I8240" t="s">
        <v>1904</v>
      </c>
    </row>
    <row r="8241" spans="1:9" x14ac:dyDescent="0.3">
      <c r="A8241">
        <v>8240</v>
      </c>
      <c r="B8241" t="s">
        <v>25893</v>
      </c>
      <c r="C8241" t="s">
        <v>1248</v>
      </c>
      <c r="D8241" t="s">
        <v>9848</v>
      </c>
      <c r="E8241" t="s">
        <v>19</v>
      </c>
      <c r="F8241" t="s">
        <v>25894</v>
      </c>
      <c r="G8241" t="s">
        <v>25895</v>
      </c>
      <c r="H8241" s="1">
        <v>32968</v>
      </c>
      <c r="I8241" t="s">
        <v>257</v>
      </c>
    </row>
    <row r="8242" spans="1:9" x14ac:dyDescent="0.3">
      <c r="A8242">
        <v>8241</v>
      </c>
      <c r="B8242" t="s">
        <v>25896</v>
      </c>
      <c r="C8242" t="s">
        <v>4575</v>
      </c>
      <c r="D8242" t="s">
        <v>2542</v>
      </c>
      <c r="E8242" t="s">
        <v>19</v>
      </c>
      <c r="F8242" t="s">
        <v>25897</v>
      </c>
      <c r="G8242" t="s">
        <v>25898</v>
      </c>
      <c r="H8242" s="1">
        <v>5329</v>
      </c>
      <c r="I8242" t="s">
        <v>106</v>
      </c>
    </row>
    <row r="8243" spans="1:9" x14ac:dyDescent="0.3">
      <c r="A8243">
        <v>8242</v>
      </c>
      <c r="B8243" t="s">
        <v>25899</v>
      </c>
      <c r="C8243" t="s">
        <v>8100</v>
      </c>
      <c r="D8243" t="s">
        <v>2283</v>
      </c>
      <c r="E8243" t="s">
        <v>19</v>
      </c>
      <c r="F8243" t="s">
        <v>25900</v>
      </c>
      <c r="G8243" t="s">
        <v>25901</v>
      </c>
      <c r="H8243" s="1">
        <v>33949</v>
      </c>
      <c r="I8243" t="s">
        <v>1071</v>
      </c>
    </row>
    <row r="8244" spans="1:9" x14ac:dyDescent="0.3">
      <c r="A8244">
        <v>8243</v>
      </c>
      <c r="B8244" t="s">
        <v>25902</v>
      </c>
      <c r="C8244" t="s">
        <v>160</v>
      </c>
      <c r="D8244" t="s">
        <v>9422</v>
      </c>
      <c r="E8244" t="s">
        <v>12</v>
      </c>
      <c r="F8244" t="s">
        <v>25903</v>
      </c>
      <c r="G8244" t="s">
        <v>25904</v>
      </c>
      <c r="H8244" s="1">
        <v>14648</v>
      </c>
      <c r="I8244" t="s">
        <v>1618</v>
      </c>
    </row>
    <row r="8245" spans="1:9" x14ac:dyDescent="0.3">
      <c r="A8245">
        <v>8244</v>
      </c>
      <c r="B8245" t="s">
        <v>25905</v>
      </c>
      <c r="C8245" t="s">
        <v>5783</v>
      </c>
      <c r="D8245" t="s">
        <v>897</v>
      </c>
      <c r="E8245" t="s">
        <v>12</v>
      </c>
      <c r="F8245" t="s">
        <v>25906</v>
      </c>
      <c r="G8245" t="s">
        <v>25907</v>
      </c>
      <c r="H8245" s="1">
        <v>22728</v>
      </c>
      <c r="I8245" t="s">
        <v>1483</v>
      </c>
    </row>
    <row r="8246" spans="1:9" x14ac:dyDescent="0.3">
      <c r="A8246">
        <v>8245</v>
      </c>
      <c r="B8246" t="s">
        <v>25908</v>
      </c>
      <c r="C8246" t="s">
        <v>2811</v>
      </c>
      <c r="D8246" t="s">
        <v>4558</v>
      </c>
      <c r="E8246" t="s">
        <v>12</v>
      </c>
      <c r="F8246" t="s">
        <v>25909</v>
      </c>
      <c r="G8246" t="s">
        <v>25910</v>
      </c>
      <c r="H8246" s="1">
        <v>13172</v>
      </c>
      <c r="I8246" t="s">
        <v>27</v>
      </c>
    </row>
    <row r="8247" spans="1:9" x14ac:dyDescent="0.3">
      <c r="A8247">
        <v>8246</v>
      </c>
      <c r="B8247" t="s">
        <v>25911</v>
      </c>
      <c r="C8247" t="s">
        <v>4703</v>
      </c>
      <c r="D8247" t="s">
        <v>259</v>
      </c>
      <c r="E8247" t="s">
        <v>12</v>
      </c>
      <c r="F8247" t="s">
        <v>25912</v>
      </c>
      <c r="G8247" t="s">
        <v>25913</v>
      </c>
      <c r="H8247" s="1">
        <v>5782</v>
      </c>
      <c r="I8247" t="s">
        <v>1258</v>
      </c>
    </row>
    <row r="8248" spans="1:9" x14ac:dyDescent="0.3">
      <c r="A8248">
        <v>8247</v>
      </c>
      <c r="B8248" t="s">
        <v>25914</v>
      </c>
      <c r="C8248" t="s">
        <v>4649</v>
      </c>
      <c r="D8248" t="s">
        <v>1490</v>
      </c>
      <c r="E8248" t="s">
        <v>19</v>
      </c>
      <c r="F8248" t="s">
        <v>25915</v>
      </c>
      <c r="G8248" t="s">
        <v>25916</v>
      </c>
      <c r="H8248" s="1">
        <v>13245</v>
      </c>
      <c r="I8248" t="s">
        <v>802</v>
      </c>
    </row>
    <row r="8249" spans="1:9" x14ac:dyDescent="0.3">
      <c r="A8249">
        <v>8248</v>
      </c>
      <c r="B8249" t="s">
        <v>25917</v>
      </c>
      <c r="C8249" t="s">
        <v>2239</v>
      </c>
      <c r="D8249" t="s">
        <v>4853</v>
      </c>
      <c r="E8249" t="s">
        <v>19</v>
      </c>
      <c r="F8249" t="s">
        <v>25918</v>
      </c>
      <c r="G8249" t="s">
        <v>25919</v>
      </c>
      <c r="H8249" s="1">
        <v>42658</v>
      </c>
      <c r="I8249" t="s">
        <v>2444</v>
      </c>
    </row>
    <row r="8250" spans="1:9" x14ac:dyDescent="0.3">
      <c r="A8250">
        <v>8249</v>
      </c>
      <c r="B8250" t="s">
        <v>25920</v>
      </c>
      <c r="C8250" t="s">
        <v>942</v>
      </c>
      <c r="D8250" t="s">
        <v>12087</v>
      </c>
      <c r="E8250" t="s">
        <v>12</v>
      </c>
      <c r="F8250" t="s">
        <v>25921</v>
      </c>
      <c r="G8250">
        <v>9188470968</v>
      </c>
      <c r="H8250" s="1">
        <v>38654</v>
      </c>
      <c r="I8250" t="s">
        <v>8277</v>
      </c>
    </row>
    <row r="8251" spans="1:9" x14ac:dyDescent="0.3">
      <c r="A8251">
        <v>8250</v>
      </c>
      <c r="B8251" t="s">
        <v>25922</v>
      </c>
      <c r="C8251" t="s">
        <v>310</v>
      </c>
      <c r="D8251" t="s">
        <v>3830</v>
      </c>
      <c r="E8251" t="s">
        <v>12</v>
      </c>
      <c r="F8251" t="s">
        <v>25923</v>
      </c>
      <c r="G8251">
        <f>1-458-248-253</f>
        <v>-958</v>
      </c>
      <c r="H8251" s="1">
        <v>11356</v>
      </c>
      <c r="I8251" t="s">
        <v>5013</v>
      </c>
    </row>
    <row r="8252" spans="1:9" x14ac:dyDescent="0.3">
      <c r="A8252">
        <v>8251</v>
      </c>
      <c r="B8252" t="s">
        <v>25924</v>
      </c>
      <c r="C8252" t="s">
        <v>4679</v>
      </c>
      <c r="D8252" t="s">
        <v>4410</v>
      </c>
      <c r="E8252" t="s">
        <v>12</v>
      </c>
      <c r="F8252" t="s">
        <v>25925</v>
      </c>
      <c r="G8252" t="s">
        <v>25926</v>
      </c>
      <c r="H8252" s="1">
        <v>43169</v>
      </c>
      <c r="I8252" t="s">
        <v>2960</v>
      </c>
    </row>
    <row r="8253" spans="1:9" x14ac:dyDescent="0.3">
      <c r="A8253">
        <v>8252</v>
      </c>
      <c r="B8253" t="s">
        <v>25927</v>
      </c>
      <c r="C8253" t="s">
        <v>2979</v>
      </c>
      <c r="D8253" t="s">
        <v>5530</v>
      </c>
      <c r="E8253" t="s">
        <v>12</v>
      </c>
      <c r="F8253" t="s">
        <v>25928</v>
      </c>
      <c r="G8253" t="s">
        <v>25929</v>
      </c>
      <c r="H8253" s="1">
        <v>35188</v>
      </c>
      <c r="I8253" t="s">
        <v>3199</v>
      </c>
    </row>
    <row r="8254" spans="1:9" x14ac:dyDescent="0.3">
      <c r="A8254">
        <v>8253</v>
      </c>
      <c r="B8254" t="s">
        <v>25930</v>
      </c>
      <c r="C8254" t="s">
        <v>1998</v>
      </c>
      <c r="D8254" t="s">
        <v>496</v>
      </c>
      <c r="E8254" t="s">
        <v>19</v>
      </c>
      <c r="F8254" t="s">
        <v>25931</v>
      </c>
      <c r="G8254" t="s">
        <v>25932</v>
      </c>
      <c r="H8254" s="1">
        <v>23598</v>
      </c>
      <c r="I8254" t="s">
        <v>1618</v>
      </c>
    </row>
    <row r="8255" spans="1:9" x14ac:dyDescent="0.3">
      <c r="A8255">
        <v>8254</v>
      </c>
      <c r="B8255" t="s">
        <v>25933</v>
      </c>
      <c r="C8255" t="s">
        <v>2450</v>
      </c>
      <c r="D8255" t="s">
        <v>131</v>
      </c>
      <c r="E8255" t="s">
        <v>19</v>
      </c>
      <c r="F8255" t="s">
        <v>25934</v>
      </c>
      <c r="G8255" t="s">
        <v>25935</v>
      </c>
      <c r="H8255" s="1">
        <v>18567</v>
      </c>
      <c r="I8255" t="s">
        <v>1188</v>
      </c>
    </row>
    <row r="8256" spans="1:9" x14ac:dyDescent="0.3">
      <c r="A8256">
        <v>8255</v>
      </c>
      <c r="B8256" t="s">
        <v>25936</v>
      </c>
      <c r="C8256" t="s">
        <v>2239</v>
      </c>
      <c r="D8256" t="s">
        <v>1335</v>
      </c>
      <c r="E8256" t="s">
        <v>12</v>
      </c>
      <c r="F8256" t="s">
        <v>25937</v>
      </c>
      <c r="G8256" t="s">
        <v>25938</v>
      </c>
      <c r="H8256" s="1">
        <v>10531</v>
      </c>
      <c r="I8256" t="s">
        <v>61</v>
      </c>
    </row>
    <row r="8257" spans="1:9" x14ac:dyDescent="0.3">
      <c r="A8257">
        <v>8256</v>
      </c>
      <c r="B8257" t="s">
        <v>25939</v>
      </c>
      <c r="C8257" t="s">
        <v>5664</v>
      </c>
      <c r="D8257" t="s">
        <v>7645</v>
      </c>
      <c r="E8257" t="s">
        <v>19</v>
      </c>
      <c r="F8257" t="s">
        <v>25940</v>
      </c>
      <c r="G8257" t="s">
        <v>25941</v>
      </c>
      <c r="H8257" s="1">
        <v>14353</v>
      </c>
      <c r="I8257" t="s">
        <v>460</v>
      </c>
    </row>
    <row r="8258" spans="1:9" x14ac:dyDescent="0.3">
      <c r="A8258">
        <v>8257</v>
      </c>
      <c r="B8258" t="s">
        <v>25942</v>
      </c>
      <c r="C8258" t="s">
        <v>2021</v>
      </c>
      <c r="D8258" t="s">
        <v>4601</v>
      </c>
      <c r="E8258" t="s">
        <v>19</v>
      </c>
      <c r="F8258" t="s">
        <v>25943</v>
      </c>
      <c r="G8258">
        <v>9436405857</v>
      </c>
      <c r="H8258" s="1">
        <v>39337</v>
      </c>
      <c r="I8258" t="s">
        <v>721</v>
      </c>
    </row>
    <row r="8259" spans="1:9" x14ac:dyDescent="0.3">
      <c r="A8259">
        <v>8258</v>
      </c>
      <c r="B8259" t="s">
        <v>25944</v>
      </c>
      <c r="C8259" t="s">
        <v>2811</v>
      </c>
      <c r="D8259" t="s">
        <v>4558</v>
      </c>
      <c r="E8259" t="s">
        <v>12</v>
      </c>
      <c r="F8259" t="s">
        <v>25945</v>
      </c>
      <c r="G8259" t="s">
        <v>25946</v>
      </c>
      <c r="H8259" s="1">
        <v>15041</v>
      </c>
      <c r="I8259" t="s">
        <v>3195</v>
      </c>
    </row>
    <row r="8260" spans="1:9" x14ac:dyDescent="0.3">
      <c r="A8260">
        <v>8259</v>
      </c>
      <c r="B8260" t="s">
        <v>25947</v>
      </c>
      <c r="C8260" t="s">
        <v>4174</v>
      </c>
      <c r="D8260" t="s">
        <v>9357</v>
      </c>
      <c r="E8260" t="s">
        <v>19</v>
      </c>
      <c r="F8260" t="s">
        <v>25948</v>
      </c>
      <c r="G8260" t="s">
        <v>25949</v>
      </c>
      <c r="H8260" s="1">
        <v>5697</v>
      </c>
      <c r="I8260" t="s">
        <v>207</v>
      </c>
    </row>
    <row r="8261" spans="1:9" x14ac:dyDescent="0.3">
      <c r="A8261">
        <v>8260</v>
      </c>
      <c r="B8261" t="s">
        <v>25950</v>
      </c>
      <c r="C8261" t="s">
        <v>1346</v>
      </c>
      <c r="D8261" t="s">
        <v>2523</v>
      </c>
      <c r="E8261" t="s">
        <v>19</v>
      </c>
      <c r="F8261" t="s">
        <v>25951</v>
      </c>
      <c r="G8261">
        <v>4196093958</v>
      </c>
      <c r="H8261" s="1">
        <v>26699</v>
      </c>
      <c r="I8261" t="s">
        <v>2460</v>
      </c>
    </row>
    <row r="8262" spans="1:9" x14ac:dyDescent="0.3">
      <c r="A8262">
        <v>8261</v>
      </c>
      <c r="B8262" t="s">
        <v>25952</v>
      </c>
      <c r="C8262" t="s">
        <v>3835</v>
      </c>
      <c r="D8262" t="s">
        <v>11055</v>
      </c>
      <c r="E8262" t="s">
        <v>19</v>
      </c>
      <c r="F8262" t="s">
        <v>25953</v>
      </c>
      <c r="G8262" t="s">
        <v>25954</v>
      </c>
      <c r="H8262" s="1">
        <v>7223</v>
      </c>
      <c r="I8262" t="s">
        <v>1013</v>
      </c>
    </row>
    <row r="8263" spans="1:9" x14ac:dyDescent="0.3">
      <c r="A8263">
        <v>8262</v>
      </c>
      <c r="B8263" t="s">
        <v>25955</v>
      </c>
      <c r="C8263" t="s">
        <v>1049</v>
      </c>
      <c r="D8263" t="s">
        <v>2091</v>
      </c>
      <c r="E8263" t="s">
        <v>19</v>
      </c>
      <c r="F8263" t="s">
        <v>25956</v>
      </c>
      <c r="G8263" t="s">
        <v>25957</v>
      </c>
      <c r="H8263" s="1">
        <v>36968</v>
      </c>
      <c r="I8263" t="s">
        <v>4462</v>
      </c>
    </row>
    <row r="8264" spans="1:9" x14ac:dyDescent="0.3">
      <c r="A8264">
        <v>8263</v>
      </c>
      <c r="B8264" t="s">
        <v>25958</v>
      </c>
      <c r="C8264" t="s">
        <v>5493</v>
      </c>
      <c r="D8264" t="s">
        <v>2308</v>
      </c>
      <c r="E8264" t="s">
        <v>19</v>
      </c>
      <c r="F8264" t="s">
        <v>25959</v>
      </c>
      <c r="G8264" t="s">
        <v>25960</v>
      </c>
      <c r="H8264" s="1">
        <v>33607</v>
      </c>
      <c r="I8264" t="s">
        <v>3596</v>
      </c>
    </row>
    <row r="8265" spans="1:9" x14ac:dyDescent="0.3">
      <c r="A8265">
        <v>8264</v>
      </c>
      <c r="B8265" t="s">
        <v>25961</v>
      </c>
      <c r="C8265" t="s">
        <v>753</v>
      </c>
      <c r="D8265" t="s">
        <v>1055</v>
      </c>
      <c r="E8265" t="s">
        <v>19</v>
      </c>
      <c r="F8265" t="s">
        <v>25962</v>
      </c>
      <c r="G8265" t="s">
        <v>25963</v>
      </c>
      <c r="H8265" s="1">
        <v>37017</v>
      </c>
      <c r="I8265" t="s">
        <v>373</v>
      </c>
    </row>
    <row r="8266" spans="1:9" x14ac:dyDescent="0.3">
      <c r="A8266">
        <v>8265</v>
      </c>
      <c r="B8266" t="s">
        <v>25964</v>
      </c>
      <c r="C8266" t="s">
        <v>767</v>
      </c>
      <c r="D8266" t="s">
        <v>6392</v>
      </c>
      <c r="E8266" t="s">
        <v>19</v>
      </c>
      <c r="F8266" t="s">
        <v>25965</v>
      </c>
      <c r="G8266" t="s">
        <v>25966</v>
      </c>
      <c r="H8266" s="1">
        <v>38283</v>
      </c>
      <c r="I8266" t="s">
        <v>350</v>
      </c>
    </row>
    <row r="8267" spans="1:9" x14ac:dyDescent="0.3">
      <c r="A8267">
        <v>8266</v>
      </c>
      <c r="B8267" t="s">
        <v>25967</v>
      </c>
      <c r="C8267" t="s">
        <v>8100</v>
      </c>
      <c r="D8267" t="s">
        <v>3406</v>
      </c>
      <c r="E8267" t="s">
        <v>12</v>
      </c>
      <c r="F8267" t="s">
        <v>25968</v>
      </c>
      <c r="G8267" t="s">
        <v>25969</v>
      </c>
      <c r="H8267" s="1">
        <v>30163</v>
      </c>
      <c r="I8267" t="s">
        <v>7332</v>
      </c>
    </row>
    <row r="8268" spans="1:9" x14ac:dyDescent="0.3">
      <c r="A8268">
        <v>8267</v>
      </c>
      <c r="B8268" t="s">
        <v>25970</v>
      </c>
      <c r="C8268" t="s">
        <v>1295</v>
      </c>
      <c r="D8268" t="s">
        <v>2903</v>
      </c>
      <c r="E8268" t="s">
        <v>12</v>
      </c>
      <c r="F8268" t="s">
        <v>25971</v>
      </c>
      <c r="G8268" t="s">
        <v>25972</v>
      </c>
      <c r="H8268" s="1">
        <v>11687</v>
      </c>
      <c r="I8268" t="s">
        <v>7213</v>
      </c>
    </row>
    <row r="8269" spans="1:9" x14ac:dyDescent="0.3">
      <c r="A8269">
        <v>8268</v>
      </c>
      <c r="B8269" t="s">
        <v>25973</v>
      </c>
      <c r="C8269" t="s">
        <v>3887</v>
      </c>
      <c r="D8269" t="s">
        <v>6446</v>
      </c>
      <c r="E8269" t="s">
        <v>12</v>
      </c>
      <c r="F8269" t="s">
        <v>20074</v>
      </c>
      <c r="G8269" t="s">
        <v>25974</v>
      </c>
      <c r="H8269" s="1">
        <v>23693</v>
      </c>
      <c r="I8269" t="s">
        <v>14096</v>
      </c>
    </row>
    <row r="8270" spans="1:9" x14ac:dyDescent="0.3">
      <c r="A8270">
        <v>8269</v>
      </c>
      <c r="B8270" t="s">
        <v>25975</v>
      </c>
      <c r="C8270" t="s">
        <v>3476</v>
      </c>
      <c r="D8270" t="s">
        <v>3593</v>
      </c>
      <c r="E8270" t="s">
        <v>12</v>
      </c>
      <c r="F8270" t="s">
        <v>25976</v>
      </c>
      <c r="G8270" t="s">
        <v>25977</v>
      </c>
      <c r="H8270" s="1">
        <v>14830</v>
      </c>
      <c r="I8270" t="s">
        <v>4002</v>
      </c>
    </row>
    <row r="8271" spans="1:9" x14ac:dyDescent="0.3">
      <c r="A8271">
        <v>8270</v>
      </c>
      <c r="B8271" t="s">
        <v>25978</v>
      </c>
      <c r="C8271" t="s">
        <v>3165</v>
      </c>
      <c r="D8271" t="s">
        <v>5220</v>
      </c>
      <c r="E8271" t="s">
        <v>12</v>
      </c>
      <c r="F8271" t="s">
        <v>25979</v>
      </c>
      <c r="G8271" t="s">
        <v>25980</v>
      </c>
      <c r="H8271" s="1">
        <v>24976</v>
      </c>
      <c r="I8271" t="s">
        <v>1542</v>
      </c>
    </row>
    <row r="8272" spans="1:9" x14ac:dyDescent="0.3">
      <c r="A8272">
        <v>8271</v>
      </c>
      <c r="B8272" t="s">
        <v>25981</v>
      </c>
      <c r="C8272" t="s">
        <v>2510</v>
      </c>
      <c r="D8272" t="s">
        <v>2903</v>
      </c>
      <c r="E8272" t="s">
        <v>19</v>
      </c>
      <c r="F8272" t="s">
        <v>25982</v>
      </c>
      <c r="G8272" t="s">
        <v>25983</v>
      </c>
      <c r="H8272" s="1">
        <v>9276</v>
      </c>
      <c r="I8272" t="s">
        <v>703</v>
      </c>
    </row>
    <row r="8273" spans="1:9" x14ac:dyDescent="0.3">
      <c r="A8273">
        <v>8272</v>
      </c>
      <c r="B8273" t="s">
        <v>25984</v>
      </c>
      <c r="C8273" t="s">
        <v>1328</v>
      </c>
      <c r="D8273" t="s">
        <v>1200</v>
      </c>
      <c r="E8273" t="s">
        <v>12</v>
      </c>
      <c r="F8273" t="s">
        <v>25985</v>
      </c>
      <c r="G8273" t="s">
        <v>25986</v>
      </c>
      <c r="H8273" s="1">
        <v>7121</v>
      </c>
      <c r="I8273" t="s">
        <v>390</v>
      </c>
    </row>
    <row r="8274" spans="1:9" x14ac:dyDescent="0.3">
      <c r="A8274">
        <v>8273</v>
      </c>
      <c r="B8274" t="s">
        <v>25987</v>
      </c>
      <c r="C8274" t="s">
        <v>748</v>
      </c>
      <c r="D8274" t="s">
        <v>4039</v>
      </c>
      <c r="E8274" t="s">
        <v>19</v>
      </c>
      <c r="F8274" t="s">
        <v>25988</v>
      </c>
      <c r="G8274" t="s">
        <v>25989</v>
      </c>
      <c r="H8274" s="1">
        <v>18741</v>
      </c>
      <c r="I8274" t="s">
        <v>3021</v>
      </c>
    </row>
    <row r="8275" spans="1:9" x14ac:dyDescent="0.3">
      <c r="A8275">
        <v>8274</v>
      </c>
      <c r="B8275" t="s">
        <v>25990</v>
      </c>
      <c r="C8275" t="s">
        <v>2481</v>
      </c>
      <c r="D8275" t="s">
        <v>1932</v>
      </c>
      <c r="E8275" t="s">
        <v>12</v>
      </c>
      <c r="F8275" t="s">
        <v>25991</v>
      </c>
      <c r="G8275" t="s">
        <v>25992</v>
      </c>
      <c r="H8275" s="1">
        <v>29051</v>
      </c>
      <c r="I8275" t="s">
        <v>2208</v>
      </c>
    </row>
    <row r="8276" spans="1:9" x14ac:dyDescent="0.3">
      <c r="A8276">
        <v>8275</v>
      </c>
      <c r="B8276" t="s">
        <v>25993</v>
      </c>
      <c r="C8276" t="s">
        <v>192</v>
      </c>
      <c r="D8276" t="s">
        <v>7723</v>
      </c>
      <c r="E8276" t="s">
        <v>19</v>
      </c>
      <c r="F8276" t="s">
        <v>21769</v>
      </c>
      <c r="G8276" t="s">
        <v>25994</v>
      </c>
      <c r="H8276" s="1">
        <v>25913</v>
      </c>
      <c r="I8276" t="s">
        <v>1114</v>
      </c>
    </row>
    <row r="8277" spans="1:9" x14ac:dyDescent="0.3">
      <c r="A8277">
        <v>8276</v>
      </c>
      <c r="B8277" t="s">
        <v>25995</v>
      </c>
      <c r="C8277" t="s">
        <v>2456</v>
      </c>
      <c r="D8277" t="s">
        <v>5433</v>
      </c>
      <c r="E8277" t="s">
        <v>19</v>
      </c>
      <c r="F8277" t="s">
        <v>25996</v>
      </c>
      <c r="G8277" t="s">
        <v>25997</v>
      </c>
      <c r="H8277" s="1">
        <v>8571</v>
      </c>
      <c r="I8277" t="s">
        <v>1288</v>
      </c>
    </row>
    <row r="8278" spans="1:9" x14ac:dyDescent="0.3">
      <c r="A8278">
        <v>8277</v>
      </c>
      <c r="B8278" t="s">
        <v>25998</v>
      </c>
      <c r="C8278" t="s">
        <v>3265</v>
      </c>
      <c r="D8278" t="s">
        <v>8466</v>
      </c>
      <c r="E8278" t="s">
        <v>12</v>
      </c>
      <c r="F8278" t="s">
        <v>25999</v>
      </c>
      <c r="G8278" t="s">
        <v>26000</v>
      </c>
      <c r="H8278" s="1">
        <v>30663</v>
      </c>
      <c r="I8278" t="s">
        <v>2391</v>
      </c>
    </row>
    <row r="8279" spans="1:9" x14ac:dyDescent="0.3">
      <c r="A8279">
        <v>8278</v>
      </c>
      <c r="B8279" t="s">
        <v>26001</v>
      </c>
      <c r="C8279" t="s">
        <v>1153</v>
      </c>
      <c r="D8279" t="s">
        <v>10476</v>
      </c>
      <c r="E8279" t="s">
        <v>12</v>
      </c>
      <c r="F8279" t="s">
        <v>26002</v>
      </c>
      <c r="G8279" t="s">
        <v>26003</v>
      </c>
      <c r="H8279" s="1">
        <v>34113</v>
      </c>
      <c r="I8279" t="s">
        <v>2401</v>
      </c>
    </row>
    <row r="8280" spans="1:9" x14ac:dyDescent="0.3">
      <c r="A8280">
        <v>8279</v>
      </c>
      <c r="B8280" t="s">
        <v>26004</v>
      </c>
      <c r="C8280" t="s">
        <v>4092</v>
      </c>
      <c r="D8280" t="s">
        <v>1446</v>
      </c>
      <c r="E8280" t="s">
        <v>19</v>
      </c>
      <c r="F8280" t="s">
        <v>26005</v>
      </c>
      <c r="G8280" t="s">
        <v>26006</v>
      </c>
      <c r="H8280" s="1">
        <v>41781</v>
      </c>
      <c r="I8280" t="s">
        <v>2618</v>
      </c>
    </row>
    <row r="8281" spans="1:9" x14ac:dyDescent="0.3">
      <c r="A8281">
        <v>8280</v>
      </c>
      <c r="B8281" t="s">
        <v>26007</v>
      </c>
      <c r="C8281" t="s">
        <v>1430</v>
      </c>
      <c r="D8281" t="s">
        <v>6515</v>
      </c>
      <c r="E8281" t="s">
        <v>12</v>
      </c>
      <c r="F8281" t="s">
        <v>26008</v>
      </c>
      <c r="G8281" t="s">
        <v>26009</v>
      </c>
      <c r="H8281" s="1">
        <v>38454</v>
      </c>
      <c r="I8281" t="s">
        <v>5089</v>
      </c>
    </row>
    <row r="8282" spans="1:9" x14ac:dyDescent="0.3">
      <c r="A8282">
        <v>8281</v>
      </c>
      <c r="B8282" t="s">
        <v>26010</v>
      </c>
      <c r="C8282" t="s">
        <v>4566</v>
      </c>
      <c r="D8282" t="s">
        <v>4259</v>
      </c>
      <c r="E8282" t="s">
        <v>12</v>
      </c>
      <c r="F8282" t="s">
        <v>26011</v>
      </c>
      <c r="G8282" t="s">
        <v>26012</v>
      </c>
      <c r="H8282" s="1">
        <v>16462</v>
      </c>
      <c r="I8282" t="s">
        <v>2460</v>
      </c>
    </row>
    <row r="8283" spans="1:9" x14ac:dyDescent="0.3">
      <c r="A8283">
        <v>8282</v>
      </c>
      <c r="B8283" t="s">
        <v>26013</v>
      </c>
      <c r="C8283" t="s">
        <v>6464</v>
      </c>
      <c r="D8283" t="s">
        <v>10145</v>
      </c>
      <c r="E8283" t="s">
        <v>12</v>
      </c>
      <c r="F8283" t="s">
        <v>26014</v>
      </c>
      <c r="G8283">
        <v>5340903759</v>
      </c>
      <c r="H8283" s="1">
        <v>25512</v>
      </c>
      <c r="I8283" t="s">
        <v>1520</v>
      </c>
    </row>
    <row r="8284" spans="1:9" x14ac:dyDescent="0.3">
      <c r="A8284">
        <v>8283</v>
      </c>
      <c r="B8284" t="s">
        <v>26015</v>
      </c>
      <c r="C8284" t="s">
        <v>2736</v>
      </c>
      <c r="D8284" t="s">
        <v>36</v>
      </c>
      <c r="E8284" t="s">
        <v>12</v>
      </c>
      <c r="F8284" t="s">
        <v>26016</v>
      </c>
      <c r="G8284" t="s">
        <v>26017</v>
      </c>
      <c r="H8284" s="1">
        <v>39196</v>
      </c>
      <c r="I8284" t="s">
        <v>783</v>
      </c>
    </row>
    <row r="8285" spans="1:9" x14ac:dyDescent="0.3">
      <c r="A8285">
        <v>8284</v>
      </c>
      <c r="B8285" t="s">
        <v>26018</v>
      </c>
      <c r="C8285" t="s">
        <v>1389</v>
      </c>
      <c r="D8285" t="s">
        <v>11204</v>
      </c>
      <c r="E8285" t="s">
        <v>19</v>
      </c>
      <c r="F8285" t="s">
        <v>26019</v>
      </c>
      <c r="G8285" t="s">
        <v>26020</v>
      </c>
      <c r="H8285" s="1">
        <v>16415</v>
      </c>
      <c r="I8285" t="s">
        <v>5148</v>
      </c>
    </row>
    <row r="8286" spans="1:9" x14ac:dyDescent="0.3">
      <c r="A8286">
        <v>8285</v>
      </c>
      <c r="B8286" t="s">
        <v>26021</v>
      </c>
      <c r="C8286" t="s">
        <v>3476</v>
      </c>
      <c r="D8286" t="s">
        <v>5310</v>
      </c>
      <c r="E8286" t="s">
        <v>19</v>
      </c>
      <c r="F8286" t="s">
        <v>26022</v>
      </c>
      <c r="G8286" t="s">
        <v>26023</v>
      </c>
      <c r="H8286" s="1">
        <v>23879</v>
      </c>
      <c r="I8286" t="s">
        <v>7982</v>
      </c>
    </row>
    <row r="8287" spans="1:9" x14ac:dyDescent="0.3">
      <c r="A8287">
        <v>8286</v>
      </c>
      <c r="B8287" t="s">
        <v>26024</v>
      </c>
      <c r="C8287" t="s">
        <v>2889</v>
      </c>
      <c r="D8287" t="s">
        <v>6164</v>
      </c>
      <c r="E8287" t="s">
        <v>19</v>
      </c>
      <c r="F8287" t="s">
        <v>26025</v>
      </c>
      <c r="G8287" t="s">
        <v>26026</v>
      </c>
      <c r="H8287" s="1">
        <v>19885</v>
      </c>
      <c r="I8287" t="s">
        <v>5337</v>
      </c>
    </row>
    <row r="8288" spans="1:9" x14ac:dyDescent="0.3">
      <c r="A8288">
        <v>8287</v>
      </c>
      <c r="B8288" t="s">
        <v>26027</v>
      </c>
      <c r="C8288" t="s">
        <v>1277</v>
      </c>
      <c r="D8288" t="s">
        <v>1131</v>
      </c>
      <c r="E8288" t="s">
        <v>12</v>
      </c>
      <c r="F8288" t="s">
        <v>26028</v>
      </c>
      <c r="G8288" t="s">
        <v>26029</v>
      </c>
      <c r="H8288" s="1">
        <v>31203</v>
      </c>
      <c r="I8288" t="s">
        <v>6100</v>
      </c>
    </row>
    <row r="8289" spans="1:9" x14ac:dyDescent="0.3">
      <c r="A8289">
        <v>8288</v>
      </c>
      <c r="B8289" t="s">
        <v>26030</v>
      </c>
      <c r="C8289" t="s">
        <v>6454</v>
      </c>
      <c r="D8289" t="s">
        <v>545</v>
      </c>
      <c r="E8289" t="s">
        <v>19</v>
      </c>
      <c r="F8289" t="s">
        <v>26031</v>
      </c>
      <c r="G8289">
        <v>4695886967</v>
      </c>
      <c r="H8289" s="1">
        <v>6559</v>
      </c>
      <c r="I8289" t="s">
        <v>4489</v>
      </c>
    </row>
    <row r="8290" spans="1:9" x14ac:dyDescent="0.3">
      <c r="A8290">
        <v>8289</v>
      </c>
      <c r="B8290" t="s">
        <v>26032</v>
      </c>
      <c r="C8290" t="s">
        <v>1097</v>
      </c>
      <c r="D8290" t="s">
        <v>115</v>
      </c>
      <c r="E8290" t="s">
        <v>12</v>
      </c>
      <c r="F8290" t="s">
        <v>26033</v>
      </c>
      <c r="G8290" t="s">
        <v>26034</v>
      </c>
      <c r="H8290" s="1">
        <v>33901</v>
      </c>
      <c r="I8290" t="s">
        <v>7615</v>
      </c>
    </row>
    <row r="8291" spans="1:9" x14ac:dyDescent="0.3">
      <c r="A8291">
        <v>8290</v>
      </c>
      <c r="B8291" t="s">
        <v>26035</v>
      </c>
      <c r="C8291" t="s">
        <v>347</v>
      </c>
      <c r="D8291" t="s">
        <v>6994</v>
      </c>
      <c r="E8291" t="s">
        <v>19</v>
      </c>
      <c r="F8291" t="s">
        <v>26036</v>
      </c>
      <c r="G8291" t="s">
        <v>26037</v>
      </c>
      <c r="H8291" s="1">
        <v>43115</v>
      </c>
      <c r="I8291" t="s">
        <v>4194</v>
      </c>
    </row>
    <row r="8292" spans="1:9" x14ac:dyDescent="0.3">
      <c r="A8292">
        <v>8291</v>
      </c>
      <c r="B8292" t="s">
        <v>26038</v>
      </c>
      <c r="C8292" t="s">
        <v>2800</v>
      </c>
      <c r="D8292" t="s">
        <v>6121</v>
      </c>
      <c r="E8292" t="s">
        <v>12</v>
      </c>
      <c r="F8292" t="s">
        <v>26039</v>
      </c>
      <c r="G8292" t="s">
        <v>26040</v>
      </c>
      <c r="H8292" s="1">
        <v>10758</v>
      </c>
      <c r="I8292" t="s">
        <v>2725</v>
      </c>
    </row>
    <row r="8293" spans="1:9" x14ac:dyDescent="0.3">
      <c r="A8293">
        <v>8292</v>
      </c>
      <c r="B8293" t="s">
        <v>26041</v>
      </c>
      <c r="C8293" t="s">
        <v>1667</v>
      </c>
      <c r="D8293" t="s">
        <v>2234</v>
      </c>
      <c r="E8293" t="s">
        <v>12</v>
      </c>
      <c r="F8293" t="s">
        <v>26042</v>
      </c>
      <c r="G8293">
        <f>1-942-939-3869</f>
        <v>-5749</v>
      </c>
      <c r="H8293" s="1">
        <v>11010</v>
      </c>
      <c r="I8293" t="s">
        <v>8464</v>
      </c>
    </row>
    <row r="8294" spans="1:9" x14ac:dyDescent="0.3">
      <c r="A8294">
        <v>8293</v>
      </c>
      <c r="B8294" t="s">
        <v>26043</v>
      </c>
      <c r="C8294" t="s">
        <v>450</v>
      </c>
      <c r="D8294" t="s">
        <v>1335</v>
      </c>
      <c r="E8294" t="s">
        <v>19</v>
      </c>
      <c r="F8294" t="s">
        <v>26044</v>
      </c>
      <c r="G8294" t="s">
        <v>26045</v>
      </c>
      <c r="H8294" s="1">
        <v>11421</v>
      </c>
      <c r="I8294" t="s">
        <v>1338</v>
      </c>
    </row>
    <row r="8295" spans="1:9" x14ac:dyDescent="0.3">
      <c r="A8295">
        <v>8294</v>
      </c>
      <c r="B8295" t="s">
        <v>26046</v>
      </c>
      <c r="C8295" t="s">
        <v>3679</v>
      </c>
      <c r="D8295" t="s">
        <v>11140</v>
      </c>
      <c r="E8295" t="s">
        <v>12</v>
      </c>
      <c r="F8295" t="s">
        <v>26047</v>
      </c>
      <c r="G8295">
        <f>1-606-416-4377</f>
        <v>-5398</v>
      </c>
      <c r="H8295" s="1">
        <v>3721</v>
      </c>
      <c r="I8295" t="s">
        <v>140</v>
      </c>
    </row>
    <row r="8296" spans="1:9" x14ac:dyDescent="0.3">
      <c r="A8296">
        <v>8295</v>
      </c>
      <c r="B8296" t="s">
        <v>26048</v>
      </c>
      <c r="C8296" t="s">
        <v>989</v>
      </c>
      <c r="D8296" t="s">
        <v>4959</v>
      </c>
      <c r="E8296" t="s">
        <v>19</v>
      </c>
      <c r="F8296" t="s">
        <v>26049</v>
      </c>
      <c r="G8296" t="s">
        <v>26050</v>
      </c>
      <c r="H8296" s="1">
        <v>3469</v>
      </c>
      <c r="I8296" t="s">
        <v>3213</v>
      </c>
    </row>
    <row r="8297" spans="1:9" x14ac:dyDescent="0.3">
      <c r="A8297">
        <v>8296</v>
      </c>
      <c r="B8297" t="s">
        <v>26051</v>
      </c>
      <c r="C8297" t="s">
        <v>8139</v>
      </c>
      <c r="D8297" t="s">
        <v>1154</v>
      </c>
      <c r="E8297" t="s">
        <v>19</v>
      </c>
      <c r="F8297" t="s">
        <v>26052</v>
      </c>
      <c r="G8297" t="s">
        <v>26053</v>
      </c>
      <c r="H8297" s="1">
        <v>2383</v>
      </c>
      <c r="I8297" t="s">
        <v>505</v>
      </c>
    </row>
    <row r="8298" spans="1:9" x14ac:dyDescent="0.3">
      <c r="A8298">
        <v>8297</v>
      </c>
      <c r="B8298" t="s">
        <v>26054</v>
      </c>
      <c r="C8298" t="s">
        <v>2727</v>
      </c>
      <c r="D8298" t="s">
        <v>11062</v>
      </c>
      <c r="E8298" t="s">
        <v>19</v>
      </c>
      <c r="F8298" t="s">
        <v>26055</v>
      </c>
      <c r="G8298" t="s">
        <v>26056</v>
      </c>
      <c r="H8298" s="1">
        <v>35834</v>
      </c>
      <c r="I8298" t="s">
        <v>7474</v>
      </c>
    </row>
    <row r="8299" spans="1:9" x14ac:dyDescent="0.3">
      <c r="A8299">
        <v>8298</v>
      </c>
      <c r="B8299" t="s">
        <v>26057</v>
      </c>
      <c r="C8299" t="s">
        <v>892</v>
      </c>
      <c r="D8299" t="s">
        <v>25</v>
      </c>
      <c r="E8299" t="s">
        <v>19</v>
      </c>
      <c r="F8299" t="s">
        <v>26058</v>
      </c>
      <c r="G8299" t="s">
        <v>26059</v>
      </c>
      <c r="H8299" s="1">
        <v>28347</v>
      </c>
      <c r="I8299" t="s">
        <v>1499</v>
      </c>
    </row>
    <row r="8300" spans="1:9" x14ac:dyDescent="0.3">
      <c r="A8300">
        <v>8299</v>
      </c>
      <c r="B8300" t="s">
        <v>26060</v>
      </c>
      <c r="C8300" t="s">
        <v>347</v>
      </c>
      <c r="D8300" t="s">
        <v>1130</v>
      </c>
      <c r="E8300" t="s">
        <v>12</v>
      </c>
      <c r="F8300" t="s">
        <v>26061</v>
      </c>
      <c r="G8300" t="s">
        <v>26062</v>
      </c>
      <c r="H8300" s="1">
        <v>26534</v>
      </c>
      <c r="I8300" t="s">
        <v>6174</v>
      </c>
    </row>
    <row r="8301" spans="1:9" x14ac:dyDescent="0.3">
      <c r="A8301">
        <v>8300</v>
      </c>
      <c r="B8301" t="s">
        <v>26063</v>
      </c>
      <c r="C8301" t="s">
        <v>2967</v>
      </c>
      <c r="D8301" t="s">
        <v>2539</v>
      </c>
      <c r="E8301" t="s">
        <v>12</v>
      </c>
      <c r="F8301" t="s">
        <v>26064</v>
      </c>
      <c r="G8301" t="s">
        <v>26065</v>
      </c>
      <c r="H8301" s="1">
        <v>41509</v>
      </c>
      <c r="I8301" t="s">
        <v>396</v>
      </c>
    </row>
    <row r="8302" spans="1:9" x14ac:dyDescent="0.3">
      <c r="A8302">
        <v>8301</v>
      </c>
      <c r="B8302" t="s">
        <v>26066</v>
      </c>
      <c r="C8302" t="s">
        <v>1620</v>
      </c>
      <c r="D8302" t="s">
        <v>878</v>
      </c>
      <c r="E8302" t="s">
        <v>12</v>
      </c>
      <c r="F8302" t="s">
        <v>26067</v>
      </c>
      <c r="G8302">
        <v>1189779373</v>
      </c>
      <c r="H8302" s="1">
        <v>12825</v>
      </c>
      <c r="I8302" t="s">
        <v>1230</v>
      </c>
    </row>
    <row r="8303" spans="1:9" x14ac:dyDescent="0.3">
      <c r="A8303">
        <v>8302</v>
      </c>
      <c r="B8303" t="s">
        <v>26068</v>
      </c>
      <c r="C8303" t="s">
        <v>6418</v>
      </c>
      <c r="D8303" t="s">
        <v>233</v>
      </c>
      <c r="E8303" t="s">
        <v>19</v>
      </c>
      <c r="F8303" t="s">
        <v>26069</v>
      </c>
      <c r="G8303" t="s">
        <v>26070</v>
      </c>
      <c r="H8303" s="1">
        <v>16860</v>
      </c>
      <c r="I8303" t="s">
        <v>3359</v>
      </c>
    </row>
    <row r="8304" spans="1:9" x14ac:dyDescent="0.3">
      <c r="A8304">
        <v>8303</v>
      </c>
      <c r="B8304" t="s">
        <v>26071</v>
      </c>
      <c r="C8304" t="s">
        <v>1414</v>
      </c>
      <c r="D8304" t="s">
        <v>5586</v>
      </c>
      <c r="E8304" t="s">
        <v>12</v>
      </c>
      <c r="F8304" t="s">
        <v>26072</v>
      </c>
      <c r="G8304" t="s">
        <v>26073</v>
      </c>
      <c r="H8304" s="1">
        <v>43122</v>
      </c>
      <c r="I8304" t="s">
        <v>1288</v>
      </c>
    </row>
    <row r="8305" spans="1:9" x14ac:dyDescent="0.3">
      <c r="A8305">
        <v>8304</v>
      </c>
      <c r="B8305" t="s">
        <v>26074</v>
      </c>
      <c r="C8305" t="s">
        <v>4362</v>
      </c>
      <c r="D8305" t="s">
        <v>7536</v>
      </c>
      <c r="E8305" t="s">
        <v>12</v>
      </c>
      <c r="F8305" t="s">
        <v>26075</v>
      </c>
      <c r="G8305" t="s">
        <v>26076</v>
      </c>
      <c r="H8305" s="1">
        <v>24329</v>
      </c>
      <c r="I8305" t="s">
        <v>3288</v>
      </c>
    </row>
    <row r="8306" spans="1:9" x14ac:dyDescent="0.3">
      <c r="A8306">
        <v>8305</v>
      </c>
      <c r="B8306" t="s">
        <v>26077</v>
      </c>
      <c r="C8306" t="s">
        <v>40</v>
      </c>
      <c r="D8306" t="s">
        <v>1466</v>
      </c>
      <c r="E8306" t="s">
        <v>12</v>
      </c>
      <c r="F8306" t="s">
        <v>26078</v>
      </c>
      <c r="G8306" t="s">
        <v>26079</v>
      </c>
      <c r="H8306" s="1">
        <v>23166</v>
      </c>
      <c r="I8306" t="s">
        <v>1582</v>
      </c>
    </row>
    <row r="8307" spans="1:9" x14ac:dyDescent="0.3">
      <c r="A8307">
        <v>8306</v>
      </c>
      <c r="B8307" t="s">
        <v>26080</v>
      </c>
      <c r="C8307" t="s">
        <v>1301</v>
      </c>
      <c r="D8307" t="s">
        <v>6921</v>
      </c>
      <c r="E8307" t="s">
        <v>12</v>
      </c>
      <c r="F8307" t="s">
        <v>26081</v>
      </c>
      <c r="G8307" t="s">
        <v>26082</v>
      </c>
      <c r="H8307" s="1">
        <v>32227</v>
      </c>
      <c r="I8307" t="s">
        <v>5009</v>
      </c>
    </row>
    <row r="8308" spans="1:9" x14ac:dyDescent="0.3">
      <c r="A8308">
        <v>8307</v>
      </c>
      <c r="B8308" t="s">
        <v>26083</v>
      </c>
      <c r="C8308" t="s">
        <v>3691</v>
      </c>
      <c r="D8308" t="s">
        <v>4668</v>
      </c>
      <c r="E8308" t="s">
        <v>12</v>
      </c>
      <c r="F8308" t="s">
        <v>26084</v>
      </c>
      <c r="G8308">
        <f>1-186-143-1732</f>
        <v>-2060</v>
      </c>
      <c r="H8308" s="1">
        <v>18375</v>
      </c>
      <c r="I8308" t="s">
        <v>3231</v>
      </c>
    </row>
    <row r="8309" spans="1:9" x14ac:dyDescent="0.3">
      <c r="A8309">
        <v>8308</v>
      </c>
      <c r="B8309" t="s">
        <v>26085</v>
      </c>
      <c r="C8309" t="s">
        <v>9294</v>
      </c>
      <c r="D8309" t="s">
        <v>4140</v>
      </c>
      <c r="E8309" t="s">
        <v>19</v>
      </c>
      <c r="F8309" t="s">
        <v>26086</v>
      </c>
      <c r="G8309" t="s">
        <v>26087</v>
      </c>
      <c r="H8309" s="1">
        <v>25013</v>
      </c>
      <c r="I8309" t="s">
        <v>5650</v>
      </c>
    </row>
    <row r="8310" spans="1:9" x14ac:dyDescent="0.3">
      <c r="A8310">
        <v>8309</v>
      </c>
      <c r="B8310" t="s">
        <v>26088</v>
      </c>
      <c r="C8310" t="s">
        <v>10539</v>
      </c>
      <c r="D8310" t="s">
        <v>5349</v>
      </c>
      <c r="E8310" t="s">
        <v>12</v>
      </c>
      <c r="F8310" t="s">
        <v>26089</v>
      </c>
      <c r="G8310" t="s">
        <v>26090</v>
      </c>
      <c r="H8310" s="1">
        <v>12897</v>
      </c>
      <c r="I8310" t="s">
        <v>569</v>
      </c>
    </row>
    <row r="8311" spans="1:9" x14ac:dyDescent="0.3">
      <c r="A8311">
        <v>8310</v>
      </c>
      <c r="B8311" t="s">
        <v>26091</v>
      </c>
      <c r="C8311" t="s">
        <v>621</v>
      </c>
      <c r="D8311" t="s">
        <v>3602</v>
      </c>
      <c r="E8311" t="s">
        <v>12</v>
      </c>
      <c r="F8311" t="s">
        <v>26092</v>
      </c>
      <c r="G8311" t="s">
        <v>26093</v>
      </c>
      <c r="H8311" s="1">
        <v>16480</v>
      </c>
      <c r="I8311" t="s">
        <v>230</v>
      </c>
    </row>
    <row r="8312" spans="1:9" x14ac:dyDescent="0.3">
      <c r="A8312">
        <v>8311</v>
      </c>
      <c r="B8312" t="s">
        <v>26094</v>
      </c>
      <c r="C8312" t="s">
        <v>1319</v>
      </c>
      <c r="D8312" t="s">
        <v>233</v>
      </c>
      <c r="E8312" t="s">
        <v>12</v>
      </c>
      <c r="F8312" t="s">
        <v>26095</v>
      </c>
      <c r="G8312" t="s">
        <v>26096</v>
      </c>
      <c r="H8312" s="1">
        <v>31243</v>
      </c>
      <c r="I8312" t="s">
        <v>1701</v>
      </c>
    </row>
    <row r="8313" spans="1:9" x14ac:dyDescent="0.3">
      <c r="A8313">
        <v>8312</v>
      </c>
      <c r="B8313" t="s">
        <v>26097</v>
      </c>
      <c r="C8313" t="s">
        <v>1125</v>
      </c>
      <c r="D8313" t="s">
        <v>4722</v>
      </c>
      <c r="E8313" t="s">
        <v>12</v>
      </c>
      <c r="F8313" t="s">
        <v>26098</v>
      </c>
      <c r="G8313" t="s">
        <v>26099</v>
      </c>
      <c r="H8313" s="1">
        <v>5593</v>
      </c>
      <c r="I8313" t="s">
        <v>8428</v>
      </c>
    </row>
    <row r="8314" spans="1:9" x14ac:dyDescent="0.3">
      <c r="A8314">
        <v>8313</v>
      </c>
      <c r="B8314" t="s">
        <v>26100</v>
      </c>
      <c r="C8314" t="s">
        <v>834</v>
      </c>
      <c r="D8314" t="s">
        <v>640</v>
      </c>
      <c r="E8314" t="s">
        <v>19</v>
      </c>
      <c r="F8314" t="s">
        <v>26101</v>
      </c>
      <c r="G8314" t="s">
        <v>26102</v>
      </c>
      <c r="H8314" s="1">
        <v>28190</v>
      </c>
      <c r="I8314" t="s">
        <v>224</v>
      </c>
    </row>
    <row r="8315" spans="1:9" x14ac:dyDescent="0.3">
      <c r="A8315">
        <v>8314</v>
      </c>
      <c r="B8315" t="s">
        <v>26103</v>
      </c>
      <c r="C8315" t="s">
        <v>2420</v>
      </c>
      <c r="D8315" t="s">
        <v>4081</v>
      </c>
      <c r="E8315" t="s">
        <v>12</v>
      </c>
      <c r="F8315" t="s">
        <v>26104</v>
      </c>
      <c r="G8315" t="s">
        <v>26105</v>
      </c>
      <c r="H8315" s="1">
        <v>41988</v>
      </c>
      <c r="I8315" t="s">
        <v>345</v>
      </c>
    </row>
    <row r="8316" spans="1:9" x14ac:dyDescent="0.3">
      <c r="A8316">
        <v>8315</v>
      </c>
      <c r="B8316" t="s">
        <v>26106</v>
      </c>
      <c r="C8316" t="s">
        <v>1714</v>
      </c>
      <c r="D8316" t="s">
        <v>1886</v>
      </c>
      <c r="E8316" t="s">
        <v>12</v>
      </c>
      <c r="F8316" t="s">
        <v>26107</v>
      </c>
      <c r="G8316" t="s">
        <v>26108</v>
      </c>
      <c r="H8316" s="1">
        <v>34104</v>
      </c>
      <c r="I8316" t="s">
        <v>4440</v>
      </c>
    </row>
    <row r="8317" spans="1:9" x14ac:dyDescent="0.3">
      <c r="A8317">
        <v>8316</v>
      </c>
      <c r="B8317" t="s">
        <v>26109</v>
      </c>
      <c r="C8317" t="s">
        <v>2108</v>
      </c>
      <c r="D8317" t="s">
        <v>8900</v>
      </c>
      <c r="E8317" t="s">
        <v>12</v>
      </c>
      <c r="F8317" t="s">
        <v>26110</v>
      </c>
      <c r="G8317">
        <f>1-170-483-3467</f>
        <v>-4119</v>
      </c>
      <c r="H8317" s="1">
        <v>16075</v>
      </c>
      <c r="I8317" t="s">
        <v>1474</v>
      </c>
    </row>
    <row r="8318" spans="1:9" x14ac:dyDescent="0.3">
      <c r="A8318">
        <v>8317</v>
      </c>
      <c r="B8318" t="s">
        <v>26111</v>
      </c>
      <c r="C8318" t="s">
        <v>5553</v>
      </c>
      <c r="D8318" t="s">
        <v>359</v>
      </c>
      <c r="E8318" t="s">
        <v>12</v>
      </c>
      <c r="F8318" t="s">
        <v>26112</v>
      </c>
      <c r="G8318">
        <v>7027848376</v>
      </c>
      <c r="H8318" s="1">
        <v>5910</v>
      </c>
      <c r="I8318" t="s">
        <v>10030</v>
      </c>
    </row>
    <row r="8319" spans="1:9" x14ac:dyDescent="0.3">
      <c r="A8319">
        <v>8318</v>
      </c>
      <c r="B8319" t="s">
        <v>26113</v>
      </c>
      <c r="C8319" t="s">
        <v>40</v>
      </c>
      <c r="D8319" t="s">
        <v>4601</v>
      </c>
      <c r="E8319" t="s">
        <v>19</v>
      </c>
      <c r="F8319" t="s">
        <v>26114</v>
      </c>
      <c r="G8319" t="s">
        <v>26115</v>
      </c>
      <c r="H8319" s="1">
        <v>14622</v>
      </c>
      <c r="I8319" t="s">
        <v>4073</v>
      </c>
    </row>
    <row r="8320" spans="1:9" x14ac:dyDescent="0.3">
      <c r="A8320">
        <v>8319</v>
      </c>
      <c r="B8320" t="s">
        <v>26116</v>
      </c>
      <c r="C8320" t="s">
        <v>2872</v>
      </c>
      <c r="D8320" t="s">
        <v>92</v>
      </c>
      <c r="E8320" t="s">
        <v>19</v>
      </c>
      <c r="F8320" t="s">
        <v>26117</v>
      </c>
      <c r="G8320" t="s">
        <v>26118</v>
      </c>
      <c r="H8320" s="1">
        <v>9820</v>
      </c>
      <c r="I8320" t="s">
        <v>1123</v>
      </c>
    </row>
    <row r="8321" spans="1:9" x14ac:dyDescent="0.3">
      <c r="A8321">
        <v>8320</v>
      </c>
      <c r="B8321" t="s">
        <v>26119</v>
      </c>
      <c r="C8321" t="s">
        <v>3766</v>
      </c>
      <c r="D8321" t="s">
        <v>13626</v>
      </c>
      <c r="E8321" t="s">
        <v>19</v>
      </c>
      <c r="F8321" t="s">
        <v>26120</v>
      </c>
      <c r="G8321" t="s">
        <v>26121</v>
      </c>
      <c r="H8321" s="1">
        <v>10691</v>
      </c>
      <c r="I8321" t="s">
        <v>8703</v>
      </c>
    </row>
    <row r="8322" spans="1:9" x14ac:dyDescent="0.3">
      <c r="A8322">
        <v>8321</v>
      </c>
      <c r="B8322" t="s">
        <v>26122</v>
      </c>
      <c r="C8322" t="s">
        <v>2039</v>
      </c>
      <c r="D8322" t="s">
        <v>10721</v>
      </c>
      <c r="E8322" t="s">
        <v>12</v>
      </c>
      <c r="F8322" t="s">
        <v>26123</v>
      </c>
      <c r="G8322" t="s">
        <v>26124</v>
      </c>
      <c r="H8322" s="1">
        <v>17198</v>
      </c>
      <c r="I8322" t="s">
        <v>2311</v>
      </c>
    </row>
    <row r="8323" spans="1:9" x14ac:dyDescent="0.3">
      <c r="A8323">
        <v>8322</v>
      </c>
      <c r="B8323" t="s">
        <v>26125</v>
      </c>
      <c r="C8323" t="s">
        <v>2349</v>
      </c>
      <c r="D8323" t="s">
        <v>269</v>
      </c>
      <c r="E8323" t="s">
        <v>19</v>
      </c>
      <c r="F8323" t="s">
        <v>26126</v>
      </c>
      <c r="G8323" t="s">
        <v>26127</v>
      </c>
      <c r="H8323" s="1">
        <v>34925</v>
      </c>
      <c r="I8323" t="s">
        <v>4150</v>
      </c>
    </row>
    <row r="8324" spans="1:9" x14ac:dyDescent="0.3">
      <c r="A8324">
        <v>8323</v>
      </c>
      <c r="B8324" t="s">
        <v>26128</v>
      </c>
      <c r="C8324" t="s">
        <v>6472</v>
      </c>
      <c r="D8324" t="s">
        <v>2992</v>
      </c>
      <c r="E8324" t="s">
        <v>12</v>
      </c>
      <c r="F8324" t="s">
        <v>26129</v>
      </c>
      <c r="G8324">
        <v>5068997316</v>
      </c>
      <c r="H8324" s="1">
        <v>38840</v>
      </c>
      <c r="I8324" t="s">
        <v>5562</v>
      </c>
    </row>
    <row r="8325" spans="1:9" x14ac:dyDescent="0.3">
      <c r="A8325">
        <v>8324</v>
      </c>
      <c r="B8325" t="s">
        <v>26130</v>
      </c>
      <c r="C8325" t="s">
        <v>375</v>
      </c>
      <c r="D8325" t="s">
        <v>359</v>
      </c>
      <c r="E8325" t="s">
        <v>19</v>
      </c>
      <c r="F8325" t="s">
        <v>26131</v>
      </c>
      <c r="G8325">
        <v>8284022745</v>
      </c>
      <c r="H8325" s="1">
        <v>13872</v>
      </c>
      <c r="I8325" t="s">
        <v>4073</v>
      </c>
    </row>
    <row r="8326" spans="1:9" x14ac:dyDescent="0.3">
      <c r="A8326">
        <v>8325</v>
      </c>
      <c r="B8326" t="s">
        <v>26132</v>
      </c>
      <c r="C8326" t="s">
        <v>6743</v>
      </c>
      <c r="D8326" t="s">
        <v>6187</v>
      </c>
      <c r="E8326" t="s">
        <v>19</v>
      </c>
      <c r="F8326" t="s">
        <v>26133</v>
      </c>
      <c r="G8326">
        <v>5374100391</v>
      </c>
      <c r="H8326" s="1">
        <v>26200</v>
      </c>
      <c r="I8326" t="s">
        <v>3126</v>
      </c>
    </row>
    <row r="8327" spans="1:9" x14ac:dyDescent="0.3">
      <c r="A8327">
        <v>8326</v>
      </c>
      <c r="B8327" t="s">
        <v>26134</v>
      </c>
      <c r="C8327" t="s">
        <v>404</v>
      </c>
      <c r="D8327" t="s">
        <v>287</v>
      </c>
      <c r="E8327" t="s">
        <v>12</v>
      </c>
      <c r="F8327" t="s">
        <v>26135</v>
      </c>
      <c r="G8327" t="s">
        <v>26136</v>
      </c>
      <c r="H8327" s="1">
        <v>21282</v>
      </c>
      <c r="I8327" t="s">
        <v>715</v>
      </c>
    </row>
    <row r="8328" spans="1:9" x14ac:dyDescent="0.3">
      <c r="A8328">
        <v>8327</v>
      </c>
      <c r="B8328" t="s">
        <v>26137</v>
      </c>
      <c r="C8328" t="s">
        <v>5613</v>
      </c>
      <c r="D8328" t="s">
        <v>2221</v>
      </c>
      <c r="E8328" t="s">
        <v>19</v>
      </c>
      <c r="F8328" t="s">
        <v>26138</v>
      </c>
      <c r="G8328" t="s">
        <v>26139</v>
      </c>
      <c r="H8328" s="1">
        <v>4108</v>
      </c>
      <c r="I8328" t="s">
        <v>2500</v>
      </c>
    </row>
    <row r="8329" spans="1:9" x14ac:dyDescent="0.3">
      <c r="A8329">
        <v>8328</v>
      </c>
      <c r="B8329" t="s">
        <v>26140</v>
      </c>
      <c r="C8329" t="s">
        <v>136</v>
      </c>
      <c r="D8329" t="s">
        <v>878</v>
      </c>
      <c r="E8329" t="s">
        <v>12</v>
      </c>
      <c r="F8329" t="s">
        <v>26141</v>
      </c>
      <c r="G8329" t="s">
        <v>26142</v>
      </c>
      <c r="H8329" s="1">
        <v>13401</v>
      </c>
      <c r="I8329" t="s">
        <v>2103</v>
      </c>
    </row>
    <row r="8330" spans="1:9" x14ac:dyDescent="0.3">
      <c r="A8330">
        <v>8329</v>
      </c>
      <c r="B8330" t="s">
        <v>26143</v>
      </c>
      <c r="C8330" t="s">
        <v>6155</v>
      </c>
      <c r="D8330" t="s">
        <v>5906</v>
      </c>
      <c r="E8330" t="s">
        <v>19</v>
      </c>
      <c r="F8330" t="s">
        <v>26144</v>
      </c>
      <c r="G8330" t="s">
        <v>26145</v>
      </c>
      <c r="H8330" s="1">
        <v>29320</v>
      </c>
      <c r="I8330" t="s">
        <v>2790</v>
      </c>
    </row>
    <row r="8331" spans="1:9" x14ac:dyDescent="0.3">
      <c r="A8331">
        <v>8330</v>
      </c>
      <c r="B8331" t="s">
        <v>26146</v>
      </c>
      <c r="C8331" t="s">
        <v>1584</v>
      </c>
      <c r="D8331" t="s">
        <v>3502</v>
      </c>
      <c r="E8331" t="s">
        <v>12</v>
      </c>
      <c r="F8331" t="s">
        <v>26147</v>
      </c>
      <c r="G8331" t="s">
        <v>26148</v>
      </c>
      <c r="H8331" s="1">
        <v>13501</v>
      </c>
      <c r="I8331" t="s">
        <v>6822</v>
      </c>
    </row>
    <row r="8332" spans="1:9" x14ac:dyDescent="0.3">
      <c r="A8332">
        <v>8331</v>
      </c>
      <c r="B8332" t="s">
        <v>26149</v>
      </c>
      <c r="C8332" t="s">
        <v>1341</v>
      </c>
      <c r="D8332" t="s">
        <v>1550</v>
      </c>
      <c r="E8332" t="s">
        <v>19</v>
      </c>
      <c r="F8332" t="s">
        <v>26150</v>
      </c>
      <c r="G8332" t="s">
        <v>26151</v>
      </c>
      <c r="H8332" s="1">
        <v>12564</v>
      </c>
      <c r="I8332" t="s">
        <v>3663</v>
      </c>
    </row>
    <row r="8333" spans="1:9" x14ac:dyDescent="0.3">
      <c r="A8333">
        <v>8332</v>
      </c>
      <c r="B8333" t="s">
        <v>26152</v>
      </c>
      <c r="C8333" t="s">
        <v>4950</v>
      </c>
      <c r="D8333" t="s">
        <v>4567</v>
      </c>
      <c r="E8333" t="s">
        <v>12</v>
      </c>
      <c r="F8333" t="s">
        <v>26153</v>
      </c>
      <c r="G8333" t="s">
        <v>26154</v>
      </c>
      <c r="H8333" s="1">
        <v>3202</v>
      </c>
      <c r="I8333" t="s">
        <v>7213</v>
      </c>
    </row>
    <row r="8334" spans="1:9" x14ac:dyDescent="0.3">
      <c r="A8334">
        <v>8333</v>
      </c>
      <c r="B8334" t="s">
        <v>26155</v>
      </c>
      <c r="C8334" t="s">
        <v>2811</v>
      </c>
      <c r="D8334" t="s">
        <v>4873</v>
      </c>
      <c r="E8334" t="s">
        <v>12</v>
      </c>
      <c r="F8334" t="s">
        <v>26156</v>
      </c>
      <c r="G8334" t="s">
        <v>26157</v>
      </c>
      <c r="H8334" s="1">
        <v>35914</v>
      </c>
      <c r="I8334" t="s">
        <v>7332</v>
      </c>
    </row>
    <row r="8335" spans="1:9" x14ac:dyDescent="0.3">
      <c r="A8335">
        <v>8334</v>
      </c>
      <c r="B8335" t="s">
        <v>26158</v>
      </c>
      <c r="C8335" t="s">
        <v>4115</v>
      </c>
      <c r="D8335" t="s">
        <v>2451</v>
      </c>
      <c r="E8335" t="s">
        <v>19</v>
      </c>
      <c r="F8335" t="s">
        <v>26159</v>
      </c>
      <c r="G8335" t="s">
        <v>26160</v>
      </c>
      <c r="H8335" s="1">
        <v>25812</v>
      </c>
      <c r="I8335" t="s">
        <v>356</v>
      </c>
    </row>
    <row r="8336" spans="1:9" x14ac:dyDescent="0.3">
      <c r="A8336">
        <v>8335</v>
      </c>
      <c r="B8336" t="s">
        <v>26161</v>
      </c>
      <c r="C8336" t="s">
        <v>2889</v>
      </c>
      <c r="D8336" t="s">
        <v>2899</v>
      </c>
      <c r="E8336" t="s">
        <v>19</v>
      </c>
      <c r="F8336" t="s">
        <v>26162</v>
      </c>
      <c r="G8336" t="s">
        <v>26163</v>
      </c>
      <c r="H8336" s="1">
        <v>10871</v>
      </c>
      <c r="I8336" t="s">
        <v>3048</v>
      </c>
    </row>
    <row r="8337" spans="1:9" x14ac:dyDescent="0.3">
      <c r="A8337">
        <v>8336</v>
      </c>
      <c r="B8337" t="s">
        <v>26164</v>
      </c>
      <c r="C8337" t="s">
        <v>484</v>
      </c>
      <c r="D8337" t="s">
        <v>269</v>
      </c>
      <c r="E8337" t="s">
        <v>12</v>
      </c>
      <c r="F8337" t="s">
        <v>26165</v>
      </c>
      <c r="G8337" t="s">
        <v>26166</v>
      </c>
      <c r="H8337" s="1">
        <v>29277</v>
      </c>
      <c r="I8337" t="s">
        <v>2769</v>
      </c>
    </row>
    <row r="8338" spans="1:9" x14ac:dyDescent="0.3">
      <c r="A8338">
        <v>8337</v>
      </c>
      <c r="B8338" t="s">
        <v>26167</v>
      </c>
      <c r="C8338" t="s">
        <v>616</v>
      </c>
      <c r="D8338" t="s">
        <v>326</v>
      </c>
      <c r="E8338" t="s">
        <v>12</v>
      </c>
      <c r="F8338" t="s">
        <v>26168</v>
      </c>
      <c r="G8338" t="s">
        <v>26169</v>
      </c>
      <c r="H8338" s="1">
        <v>4304</v>
      </c>
      <c r="I8338" t="s">
        <v>3591</v>
      </c>
    </row>
    <row r="8339" spans="1:9" x14ac:dyDescent="0.3">
      <c r="A8339">
        <v>8338</v>
      </c>
      <c r="B8339" t="s">
        <v>26170</v>
      </c>
      <c r="C8339" t="s">
        <v>1667</v>
      </c>
      <c r="D8339" t="s">
        <v>4624</v>
      </c>
      <c r="E8339" t="s">
        <v>12</v>
      </c>
      <c r="F8339" t="s">
        <v>26171</v>
      </c>
      <c r="G8339" t="s">
        <v>26172</v>
      </c>
      <c r="H8339" s="1">
        <v>40571</v>
      </c>
      <c r="I8339" t="s">
        <v>7721</v>
      </c>
    </row>
    <row r="8340" spans="1:9" x14ac:dyDescent="0.3">
      <c r="A8340">
        <v>8339</v>
      </c>
      <c r="B8340" t="s">
        <v>26173</v>
      </c>
      <c r="C8340" t="s">
        <v>243</v>
      </c>
      <c r="D8340" t="s">
        <v>2528</v>
      </c>
      <c r="E8340" t="s">
        <v>12</v>
      </c>
      <c r="F8340" t="s">
        <v>26174</v>
      </c>
      <c r="G8340" t="s">
        <v>26175</v>
      </c>
      <c r="H8340" s="1">
        <v>43707</v>
      </c>
      <c r="I8340" t="s">
        <v>1177</v>
      </c>
    </row>
    <row r="8341" spans="1:9" x14ac:dyDescent="0.3">
      <c r="A8341">
        <v>8340</v>
      </c>
      <c r="B8341" t="s">
        <v>26176</v>
      </c>
      <c r="C8341" t="s">
        <v>4575</v>
      </c>
      <c r="D8341" t="s">
        <v>5645</v>
      </c>
      <c r="E8341" t="s">
        <v>19</v>
      </c>
      <c r="F8341" t="s">
        <v>26177</v>
      </c>
      <c r="G8341" t="s">
        <v>26178</v>
      </c>
      <c r="H8341" s="1">
        <v>5134</v>
      </c>
      <c r="I8341" t="s">
        <v>207</v>
      </c>
    </row>
    <row r="8342" spans="1:9" x14ac:dyDescent="0.3">
      <c r="A8342">
        <v>8341</v>
      </c>
      <c r="B8342" t="s">
        <v>26179</v>
      </c>
      <c r="C8342" t="s">
        <v>518</v>
      </c>
      <c r="D8342" t="s">
        <v>423</v>
      </c>
      <c r="E8342" t="s">
        <v>12</v>
      </c>
      <c r="F8342" t="s">
        <v>26180</v>
      </c>
      <c r="G8342" t="s">
        <v>26181</v>
      </c>
      <c r="H8342" s="1">
        <v>31080</v>
      </c>
      <c r="I8342" t="s">
        <v>3395</v>
      </c>
    </row>
    <row r="8343" spans="1:9" x14ac:dyDescent="0.3">
      <c r="A8343">
        <v>8342</v>
      </c>
      <c r="B8343" t="s">
        <v>26182</v>
      </c>
      <c r="C8343" t="s">
        <v>3999</v>
      </c>
      <c r="D8343" t="s">
        <v>2096</v>
      </c>
      <c r="E8343" t="s">
        <v>19</v>
      </c>
      <c r="F8343" t="s">
        <v>26183</v>
      </c>
      <c r="G8343" t="s">
        <v>26184</v>
      </c>
      <c r="H8343" s="1">
        <v>13537</v>
      </c>
      <c r="I8343" t="s">
        <v>1803</v>
      </c>
    </row>
    <row r="8344" spans="1:9" x14ac:dyDescent="0.3">
      <c r="A8344">
        <v>8343</v>
      </c>
      <c r="B8344" t="s">
        <v>26185</v>
      </c>
      <c r="C8344" t="s">
        <v>11760</v>
      </c>
      <c r="D8344" t="s">
        <v>6729</v>
      </c>
      <c r="E8344" t="s">
        <v>19</v>
      </c>
      <c r="F8344" t="s">
        <v>26186</v>
      </c>
      <c r="G8344" t="s">
        <v>26187</v>
      </c>
      <c r="H8344" s="1">
        <v>40741</v>
      </c>
      <c r="I8344" t="s">
        <v>1991</v>
      </c>
    </row>
    <row r="8345" spans="1:9" x14ac:dyDescent="0.3">
      <c r="A8345">
        <v>8344</v>
      </c>
      <c r="B8345" t="s">
        <v>26188</v>
      </c>
      <c r="C8345" t="s">
        <v>605</v>
      </c>
      <c r="D8345" t="s">
        <v>9290</v>
      </c>
      <c r="E8345" t="s">
        <v>19</v>
      </c>
      <c r="F8345" t="s">
        <v>26189</v>
      </c>
      <c r="G8345" t="s">
        <v>26190</v>
      </c>
      <c r="H8345" s="1">
        <v>41700</v>
      </c>
      <c r="I8345" t="s">
        <v>2674</v>
      </c>
    </row>
    <row r="8346" spans="1:9" x14ac:dyDescent="0.3">
      <c r="A8346">
        <v>8345</v>
      </c>
      <c r="B8346" t="s">
        <v>26191</v>
      </c>
      <c r="C8346" t="s">
        <v>1424</v>
      </c>
      <c r="D8346" t="s">
        <v>4873</v>
      </c>
      <c r="E8346" t="s">
        <v>19</v>
      </c>
      <c r="F8346" t="s">
        <v>26192</v>
      </c>
      <c r="G8346" t="s">
        <v>26193</v>
      </c>
      <c r="H8346" s="1">
        <v>29198</v>
      </c>
      <c r="I8346" t="s">
        <v>569</v>
      </c>
    </row>
    <row r="8347" spans="1:9" x14ac:dyDescent="0.3">
      <c r="A8347">
        <v>8346</v>
      </c>
      <c r="B8347" t="s">
        <v>26194</v>
      </c>
      <c r="C8347" t="s">
        <v>1630</v>
      </c>
      <c r="D8347" t="s">
        <v>2442</v>
      </c>
      <c r="E8347" t="s">
        <v>19</v>
      </c>
      <c r="F8347" t="s">
        <v>26195</v>
      </c>
      <c r="G8347" t="s">
        <v>26196</v>
      </c>
      <c r="H8347" s="1">
        <v>16143</v>
      </c>
      <c r="I8347" t="s">
        <v>1722</v>
      </c>
    </row>
    <row r="8348" spans="1:9" x14ac:dyDescent="0.3">
      <c r="A8348">
        <v>8347</v>
      </c>
      <c r="B8348" t="s">
        <v>26197</v>
      </c>
      <c r="C8348" t="s">
        <v>2698</v>
      </c>
      <c r="D8348" t="s">
        <v>594</v>
      </c>
      <c r="E8348" t="s">
        <v>12</v>
      </c>
      <c r="F8348" t="s">
        <v>26198</v>
      </c>
      <c r="G8348" t="s">
        <v>26199</v>
      </c>
      <c r="H8348" s="1">
        <v>12624</v>
      </c>
      <c r="I8348" t="s">
        <v>4966</v>
      </c>
    </row>
    <row r="8349" spans="1:9" x14ac:dyDescent="0.3">
      <c r="A8349">
        <v>8348</v>
      </c>
      <c r="B8349" t="s">
        <v>26200</v>
      </c>
      <c r="C8349" t="s">
        <v>3081</v>
      </c>
      <c r="D8349" t="s">
        <v>7033</v>
      </c>
      <c r="E8349" t="s">
        <v>19</v>
      </c>
      <c r="F8349" t="s">
        <v>26201</v>
      </c>
      <c r="G8349" t="s">
        <v>26202</v>
      </c>
      <c r="H8349" s="1">
        <v>35130</v>
      </c>
      <c r="I8349" t="s">
        <v>3227</v>
      </c>
    </row>
    <row r="8350" spans="1:9" x14ac:dyDescent="0.3">
      <c r="A8350">
        <v>8349</v>
      </c>
      <c r="B8350" t="s">
        <v>26203</v>
      </c>
      <c r="C8350" t="s">
        <v>8100</v>
      </c>
      <c r="D8350" t="s">
        <v>6660</v>
      </c>
      <c r="E8350" t="s">
        <v>19</v>
      </c>
      <c r="F8350" t="s">
        <v>26204</v>
      </c>
      <c r="G8350" t="s">
        <v>26205</v>
      </c>
      <c r="H8350" s="1">
        <v>27356</v>
      </c>
      <c r="I8350" t="s">
        <v>4536</v>
      </c>
    </row>
    <row r="8351" spans="1:9" x14ac:dyDescent="0.3">
      <c r="A8351">
        <v>8350</v>
      </c>
      <c r="B8351" t="s">
        <v>26206</v>
      </c>
      <c r="C8351" t="s">
        <v>2731</v>
      </c>
      <c r="D8351" t="s">
        <v>2580</v>
      </c>
      <c r="E8351" t="s">
        <v>12</v>
      </c>
      <c r="F8351" t="s">
        <v>26207</v>
      </c>
      <c r="G8351">
        <v>9450450430</v>
      </c>
      <c r="H8351" s="1">
        <v>38716</v>
      </c>
      <c r="I8351" t="s">
        <v>4101</v>
      </c>
    </row>
    <row r="8352" spans="1:9" x14ac:dyDescent="0.3">
      <c r="A8352">
        <v>8351</v>
      </c>
      <c r="B8352" t="s">
        <v>26208</v>
      </c>
      <c r="C8352" t="s">
        <v>136</v>
      </c>
      <c r="D8352" t="s">
        <v>3672</v>
      </c>
      <c r="E8352" t="s">
        <v>19</v>
      </c>
      <c r="F8352" t="s">
        <v>26209</v>
      </c>
      <c r="G8352" t="s">
        <v>26210</v>
      </c>
      <c r="H8352" s="1">
        <v>25832</v>
      </c>
      <c r="I8352" t="s">
        <v>246</v>
      </c>
    </row>
    <row r="8353" spans="1:9" x14ac:dyDescent="0.3">
      <c r="A8353">
        <v>8352</v>
      </c>
      <c r="B8353" t="s">
        <v>26211</v>
      </c>
      <c r="C8353" t="s">
        <v>3427</v>
      </c>
      <c r="D8353" t="s">
        <v>5062</v>
      </c>
      <c r="E8353" t="s">
        <v>12</v>
      </c>
      <c r="F8353" t="s">
        <v>26212</v>
      </c>
      <c r="G8353" t="s">
        <v>26213</v>
      </c>
      <c r="H8353" s="1">
        <v>9696</v>
      </c>
      <c r="I8353" t="s">
        <v>844</v>
      </c>
    </row>
    <row r="8354" spans="1:9" x14ac:dyDescent="0.3">
      <c r="A8354">
        <v>8353</v>
      </c>
      <c r="B8354" t="s">
        <v>26214</v>
      </c>
      <c r="C8354" t="s">
        <v>4418</v>
      </c>
      <c r="D8354" t="s">
        <v>1538</v>
      </c>
      <c r="E8354" t="s">
        <v>12</v>
      </c>
      <c r="F8354" t="s">
        <v>26215</v>
      </c>
      <c r="G8354" t="s">
        <v>26216</v>
      </c>
      <c r="H8354" s="1">
        <v>37880</v>
      </c>
      <c r="I8354" t="s">
        <v>2610</v>
      </c>
    </row>
    <row r="8355" spans="1:9" x14ac:dyDescent="0.3">
      <c r="A8355">
        <v>8354</v>
      </c>
      <c r="B8355" t="s">
        <v>26217</v>
      </c>
      <c r="C8355" t="s">
        <v>2615</v>
      </c>
      <c r="D8355" t="s">
        <v>2411</v>
      </c>
      <c r="E8355" t="s">
        <v>12</v>
      </c>
      <c r="F8355" t="s">
        <v>26218</v>
      </c>
      <c r="G8355" t="s">
        <v>26219</v>
      </c>
      <c r="H8355" s="1">
        <v>21929</v>
      </c>
      <c r="I8355" t="s">
        <v>3917</v>
      </c>
    </row>
    <row r="8356" spans="1:9" x14ac:dyDescent="0.3">
      <c r="A8356">
        <v>8355</v>
      </c>
      <c r="B8356" t="s">
        <v>26220</v>
      </c>
      <c r="C8356" t="s">
        <v>705</v>
      </c>
      <c r="D8356" t="s">
        <v>3329</v>
      </c>
      <c r="E8356" t="s">
        <v>12</v>
      </c>
      <c r="F8356" t="s">
        <v>26221</v>
      </c>
      <c r="G8356" t="s">
        <v>26222</v>
      </c>
      <c r="H8356" s="1">
        <v>29710</v>
      </c>
      <c r="I8356" t="s">
        <v>1083</v>
      </c>
    </row>
    <row r="8357" spans="1:9" x14ac:dyDescent="0.3">
      <c r="A8357">
        <v>8356</v>
      </c>
      <c r="B8357" t="s">
        <v>26223</v>
      </c>
      <c r="C8357" t="s">
        <v>2349</v>
      </c>
      <c r="D8357" t="s">
        <v>7033</v>
      </c>
      <c r="E8357" t="s">
        <v>19</v>
      </c>
      <c r="F8357" t="s">
        <v>26224</v>
      </c>
      <c r="G8357" t="s">
        <v>26225</v>
      </c>
      <c r="H8357" s="1">
        <v>40010</v>
      </c>
      <c r="I8357" t="s">
        <v>4165</v>
      </c>
    </row>
    <row r="8358" spans="1:9" x14ac:dyDescent="0.3">
      <c r="A8358">
        <v>8357</v>
      </c>
      <c r="B8358" t="s">
        <v>26226</v>
      </c>
      <c r="C8358" t="s">
        <v>1085</v>
      </c>
      <c r="D8358" t="s">
        <v>11723</v>
      </c>
      <c r="E8358" t="s">
        <v>12</v>
      </c>
      <c r="F8358" t="s">
        <v>26227</v>
      </c>
      <c r="G8358" t="s">
        <v>26228</v>
      </c>
      <c r="H8358" s="1">
        <v>42410</v>
      </c>
      <c r="I8358" t="s">
        <v>1203</v>
      </c>
    </row>
    <row r="8359" spans="1:9" x14ac:dyDescent="0.3">
      <c r="A8359">
        <v>8358</v>
      </c>
      <c r="B8359" t="s">
        <v>26229</v>
      </c>
      <c r="C8359" t="s">
        <v>46</v>
      </c>
      <c r="D8359" t="s">
        <v>1644</v>
      </c>
      <c r="E8359" t="s">
        <v>19</v>
      </c>
      <c r="F8359" t="s">
        <v>26230</v>
      </c>
      <c r="G8359" t="s">
        <v>26231</v>
      </c>
      <c r="H8359" s="1">
        <v>41478</v>
      </c>
      <c r="I8359" t="s">
        <v>1671</v>
      </c>
    </row>
    <row r="8360" spans="1:9" x14ac:dyDescent="0.3">
      <c r="A8360">
        <v>8359</v>
      </c>
      <c r="B8360" t="s">
        <v>26232</v>
      </c>
      <c r="C8360" t="s">
        <v>2108</v>
      </c>
      <c r="D8360" t="s">
        <v>1663</v>
      </c>
      <c r="E8360" t="s">
        <v>12</v>
      </c>
      <c r="F8360" t="s">
        <v>26233</v>
      </c>
      <c r="G8360" t="s">
        <v>26234</v>
      </c>
      <c r="H8360" s="1">
        <v>28470</v>
      </c>
      <c r="I8360" t="s">
        <v>3309</v>
      </c>
    </row>
    <row r="8361" spans="1:9" x14ac:dyDescent="0.3">
      <c r="A8361">
        <v>8360</v>
      </c>
      <c r="B8361" t="s">
        <v>26235</v>
      </c>
      <c r="C8361" t="s">
        <v>102</v>
      </c>
      <c r="D8361" t="s">
        <v>4175</v>
      </c>
      <c r="E8361" t="s">
        <v>12</v>
      </c>
      <c r="F8361" t="s">
        <v>26236</v>
      </c>
      <c r="G8361" t="s">
        <v>26237</v>
      </c>
      <c r="H8361" s="1">
        <v>30950</v>
      </c>
      <c r="I8361" t="s">
        <v>1114</v>
      </c>
    </row>
    <row r="8362" spans="1:9" x14ac:dyDescent="0.3">
      <c r="A8362">
        <v>8361</v>
      </c>
      <c r="B8362" t="s">
        <v>26238</v>
      </c>
      <c r="C8362" t="s">
        <v>979</v>
      </c>
      <c r="D8362" t="s">
        <v>1966</v>
      </c>
      <c r="E8362" t="s">
        <v>12</v>
      </c>
      <c r="F8362" t="s">
        <v>26239</v>
      </c>
      <c r="G8362" t="s">
        <v>26240</v>
      </c>
      <c r="H8362" s="1">
        <v>13008</v>
      </c>
      <c r="I8362" t="s">
        <v>385</v>
      </c>
    </row>
    <row r="8363" spans="1:9" x14ac:dyDescent="0.3">
      <c r="A8363">
        <v>8362</v>
      </c>
      <c r="B8363" t="s">
        <v>26241</v>
      </c>
      <c r="C8363" t="s">
        <v>779</v>
      </c>
      <c r="D8363" t="s">
        <v>1022</v>
      </c>
      <c r="E8363" t="s">
        <v>19</v>
      </c>
      <c r="F8363" t="s">
        <v>26242</v>
      </c>
      <c r="G8363" t="s">
        <v>26243</v>
      </c>
      <c r="H8363" s="1">
        <v>32681</v>
      </c>
      <c r="I8363" t="s">
        <v>4564</v>
      </c>
    </row>
    <row r="8364" spans="1:9" x14ac:dyDescent="0.3">
      <c r="A8364">
        <v>8363</v>
      </c>
      <c r="B8364" t="s">
        <v>26244</v>
      </c>
      <c r="C8364" t="s">
        <v>717</v>
      </c>
      <c r="D8364" t="s">
        <v>1130</v>
      </c>
      <c r="E8364" t="s">
        <v>19</v>
      </c>
      <c r="F8364" t="s">
        <v>26245</v>
      </c>
      <c r="G8364" t="s">
        <v>26246</v>
      </c>
      <c r="H8364" s="1">
        <v>19367</v>
      </c>
      <c r="I8364" t="s">
        <v>3596</v>
      </c>
    </row>
    <row r="8365" spans="1:9" x14ac:dyDescent="0.3">
      <c r="A8365">
        <v>8364</v>
      </c>
      <c r="B8365" t="s">
        <v>26247</v>
      </c>
      <c r="C8365" t="s">
        <v>1164</v>
      </c>
      <c r="D8365" t="s">
        <v>3684</v>
      </c>
      <c r="E8365" t="s">
        <v>12</v>
      </c>
      <c r="F8365" t="s">
        <v>26248</v>
      </c>
      <c r="G8365" t="s">
        <v>26249</v>
      </c>
      <c r="H8365" s="1">
        <v>17489</v>
      </c>
      <c r="I8365" t="s">
        <v>2915</v>
      </c>
    </row>
    <row r="8366" spans="1:9" x14ac:dyDescent="0.3">
      <c r="A8366">
        <v>8365</v>
      </c>
      <c r="B8366" s="2" t="s">
        <v>26250</v>
      </c>
      <c r="C8366" t="s">
        <v>1851</v>
      </c>
      <c r="D8366" t="s">
        <v>11524</v>
      </c>
      <c r="E8366" t="s">
        <v>19</v>
      </c>
      <c r="F8366" t="s">
        <v>26251</v>
      </c>
      <c r="G8366" t="s">
        <v>26252</v>
      </c>
      <c r="H8366" s="1">
        <v>24001</v>
      </c>
      <c r="I8366" t="s">
        <v>5643</v>
      </c>
    </row>
    <row r="8367" spans="1:9" x14ac:dyDescent="0.3">
      <c r="A8367">
        <v>8366</v>
      </c>
      <c r="B8367" t="s">
        <v>26253</v>
      </c>
      <c r="C8367" t="s">
        <v>628</v>
      </c>
      <c r="D8367" t="s">
        <v>4781</v>
      </c>
      <c r="E8367" t="s">
        <v>12</v>
      </c>
      <c r="F8367" t="s">
        <v>26254</v>
      </c>
      <c r="G8367" t="s">
        <v>26255</v>
      </c>
      <c r="H8367" s="1">
        <v>11685</v>
      </c>
      <c r="I8367" t="s">
        <v>2710</v>
      </c>
    </row>
    <row r="8368" spans="1:9" x14ac:dyDescent="0.3">
      <c r="A8368">
        <v>8367</v>
      </c>
      <c r="B8368" t="s">
        <v>26256</v>
      </c>
      <c r="C8368" t="s">
        <v>4315</v>
      </c>
      <c r="D8368" t="s">
        <v>3462</v>
      </c>
      <c r="E8368" t="s">
        <v>12</v>
      </c>
      <c r="F8368" t="s">
        <v>26257</v>
      </c>
      <c r="G8368" t="s">
        <v>26258</v>
      </c>
      <c r="H8368" s="1">
        <v>29858</v>
      </c>
      <c r="I8368" t="s">
        <v>2414</v>
      </c>
    </row>
    <row r="8369" spans="1:9" x14ac:dyDescent="0.3">
      <c r="A8369">
        <v>8368</v>
      </c>
      <c r="B8369" t="s">
        <v>26259</v>
      </c>
      <c r="C8369" t="s">
        <v>2645</v>
      </c>
      <c r="D8369" t="s">
        <v>47</v>
      </c>
      <c r="E8369" t="s">
        <v>19</v>
      </c>
      <c r="F8369" t="s">
        <v>26260</v>
      </c>
      <c r="G8369" t="s">
        <v>26261</v>
      </c>
      <c r="H8369" s="1">
        <v>32019</v>
      </c>
      <c r="I8369" t="s">
        <v>4413</v>
      </c>
    </row>
    <row r="8370" spans="1:9" x14ac:dyDescent="0.3">
      <c r="A8370">
        <v>8369</v>
      </c>
      <c r="B8370" t="s">
        <v>26262</v>
      </c>
      <c r="C8370" t="s">
        <v>5845</v>
      </c>
      <c r="D8370" t="s">
        <v>8900</v>
      </c>
      <c r="E8370" t="s">
        <v>12</v>
      </c>
      <c r="F8370" t="s">
        <v>26263</v>
      </c>
      <c r="G8370" t="s">
        <v>26264</v>
      </c>
      <c r="H8370" s="1">
        <v>33370</v>
      </c>
      <c r="I8370" t="s">
        <v>946</v>
      </c>
    </row>
    <row r="8371" spans="1:9" x14ac:dyDescent="0.3">
      <c r="A8371">
        <v>8370</v>
      </c>
      <c r="B8371" t="s">
        <v>26265</v>
      </c>
      <c r="C8371" t="s">
        <v>1544</v>
      </c>
      <c r="D8371" t="s">
        <v>4162</v>
      </c>
      <c r="E8371" t="s">
        <v>12</v>
      </c>
      <c r="F8371" t="s">
        <v>26266</v>
      </c>
      <c r="G8371" t="s">
        <v>26267</v>
      </c>
      <c r="H8371" s="1">
        <v>42996</v>
      </c>
      <c r="I8371" t="s">
        <v>2858</v>
      </c>
    </row>
    <row r="8372" spans="1:9" x14ac:dyDescent="0.3">
      <c r="A8372">
        <v>8371</v>
      </c>
      <c r="B8372" t="s">
        <v>26268</v>
      </c>
      <c r="C8372" t="s">
        <v>1560</v>
      </c>
      <c r="D8372" t="s">
        <v>12501</v>
      </c>
      <c r="E8372" t="s">
        <v>19</v>
      </c>
      <c r="F8372" t="s">
        <v>26269</v>
      </c>
      <c r="G8372" t="s">
        <v>26270</v>
      </c>
      <c r="H8372" s="1">
        <v>2785</v>
      </c>
      <c r="I8372" t="s">
        <v>273</v>
      </c>
    </row>
    <row r="8373" spans="1:9" x14ac:dyDescent="0.3">
      <c r="A8373">
        <v>8372</v>
      </c>
      <c r="B8373" t="s">
        <v>26271</v>
      </c>
      <c r="C8373" t="s">
        <v>2615</v>
      </c>
      <c r="D8373" t="s">
        <v>566</v>
      </c>
      <c r="E8373" t="s">
        <v>12</v>
      </c>
      <c r="F8373" t="s">
        <v>26272</v>
      </c>
      <c r="G8373" t="s">
        <v>26273</v>
      </c>
      <c r="H8373" s="1">
        <v>28347</v>
      </c>
      <c r="I8373" t="s">
        <v>8041</v>
      </c>
    </row>
    <row r="8374" spans="1:9" x14ac:dyDescent="0.3">
      <c r="A8374">
        <v>8373</v>
      </c>
      <c r="B8374" t="s">
        <v>26274</v>
      </c>
      <c r="C8374" t="s">
        <v>8939</v>
      </c>
      <c r="D8374" t="s">
        <v>5526</v>
      </c>
      <c r="E8374" t="s">
        <v>19</v>
      </c>
      <c r="F8374" t="s">
        <v>26275</v>
      </c>
      <c r="G8374">
        <v>9875554373</v>
      </c>
      <c r="H8374" s="1">
        <v>32170</v>
      </c>
      <c r="I8374" t="s">
        <v>3817</v>
      </c>
    </row>
    <row r="8375" spans="1:9" x14ac:dyDescent="0.3">
      <c r="A8375">
        <v>8374</v>
      </c>
      <c r="B8375" t="s">
        <v>26276</v>
      </c>
      <c r="C8375" t="s">
        <v>1978</v>
      </c>
      <c r="D8375" t="s">
        <v>6591</v>
      </c>
      <c r="E8375" t="s">
        <v>12</v>
      </c>
      <c r="F8375" t="s">
        <v>26277</v>
      </c>
      <c r="G8375" t="s">
        <v>26278</v>
      </c>
      <c r="H8375" s="1">
        <v>17499</v>
      </c>
      <c r="I8375" t="s">
        <v>2666</v>
      </c>
    </row>
    <row r="8376" spans="1:9" x14ac:dyDescent="0.3">
      <c r="A8376">
        <v>8375</v>
      </c>
      <c r="B8376" t="s">
        <v>26279</v>
      </c>
      <c r="C8376" t="s">
        <v>5091</v>
      </c>
      <c r="D8376" t="s">
        <v>423</v>
      </c>
      <c r="E8376" t="s">
        <v>12</v>
      </c>
      <c r="F8376" t="s">
        <v>26280</v>
      </c>
      <c r="G8376" t="s">
        <v>26281</v>
      </c>
      <c r="H8376" s="1">
        <v>16951</v>
      </c>
      <c r="I8376" t="s">
        <v>528</v>
      </c>
    </row>
    <row r="8377" spans="1:9" x14ac:dyDescent="0.3">
      <c r="A8377">
        <v>8376</v>
      </c>
      <c r="B8377" t="s">
        <v>26282</v>
      </c>
      <c r="C8377" t="s">
        <v>2579</v>
      </c>
      <c r="D8377" t="s">
        <v>5306</v>
      </c>
      <c r="E8377" t="s">
        <v>19</v>
      </c>
      <c r="F8377" t="s">
        <v>26283</v>
      </c>
      <c r="G8377">
        <v>4481854629</v>
      </c>
      <c r="H8377" s="1">
        <v>38514</v>
      </c>
      <c r="I8377" t="s">
        <v>1047</v>
      </c>
    </row>
    <row r="8378" spans="1:9" x14ac:dyDescent="0.3">
      <c r="A8378">
        <v>8377</v>
      </c>
      <c r="B8378" t="s">
        <v>26284</v>
      </c>
      <c r="C8378" t="s">
        <v>9669</v>
      </c>
      <c r="D8378" t="s">
        <v>4468</v>
      </c>
      <c r="E8378" t="s">
        <v>12</v>
      </c>
      <c r="F8378" t="s">
        <v>26285</v>
      </c>
      <c r="G8378" t="s">
        <v>26286</v>
      </c>
      <c r="H8378" s="1">
        <v>15973</v>
      </c>
      <c r="I8378" t="s">
        <v>1834</v>
      </c>
    </row>
    <row r="8379" spans="1:9" x14ac:dyDescent="0.3">
      <c r="A8379">
        <v>8378</v>
      </c>
      <c r="B8379" t="s">
        <v>26287</v>
      </c>
      <c r="C8379" t="s">
        <v>1961</v>
      </c>
      <c r="D8379" t="s">
        <v>578</v>
      </c>
      <c r="E8379" t="s">
        <v>19</v>
      </c>
      <c r="F8379" t="s">
        <v>26288</v>
      </c>
      <c r="G8379" t="s">
        <v>26289</v>
      </c>
      <c r="H8379" s="1">
        <v>18501</v>
      </c>
      <c r="I8379" t="s">
        <v>4002</v>
      </c>
    </row>
    <row r="8380" spans="1:9" x14ac:dyDescent="0.3">
      <c r="A8380">
        <v>8379</v>
      </c>
      <c r="B8380" t="s">
        <v>26290</v>
      </c>
      <c r="C8380" t="s">
        <v>3128</v>
      </c>
      <c r="D8380" t="s">
        <v>4103</v>
      </c>
      <c r="E8380" t="s">
        <v>19</v>
      </c>
      <c r="F8380" t="s">
        <v>26291</v>
      </c>
      <c r="G8380" t="s">
        <v>26292</v>
      </c>
      <c r="H8380" s="1">
        <v>21608</v>
      </c>
      <c r="I8380" t="s">
        <v>2369</v>
      </c>
    </row>
    <row r="8381" spans="1:9" x14ac:dyDescent="0.3">
      <c r="A8381">
        <v>8380</v>
      </c>
      <c r="B8381" t="s">
        <v>26293</v>
      </c>
      <c r="C8381" t="s">
        <v>3109</v>
      </c>
      <c r="D8381" t="s">
        <v>209</v>
      </c>
      <c r="E8381" t="s">
        <v>19</v>
      </c>
      <c r="F8381" t="s">
        <v>26294</v>
      </c>
      <c r="G8381" t="s">
        <v>26295</v>
      </c>
      <c r="H8381" s="1">
        <v>17918</v>
      </c>
      <c r="I8381" t="s">
        <v>499</v>
      </c>
    </row>
    <row r="8382" spans="1:9" x14ac:dyDescent="0.3">
      <c r="A8382">
        <v>8381</v>
      </c>
      <c r="B8382" t="s">
        <v>26296</v>
      </c>
      <c r="C8382" t="s">
        <v>3792</v>
      </c>
      <c r="D8382" t="s">
        <v>222</v>
      </c>
      <c r="E8382" t="s">
        <v>12</v>
      </c>
      <c r="F8382" t="s">
        <v>26297</v>
      </c>
      <c r="G8382" t="s">
        <v>26298</v>
      </c>
      <c r="H8382" s="1">
        <v>26425</v>
      </c>
      <c r="I8382" t="s">
        <v>4131</v>
      </c>
    </row>
    <row r="8383" spans="1:9" x14ac:dyDescent="0.3">
      <c r="A8383">
        <v>8382</v>
      </c>
      <c r="B8383" t="s">
        <v>26299</v>
      </c>
      <c r="C8383" t="s">
        <v>6454</v>
      </c>
      <c r="D8383" t="s">
        <v>2151</v>
      </c>
      <c r="E8383" t="s">
        <v>12</v>
      </c>
      <c r="F8383" t="s">
        <v>26300</v>
      </c>
      <c r="G8383">
        <v>306608930</v>
      </c>
      <c r="H8383" s="1">
        <v>6938</v>
      </c>
      <c r="I8383" t="s">
        <v>553</v>
      </c>
    </row>
    <row r="8384" spans="1:9" x14ac:dyDescent="0.3">
      <c r="A8384">
        <v>8383</v>
      </c>
      <c r="B8384" t="s">
        <v>26301</v>
      </c>
      <c r="C8384" t="s">
        <v>8439</v>
      </c>
      <c r="D8384" t="s">
        <v>1611</v>
      </c>
      <c r="E8384" t="s">
        <v>12</v>
      </c>
      <c r="F8384" t="s">
        <v>26302</v>
      </c>
      <c r="G8384" t="s">
        <v>26303</v>
      </c>
      <c r="H8384" s="1">
        <v>40863</v>
      </c>
      <c r="I8384" t="s">
        <v>2036</v>
      </c>
    </row>
    <row r="8385" spans="1:9" x14ac:dyDescent="0.3">
      <c r="A8385">
        <v>8384</v>
      </c>
      <c r="B8385" t="s">
        <v>26304</v>
      </c>
      <c r="C8385" t="s">
        <v>1049</v>
      </c>
      <c r="D8385" t="s">
        <v>2366</v>
      </c>
      <c r="E8385" t="s">
        <v>12</v>
      </c>
      <c r="F8385" t="s">
        <v>26305</v>
      </c>
      <c r="G8385" t="s">
        <v>26306</v>
      </c>
      <c r="H8385" s="1">
        <v>40955</v>
      </c>
      <c r="I8385" t="s">
        <v>4350</v>
      </c>
    </row>
    <row r="8386" spans="1:9" x14ac:dyDescent="0.3">
      <c r="A8386">
        <v>8385</v>
      </c>
      <c r="B8386" t="s">
        <v>26307</v>
      </c>
      <c r="C8386" t="s">
        <v>331</v>
      </c>
      <c r="D8386" t="s">
        <v>1227</v>
      </c>
      <c r="E8386" t="s">
        <v>19</v>
      </c>
      <c r="F8386" t="s">
        <v>26308</v>
      </c>
      <c r="G8386" t="s">
        <v>26309</v>
      </c>
      <c r="H8386" s="1">
        <v>7975</v>
      </c>
      <c r="I8386" t="s">
        <v>7318</v>
      </c>
    </row>
    <row r="8387" spans="1:9" x14ac:dyDescent="0.3">
      <c r="A8387">
        <v>8386</v>
      </c>
      <c r="B8387" t="s">
        <v>26310</v>
      </c>
      <c r="C8387" t="s">
        <v>2333</v>
      </c>
      <c r="D8387" t="s">
        <v>6712</v>
      </c>
      <c r="E8387" t="s">
        <v>19</v>
      </c>
      <c r="F8387" t="s">
        <v>26311</v>
      </c>
      <c r="G8387">
        <v>5060591366</v>
      </c>
      <c r="H8387" s="1">
        <v>23134</v>
      </c>
      <c r="I8387" t="s">
        <v>6100</v>
      </c>
    </row>
    <row r="8388" spans="1:9" x14ac:dyDescent="0.3">
      <c r="A8388">
        <v>8387</v>
      </c>
      <c r="B8388" t="s">
        <v>26312</v>
      </c>
      <c r="C8388" t="s">
        <v>834</v>
      </c>
      <c r="D8388" t="s">
        <v>3629</v>
      </c>
      <c r="E8388" t="s">
        <v>19</v>
      </c>
      <c r="F8388" t="s">
        <v>26313</v>
      </c>
      <c r="G8388" t="s">
        <v>26314</v>
      </c>
      <c r="H8388" s="1">
        <v>43702</v>
      </c>
      <c r="I8388" t="s">
        <v>4302</v>
      </c>
    </row>
    <row r="8389" spans="1:9" x14ac:dyDescent="0.3">
      <c r="A8389">
        <v>8388</v>
      </c>
      <c r="B8389" t="s">
        <v>26315</v>
      </c>
      <c r="C8389" t="s">
        <v>10</v>
      </c>
      <c r="D8389" t="s">
        <v>3717</v>
      </c>
      <c r="E8389" t="s">
        <v>12</v>
      </c>
      <c r="F8389" t="s">
        <v>26316</v>
      </c>
      <c r="G8389" t="s">
        <v>26317</v>
      </c>
      <c r="H8389" s="1">
        <v>11591</v>
      </c>
      <c r="I8389" t="s">
        <v>3434</v>
      </c>
    </row>
    <row r="8390" spans="1:9" x14ac:dyDescent="0.3">
      <c r="A8390">
        <v>8389</v>
      </c>
      <c r="B8390" t="s">
        <v>26318</v>
      </c>
      <c r="C8390" t="s">
        <v>2384</v>
      </c>
      <c r="D8390" t="s">
        <v>959</v>
      </c>
      <c r="E8390" t="s">
        <v>19</v>
      </c>
      <c r="F8390" t="s">
        <v>26319</v>
      </c>
      <c r="G8390" t="s">
        <v>26320</v>
      </c>
      <c r="H8390" s="1">
        <v>37201</v>
      </c>
      <c r="I8390" t="s">
        <v>2025</v>
      </c>
    </row>
    <row r="8391" spans="1:9" x14ac:dyDescent="0.3">
      <c r="A8391">
        <v>8390</v>
      </c>
      <c r="B8391" t="s">
        <v>26321</v>
      </c>
      <c r="C8391" t="s">
        <v>6595</v>
      </c>
      <c r="D8391" t="s">
        <v>922</v>
      </c>
      <c r="E8391" t="s">
        <v>12</v>
      </c>
      <c r="F8391" t="s">
        <v>26322</v>
      </c>
      <c r="G8391">
        <v>8056881547</v>
      </c>
      <c r="H8391" s="1">
        <v>29464</v>
      </c>
      <c r="I8391" t="s">
        <v>3764</v>
      </c>
    </row>
    <row r="8392" spans="1:9" x14ac:dyDescent="0.3">
      <c r="A8392">
        <v>8391</v>
      </c>
      <c r="B8392" t="s">
        <v>26323</v>
      </c>
      <c r="C8392" t="s">
        <v>3333</v>
      </c>
      <c r="D8392" t="s">
        <v>964</v>
      </c>
      <c r="E8392" t="s">
        <v>19</v>
      </c>
      <c r="F8392" t="s">
        <v>26324</v>
      </c>
      <c r="G8392" t="s">
        <v>26325</v>
      </c>
      <c r="H8392" s="1">
        <v>11595</v>
      </c>
      <c r="I8392" t="s">
        <v>1147</v>
      </c>
    </row>
    <row r="8393" spans="1:9" x14ac:dyDescent="0.3">
      <c r="A8393">
        <v>8392</v>
      </c>
      <c r="B8393" t="s">
        <v>26326</v>
      </c>
      <c r="C8393" t="s">
        <v>2333</v>
      </c>
      <c r="D8393" t="s">
        <v>2899</v>
      </c>
      <c r="E8393" t="s">
        <v>12</v>
      </c>
      <c r="F8393" t="s">
        <v>26327</v>
      </c>
      <c r="G8393" t="s">
        <v>26328</v>
      </c>
      <c r="H8393" s="1">
        <v>7649</v>
      </c>
      <c r="I8393" t="s">
        <v>3323</v>
      </c>
    </row>
    <row r="8394" spans="1:9" x14ac:dyDescent="0.3">
      <c r="A8394">
        <v>8393</v>
      </c>
      <c r="B8394" t="s">
        <v>26329</v>
      </c>
      <c r="C8394" t="s">
        <v>125</v>
      </c>
      <c r="D8394" t="s">
        <v>1819</v>
      </c>
      <c r="E8394" t="s">
        <v>12</v>
      </c>
      <c r="F8394" t="s">
        <v>26330</v>
      </c>
      <c r="G8394" t="s">
        <v>26331</v>
      </c>
      <c r="H8394" s="1">
        <v>33127</v>
      </c>
      <c r="I8394" t="s">
        <v>472</v>
      </c>
    </row>
    <row r="8395" spans="1:9" x14ac:dyDescent="0.3">
      <c r="A8395">
        <v>8394</v>
      </c>
      <c r="B8395" t="s">
        <v>26332</v>
      </c>
      <c r="C8395" t="s">
        <v>176</v>
      </c>
      <c r="D8395" t="s">
        <v>3481</v>
      </c>
      <c r="E8395" t="s">
        <v>19</v>
      </c>
      <c r="F8395" t="s">
        <v>26333</v>
      </c>
      <c r="G8395" t="s">
        <v>26334</v>
      </c>
      <c r="H8395" s="1">
        <v>36729</v>
      </c>
      <c r="I8395" t="s">
        <v>22</v>
      </c>
    </row>
    <row r="8396" spans="1:9" x14ac:dyDescent="0.3">
      <c r="A8396">
        <v>8395</v>
      </c>
      <c r="B8396" t="s">
        <v>26335</v>
      </c>
      <c r="C8396" t="s">
        <v>8850</v>
      </c>
      <c r="D8396" t="s">
        <v>7662</v>
      </c>
      <c r="E8396" t="s">
        <v>19</v>
      </c>
      <c r="F8396" t="s">
        <v>26336</v>
      </c>
      <c r="G8396" t="s">
        <v>26337</v>
      </c>
      <c r="H8396" s="1">
        <v>40412</v>
      </c>
      <c r="I8396" t="s">
        <v>2231</v>
      </c>
    </row>
    <row r="8397" spans="1:9" x14ac:dyDescent="0.3">
      <c r="A8397">
        <v>8396</v>
      </c>
      <c r="B8397" t="s">
        <v>26338</v>
      </c>
      <c r="C8397" t="s">
        <v>1424</v>
      </c>
      <c r="D8397" t="s">
        <v>2672</v>
      </c>
      <c r="E8397" t="s">
        <v>12</v>
      </c>
      <c r="F8397" t="s">
        <v>26339</v>
      </c>
      <c r="G8397">
        <f>1-555-575-532</f>
        <v>-1661</v>
      </c>
      <c r="H8397" s="1">
        <v>14386</v>
      </c>
      <c r="I8397" t="s">
        <v>257</v>
      </c>
    </row>
    <row r="8398" spans="1:9" x14ac:dyDescent="0.3">
      <c r="A8398">
        <v>8397</v>
      </c>
      <c r="B8398" t="s">
        <v>26340</v>
      </c>
      <c r="C8398" t="s">
        <v>4055</v>
      </c>
      <c r="D8398" t="s">
        <v>826</v>
      </c>
      <c r="E8398" t="s">
        <v>19</v>
      </c>
      <c r="F8398" t="s">
        <v>26341</v>
      </c>
      <c r="G8398" t="s">
        <v>26342</v>
      </c>
      <c r="H8398" s="1">
        <v>5949</v>
      </c>
      <c r="I8398" t="s">
        <v>196</v>
      </c>
    </row>
    <row r="8399" spans="1:9" x14ac:dyDescent="0.3">
      <c r="A8399">
        <v>8398</v>
      </c>
      <c r="B8399" t="s">
        <v>26343</v>
      </c>
      <c r="C8399" t="s">
        <v>3031</v>
      </c>
      <c r="D8399" t="s">
        <v>3552</v>
      </c>
      <c r="E8399" t="s">
        <v>19</v>
      </c>
      <c r="F8399" t="s">
        <v>26344</v>
      </c>
      <c r="G8399" t="s">
        <v>26345</v>
      </c>
      <c r="H8399" s="1">
        <v>7338</v>
      </c>
      <c r="I8399" t="s">
        <v>4302</v>
      </c>
    </row>
    <row r="8400" spans="1:9" x14ac:dyDescent="0.3">
      <c r="A8400">
        <v>8399</v>
      </c>
      <c r="B8400" t="s">
        <v>26346</v>
      </c>
      <c r="C8400" t="s">
        <v>2298</v>
      </c>
      <c r="D8400" t="s">
        <v>2091</v>
      </c>
      <c r="E8400" t="s">
        <v>12</v>
      </c>
      <c r="F8400" t="s">
        <v>26347</v>
      </c>
      <c r="G8400" t="s">
        <v>26348</v>
      </c>
      <c r="H8400" s="1">
        <v>35913</v>
      </c>
      <c r="I8400" t="s">
        <v>5013</v>
      </c>
    </row>
    <row r="8401" spans="1:9" x14ac:dyDescent="0.3">
      <c r="A8401">
        <v>8400</v>
      </c>
      <c r="B8401" t="s">
        <v>26349</v>
      </c>
      <c r="C8401" t="s">
        <v>226</v>
      </c>
      <c r="D8401" t="s">
        <v>7522</v>
      </c>
      <c r="E8401" t="s">
        <v>19</v>
      </c>
      <c r="F8401" t="s">
        <v>26350</v>
      </c>
      <c r="G8401" t="s">
        <v>26351</v>
      </c>
      <c r="H8401" s="1">
        <v>23087</v>
      </c>
      <c r="I8401" t="s">
        <v>848</v>
      </c>
    </row>
    <row r="8402" spans="1:9" x14ac:dyDescent="0.3">
      <c r="A8402">
        <v>8401</v>
      </c>
      <c r="B8402" t="s">
        <v>26352</v>
      </c>
      <c r="C8402" t="s">
        <v>1248</v>
      </c>
      <c r="D8402" t="s">
        <v>3717</v>
      </c>
      <c r="E8402" t="s">
        <v>12</v>
      </c>
      <c r="F8402" t="s">
        <v>26353</v>
      </c>
      <c r="G8402">
        <f>1-659-490-1100</f>
        <v>-2248</v>
      </c>
      <c r="H8402" s="1">
        <v>33335</v>
      </c>
      <c r="I8402" t="s">
        <v>3004</v>
      </c>
    </row>
    <row r="8403" spans="1:9" x14ac:dyDescent="0.3">
      <c r="A8403">
        <v>8402</v>
      </c>
      <c r="B8403" t="s">
        <v>26354</v>
      </c>
      <c r="C8403" t="s">
        <v>232</v>
      </c>
      <c r="D8403" t="s">
        <v>7305</v>
      </c>
      <c r="E8403" t="s">
        <v>12</v>
      </c>
      <c r="F8403" t="s">
        <v>26355</v>
      </c>
      <c r="G8403" t="s">
        <v>26356</v>
      </c>
      <c r="H8403" s="1">
        <v>27546</v>
      </c>
      <c r="I8403" t="s">
        <v>8277</v>
      </c>
    </row>
    <row r="8404" spans="1:9" x14ac:dyDescent="0.3">
      <c r="A8404">
        <v>8403</v>
      </c>
      <c r="B8404" t="s">
        <v>26357</v>
      </c>
      <c r="C8404" t="s">
        <v>2574</v>
      </c>
      <c r="D8404" t="s">
        <v>3422</v>
      </c>
      <c r="E8404" t="s">
        <v>19</v>
      </c>
      <c r="F8404" t="s">
        <v>26358</v>
      </c>
      <c r="G8404" t="s">
        <v>26359</v>
      </c>
      <c r="H8404" s="1">
        <v>33835</v>
      </c>
      <c r="I8404" t="s">
        <v>466</v>
      </c>
    </row>
    <row r="8405" spans="1:9" x14ac:dyDescent="0.3">
      <c r="A8405">
        <v>8404</v>
      </c>
      <c r="B8405" t="s">
        <v>26360</v>
      </c>
      <c r="C8405" t="s">
        <v>2059</v>
      </c>
      <c r="D8405" t="s">
        <v>2741</v>
      </c>
      <c r="E8405" t="s">
        <v>12</v>
      </c>
      <c r="F8405" t="s">
        <v>26361</v>
      </c>
      <c r="G8405" t="s">
        <v>26362</v>
      </c>
      <c r="H8405" s="1">
        <v>14324</v>
      </c>
      <c r="I8405" t="s">
        <v>1588</v>
      </c>
    </row>
    <row r="8406" spans="1:9" x14ac:dyDescent="0.3">
      <c r="A8406">
        <v>8405</v>
      </c>
      <c r="B8406" t="s">
        <v>26363</v>
      </c>
      <c r="C8406" t="s">
        <v>4703</v>
      </c>
      <c r="D8406" t="s">
        <v>1430</v>
      </c>
      <c r="E8406" t="s">
        <v>12</v>
      </c>
      <c r="F8406" t="s">
        <v>26364</v>
      </c>
      <c r="G8406" t="s">
        <v>26365</v>
      </c>
      <c r="H8406" s="1">
        <v>44143</v>
      </c>
      <c r="I8406" t="s">
        <v>1403</v>
      </c>
    </row>
    <row r="8407" spans="1:9" x14ac:dyDescent="0.3">
      <c r="A8407">
        <v>8406</v>
      </c>
      <c r="B8407" t="s">
        <v>26366</v>
      </c>
      <c r="C8407" t="s">
        <v>462</v>
      </c>
      <c r="D8407" t="s">
        <v>6281</v>
      </c>
      <c r="E8407" t="s">
        <v>19</v>
      </c>
      <c r="F8407" t="s">
        <v>26367</v>
      </c>
      <c r="G8407" t="s">
        <v>26368</v>
      </c>
      <c r="H8407" s="1">
        <v>34876</v>
      </c>
      <c r="I8407" t="s">
        <v>1366</v>
      </c>
    </row>
    <row r="8408" spans="1:9" x14ac:dyDescent="0.3">
      <c r="A8408">
        <v>8407</v>
      </c>
      <c r="B8408" t="s">
        <v>26369</v>
      </c>
      <c r="C8408" t="s">
        <v>171</v>
      </c>
      <c r="D8408" t="s">
        <v>2353</v>
      </c>
      <c r="E8408" t="s">
        <v>19</v>
      </c>
      <c r="F8408" t="s">
        <v>26370</v>
      </c>
      <c r="G8408" t="s">
        <v>26371</v>
      </c>
      <c r="H8408" s="1">
        <v>13682</v>
      </c>
      <c r="I8408" t="s">
        <v>2460</v>
      </c>
    </row>
    <row r="8409" spans="1:9" x14ac:dyDescent="0.3">
      <c r="A8409">
        <v>8408</v>
      </c>
      <c r="B8409" t="s">
        <v>26372</v>
      </c>
      <c r="C8409" t="s">
        <v>3724</v>
      </c>
      <c r="D8409" t="s">
        <v>6994</v>
      </c>
      <c r="E8409" t="s">
        <v>19</v>
      </c>
      <c r="F8409" t="s">
        <v>26373</v>
      </c>
      <c r="G8409" t="s">
        <v>26374</v>
      </c>
      <c r="H8409" s="1">
        <v>17939</v>
      </c>
      <c r="I8409" t="s">
        <v>9767</v>
      </c>
    </row>
    <row r="8410" spans="1:9" x14ac:dyDescent="0.3">
      <c r="A8410">
        <v>8409</v>
      </c>
      <c r="B8410" t="s">
        <v>26375</v>
      </c>
      <c r="C8410" t="s">
        <v>248</v>
      </c>
      <c r="D8410" t="s">
        <v>3911</v>
      </c>
      <c r="E8410" t="s">
        <v>12</v>
      </c>
      <c r="F8410" t="s">
        <v>26376</v>
      </c>
      <c r="G8410" t="s">
        <v>26377</v>
      </c>
      <c r="H8410" s="1">
        <v>43831</v>
      </c>
      <c r="I8410" t="s">
        <v>3235</v>
      </c>
    </row>
    <row r="8411" spans="1:9" x14ac:dyDescent="0.3">
      <c r="A8411">
        <v>8410</v>
      </c>
      <c r="B8411" t="s">
        <v>26378</v>
      </c>
      <c r="C8411" t="s">
        <v>2303</v>
      </c>
      <c r="D8411" t="s">
        <v>3180</v>
      </c>
      <c r="E8411" t="s">
        <v>19</v>
      </c>
      <c r="F8411" t="s">
        <v>26379</v>
      </c>
      <c r="G8411" t="s">
        <v>26380</v>
      </c>
      <c r="H8411" s="1">
        <v>18528</v>
      </c>
      <c r="I8411" t="s">
        <v>3337</v>
      </c>
    </row>
    <row r="8412" spans="1:9" x14ac:dyDescent="0.3">
      <c r="A8412">
        <v>8411</v>
      </c>
      <c r="B8412" t="s">
        <v>26381</v>
      </c>
      <c r="C8412" t="s">
        <v>559</v>
      </c>
      <c r="D8412" t="s">
        <v>3170</v>
      </c>
      <c r="E8412" t="s">
        <v>19</v>
      </c>
      <c r="F8412" t="s">
        <v>26382</v>
      </c>
      <c r="G8412" t="s">
        <v>26383</v>
      </c>
      <c r="H8412" s="1">
        <v>13878</v>
      </c>
      <c r="I8412" t="s">
        <v>2327</v>
      </c>
    </row>
    <row r="8413" spans="1:9" x14ac:dyDescent="0.3">
      <c r="A8413">
        <v>8412</v>
      </c>
      <c r="B8413" t="s">
        <v>26384</v>
      </c>
      <c r="C8413" t="s">
        <v>1111</v>
      </c>
      <c r="D8413" t="s">
        <v>718</v>
      </c>
      <c r="E8413" t="s">
        <v>12</v>
      </c>
      <c r="F8413" t="s">
        <v>26385</v>
      </c>
      <c r="G8413" t="s">
        <v>26386</v>
      </c>
      <c r="H8413" s="1">
        <v>17565</v>
      </c>
      <c r="I8413" t="s">
        <v>4354</v>
      </c>
    </row>
    <row r="8414" spans="1:9" x14ac:dyDescent="0.3">
      <c r="A8414">
        <v>8413</v>
      </c>
      <c r="B8414" t="s">
        <v>26387</v>
      </c>
      <c r="C8414" t="s">
        <v>850</v>
      </c>
      <c r="D8414" t="s">
        <v>1688</v>
      </c>
      <c r="E8414" t="s">
        <v>12</v>
      </c>
      <c r="F8414" t="s">
        <v>26388</v>
      </c>
      <c r="G8414">
        <v>3324468818</v>
      </c>
      <c r="H8414" s="1">
        <v>32532</v>
      </c>
      <c r="I8414" t="s">
        <v>1141</v>
      </c>
    </row>
    <row r="8415" spans="1:9" x14ac:dyDescent="0.3">
      <c r="A8415">
        <v>8414</v>
      </c>
      <c r="B8415" t="s">
        <v>26389</v>
      </c>
      <c r="C8415" t="s">
        <v>1658</v>
      </c>
      <c r="D8415" t="s">
        <v>1040</v>
      </c>
      <c r="E8415" t="s">
        <v>19</v>
      </c>
      <c r="F8415" t="s">
        <v>26390</v>
      </c>
      <c r="G8415" t="s">
        <v>26391</v>
      </c>
      <c r="H8415" s="1">
        <v>34260</v>
      </c>
      <c r="I8415" t="s">
        <v>3757</v>
      </c>
    </row>
    <row r="8416" spans="1:9" x14ac:dyDescent="0.3">
      <c r="A8416">
        <v>8415</v>
      </c>
      <c r="B8416" t="s">
        <v>26392</v>
      </c>
      <c r="C8416" t="s">
        <v>5845</v>
      </c>
      <c r="D8416" t="s">
        <v>1335</v>
      </c>
      <c r="E8416" t="s">
        <v>19</v>
      </c>
      <c r="F8416" t="s">
        <v>26393</v>
      </c>
      <c r="G8416" t="s">
        <v>26394</v>
      </c>
      <c r="H8416" s="1">
        <v>25123</v>
      </c>
      <c r="I8416" t="s">
        <v>4635</v>
      </c>
    </row>
    <row r="8417" spans="1:9" x14ac:dyDescent="0.3">
      <c r="A8417">
        <v>8416</v>
      </c>
      <c r="B8417" t="s">
        <v>26395</v>
      </c>
      <c r="C8417" t="s">
        <v>1429</v>
      </c>
      <c r="D8417" t="s">
        <v>12105</v>
      </c>
      <c r="E8417" t="s">
        <v>19</v>
      </c>
      <c r="F8417" t="s">
        <v>26396</v>
      </c>
      <c r="G8417" t="s">
        <v>26397</v>
      </c>
      <c r="H8417" s="1">
        <v>5780</v>
      </c>
      <c r="I8417" t="s">
        <v>7332</v>
      </c>
    </row>
    <row r="8418" spans="1:9" x14ac:dyDescent="0.3">
      <c r="A8418">
        <v>8417</v>
      </c>
      <c r="B8418" t="s">
        <v>26398</v>
      </c>
      <c r="C8418" t="s">
        <v>243</v>
      </c>
      <c r="D8418" t="s">
        <v>2225</v>
      </c>
      <c r="E8418" t="s">
        <v>12</v>
      </c>
      <c r="F8418" t="s">
        <v>26399</v>
      </c>
      <c r="G8418" t="s">
        <v>26400</v>
      </c>
      <c r="H8418" s="1">
        <v>16912</v>
      </c>
      <c r="I8418" t="s">
        <v>2960</v>
      </c>
    </row>
    <row r="8419" spans="1:9" x14ac:dyDescent="0.3">
      <c r="A8419">
        <v>8418</v>
      </c>
      <c r="B8419" t="s">
        <v>26401</v>
      </c>
      <c r="C8419" t="s">
        <v>2060</v>
      </c>
      <c r="D8419" t="s">
        <v>5116</v>
      </c>
      <c r="E8419" t="s">
        <v>19</v>
      </c>
      <c r="F8419" t="s">
        <v>26402</v>
      </c>
      <c r="G8419" t="s">
        <v>26403</v>
      </c>
      <c r="H8419" s="1">
        <v>28070</v>
      </c>
      <c r="I8419" t="s">
        <v>537</v>
      </c>
    </row>
    <row r="8420" spans="1:9" x14ac:dyDescent="0.3">
      <c r="A8420">
        <v>8419</v>
      </c>
      <c r="B8420" t="s">
        <v>26404</v>
      </c>
      <c r="C8420" t="s">
        <v>3801</v>
      </c>
      <c r="D8420" t="s">
        <v>5652</v>
      </c>
      <c r="E8420" t="s">
        <v>12</v>
      </c>
      <c r="F8420" t="s">
        <v>26405</v>
      </c>
      <c r="G8420" t="s">
        <v>26406</v>
      </c>
      <c r="H8420" s="1">
        <v>24757</v>
      </c>
      <c r="I8420" t="s">
        <v>2587</v>
      </c>
    </row>
    <row r="8421" spans="1:9" x14ac:dyDescent="0.3">
      <c r="A8421">
        <v>8420</v>
      </c>
      <c r="B8421" t="s">
        <v>26407</v>
      </c>
      <c r="C8421" t="s">
        <v>3525</v>
      </c>
      <c r="D8421" t="s">
        <v>9978</v>
      </c>
      <c r="E8421" t="s">
        <v>19</v>
      </c>
      <c r="F8421" t="s">
        <v>26408</v>
      </c>
      <c r="G8421" t="s">
        <v>26409</v>
      </c>
      <c r="H8421" s="1">
        <v>37805</v>
      </c>
      <c r="I8421" t="s">
        <v>1203</v>
      </c>
    </row>
    <row r="8422" spans="1:9" x14ac:dyDescent="0.3">
      <c r="A8422">
        <v>8421</v>
      </c>
      <c r="B8422" t="s">
        <v>26410</v>
      </c>
      <c r="C8422" t="s">
        <v>7068</v>
      </c>
      <c r="D8422" t="s">
        <v>11204</v>
      </c>
      <c r="E8422" t="s">
        <v>19</v>
      </c>
      <c r="F8422" t="s">
        <v>26411</v>
      </c>
      <c r="G8422" t="s">
        <v>26412</v>
      </c>
      <c r="H8422" s="1">
        <v>11254</v>
      </c>
      <c r="I8422" t="s">
        <v>7721</v>
      </c>
    </row>
    <row r="8423" spans="1:9" x14ac:dyDescent="0.3">
      <c r="A8423">
        <v>8422</v>
      </c>
      <c r="B8423" t="s">
        <v>26413</v>
      </c>
      <c r="C8423" t="s">
        <v>171</v>
      </c>
      <c r="D8423" t="s">
        <v>757</v>
      </c>
      <c r="E8423" t="s">
        <v>19</v>
      </c>
      <c r="F8423" t="s">
        <v>26414</v>
      </c>
      <c r="G8423" t="s">
        <v>26415</v>
      </c>
      <c r="H8423" s="1">
        <v>39095</v>
      </c>
      <c r="I8423" t="s">
        <v>4046</v>
      </c>
    </row>
    <row r="8424" spans="1:9" x14ac:dyDescent="0.3">
      <c r="A8424">
        <v>8423</v>
      </c>
      <c r="B8424" t="s">
        <v>26416</v>
      </c>
      <c r="C8424" t="s">
        <v>1796</v>
      </c>
      <c r="D8424" t="s">
        <v>3067</v>
      </c>
      <c r="E8424" t="s">
        <v>12</v>
      </c>
      <c r="F8424" t="s">
        <v>26417</v>
      </c>
      <c r="G8424" t="s">
        <v>26418</v>
      </c>
      <c r="H8424" s="1">
        <v>40616</v>
      </c>
      <c r="I8424" t="s">
        <v>2492</v>
      </c>
    </row>
    <row r="8425" spans="1:9" x14ac:dyDescent="0.3">
      <c r="A8425">
        <v>8424</v>
      </c>
      <c r="B8425" t="s">
        <v>26419</v>
      </c>
      <c r="C8425" t="s">
        <v>1764</v>
      </c>
      <c r="D8425" t="s">
        <v>2811</v>
      </c>
      <c r="E8425" t="s">
        <v>12</v>
      </c>
      <c r="F8425" t="s">
        <v>26420</v>
      </c>
      <c r="G8425" t="s">
        <v>26421</v>
      </c>
      <c r="H8425" s="1">
        <v>22866</v>
      </c>
      <c r="I8425" t="s">
        <v>3813</v>
      </c>
    </row>
    <row r="8426" spans="1:9" x14ac:dyDescent="0.3">
      <c r="A8426">
        <v>8425</v>
      </c>
      <c r="B8426" t="s">
        <v>26422</v>
      </c>
      <c r="C8426" t="s">
        <v>829</v>
      </c>
      <c r="D8426" t="s">
        <v>8087</v>
      </c>
      <c r="E8426" t="s">
        <v>19</v>
      </c>
      <c r="F8426" t="s">
        <v>22201</v>
      </c>
      <c r="G8426" t="s">
        <v>26423</v>
      </c>
      <c r="H8426" s="1">
        <v>36638</v>
      </c>
      <c r="I8426" t="s">
        <v>987</v>
      </c>
    </row>
    <row r="8427" spans="1:9" x14ac:dyDescent="0.3">
      <c r="A8427">
        <v>8426</v>
      </c>
      <c r="B8427" t="s">
        <v>26424</v>
      </c>
      <c r="C8427" t="s">
        <v>7900</v>
      </c>
      <c r="D8427" t="s">
        <v>5890</v>
      </c>
      <c r="E8427" t="s">
        <v>12</v>
      </c>
      <c r="F8427" t="s">
        <v>26425</v>
      </c>
      <c r="G8427" t="s">
        <v>26426</v>
      </c>
      <c r="H8427" s="1">
        <v>14855</v>
      </c>
      <c r="I8427" t="s">
        <v>1593</v>
      </c>
    </row>
    <row r="8428" spans="1:9" x14ac:dyDescent="0.3">
      <c r="A8428">
        <v>8427</v>
      </c>
      <c r="B8428" t="s">
        <v>26427</v>
      </c>
      <c r="C8428" t="s">
        <v>3999</v>
      </c>
      <c r="D8428" t="s">
        <v>6613</v>
      </c>
      <c r="E8428" t="s">
        <v>19</v>
      </c>
      <c r="F8428" t="s">
        <v>26428</v>
      </c>
      <c r="G8428" t="s">
        <v>26429</v>
      </c>
      <c r="H8428" s="1">
        <v>44529</v>
      </c>
      <c r="I8428" t="s">
        <v>3246</v>
      </c>
    </row>
    <row r="8429" spans="1:9" x14ac:dyDescent="0.3">
      <c r="A8429">
        <v>8428</v>
      </c>
      <c r="B8429" t="s">
        <v>26430</v>
      </c>
      <c r="C8429" t="s">
        <v>12261</v>
      </c>
      <c r="D8429" t="s">
        <v>2552</v>
      </c>
      <c r="E8429" t="s">
        <v>19</v>
      </c>
      <c r="F8429" t="s">
        <v>26431</v>
      </c>
      <c r="G8429" t="s">
        <v>26432</v>
      </c>
      <c r="H8429" s="1">
        <v>6444</v>
      </c>
      <c r="I8429" t="s">
        <v>6467</v>
      </c>
    </row>
    <row r="8430" spans="1:9" x14ac:dyDescent="0.3">
      <c r="A8430">
        <v>8429</v>
      </c>
      <c r="B8430" t="s">
        <v>26433</v>
      </c>
      <c r="C8430" t="s">
        <v>3959</v>
      </c>
      <c r="D8430" t="s">
        <v>1266</v>
      </c>
      <c r="E8430" t="s">
        <v>19</v>
      </c>
      <c r="F8430" t="s">
        <v>26434</v>
      </c>
      <c r="G8430" t="s">
        <v>26435</v>
      </c>
      <c r="H8430" s="1">
        <v>8519</v>
      </c>
      <c r="I8430" t="s">
        <v>2331</v>
      </c>
    </row>
    <row r="8431" spans="1:9" x14ac:dyDescent="0.3">
      <c r="A8431">
        <v>8430</v>
      </c>
      <c r="B8431" t="s">
        <v>26436</v>
      </c>
      <c r="C8431" t="s">
        <v>4464</v>
      </c>
      <c r="D8431" t="s">
        <v>5092</v>
      </c>
      <c r="E8431" t="s">
        <v>12</v>
      </c>
      <c r="F8431" t="s">
        <v>26437</v>
      </c>
      <c r="G8431" t="s">
        <v>26438</v>
      </c>
      <c r="H8431" s="1">
        <v>16460</v>
      </c>
      <c r="I8431" t="s">
        <v>1128</v>
      </c>
    </row>
    <row r="8432" spans="1:9" x14ac:dyDescent="0.3">
      <c r="A8432">
        <v>8431</v>
      </c>
      <c r="B8432" t="s">
        <v>26439</v>
      </c>
      <c r="C8432" t="s">
        <v>226</v>
      </c>
      <c r="D8432" t="s">
        <v>3898</v>
      </c>
      <c r="E8432" t="s">
        <v>19</v>
      </c>
      <c r="F8432" t="s">
        <v>26440</v>
      </c>
      <c r="G8432" t="s">
        <v>26441</v>
      </c>
      <c r="H8432" s="1">
        <v>18495</v>
      </c>
      <c r="I8432" t="s">
        <v>1236</v>
      </c>
    </row>
    <row r="8433" spans="1:9" x14ac:dyDescent="0.3">
      <c r="A8433">
        <v>8432</v>
      </c>
      <c r="B8433" t="s">
        <v>26442</v>
      </c>
      <c r="C8433" t="s">
        <v>2872</v>
      </c>
      <c r="D8433" t="s">
        <v>4619</v>
      </c>
      <c r="E8433" t="s">
        <v>19</v>
      </c>
      <c r="F8433" t="s">
        <v>26443</v>
      </c>
      <c r="G8433" t="s">
        <v>26444</v>
      </c>
      <c r="H8433" s="1">
        <v>5370</v>
      </c>
      <c r="I8433" t="s">
        <v>1593</v>
      </c>
    </row>
    <row r="8434" spans="1:9" x14ac:dyDescent="0.3">
      <c r="A8434">
        <v>8433</v>
      </c>
      <c r="B8434" t="s">
        <v>26445</v>
      </c>
      <c r="C8434" t="s">
        <v>5664</v>
      </c>
      <c r="D8434" t="s">
        <v>5702</v>
      </c>
      <c r="E8434" t="s">
        <v>12</v>
      </c>
      <c r="F8434" t="s">
        <v>26446</v>
      </c>
      <c r="G8434" t="s">
        <v>26447</v>
      </c>
      <c r="H8434" s="1">
        <v>15645</v>
      </c>
      <c r="I8434" t="s">
        <v>930</v>
      </c>
    </row>
    <row r="8435" spans="1:9" x14ac:dyDescent="0.3">
      <c r="A8435">
        <v>8434</v>
      </c>
      <c r="B8435" t="s">
        <v>26448</v>
      </c>
      <c r="C8435" t="s">
        <v>3352</v>
      </c>
      <c r="D8435" t="s">
        <v>3023</v>
      </c>
      <c r="E8435" t="s">
        <v>19</v>
      </c>
      <c r="F8435" t="s">
        <v>26449</v>
      </c>
      <c r="G8435">
        <v>7765439134</v>
      </c>
      <c r="H8435" s="1">
        <v>33101</v>
      </c>
      <c r="I8435" t="s">
        <v>1123</v>
      </c>
    </row>
    <row r="8436" spans="1:9" x14ac:dyDescent="0.3">
      <c r="A8436">
        <v>8435</v>
      </c>
      <c r="B8436" t="s">
        <v>26450</v>
      </c>
      <c r="C8436" t="s">
        <v>1050</v>
      </c>
      <c r="D8436" t="s">
        <v>2927</v>
      </c>
      <c r="E8436" t="s">
        <v>19</v>
      </c>
      <c r="F8436" t="s">
        <v>26451</v>
      </c>
      <c r="G8436">
        <f>1-652-613-3411</f>
        <v>-4675</v>
      </c>
      <c r="H8436" s="1">
        <v>23051</v>
      </c>
      <c r="I8436" t="s">
        <v>5401</v>
      </c>
    </row>
    <row r="8437" spans="1:9" x14ac:dyDescent="0.3">
      <c r="A8437">
        <v>8436</v>
      </c>
      <c r="B8437" t="s">
        <v>26452</v>
      </c>
      <c r="C8437" t="s">
        <v>7518</v>
      </c>
      <c r="D8437" t="s">
        <v>1039</v>
      </c>
      <c r="E8437" t="s">
        <v>12</v>
      </c>
      <c r="F8437" t="s">
        <v>26453</v>
      </c>
      <c r="G8437">
        <v>4735730169</v>
      </c>
      <c r="H8437" s="1">
        <v>36979</v>
      </c>
      <c r="I8437" t="s">
        <v>730</v>
      </c>
    </row>
    <row r="8438" spans="1:9" x14ac:dyDescent="0.3">
      <c r="A8438">
        <v>8437</v>
      </c>
      <c r="B8438" t="s">
        <v>26454</v>
      </c>
      <c r="C8438" t="s">
        <v>5845</v>
      </c>
      <c r="D8438" t="s">
        <v>222</v>
      </c>
      <c r="E8438" t="s">
        <v>12</v>
      </c>
      <c r="F8438" t="s">
        <v>26455</v>
      </c>
      <c r="G8438" t="s">
        <v>26456</v>
      </c>
      <c r="H8438" s="1">
        <v>38405</v>
      </c>
      <c r="I8438" t="s">
        <v>3860</v>
      </c>
    </row>
    <row r="8439" spans="1:9" x14ac:dyDescent="0.3">
      <c r="A8439">
        <v>8438</v>
      </c>
      <c r="B8439" t="s">
        <v>26457</v>
      </c>
      <c r="C8439" t="s">
        <v>269</v>
      </c>
      <c r="D8439" t="s">
        <v>11359</v>
      </c>
      <c r="E8439" t="s">
        <v>12</v>
      </c>
      <c r="F8439" t="s">
        <v>26458</v>
      </c>
      <c r="G8439" t="s">
        <v>26459</v>
      </c>
      <c r="H8439" s="1">
        <v>2609</v>
      </c>
      <c r="I8439" t="s">
        <v>2306</v>
      </c>
    </row>
    <row r="8440" spans="1:9" x14ac:dyDescent="0.3">
      <c r="A8440">
        <v>8439</v>
      </c>
      <c r="B8440" t="s">
        <v>26460</v>
      </c>
      <c r="C8440" t="s">
        <v>539</v>
      </c>
      <c r="D8440" t="s">
        <v>8810</v>
      </c>
      <c r="E8440" t="s">
        <v>12</v>
      </c>
      <c r="F8440" t="s">
        <v>26461</v>
      </c>
      <c r="G8440" t="s">
        <v>26462</v>
      </c>
      <c r="H8440" s="1">
        <v>28881</v>
      </c>
      <c r="I8440" t="s">
        <v>207</v>
      </c>
    </row>
    <row r="8441" spans="1:9" x14ac:dyDescent="0.3">
      <c r="A8441">
        <v>8440</v>
      </c>
      <c r="B8441" t="s">
        <v>26463</v>
      </c>
      <c r="C8441" t="s">
        <v>1865</v>
      </c>
      <c r="D8441" t="s">
        <v>12299</v>
      </c>
      <c r="E8441" t="s">
        <v>19</v>
      </c>
      <c r="F8441" t="s">
        <v>26464</v>
      </c>
      <c r="G8441" t="s">
        <v>26465</v>
      </c>
      <c r="H8441" s="1">
        <v>6853</v>
      </c>
      <c r="I8441" t="s">
        <v>5360</v>
      </c>
    </row>
    <row r="8442" spans="1:9" x14ac:dyDescent="0.3">
      <c r="A8442">
        <v>8441</v>
      </c>
      <c r="B8442" t="s">
        <v>26466</v>
      </c>
      <c r="C8442" t="s">
        <v>4623</v>
      </c>
      <c r="D8442" t="s">
        <v>805</v>
      </c>
      <c r="E8442" t="s">
        <v>12</v>
      </c>
      <c r="F8442" t="s">
        <v>26467</v>
      </c>
      <c r="G8442" t="s">
        <v>26468</v>
      </c>
      <c r="H8442" s="1">
        <v>35310</v>
      </c>
      <c r="I8442" t="s">
        <v>163</v>
      </c>
    </row>
    <row r="8443" spans="1:9" x14ac:dyDescent="0.3">
      <c r="A8443">
        <v>8442</v>
      </c>
      <c r="B8443" t="s">
        <v>26469</v>
      </c>
      <c r="C8443" t="s">
        <v>6083</v>
      </c>
      <c r="D8443" t="s">
        <v>8519</v>
      </c>
      <c r="E8443" t="s">
        <v>12</v>
      </c>
      <c r="F8443" t="s">
        <v>26470</v>
      </c>
      <c r="G8443" t="s">
        <v>26471</v>
      </c>
      <c r="H8443" s="1">
        <v>9221</v>
      </c>
      <c r="I8443" t="s">
        <v>4489</v>
      </c>
    </row>
    <row r="8444" spans="1:9" x14ac:dyDescent="0.3">
      <c r="A8444">
        <v>8443</v>
      </c>
      <c r="B8444" t="s">
        <v>26472</v>
      </c>
      <c r="C8444" t="s">
        <v>10872</v>
      </c>
      <c r="D8444" t="s">
        <v>2812</v>
      </c>
      <c r="E8444" t="s">
        <v>19</v>
      </c>
      <c r="F8444" t="s">
        <v>26473</v>
      </c>
      <c r="G8444">
        <v>4330985292</v>
      </c>
      <c r="H8444" s="1">
        <v>25668</v>
      </c>
      <c r="I8444" t="s">
        <v>4635</v>
      </c>
    </row>
    <row r="8445" spans="1:9" x14ac:dyDescent="0.3">
      <c r="A8445">
        <v>8444</v>
      </c>
      <c r="B8445" t="s">
        <v>26474</v>
      </c>
      <c r="C8445" t="s">
        <v>705</v>
      </c>
      <c r="D8445" t="s">
        <v>651</v>
      </c>
      <c r="E8445" t="s">
        <v>19</v>
      </c>
      <c r="F8445" t="s">
        <v>26475</v>
      </c>
      <c r="G8445" t="s">
        <v>26476</v>
      </c>
      <c r="H8445" s="1">
        <v>31934</v>
      </c>
      <c r="I8445" t="s">
        <v>9494</v>
      </c>
    </row>
    <row r="8446" spans="1:9" x14ac:dyDescent="0.3">
      <c r="A8446">
        <v>8445</v>
      </c>
      <c r="B8446" t="s">
        <v>26477</v>
      </c>
      <c r="C8446" t="s">
        <v>5645</v>
      </c>
      <c r="D8446" t="s">
        <v>1306</v>
      </c>
      <c r="E8446" t="s">
        <v>19</v>
      </c>
      <c r="F8446" t="s">
        <v>26478</v>
      </c>
      <c r="G8446" t="s">
        <v>26479</v>
      </c>
      <c r="H8446" s="1">
        <v>24307</v>
      </c>
      <c r="I8446" t="s">
        <v>2208</v>
      </c>
    </row>
    <row r="8447" spans="1:9" x14ac:dyDescent="0.3">
      <c r="A8447">
        <v>8446</v>
      </c>
      <c r="B8447" t="s">
        <v>26480</v>
      </c>
      <c r="C8447" t="s">
        <v>993</v>
      </c>
      <c r="D8447" t="s">
        <v>1649</v>
      </c>
      <c r="E8447" t="s">
        <v>19</v>
      </c>
      <c r="F8447" t="s">
        <v>26481</v>
      </c>
      <c r="G8447" t="s">
        <v>26482</v>
      </c>
      <c r="H8447" s="1">
        <v>44381</v>
      </c>
      <c r="I8447" t="s">
        <v>112</v>
      </c>
    </row>
    <row r="8448" spans="1:9" x14ac:dyDescent="0.3">
      <c r="A8448">
        <v>8447</v>
      </c>
      <c r="B8448" t="s">
        <v>26483</v>
      </c>
      <c r="C8448" t="s">
        <v>1450</v>
      </c>
      <c r="D8448" t="s">
        <v>1797</v>
      </c>
      <c r="E8448" t="s">
        <v>12</v>
      </c>
      <c r="F8448" t="s">
        <v>26484</v>
      </c>
      <c r="G8448" t="s">
        <v>26485</v>
      </c>
      <c r="H8448" s="1">
        <v>21884</v>
      </c>
      <c r="I8448" t="s">
        <v>196</v>
      </c>
    </row>
    <row r="8449" spans="1:9" x14ac:dyDescent="0.3">
      <c r="A8449">
        <v>8448</v>
      </c>
      <c r="B8449" t="s">
        <v>26486</v>
      </c>
      <c r="C8449" t="s">
        <v>1137</v>
      </c>
      <c r="D8449" t="s">
        <v>4842</v>
      </c>
      <c r="E8449" t="s">
        <v>19</v>
      </c>
      <c r="F8449" t="s">
        <v>26487</v>
      </c>
      <c r="G8449" t="s">
        <v>26488</v>
      </c>
      <c r="H8449" s="1">
        <v>18202</v>
      </c>
      <c r="I8449" t="s">
        <v>3846</v>
      </c>
    </row>
    <row r="8450" spans="1:9" x14ac:dyDescent="0.3">
      <c r="A8450">
        <v>8449</v>
      </c>
      <c r="B8450" t="s">
        <v>26489</v>
      </c>
      <c r="C8450" t="s">
        <v>1068</v>
      </c>
      <c r="D8450" t="s">
        <v>768</v>
      </c>
      <c r="E8450" t="s">
        <v>12</v>
      </c>
      <c r="F8450" t="s">
        <v>26490</v>
      </c>
      <c r="G8450" t="s">
        <v>26491</v>
      </c>
      <c r="H8450" s="1">
        <v>16412</v>
      </c>
      <c r="I8450" t="s">
        <v>1855</v>
      </c>
    </row>
    <row r="8451" spans="1:9" x14ac:dyDescent="0.3">
      <c r="A8451">
        <v>8450</v>
      </c>
      <c r="B8451" t="s">
        <v>26492</v>
      </c>
      <c r="C8451" t="s">
        <v>3325</v>
      </c>
      <c r="D8451" t="s">
        <v>4155</v>
      </c>
      <c r="E8451" t="s">
        <v>12</v>
      </c>
      <c r="F8451" t="s">
        <v>26493</v>
      </c>
      <c r="G8451" t="s">
        <v>26494</v>
      </c>
      <c r="H8451" s="1">
        <v>36841</v>
      </c>
      <c r="I8451" t="s">
        <v>7213</v>
      </c>
    </row>
    <row r="8452" spans="1:9" x14ac:dyDescent="0.3">
      <c r="A8452">
        <v>8451</v>
      </c>
      <c r="B8452" t="s">
        <v>26495</v>
      </c>
      <c r="C8452" t="s">
        <v>440</v>
      </c>
      <c r="D8452" t="s">
        <v>3868</v>
      </c>
      <c r="E8452" t="s">
        <v>19</v>
      </c>
      <c r="F8452" t="s">
        <v>26496</v>
      </c>
      <c r="G8452">
        <f>1-465-681-8212</f>
        <v>-9357</v>
      </c>
      <c r="H8452" s="1">
        <v>12371</v>
      </c>
      <c r="I8452" t="s">
        <v>4953</v>
      </c>
    </row>
    <row r="8453" spans="1:9" x14ac:dyDescent="0.3">
      <c r="A8453">
        <v>8452</v>
      </c>
      <c r="B8453" t="s">
        <v>26497</v>
      </c>
      <c r="C8453" t="s">
        <v>7900</v>
      </c>
      <c r="D8453" t="s">
        <v>2974</v>
      </c>
      <c r="E8453" t="s">
        <v>19</v>
      </c>
      <c r="F8453" t="s">
        <v>26498</v>
      </c>
      <c r="G8453" t="s">
        <v>26499</v>
      </c>
      <c r="H8453" s="1">
        <v>30715</v>
      </c>
      <c r="I8453" t="s">
        <v>2094</v>
      </c>
    </row>
    <row r="8454" spans="1:9" x14ac:dyDescent="0.3">
      <c r="A8454">
        <v>8453</v>
      </c>
      <c r="B8454" t="s">
        <v>26500</v>
      </c>
      <c r="C8454" t="s">
        <v>4554</v>
      </c>
      <c r="D8454" t="s">
        <v>2476</v>
      </c>
      <c r="E8454" t="s">
        <v>12</v>
      </c>
      <c r="F8454" t="s">
        <v>26501</v>
      </c>
      <c r="G8454" t="s">
        <v>26502</v>
      </c>
      <c r="H8454" s="1">
        <v>6416</v>
      </c>
      <c r="I8454" t="s">
        <v>4607</v>
      </c>
    </row>
    <row r="8455" spans="1:9" x14ac:dyDescent="0.3">
      <c r="A8455">
        <v>8454</v>
      </c>
      <c r="B8455" t="s">
        <v>26503</v>
      </c>
      <c r="C8455" t="s">
        <v>363</v>
      </c>
      <c r="D8455" t="s">
        <v>566</v>
      </c>
      <c r="E8455" t="s">
        <v>19</v>
      </c>
      <c r="F8455" t="s">
        <v>26504</v>
      </c>
      <c r="G8455" t="s">
        <v>26505</v>
      </c>
      <c r="H8455" s="1">
        <v>30966</v>
      </c>
      <c r="I8455" t="s">
        <v>3168</v>
      </c>
    </row>
    <row r="8456" spans="1:9" x14ac:dyDescent="0.3">
      <c r="A8456">
        <v>8455</v>
      </c>
      <c r="B8456" t="s">
        <v>26506</v>
      </c>
      <c r="C8456" t="s">
        <v>1517</v>
      </c>
      <c r="D8456" t="s">
        <v>706</v>
      </c>
      <c r="E8456" t="s">
        <v>12</v>
      </c>
      <c r="F8456" t="s">
        <v>26507</v>
      </c>
      <c r="G8456" t="s">
        <v>26508</v>
      </c>
      <c r="H8456" s="1">
        <v>14940</v>
      </c>
      <c r="I8456" t="s">
        <v>4350</v>
      </c>
    </row>
    <row r="8457" spans="1:9" x14ac:dyDescent="0.3">
      <c r="A8457">
        <v>8456</v>
      </c>
      <c r="B8457" t="s">
        <v>26509</v>
      </c>
      <c r="C8457" t="s">
        <v>512</v>
      </c>
      <c r="D8457" t="s">
        <v>5512</v>
      </c>
      <c r="E8457" t="s">
        <v>19</v>
      </c>
      <c r="F8457" t="s">
        <v>26510</v>
      </c>
      <c r="G8457" t="s">
        <v>26511</v>
      </c>
      <c r="H8457" s="1">
        <v>10745</v>
      </c>
      <c r="I8457" t="s">
        <v>1464</v>
      </c>
    </row>
    <row r="8458" spans="1:9" x14ac:dyDescent="0.3">
      <c r="A8458">
        <v>8457</v>
      </c>
      <c r="B8458" t="s">
        <v>26512</v>
      </c>
      <c r="C8458" t="s">
        <v>1068</v>
      </c>
      <c r="D8458" t="s">
        <v>7405</v>
      </c>
      <c r="E8458" t="s">
        <v>19</v>
      </c>
      <c r="F8458" t="s">
        <v>26513</v>
      </c>
      <c r="G8458">
        <f>1-102-419-6250</f>
        <v>-6770</v>
      </c>
      <c r="H8458" s="1">
        <v>27632</v>
      </c>
      <c r="I8458" t="s">
        <v>3658</v>
      </c>
    </row>
    <row r="8459" spans="1:9" x14ac:dyDescent="0.3">
      <c r="A8459">
        <v>8458</v>
      </c>
      <c r="B8459" t="s">
        <v>26514</v>
      </c>
      <c r="C8459" t="s">
        <v>2283</v>
      </c>
      <c r="D8459" t="s">
        <v>3915</v>
      </c>
      <c r="E8459" t="s">
        <v>12</v>
      </c>
      <c r="F8459" t="s">
        <v>26515</v>
      </c>
      <c r="G8459" t="s">
        <v>26516</v>
      </c>
      <c r="H8459" s="1">
        <v>11443</v>
      </c>
      <c r="I8459" t="s">
        <v>1403</v>
      </c>
    </row>
    <row r="8460" spans="1:9" x14ac:dyDescent="0.3">
      <c r="A8460">
        <v>8459</v>
      </c>
      <c r="B8460" t="s">
        <v>26517</v>
      </c>
      <c r="C8460" t="s">
        <v>496</v>
      </c>
      <c r="D8460" t="s">
        <v>2918</v>
      </c>
      <c r="E8460" t="s">
        <v>19</v>
      </c>
      <c r="F8460" t="s">
        <v>26518</v>
      </c>
      <c r="G8460" t="s">
        <v>26519</v>
      </c>
      <c r="H8460" s="1">
        <v>8425</v>
      </c>
      <c r="I8460" t="s">
        <v>4536</v>
      </c>
    </row>
    <row r="8461" spans="1:9" x14ac:dyDescent="0.3">
      <c r="A8461">
        <v>8460</v>
      </c>
      <c r="B8461" t="s">
        <v>26520</v>
      </c>
      <c r="C8461" t="s">
        <v>4600</v>
      </c>
      <c r="D8461" t="s">
        <v>1205</v>
      </c>
      <c r="E8461" t="s">
        <v>19</v>
      </c>
      <c r="F8461" t="s">
        <v>26521</v>
      </c>
      <c r="G8461" t="s">
        <v>26522</v>
      </c>
      <c r="H8461" s="1">
        <v>18815</v>
      </c>
      <c r="I8461" t="s">
        <v>2316</v>
      </c>
    </row>
    <row r="8462" spans="1:9" x14ac:dyDescent="0.3">
      <c r="A8462">
        <v>8461</v>
      </c>
      <c r="B8462" t="s">
        <v>26523</v>
      </c>
      <c r="C8462" t="s">
        <v>1724</v>
      </c>
      <c r="D8462" t="s">
        <v>3936</v>
      </c>
      <c r="E8462" t="s">
        <v>19</v>
      </c>
      <c r="F8462" t="s">
        <v>26524</v>
      </c>
      <c r="G8462">
        <v>113729644</v>
      </c>
      <c r="H8462" s="1">
        <v>39674</v>
      </c>
      <c r="I8462" t="s">
        <v>1225</v>
      </c>
    </row>
    <row r="8463" spans="1:9" x14ac:dyDescent="0.3">
      <c r="A8463">
        <v>8462</v>
      </c>
      <c r="B8463" t="s">
        <v>26525</v>
      </c>
      <c r="C8463" t="s">
        <v>1101</v>
      </c>
      <c r="D8463" t="s">
        <v>5426</v>
      </c>
      <c r="E8463" t="s">
        <v>19</v>
      </c>
      <c r="F8463" t="s">
        <v>26526</v>
      </c>
      <c r="G8463" t="s">
        <v>26527</v>
      </c>
      <c r="H8463" s="1">
        <v>42252</v>
      </c>
      <c r="I8463" t="s">
        <v>2301</v>
      </c>
    </row>
    <row r="8464" spans="1:9" x14ac:dyDescent="0.3">
      <c r="A8464">
        <v>8463</v>
      </c>
      <c r="B8464" t="s">
        <v>26528</v>
      </c>
      <c r="C8464" t="s">
        <v>165</v>
      </c>
      <c r="D8464" t="s">
        <v>4986</v>
      </c>
      <c r="E8464" t="s">
        <v>19</v>
      </c>
      <c r="F8464" t="s">
        <v>26529</v>
      </c>
      <c r="G8464" t="s">
        <v>26530</v>
      </c>
      <c r="H8464" s="1">
        <v>9832</v>
      </c>
      <c r="I8464" t="s">
        <v>241</v>
      </c>
    </row>
    <row r="8465" spans="1:9" x14ac:dyDescent="0.3">
      <c r="A8465">
        <v>8464</v>
      </c>
      <c r="B8465" t="s">
        <v>26531</v>
      </c>
      <c r="C8465" t="s">
        <v>1709</v>
      </c>
      <c r="D8465" t="s">
        <v>2112</v>
      </c>
      <c r="E8465" t="s">
        <v>12</v>
      </c>
      <c r="F8465" t="s">
        <v>26532</v>
      </c>
      <c r="G8465">
        <v>9884860235</v>
      </c>
      <c r="H8465" s="1">
        <v>3759</v>
      </c>
      <c r="I8465" t="s">
        <v>4042</v>
      </c>
    </row>
    <row r="8466" spans="1:9" x14ac:dyDescent="0.3">
      <c r="A8466">
        <v>8465</v>
      </c>
      <c r="B8466" t="s">
        <v>26533</v>
      </c>
      <c r="C8466" t="s">
        <v>1015</v>
      </c>
      <c r="D8466" t="s">
        <v>13947</v>
      </c>
      <c r="E8466" t="s">
        <v>12</v>
      </c>
      <c r="F8466" t="s">
        <v>26534</v>
      </c>
      <c r="G8466" t="s">
        <v>26535</v>
      </c>
      <c r="H8466" s="1">
        <v>34492</v>
      </c>
      <c r="I8466" t="s">
        <v>5476</v>
      </c>
    </row>
    <row r="8467" spans="1:9" x14ac:dyDescent="0.3">
      <c r="A8467">
        <v>8466</v>
      </c>
      <c r="B8467" t="s">
        <v>26536</v>
      </c>
      <c r="C8467" t="s">
        <v>199</v>
      </c>
      <c r="D8467" t="s">
        <v>3055</v>
      </c>
      <c r="E8467" t="s">
        <v>19</v>
      </c>
      <c r="F8467" t="s">
        <v>26537</v>
      </c>
      <c r="G8467" t="s">
        <v>26538</v>
      </c>
      <c r="H8467" s="1">
        <v>9038</v>
      </c>
      <c r="I8467" t="s">
        <v>2843</v>
      </c>
    </row>
    <row r="8468" spans="1:9" x14ac:dyDescent="0.3">
      <c r="A8468">
        <v>8467</v>
      </c>
      <c r="B8468" t="s">
        <v>26539</v>
      </c>
      <c r="C8468" t="s">
        <v>2506</v>
      </c>
      <c r="D8468" t="s">
        <v>6088</v>
      </c>
      <c r="E8468" t="s">
        <v>12</v>
      </c>
      <c r="F8468" t="s">
        <v>26540</v>
      </c>
      <c r="G8468">
        <v>9797316645</v>
      </c>
      <c r="H8468" s="1">
        <v>37433</v>
      </c>
      <c r="I8468" t="s">
        <v>924</v>
      </c>
    </row>
    <row r="8469" spans="1:9" x14ac:dyDescent="0.3">
      <c r="A8469">
        <v>8468</v>
      </c>
      <c r="B8469" t="s">
        <v>26541</v>
      </c>
      <c r="C8469" t="s">
        <v>1363</v>
      </c>
      <c r="D8469" t="s">
        <v>3114</v>
      </c>
      <c r="E8469" t="s">
        <v>19</v>
      </c>
      <c r="F8469" t="s">
        <v>26542</v>
      </c>
      <c r="G8469" t="s">
        <v>26543</v>
      </c>
      <c r="H8469" s="1">
        <v>10274</v>
      </c>
      <c r="I8469" t="s">
        <v>2045</v>
      </c>
    </row>
    <row r="8470" spans="1:9" x14ac:dyDescent="0.3">
      <c r="A8470">
        <v>8469</v>
      </c>
      <c r="B8470" t="s">
        <v>26544</v>
      </c>
      <c r="C8470" t="s">
        <v>937</v>
      </c>
      <c r="D8470" t="s">
        <v>1999</v>
      </c>
      <c r="E8470" t="s">
        <v>19</v>
      </c>
      <c r="F8470" t="s">
        <v>26545</v>
      </c>
      <c r="G8470" t="s">
        <v>26546</v>
      </c>
      <c r="H8470" s="1">
        <v>7724</v>
      </c>
      <c r="I8470" t="s">
        <v>860</v>
      </c>
    </row>
    <row r="8471" spans="1:9" x14ac:dyDescent="0.3">
      <c r="A8471">
        <v>8470</v>
      </c>
      <c r="B8471" t="s">
        <v>26547</v>
      </c>
      <c r="C8471" t="s">
        <v>6043</v>
      </c>
      <c r="D8471" t="s">
        <v>2516</v>
      </c>
      <c r="E8471" t="s">
        <v>12</v>
      </c>
      <c r="F8471" t="s">
        <v>26548</v>
      </c>
      <c r="G8471" t="s">
        <v>26549</v>
      </c>
      <c r="H8471" s="1">
        <v>5540</v>
      </c>
      <c r="I8471" t="s">
        <v>4775</v>
      </c>
    </row>
    <row r="8472" spans="1:9" x14ac:dyDescent="0.3">
      <c r="A8472">
        <v>8471</v>
      </c>
      <c r="B8472" t="s">
        <v>26550</v>
      </c>
      <c r="C8472" t="s">
        <v>4703</v>
      </c>
      <c r="D8472" t="s">
        <v>6228</v>
      </c>
      <c r="E8472" t="s">
        <v>19</v>
      </c>
      <c r="F8472" t="s">
        <v>26551</v>
      </c>
      <c r="G8472" t="s">
        <v>26552</v>
      </c>
      <c r="H8472" s="1">
        <v>2748</v>
      </c>
      <c r="I8472" t="s">
        <v>478</v>
      </c>
    </row>
    <row r="8473" spans="1:9" x14ac:dyDescent="0.3">
      <c r="A8473">
        <v>8472</v>
      </c>
      <c r="B8473" t="s">
        <v>26553</v>
      </c>
      <c r="C8473" t="s">
        <v>8100</v>
      </c>
      <c r="D8473" t="s">
        <v>480</v>
      </c>
      <c r="E8473" t="s">
        <v>12</v>
      </c>
      <c r="F8473" t="s">
        <v>26554</v>
      </c>
      <c r="G8473" t="s">
        <v>26555</v>
      </c>
      <c r="H8473" s="1">
        <v>35637</v>
      </c>
      <c r="I8473" t="s">
        <v>848</v>
      </c>
    </row>
    <row r="8474" spans="1:9" x14ac:dyDescent="0.3">
      <c r="A8474">
        <v>8473</v>
      </c>
      <c r="B8474" t="s">
        <v>26556</v>
      </c>
      <c r="C8474" t="s">
        <v>416</v>
      </c>
      <c r="D8474" t="s">
        <v>103</v>
      </c>
      <c r="E8474" t="s">
        <v>12</v>
      </c>
      <c r="F8474" t="s">
        <v>26557</v>
      </c>
      <c r="G8474" t="s">
        <v>26558</v>
      </c>
      <c r="H8474" s="1">
        <v>27130</v>
      </c>
      <c r="I8474" t="s">
        <v>8350</v>
      </c>
    </row>
    <row r="8475" spans="1:9" x14ac:dyDescent="0.3">
      <c r="A8475">
        <v>8474</v>
      </c>
      <c r="B8475" t="s">
        <v>26559</v>
      </c>
      <c r="C8475" t="s">
        <v>10539</v>
      </c>
      <c r="D8475" t="s">
        <v>1004</v>
      </c>
      <c r="E8475" t="s">
        <v>19</v>
      </c>
      <c r="F8475" t="s">
        <v>26560</v>
      </c>
      <c r="G8475" t="s">
        <v>26561</v>
      </c>
      <c r="H8475" s="1">
        <v>6613</v>
      </c>
      <c r="I8475" t="s">
        <v>1037</v>
      </c>
    </row>
    <row r="8476" spans="1:9" x14ac:dyDescent="0.3">
      <c r="A8476">
        <v>8475</v>
      </c>
      <c r="B8476" t="s">
        <v>26562</v>
      </c>
      <c r="C8476" t="s">
        <v>2343</v>
      </c>
      <c r="D8476" t="s">
        <v>5665</v>
      </c>
      <c r="E8476" t="s">
        <v>19</v>
      </c>
      <c r="F8476" t="s">
        <v>26563</v>
      </c>
      <c r="G8476" t="s">
        <v>26564</v>
      </c>
      <c r="H8476" s="1">
        <v>11827</v>
      </c>
      <c r="I8476" t="s">
        <v>625</v>
      </c>
    </row>
    <row r="8477" spans="1:9" x14ac:dyDescent="0.3">
      <c r="A8477">
        <v>8476</v>
      </c>
      <c r="B8477" t="s">
        <v>26565</v>
      </c>
      <c r="C8477" t="s">
        <v>2962</v>
      </c>
      <c r="D8477" t="s">
        <v>4320</v>
      </c>
      <c r="E8477" t="s">
        <v>19</v>
      </c>
      <c r="F8477" t="s">
        <v>26566</v>
      </c>
      <c r="G8477" t="s">
        <v>26567</v>
      </c>
      <c r="H8477" s="1">
        <v>37377</v>
      </c>
      <c r="I8477" t="s">
        <v>614</v>
      </c>
    </row>
    <row r="8478" spans="1:9" x14ac:dyDescent="0.3">
      <c r="A8478">
        <v>8477</v>
      </c>
      <c r="B8478" t="s">
        <v>26568</v>
      </c>
      <c r="C8478" t="s">
        <v>5398</v>
      </c>
      <c r="D8478" t="s">
        <v>2053</v>
      </c>
      <c r="E8478" t="s">
        <v>12</v>
      </c>
      <c r="F8478" t="s">
        <v>26569</v>
      </c>
      <c r="G8478" t="s">
        <v>26570</v>
      </c>
      <c r="H8478" s="1">
        <v>36146</v>
      </c>
      <c r="I8478" t="s">
        <v>7615</v>
      </c>
    </row>
    <row r="8479" spans="1:9" x14ac:dyDescent="0.3">
      <c r="A8479">
        <v>8478</v>
      </c>
      <c r="B8479" t="s">
        <v>26571</v>
      </c>
      <c r="C8479" t="s">
        <v>7823</v>
      </c>
      <c r="D8479" t="s">
        <v>64</v>
      </c>
      <c r="E8479" t="s">
        <v>12</v>
      </c>
      <c r="F8479" t="s">
        <v>26572</v>
      </c>
      <c r="G8479" t="s">
        <v>26573</v>
      </c>
      <c r="H8479" s="1">
        <v>24688</v>
      </c>
      <c r="I8479" t="s">
        <v>2231</v>
      </c>
    </row>
    <row r="8480" spans="1:9" x14ac:dyDescent="0.3">
      <c r="A8480">
        <v>8479</v>
      </c>
      <c r="B8480" t="s">
        <v>26574</v>
      </c>
      <c r="C8480" t="s">
        <v>974</v>
      </c>
      <c r="D8480" t="s">
        <v>3481</v>
      </c>
      <c r="E8480" t="s">
        <v>19</v>
      </c>
      <c r="F8480" t="s">
        <v>26575</v>
      </c>
      <c r="G8480" t="s">
        <v>26576</v>
      </c>
      <c r="H8480" s="1">
        <v>35428</v>
      </c>
      <c r="I8480" t="s">
        <v>4236</v>
      </c>
    </row>
    <row r="8481" spans="1:9" x14ac:dyDescent="0.3">
      <c r="A8481">
        <v>8480</v>
      </c>
      <c r="B8481" t="s">
        <v>26577</v>
      </c>
      <c r="C8481" t="s">
        <v>1875</v>
      </c>
      <c r="D8481" t="s">
        <v>2575</v>
      </c>
      <c r="E8481" t="s">
        <v>19</v>
      </c>
      <c r="F8481" t="s">
        <v>26578</v>
      </c>
      <c r="G8481" t="s">
        <v>26579</v>
      </c>
      <c r="H8481" s="1">
        <v>31589</v>
      </c>
      <c r="I8481" t="s">
        <v>1422</v>
      </c>
    </row>
    <row r="8482" spans="1:9" x14ac:dyDescent="0.3">
      <c r="A8482">
        <v>8481</v>
      </c>
      <c r="B8482" t="s">
        <v>26580</v>
      </c>
      <c r="C8482" t="s">
        <v>6232</v>
      </c>
      <c r="D8482" t="s">
        <v>4399</v>
      </c>
      <c r="E8482" t="s">
        <v>12</v>
      </c>
      <c r="F8482" t="s">
        <v>26581</v>
      </c>
      <c r="G8482" t="s">
        <v>26582</v>
      </c>
      <c r="H8482" s="1">
        <v>24998</v>
      </c>
      <c r="I8482" t="s">
        <v>27</v>
      </c>
    </row>
    <row r="8483" spans="1:9" x14ac:dyDescent="0.3">
      <c r="A8483">
        <v>8482</v>
      </c>
      <c r="B8483" t="s">
        <v>26583</v>
      </c>
      <c r="C8483" t="s">
        <v>892</v>
      </c>
      <c r="D8483" t="s">
        <v>2784</v>
      </c>
      <c r="E8483" t="s">
        <v>19</v>
      </c>
      <c r="F8483" t="s">
        <v>26584</v>
      </c>
      <c r="G8483" t="s">
        <v>26585</v>
      </c>
      <c r="H8483" s="1">
        <v>33205</v>
      </c>
      <c r="I8483" t="s">
        <v>7721</v>
      </c>
    </row>
    <row r="8484" spans="1:9" x14ac:dyDescent="0.3">
      <c r="A8484">
        <v>8483</v>
      </c>
      <c r="B8484" t="s">
        <v>26586</v>
      </c>
      <c r="C8484" t="s">
        <v>1782</v>
      </c>
      <c r="D8484" t="s">
        <v>3672</v>
      </c>
      <c r="E8484" t="s">
        <v>12</v>
      </c>
      <c r="F8484" t="s">
        <v>26587</v>
      </c>
      <c r="G8484" t="s">
        <v>26588</v>
      </c>
      <c r="H8484" s="1">
        <v>17622</v>
      </c>
      <c r="I8484" t="s">
        <v>930</v>
      </c>
    </row>
    <row r="8485" spans="1:9" x14ac:dyDescent="0.3">
      <c r="A8485">
        <v>8484</v>
      </c>
      <c r="B8485" t="s">
        <v>26589</v>
      </c>
      <c r="C8485" t="s">
        <v>8293</v>
      </c>
      <c r="D8485" t="s">
        <v>3684</v>
      </c>
      <c r="E8485" t="s">
        <v>12</v>
      </c>
      <c r="F8485" t="s">
        <v>26590</v>
      </c>
      <c r="G8485">
        <v>6103992041</v>
      </c>
      <c r="H8485" s="1">
        <v>39973</v>
      </c>
      <c r="I8485" t="s">
        <v>301</v>
      </c>
    </row>
    <row r="8486" spans="1:9" x14ac:dyDescent="0.3">
      <c r="A8486">
        <v>8485</v>
      </c>
      <c r="B8486" t="s">
        <v>26591</v>
      </c>
      <c r="C8486" t="s">
        <v>11021</v>
      </c>
      <c r="D8486" t="s">
        <v>3547</v>
      </c>
      <c r="E8486" t="s">
        <v>19</v>
      </c>
      <c r="F8486" t="s">
        <v>26592</v>
      </c>
      <c r="G8486" t="s">
        <v>26593</v>
      </c>
      <c r="H8486" s="1">
        <v>40173</v>
      </c>
      <c r="I8486" t="s">
        <v>482</v>
      </c>
    </row>
    <row r="8487" spans="1:9" x14ac:dyDescent="0.3">
      <c r="A8487">
        <v>8486</v>
      </c>
      <c r="B8487" t="s">
        <v>26594</v>
      </c>
      <c r="C8487" t="s">
        <v>4437</v>
      </c>
      <c r="D8487" t="s">
        <v>841</v>
      </c>
      <c r="E8487" t="s">
        <v>12</v>
      </c>
      <c r="F8487" t="s">
        <v>26595</v>
      </c>
      <c r="G8487" t="s">
        <v>26596</v>
      </c>
      <c r="H8487" s="1">
        <v>13598</v>
      </c>
      <c r="I8487" t="s">
        <v>516</v>
      </c>
    </row>
    <row r="8488" spans="1:9" x14ac:dyDescent="0.3">
      <c r="A8488">
        <v>8487</v>
      </c>
      <c r="B8488" t="s">
        <v>26597</v>
      </c>
      <c r="C8488" t="s">
        <v>248</v>
      </c>
      <c r="D8488" t="s">
        <v>2706</v>
      </c>
      <c r="E8488" t="s">
        <v>12</v>
      </c>
      <c r="F8488" t="s">
        <v>26598</v>
      </c>
      <c r="G8488" t="s">
        <v>26599</v>
      </c>
      <c r="H8488" s="1">
        <v>11783</v>
      </c>
      <c r="I8488" t="s">
        <v>4953</v>
      </c>
    </row>
    <row r="8489" spans="1:9" x14ac:dyDescent="0.3">
      <c r="A8489">
        <v>8488</v>
      </c>
      <c r="B8489" t="s">
        <v>26600</v>
      </c>
      <c r="C8489" t="s">
        <v>589</v>
      </c>
      <c r="D8489" t="s">
        <v>1679</v>
      </c>
      <c r="E8489" t="s">
        <v>12</v>
      </c>
      <c r="F8489" t="s">
        <v>26601</v>
      </c>
      <c r="G8489" t="s">
        <v>26602</v>
      </c>
      <c r="H8489" s="1">
        <v>42549</v>
      </c>
      <c r="I8489" t="s">
        <v>1547</v>
      </c>
    </row>
    <row r="8490" spans="1:9" x14ac:dyDescent="0.3">
      <c r="A8490">
        <v>8489</v>
      </c>
      <c r="B8490" t="s">
        <v>26603</v>
      </c>
      <c r="C8490" t="s">
        <v>410</v>
      </c>
      <c r="D8490" t="s">
        <v>188</v>
      </c>
      <c r="E8490" t="s">
        <v>12</v>
      </c>
      <c r="F8490" t="s">
        <v>26604</v>
      </c>
      <c r="G8490" t="s">
        <v>26605</v>
      </c>
      <c r="H8490" s="1">
        <v>13206</v>
      </c>
      <c r="I8490" t="s">
        <v>1661</v>
      </c>
    </row>
    <row r="8491" spans="1:9" x14ac:dyDescent="0.3">
      <c r="A8491">
        <v>8490</v>
      </c>
      <c r="B8491" t="s">
        <v>26606</v>
      </c>
      <c r="C8491" t="s">
        <v>1039</v>
      </c>
      <c r="D8491" t="s">
        <v>3810</v>
      </c>
      <c r="E8491" t="s">
        <v>12</v>
      </c>
      <c r="F8491" t="s">
        <v>26607</v>
      </c>
      <c r="G8491" t="s">
        <v>26608</v>
      </c>
      <c r="H8491" s="1">
        <v>40505</v>
      </c>
      <c r="I8491" t="s">
        <v>169</v>
      </c>
    </row>
    <row r="8492" spans="1:9" x14ac:dyDescent="0.3">
      <c r="A8492">
        <v>8491</v>
      </c>
      <c r="B8492" t="s">
        <v>26609</v>
      </c>
      <c r="C8492" t="s">
        <v>816</v>
      </c>
      <c r="D8492" t="s">
        <v>4175</v>
      </c>
      <c r="E8492" t="s">
        <v>12</v>
      </c>
      <c r="F8492" t="s">
        <v>26610</v>
      </c>
      <c r="G8492" t="s">
        <v>26611</v>
      </c>
      <c r="H8492" s="1">
        <v>27826</v>
      </c>
      <c r="I8492" t="s">
        <v>1258</v>
      </c>
    </row>
    <row r="8493" spans="1:9" x14ac:dyDescent="0.3">
      <c r="A8493">
        <v>8492</v>
      </c>
      <c r="B8493" t="s">
        <v>26612</v>
      </c>
      <c r="C8493" t="s">
        <v>5328</v>
      </c>
      <c r="D8493" t="s">
        <v>887</v>
      </c>
      <c r="E8493" t="s">
        <v>12</v>
      </c>
      <c r="F8493" t="s">
        <v>26613</v>
      </c>
      <c r="G8493" t="s">
        <v>26614</v>
      </c>
      <c r="H8493" s="1">
        <v>21462</v>
      </c>
      <c r="I8493" t="s">
        <v>1547</v>
      </c>
    </row>
    <row r="8494" spans="1:9" x14ac:dyDescent="0.3">
      <c r="A8494">
        <v>8493</v>
      </c>
      <c r="B8494" t="s">
        <v>26615</v>
      </c>
      <c r="C8494" t="s">
        <v>4092</v>
      </c>
      <c r="D8494" t="s">
        <v>321</v>
      </c>
      <c r="E8494" t="s">
        <v>19</v>
      </c>
      <c r="F8494" t="s">
        <v>26616</v>
      </c>
      <c r="G8494">
        <v>9000193709</v>
      </c>
      <c r="H8494" s="1">
        <v>7094</v>
      </c>
      <c r="I8494" t="s">
        <v>1469</v>
      </c>
    </row>
    <row r="8495" spans="1:9" x14ac:dyDescent="0.3">
      <c r="A8495">
        <v>8494</v>
      </c>
      <c r="B8495" t="s">
        <v>26617</v>
      </c>
      <c r="C8495" t="s">
        <v>705</v>
      </c>
      <c r="D8495" t="s">
        <v>3660</v>
      </c>
      <c r="E8495" t="s">
        <v>19</v>
      </c>
      <c r="F8495" t="s">
        <v>26618</v>
      </c>
      <c r="G8495" t="s">
        <v>26619</v>
      </c>
      <c r="H8495" s="1">
        <v>42175</v>
      </c>
      <c r="I8495" t="s">
        <v>1727</v>
      </c>
    </row>
    <row r="8496" spans="1:9" x14ac:dyDescent="0.3">
      <c r="A8496">
        <v>8495</v>
      </c>
      <c r="B8496" t="s">
        <v>26620</v>
      </c>
      <c r="C8496" t="s">
        <v>994</v>
      </c>
      <c r="D8496" t="s">
        <v>11520</v>
      </c>
      <c r="E8496" t="s">
        <v>19</v>
      </c>
      <c r="F8496" t="s">
        <v>26621</v>
      </c>
      <c r="G8496" t="s">
        <v>26622</v>
      </c>
      <c r="H8496" s="1">
        <v>24276</v>
      </c>
      <c r="I8496" t="s">
        <v>9335</v>
      </c>
    </row>
    <row r="8497" spans="1:9" x14ac:dyDescent="0.3">
      <c r="A8497">
        <v>8496</v>
      </c>
      <c r="B8497" t="s">
        <v>26623</v>
      </c>
      <c r="C8497" t="s">
        <v>4080</v>
      </c>
      <c r="D8497" t="s">
        <v>3356</v>
      </c>
      <c r="E8497" t="s">
        <v>12</v>
      </c>
      <c r="F8497" t="s">
        <v>26624</v>
      </c>
      <c r="G8497" t="s">
        <v>26625</v>
      </c>
      <c r="H8497" s="1">
        <v>34059</v>
      </c>
      <c r="I8497" t="s">
        <v>4635</v>
      </c>
    </row>
    <row r="8498" spans="1:9" x14ac:dyDescent="0.3">
      <c r="A8498">
        <v>8497</v>
      </c>
      <c r="B8498" t="s">
        <v>26626</v>
      </c>
      <c r="C8498" t="s">
        <v>2187</v>
      </c>
      <c r="D8498" t="s">
        <v>4005</v>
      </c>
      <c r="E8498" t="s">
        <v>19</v>
      </c>
      <c r="F8498" t="s">
        <v>15387</v>
      </c>
      <c r="G8498" t="s">
        <v>26627</v>
      </c>
      <c r="H8498" s="1">
        <v>42302</v>
      </c>
      <c r="I8498" t="s">
        <v>1007</v>
      </c>
    </row>
    <row r="8499" spans="1:9" x14ac:dyDescent="0.3">
      <c r="A8499">
        <v>8498</v>
      </c>
      <c r="B8499" t="s">
        <v>26628</v>
      </c>
      <c r="C8499" t="s">
        <v>1517</v>
      </c>
      <c r="D8499" t="s">
        <v>6285</v>
      </c>
      <c r="E8499" t="s">
        <v>12</v>
      </c>
      <c r="F8499" t="s">
        <v>26629</v>
      </c>
      <c r="G8499">
        <f>1-714-68-4463</f>
        <v>-5244</v>
      </c>
      <c r="H8499" s="1">
        <v>28331</v>
      </c>
      <c r="I8499" t="s">
        <v>8428</v>
      </c>
    </row>
    <row r="8500" spans="1:9" x14ac:dyDescent="0.3">
      <c r="A8500">
        <v>8499</v>
      </c>
      <c r="B8500" t="s">
        <v>26630</v>
      </c>
      <c r="C8500" t="s">
        <v>1517</v>
      </c>
      <c r="D8500" t="s">
        <v>5270</v>
      </c>
      <c r="E8500" t="s">
        <v>19</v>
      </c>
      <c r="F8500" t="s">
        <v>26631</v>
      </c>
      <c r="G8500" t="s">
        <v>26632</v>
      </c>
      <c r="H8500" s="1">
        <v>14055</v>
      </c>
      <c r="I8500" t="s">
        <v>5148</v>
      </c>
    </row>
    <row r="8501" spans="1:9" x14ac:dyDescent="0.3">
      <c r="A8501">
        <v>8500</v>
      </c>
      <c r="B8501" t="s">
        <v>26633</v>
      </c>
      <c r="C8501" t="s">
        <v>994</v>
      </c>
      <c r="D8501" t="s">
        <v>3224</v>
      </c>
      <c r="E8501" t="s">
        <v>19</v>
      </c>
      <c r="F8501" t="s">
        <v>26634</v>
      </c>
      <c r="G8501" t="s">
        <v>26635</v>
      </c>
      <c r="H8501" s="1">
        <v>17483</v>
      </c>
      <c r="I8501" t="s">
        <v>2405</v>
      </c>
    </row>
    <row r="8502" spans="1:9" x14ac:dyDescent="0.3">
      <c r="A8502">
        <v>8501</v>
      </c>
      <c r="B8502" t="s">
        <v>26636</v>
      </c>
      <c r="C8502" t="s">
        <v>3580</v>
      </c>
      <c r="D8502" t="s">
        <v>1227</v>
      </c>
      <c r="E8502" t="s">
        <v>19</v>
      </c>
      <c r="F8502" t="s">
        <v>26637</v>
      </c>
      <c r="G8502" t="s">
        <v>26638</v>
      </c>
      <c r="H8502" s="1">
        <v>13210</v>
      </c>
      <c r="I8502" t="s">
        <v>2087</v>
      </c>
    </row>
    <row r="8503" spans="1:9" x14ac:dyDescent="0.3">
      <c r="A8503">
        <v>8502</v>
      </c>
      <c r="B8503" t="s">
        <v>26639</v>
      </c>
      <c r="C8503" t="s">
        <v>6131</v>
      </c>
      <c r="D8503" t="s">
        <v>332</v>
      </c>
      <c r="E8503" t="s">
        <v>12</v>
      </c>
      <c r="F8503" t="s">
        <v>26640</v>
      </c>
      <c r="G8503">
        <v>8334286467</v>
      </c>
      <c r="H8503" s="1">
        <v>38394</v>
      </c>
      <c r="I8503" t="s">
        <v>2237</v>
      </c>
    </row>
    <row r="8504" spans="1:9" x14ac:dyDescent="0.3">
      <c r="A8504">
        <v>8503</v>
      </c>
      <c r="B8504" t="s">
        <v>26641</v>
      </c>
      <c r="C8504" t="s">
        <v>3510</v>
      </c>
      <c r="D8504" t="s">
        <v>8470</v>
      </c>
      <c r="E8504" t="s">
        <v>19</v>
      </c>
      <c r="F8504" t="s">
        <v>26642</v>
      </c>
      <c r="G8504" t="s">
        <v>26643</v>
      </c>
      <c r="H8504" s="1">
        <v>28745</v>
      </c>
      <c r="I8504" t="s">
        <v>6535</v>
      </c>
    </row>
    <row r="8505" spans="1:9" x14ac:dyDescent="0.3">
      <c r="A8505">
        <v>8504</v>
      </c>
      <c r="B8505" t="s">
        <v>26644</v>
      </c>
      <c r="C8505" t="s">
        <v>263</v>
      </c>
      <c r="D8505" t="s">
        <v>4955</v>
      </c>
      <c r="E8505" t="s">
        <v>12</v>
      </c>
      <c r="F8505" t="s">
        <v>26645</v>
      </c>
      <c r="G8505" t="s">
        <v>26646</v>
      </c>
      <c r="H8505" s="1">
        <v>3749</v>
      </c>
      <c r="I8505" t="s">
        <v>1422</v>
      </c>
    </row>
    <row r="8506" spans="1:9" x14ac:dyDescent="0.3">
      <c r="A8506">
        <v>8505</v>
      </c>
      <c r="B8506" t="s">
        <v>26647</v>
      </c>
      <c r="C8506" t="s">
        <v>1003</v>
      </c>
      <c r="D8506" t="s">
        <v>338</v>
      </c>
      <c r="E8506" t="s">
        <v>12</v>
      </c>
      <c r="F8506" t="s">
        <v>26648</v>
      </c>
      <c r="G8506" t="s">
        <v>26649</v>
      </c>
      <c r="H8506" s="1">
        <v>31146</v>
      </c>
      <c r="I8506" t="s">
        <v>196</v>
      </c>
    </row>
    <row r="8507" spans="1:9" x14ac:dyDescent="0.3">
      <c r="A8507">
        <v>8506</v>
      </c>
      <c r="B8507" t="s">
        <v>26650</v>
      </c>
      <c r="C8507" t="s">
        <v>4600</v>
      </c>
      <c r="D8507" t="s">
        <v>822</v>
      </c>
      <c r="E8507" t="s">
        <v>12</v>
      </c>
      <c r="F8507" t="s">
        <v>26651</v>
      </c>
      <c r="G8507" t="s">
        <v>26652</v>
      </c>
      <c r="H8507" s="1">
        <v>22386</v>
      </c>
      <c r="I8507" t="s">
        <v>802</v>
      </c>
    </row>
    <row r="8508" spans="1:9" x14ac:dyDescent="0.3">
      <c r="A8508">
        <v>8507</v>
      </c>
      <c r="B8508" t="s">
        <v>26653</v>
      </c>
      <c r="C8508" t="s">
        <v>2274</v>
      </c>
      <c r="D8508" t="s">
        <v>2462</v>
      </c>
      <c r="E8508" t="s">
        <v>12</v>
      </c>
      <c r="F8508" t="s">
        <v>26654</v>
      </c>
      <c r="G8508" t="s">
        <v>26655</v>
      </c>
      <c r="H8508" s="1">
        <v>41276</v>
      </c>
      <c r="I8508" t="s">
        <v>8277</v>
      </c>
    </row>
    <row r="8509" spans="1:9" x14ac:dyDescent="0.3">
      <c r="A8509">
        <v>8508</v>
      </c>
      <c r="B8509" t="s">
        <v>26656</v>
      </c>
      <c r="C8509" t="s">
        <v>4570</v>
      </c>
      <c r="D8509" t="s">
        <v>270</v>
      </c>
      <c r="E8509" t="s">
        <v>19</v>
      </c>
      <c r="F8509" t="s">
        <v>26657</v>
      </c>
      <c r="G8509">
        <v>2819857141</v>
      </c>
      <c r="H8509" s="1">
        <v>41825</v>
      </c>
      <c r="I8509" t="s">
        <v>8350</v>
      </c>
    </row>
    <row r="8510" spans="1:9" x14ac:dyDescent="0.3">
      <c r="A8510">
        <v>8509</v>
      </c>
      <c r="B8510" t="s">
        <v>26658</v>
      </c>
      <c r="C8510" t="s">
        <v>1414</v>
      </c>
      <c r="D8510" t="s">
        <v>2584</v>
      </c>
      <c r="E8510" t="s">
        <v>12</v>
      </c>
      <c r="F8510" t="s">
        <v>26659</v>
      </c>
      <c r="G8510" t="s">
        <v>26660</v>
      </c>
      <c r="H8510" s="1">
        <v>21106</v>
      </c>
      <c r="I8510" t="s">
        <v>5763</v>
      </c>
    </row>
    <row r="8511" spans="1:9" x14ac:dyDescent="0.3">
      <c r="A8511">
        <v>8510</v>
      </c>
      <c r="B8511" t="s">
        <v>26661</v>
      </c>
      <c r="C8511" t="s">
        <v>29</v>
      </c>
      <c r="D8511" t="s">
        <v>2083</v>
      </c>
      <c r="E8511" t="s">
        <v>19</v>
      </c>
      <c r="F8511" t="s">
        <v>26662</v>
      </c>
      <c r="G8511" t="s">
        <v>26663</v>
      </c>
      <c r="H8511" s="1">
        <v>36669</v>
      </c>
      <c r="I8511" t="s">
        <v>2474</v>
      </c>
    </row>
    <row r="8512" spans="1:9" x14ac:dyDescent="0.3">
      <c r="A8512">
        <v>8511</v>
      </c>
      <c r="B8512" t="s">
        <v>26664</v>
      </c>
      <c r="C8512" t="s">
        <v>7068</v>
      </c>
      <c r="D8512" t="s">
        <v>651</v>
      </c>
      <c r="E8512" t="s">
        <v>19</v>
      </c>
      <c r="F8512" t="s">
        <v>26665</v>
      </c>
      <c r="G8512" t="s">
        <v>26666</v>
      </c>
      <c r="H8512" s="1">
        <v>10172</v>
      </c>
      <c r="I8512" t="s">
        <v>2063</v>
      </c>
    </row>
    <row r="8513" spans="1:9" x14ac:dyDescent="0.3">
      <c r="A8513">
        <v>8512</v>
      </c>
      <c r="B8513" t="s">
        <v>26667</v>
      </c>
      <c r="C8513" t="s">
        <v>1549</v>
      </c>
      <c r="D8513" t="s">
        <v>6613</v>
      </c>
      <c r="E8513" t="s">
        <v>12</v>
      </c>
      <c r="F8513" t="s">
        <v>26668</v>
      </c>
      <c r="G8513">
        <v>8826714177</v>
      </c>
      <c r="H8513" s="1">
        <v>29524</v>
      </c>
      <c r="I8513" t="s">
        <v>3341</v>
      </c>
    </row>
    <row r="8514" spans="1:9" x14ac:dyDescent="0.3">
      <c r="A8514">
        <v>8513</v>
      </c>
      <c r="B8514" t="s">
        <v>26669</v>
      </c>
      <c r="C8514" t="s">
        <v>577</v>
      </c>
      <c r="D8514" t="s">
        <v>2221</v>
      </c>
      <c r="E8514" t="s">
        <v>12</v>
      </c>
      <c r="F8514" t="s">
        <v>26670</v>
      </c>
      <c r="G8514" t="s">
        <v>26671</v>
      </c>
      <c r="H8514" s="1">
        <v>34957</v>
      </c>
      <c r="I8514" t="s">
        <v>1338</v>
      </c>
    </row>
    <row r="8515" spans="1:9" x14ac:dyDescent="0.3">
      <c r="A8515">
        <v>8514</v>
      </c>
      <c r="B8515" t="s">
        <v>26672</v>
      </c>
      <c r="C8515" t="s">
        <v>2292</v>
      </c>
      <c r="D8515" t="s">
        <v>1451</v>
      </c>
      <c r="E8515" t="s">
        <v>12</v>
      </c>
      <c r="F8515" t="s">
        <v>26673</v>
      </c>
      <c r="G8515">
        <v>5901953568</v>
      </c>
      <c r="H8515" s="1">
        <v>27189</v>
      </c>
      <c r="I8515" t="s">
        <v>4652</v>
      </c>
    </row>
    <row r="8516" spans="1:9" x14ac:dyDescent="0.3">
      <c r="A8516">
        <v>8515</v>
      </c>
      <c r="B8516" t="s">
        <v>26674</v>
      </c>
      <c r="C8516" t="s">
        <v>2221</v>
      </c>
      <c r="D8516" t="s">
        <v>5306</v>
      </c>
      <c r="E8516" t="s">
        <v>12</v>
      </c>
      <c r="F8516" t="s">
        <v>15521</v>
      </c>
      <c r="G8516" t="s">
        <v>26675</v>
      </c>
      <c r="H8516" s="1">
        <v>16865</v>
      </c>
      <c r="I8516" t="s">
        <v>2401</v>
      </c>
    </row>
    <row r="8517" spans="1:9" x14ac:dyDescent="0.3">
      <c r="A8517">
        <v>8516</v>
      </c>
      <c r="B8517" t="s">
        <v>26676</v>
      </c>
      <c r="C8517" t="s">
        <v>3999</v>
      </c>
      <c r="D8517" t="s">
        <v>1740</v>
      </c>
      <c r="E8517" t="s">
        <v>19</v>
      </c>
      <c r="F8517" t="s">
        <v>26677</v>
      </c>
      <c r="G8517" t="s">
        <v>26678</v>
      </c>
      <c r="H8517" s="1">
        <v>25949</v>
      </c>
      <c r="I8517" t="s">
        <v>3347</v>
      </c>
    </row>
    <row r="8518" spans="1:9" x14ac:dyDescent="0.3">
      <c r="A8518">
        <v>8517</v>
      </c>
      <c r="B8518" t="s">
        <v>26679</v>
      </c>
      <c r="C8518" t="s">
        <v>4080</v>
      </c>
      <c r="D8518" t="s">
        <v>1759</v>
      </c>
      <c r="E8518" t="s">
        <v>12</v>
      </c>
      <c r="F8518" t="s">
        <v>26680</v>
      </c>
      <c r="G8518" t="s">
        <v>26681</v>
      </c>
      <c r="H8518" s="1">
        <v>39626</v>
      </c>
      <c r="I8518" t="s">
        <v>1439</v>
      </c>
    </row>
    <row r="8519" spans="1:9" x14ac:dyDescent="0.3">
      <c r="A8519">
        <v>8518</v>
      </c>
      <c r="B8519" t="s">
        <v>26682</v>
      </c>
      <c r="C8519" t="s">
        <v>2757</v>
      </c>
      <c r="D8519" t="s">
        <v>2918</v>
      </c>
      <c r="E8519" t="s">
        <v>19</v>
      </c>
      <c r="F8519" t="s">
        <v>26683</v>
      </c>
      <c r="G8519" t="s">
        <v>26684</v>
      </c>
      <c r="H8519" s="1">
        <v>24533</v>
      </c>
      <c r="I8519" t="s">
        <v>3231</v>
      </c>
    </row>
    <row r="8520" spans="1:9" x14ac:dyDescent="0.3">
      <c r="A8520">
        <v>8519</v>
      </c>
      <c r="B8520" t="s">
        <v>26685</v>
      </c>
      <c r="C8520" t="s">
        <v>75</v>
      </c>
      <c r="D8520" t="s">
        <v>739</v>
      </c>
      <c r="E8520" t="s">
        <v>12</v>
      </c>
      <c r="F8520" t="s">
        <v>26686</v>
      </c>
      <c r="G8520" t="s">
        <v>26687</v>
      </c>
      <c r="H8520" s="1">
        <v>27181</v>
      </c>
      <c r="I8520" t="s">
        <v>5791</v>
      </c>
    </row>
    <row r="8521" spans="1:9" x14ac:dyDescent="0.3">
      <c r="A8521">
        <v>8520</v>
      </c>
      <c r="B8521" t="s">
        <v>26688</v>
      </c>
      <c r="C8521" t="s">
        <v>3935</v>
      </c>
      <c r="D8521" t="s">
        <v>1611</v>
      </c>
      <c r="E8521" t="s">
        <v>19</v>
      </c>
      <c r="F8521" t="s">
        <v>26689</v>
      </c>
      <c r="G8521" t="s">
        <v>26690</v>
      </c>
      <c r="H8521" s="1">
        <v>14911</v>
      </c>
      <c r="I8521" t="s">
        <v>1889</v>
      </c>
    </row>
    <row r="8522" spans="1:9" x14ac:dyDescent="0.3">
      <c r="A8522">
        <v>8521</v>
      </c>
      <c r="B8522" t="s">
        <v>26691</v>
      </c>
      <c r="C8522" t="s">
        <v>130</v>
      </c>
      <c r="D8522" t="s">
        <v>2974</v>
      </c>
      <c r="E8522" t="s">
        <v>12</v>
      </c>
      <c r="F8522" t="s">
        <v>26692</v>
      </c>
      <c r="G8522" t="s">
        <v>26693</v>
      </c>
      <c r="H8522" s="1">
        <v>17521</v>
      </c>
      <c r="I8522" t="s">
        <v>2405</v>
      </c>
    </row>
    <row r="8523" spans="1:9" x14ac:dyDescent="0.3">
      <c r="A8523">
        <v>8522</v>
      </c>
      <c r="B8523" t="s">
        <v>26694</v>
      </c>
      <c r="C8523" t="s">
        <v>176</v>
      </c>
      <c r="D8523" t="s">
        <v>3237</v>
      </c>
      <c r="E8523" t="s">
        <v>12</v>
      </c>
      <c r="F8523" t="s">
        <v>26695</v>
      </c>
      <c r="G8523" t="s">
        <v>26696</v>
      </c>
      <c r="H8523" s="1">
        <v>10852</v>
      </c>
      <c r="I8523" t="s">
        <v>2231</v>
      </c>
    </row>
    <row r="8524" spans="1:9" x14ac:dyDescent="0.3">
      <c r="A8524">
        <v>8523</v>
      </c>
      <c r="B8524" t="s">
        <v>26697</v>
      </c>
      <c r="C8524" t="s">
        <v>1495</v>
      </c>
      <c r="D8524" t="s">
        <v>5041</v>
      </c>
      <c r="E8524" t="s">
        <v>19</v>
      </c>
      <c r="F8524" t="s">
        <v>26698</v>
      </c>
      <c r="G8524" t="s">
        <v>26699</v>
      </c>
      <c r="H8524" s="1">
        <v>37846</v>
      </c>
      <c r="I8524" t="s">
        <v>3132</v>
      </c>
    </row>
    <row r="8525" spans="1:9" x14ac:dyDescent="0.3">
      <c r="A8525">
        <v>8524</v>
      </c>
      <c r="B8525" t="s">
        <v>26700</v>
      </c>
      <c r="C8525" t="s">
        <v>2641</v>
      </c>
      <c r="D8525" t="s">
        <v>209</v>
      </c>
      <c r="E8525" t="s">
        <v>12</v>
      </c>
      <c r="F8525" t="s">
        <v>26701</v>
      </c>
      <c r="G8525" t="s">
        <v>26702</v>
      </c>
      <c r="H8525" s="1">
        <v>38706</v>
      </c>
      <c r="I8525" t="s">
        <v>3538</v>
      </c>
    </row>
    <row r="8526" spans="1:9" x14ac:dyDescent="0.3">
      <c r="A8526">
        <v>8525</v>
      </c>
      <c r="B8526" t="s">
        <v>26703</v>
      </c>
      <c r="C8526" t="s">
        <v>2038</v>
      </c>
      <c r="D8526" t="s">
        <v>1086</v>
      </c>
      <c r="E8526" t="s">
        <v>19</v>
      </c>
      <c r="F8526" t="s">
        <v>26704</v>
      </c>
      <c r="G8526" t="s">
        <v>26705</v>
      </c>
      <c r="H8526" s="1">
        <v>41962</v>
      </c>
      <c r="I8526" t="s">
        <v>4165</v>
      </c>
    </row>
    <row r="8527" spans="1:9" x14ac:dyDescent="0.3">
      <c r="A8527">
        <v>8526</v>
      </c>
      <c r="B8527" t="s">
        <v>26706</v>
      </c>
      <c r="C8527" t="s">
        <v>1620</v>
      </c>
      <c r="D8527" t="s">
        <v>4747</v>
      </c>
      <c r="E8527" t="s">
        <v>19</v>
      </c>
      <c r="F8527" t="s">
        <v>26707</v>
      </c>
      <c r="G8527" t="s">
        <v>26708</v>
      </c>
      <c r="H8527" s="1">
        <v>22028</v>
      </c>
      <c r="I8527" t="s">
        <v>2149</v>
      </c>
    </row>
    <row r="8528" spans="1:9" x14ac:dyDescent="0.3">
      <c r="A8528">
        <v>8527</v>
      </c>
      <c r="B8528" t="s">
        <v>26709</v>
      </c>
      <c r="C8528" t="s">
        <v>979</v>
      </c>
      <c r="D8528" t="s">
        <v>4751</v>
      </c>
      <c r="E8528" t="s">
        <v>12</v>
      </c>
      <c r="F8528" t="s">
        <v>26710</v>
      </c>
      <c r="G8528">
        <v>7849489401</v>
      </c>
      <c r="H8528" s="1">
        <v>43788</v>
      </c>
      <c r="I8528" t="s">
        <v>1403</v>
      </c>
    </row>
    <row r="8529" spans="1:9" x14ac:dyDescent="0.3">
      <c r="A8529">
        <v>8528</v>
      </c>
      <c r="B8529" t="s">
        <v>26711</v>
      </c>
      <c r="C8529" t="s">
        <v>5645</v>
      </c>
      <c r="D8529" t="s">
        <v>943</v>
      </c>
      <c r="E8529" t="s">
        <v>19</v>
      </c>
      <c r="F8529" t="s">
        <v>26712</v>
      </c>
      <c r="G8529" t="s">
        <v>26713</v>
      </c>
      <c r="H8529" s="1">
        <v>37120</v>
      </c>
      <c r="I8529" t="s">
        <v>7025</v>
      </c>
    </row>
    <row r="8530" spans="1:9" x14ac:dyDescent="0.3">
      <c r="A8530">
        <v>8529</v>
      </c>
      <c r="B8530" t="s">
        <v>26714</v>
      </c>
      <c r="C8530" t="s">
        <v>577</v>
      </c>
      <c r="D8530" t="s">
        <v>5105</v>
      </c>
      <c r="E8530" t="s">
        <v>19</v>
      </c>
      <c r="F8530" t="s">
        <v>26715</v>
      </c>
      <c r="G8530" t="s">
        <v>26716</v>
      </c>
      <c r="H8530" s="1">
        <v>25081</v>
      </c>
      <c r="I8530" t="s">
        <v>3199</v>
      </c>
    </row>
    <row r="8531" spans="1:9" x14ac:dyDescent="0.3">
      <c r="A8531">
        <v>8530</v>
      </c>
      <c r="B8531" t="s">
        <v>26717</v>
      </c>
      <c r="C8531" t="s">
        <v>3792</v>
      </c>
      <c r="D8531" t="s">
        <v>5631</v>
      </c>
      <c r="E8531" t="s">
        <v>12</v>
      </c>
      <c r="F8531" t="s">
        <v>26718</v>
      </c>
      <c r="G8531" t="s">
        <v>26719</v>
      </c>
      <c r="H8531" s="1">
        <v>40830</v>
      </c>
      <c r="I8531" t="s">
        <v>2213</v>
      </c>
    </row>
    <row r="8532" spans="1:9" x14ac:dyDescent="0.3">
      <c r="A8532">
        <v>8531</v>
      </c>
      <c r="B8532" t="s">
        <v>26720</v>
      </c>
      <c r="C8532" t="s">
        <v>4331</v>
      </c>
      <c r="D8532" t="s">
        <v>2262</v>
      </c>
      <c r="E8532" t="s">
        <v>19</v>
      </c>
      <c r="F8532" t="s">
        <v>26721</v>
      </c>
      <c r="G8532" t="s">
        <v>26722</v>
      </c>
      <c r="H8532" s="1">
        <v>37455</v>
      </c>
      <c r="I8532" t="s">
        <v>3434</v>
      </c>
    </row>
    <row r="8533" spans="1:9" x14ac:dyDescent="0.3">
      <c r="A8533">
        <v>8532</v>
      </c>
      <c r="B8533" s="2" t="s">
        <v>26723</v>
      </c>
      <c r="C8533" t="s">
        <v>2384</v>
      </c>
      <c r="D8533" t="s">
        <v>774</v>
      </c>
      <c r="E8533" t="s">
        <v>12</v>
      </c>
      <c r="F8533" t="s">
        <v>26724</v>
      </c>
      <c r="G8533" t="s">
        <v>26725</v>
      </c>
      <c r="H8533" s="1">
        <v>31777</v>
      </c>
      <c r="I8533" t="s">
        <v>3021</v>
      </c>
    </row>
    <row r="8534" spans="1:9" x14ac:dyDescent="0.3">
      <c r="A8534">
        <v>8533</v>
      </c>
      <c r="B8534" t="s">
        <v>26726</v>
      </c>
      <c r="C8534" t="s">
        <v>862</v>
      </c>
      <c r="D8534" t="s">
        <v>6011</v>
      </c>
      <c r="E8534" t="s">
        <v>19</v>
      </c>
      <c r="F8534" t="s">
        <v>26727</v>
      </c>
      <c r="G8534" t="s">
        <v>26728</v>
      </c>
      <c r="H8534" s="1">
        <v>18937</v>
      </c>
      <c r="I8534" t="s">
        <v>643</v>
      </c>
    </row>
    <row r="8535" spans="1:9" x14ac:dyDescent="0.3">
      <c r="A8535">
        <v>8534</v>
      </c>
      <c r="B8535" t="s">
        <v>26729</v>
      </c>
      <c r="C8535" t="s">
        <v>3188</v>
      </c>
      <c r="D8535" t="s">
        <v>131</v>
      </c>
      <c r="E8535" t="s">
        <v>19</v>
      </c>
      <c r="F8535" t="s">
        <v>26730</v>
      </c>
      <c r="G8535" t="s">
        <v>26731</v>
      </c>
      <c r="H8535" s="1">
        <v>28344</v>
      </c>
      <c r="I8535" t="s">
        <v>1396</v>
      </c>
    </row>
    <row r="8536" spans="1:9" x14ac:dyDescent="0.3">
      <c r="A8536">
        <v>8535</v>
      </c>
      <c r="B8536" t="s">
        <v>26732</v>
      </c>
      <c r="C8536" t="s">
        <v>3401</v>
      </c>
      <c r="D8536" t="s">
        <v>382</v>
      </c>
      <c r="E8536" t="s">
        <v>19</v>
      </c>
      <c r="F8536" t="s">
        <v>26733</v>
      </c>
      <c r="G8536" t="s">
        <v>26734</v>
      </c>
      <c r="H8536" s="1">
        <v>12719</v>
      </c>
      <c r="I8536" t="s">
        <v>8277</v>
      </c>
    </row>
    <row r="8537" spans="1:9" x14ac:dyDescent="0.3">
      <c r="A8537">
        <v>8536</v>
      </c>
      <c r="B8537" t="s">
        <v>26735</v>
      </c>
      <c r="C8537" t="s">
        <v>2053</v>
      </c>
      <c r="D8537" t="s">
        <v>15296</v>
      </c>
      <c r="E8537" t="s">
        <v>12</v>
      </c>
      <c r="F8537" t="s">
        <v>26736</v>
      </c>
      <c r="G8537" t="s">
        <v>26737</v>
      </c>
      <c r="H8537" s="1">
        <v>42626</v>
      </c>
      <c r="I8537" t="s">
        <v>5227</v>
      </c>
    </row>
    <row r="8538" spans="1:9" x14ac:dyDescent="0.3">
      <c r="A8538">
        <v>8537</v>
      </c>
      <c r="B8538" t="s">
        <v>26738</v>
      </c>
      <c r="C8538" t="s">
        <v>1232</v>
      </c>
      <c r="D8538" t="s">
        <v>10476</v>
      </c>
      <c r="E8538" t="s">
        <v>12</v>
      </c>
      <c r="F8538" t="s">
        <v>26739</v>
      </c>
      <c r="G8538" t="s">
        <v>26740</v>
      </c>
      <c r="H8538" s="1">
        <v>13937</v>
      </c>
      <c r="I8538" t="s">
        <v>5548</v>
      </c>
    </row>
    <row r="8539" spans="1:9" x14ac:dyDescent="0.3">
      <c r="A8539">
        <v>8538</v>
      </c>
      <c r="B8539" t="s">
        <v>26741</v>
      </c>
      <c r="C8539" t="s">
        <v>1565</v>
      </c>
      <c r="D8539" t="s">
        <v>8107</v>
      </c>
      <c r="E8539" t="s">
        <v>19</v>
      </c>
      <c r="F8539" t="s">
        <v>26742</v>
      </c>
      <c r="G8539" t="s">
        <v>26743</v>
      </c>
      <c r="H8539" s="1">
        <v>4153</v>
      </c>
      <c r="I8539" t="s">
        <v>982</v>
      </c>
    </row>
    <row r="8540" spans="1:9" x14ac:dyDescent="0.3">
      <c r="A8540">
        <v>8539</v>
      </c>
      <c r="B8540" t="s">
        <v>26744</v>
      </c>
      <c r="C8540" t="s">
        <v>1625</v>
      </c>
      <c r="D8540" t="s">
        <v>3035</v>
      </c>
      <c r="E8540" t="s">
        <v>19</v>
      </c>
      <c r="F8540" t="s">
        <v>26745</v>
      </c>
      <c r="G8540" t="s">
        <v>26746</v>
      </c>
      <c r="H8540" s="1">
        <v>27551</v>
      </c>
      <c r="I8540" t="s">
        <v>345</v>
      </c>
    </row>
    <row r="8541" spans="1:9" x14ac:dyDescent="0.3">
      <c r="A8541">
        <v>8540</v>
      </c>
      <c r="B8541" t="s">
        <v>26747</v>
      </c>
      <c r="C8541" t="s">
        <v>1955</v>
      </c>
      <c r="D8541" t="s">
        <v>4399</v>
      </c>
      <c r="E8541" t="s">
        <v>12</v>
      </c>
      <c r="F8541" t="s">
        <v>26748</v>
      </c>
      <c r="G8541" t="s">
        <v>26749</v>
      </c>
      <c r="H8541" s="1">
        <v>38115</v>
      </c>
      <c r="I8541" t="s">
        <v>55</v>
      </c>
    </row>
    <row r="8542" spans="1:9" x14ac:dyDescent="0.3">
      <c r="A8542">
        <v>8541</v>
      </c>
      <c r="B8542" t="s">
        <v>26750</v>
      </c>
      <c r="C8542" t="s">
        <v>5062</v>
      </c>
      <c r="D8542" t="s">
        <v>6729</v>
      </c>
      <c r="E8542" t="s">
        <v>19</v>
      </c>
      <c r="F8542" t="s">
        <v>26751</v>
      </c>
      <c r="G8542" t="s">
        <v>26752</v>
      </c>
      <c r="H8542" s="1">
        <v>19942</v>
      </c>
      <c r="I8542" t="s">
        <v>1439</v>
      </c>
    </row>
    <row r="8543" spans="1:9" x14ac:dyDescent="0.3">
      <c r="A8543">
        <v>8542</v>
      </c>
      <c r="B8543" t="s">
        <v>26753</v>
      </c>
      <c r="C8543" t="s">
        <v>286</v>
      </c>
      <c r="D8543" t="s">
        <v>8392</v>
      </c>
      <c r="E8543" t="s">
        <v>12</v>
      </c>
      <c r="F8543" t="s">
        <v>26754</v>
      </c>
      <c r="G8543" t="s">
        <v>26755</v>
      </c>
      <c r="H8543" s="1">
        <v>34781</v>
      </c>
      <c r="I8543" t="s">
        <v>3786</v>
      </c>
    </row>
    <row r="8544" spans="1:9" x14ac:dyDescent="0.3">
      <c r="A8544">
        <v>8543</v>
      </c>
      <c r="B8544" t="s">
        <v>26756</v>
      </c>
      <c r="C8544" t="s">
        <v>616</v>
      </c>
      <c r="D8544" t="s">
        <v>143</v>
      </c>
      <c r="E8544" t="s">
        <v>12</v>
      </c>
      <c r="F8544" t="s">
        <v>26757</v>
      </c>
      <c r="G8544" t="s">
        <v>26758</v>
      </c>
      <c r="H8544" s="1">
        <v>24230</v>
      </c>
      <c r="I8544" t="s">
        <v>1403</v>
      </c>
    </row>
    <row r="8545" spans="1:9" x14ac:dyDescent="0.3">
      <c r="A8545">
        <v>8544</v>
      </c>
      <c r="B8545" t="s">
        <v>26759</v>
      </c>
      <c r="C8545" t="s">
        <v>5493</v>
      </c>
      <c r="D8545" t="s">
        <v>15296</v>
      </c>
      <c r="E8545" t="s">
        <v>12</v>
      </c>
      <c r="F8545" t="s">
        <v>26760</v>
      </c>
      <c r="G8545" t="s">
        <v>26761</v>
      </c>
      <c r="H8545" s="1">
        <v>31230</v>
      </c>
      <c r="I8545" t="s">
        <v>3004</v>
      </c>
    </row>
    <row r="8546" spans="1:9" x14ac:dyDescent="0.3">
      <c r="A8546">
        <v>8545</v>
      </c>
      <c r="B8546" t="s">
        <v>26762</v>
      </c>
      <c r="C8546" t="s">
        <v>87</v>
      </c>
      <c r="D8546" t="s">
        <v>723</v>
      </c>
      <c r="E8546" t="s">
        <v>12</v>
      </c>
      <c r="F8546" t="s">
        <v>26763</v>
      </c>
      <c r="G8546">
        <v>3236997498</v>
      </c>
      <c r="H8546" s="1">
        <v>9285</v>
      </c>
      <c r="I8546" t="s">
        <v>2474</v>
      </c>
    </row>
    <row r="8547" spans="1:9" x14ac:dyDescent="0.3">
      <c r="A8547">
        <v>8546</v>
      </c>
      <c r="B8547" t="s">
        <v>26764</v>
      </c>
      <c r="C8547" t="s">
        <v>926</v>
      </c>
      <c r="D8547" t="s">
        <v>6097</v>
      </c>
      <c r="E8547" t="s">
        <v>19</v>
      </c>
      <c r="F8547" t="s">
        <v>26765</v>
      </c>
      <c r="G8547" t="s">
        <v>26766</v>
      </c>
      <c r="H8547" s="1">
        <v>23426</v>
      </c>
      <c r="I8547" t="s">
        <v>2331</v>
      </c>
    </row>
    <row r="8548" spans="1:9" x14ac:dyDescent="0.3">
      <c r="A8548">
        <v>8547</v>
      </c>
      <c r="B8548" t="s">
        <v>26767</v>
      </c>
      <c r="C8548" t="s">
        <v>221</v>
      </c>
      <c r="D8548" t="s">
        <v>81</v>
      </c>
      <c r="E8548" t="s">
        <v>12</v>
      </c>
      <c r="F8548" t="s">
        <v>26768</v>
      </c>
      <c r="G8548" t="s">
        <v>26769</v>
      </c>
      <c r="H8548" s="1">
        <v>16386</v>
      </c>
      <c r="I8548" t="s">
        <v>2977</v>
      </c>
    </row>
    <row r="8549" spans="1:9" x14ac:dyDescent="0.3">
      <c r="A8549">
        <v>8548</v>
      </c>
      <c r="B8549" t="s">
        <v>26770</v>
      </c>
      <c r="C8549" t="s">
        <v>119</v>
      </c>
      <c r="D8549" t="s">
        <v>11062</v>
      </c>
      <c r="E8549" t="s">
        <v>12</v>
      </c>
      <c r="F8549" t="s">
        <v>26771</v>
      </c>
      <c r="G8549" t="s">
        <v>26772</v>
      </c>
      <c r="H8549" s="1">
        <v>44048</v>
      </c>
      <c r="I8549" t="s">
        <v>697</v>
      </c>
    </row>
    <row r="8550" spans="1:9" x14ac:dyDescent="0.3">
      <c r="A8550">
        <v>8549</v>
      </c>
      <c r="B8550" t="s">
        <v>26773</v>
      </c>
      <c r="C8550" t="s">
        <v>1610</v>
      </c>
      <c r="D8550" t="s">
        <v>6870</v>
      </c>
      <c r="E8550" t="s">
        <v>12</v>
      </c>
      <c r="F8550" t="s">
        <v>26774</v>
      </c>
      <c r="G8550" t="s">
        <v>26775</v>
      </c>
      <c r="H8550" s="1">
        <v>28760</v>
      </c>
      <c r="I8550" t="s">
        <v>6939</v>
      </c>
    </row>
    <row r="8551" spans="1:9" x14ac:dyDescent="0.3">
      <c r="A8551">
        <v>8550</v>
      </c>
      <c r="B8551" t="s">
        <v>26776</v>
      </c>
      <c r="C8551" t="s">
        <v>738</v>
      </c>
      <c r="D8551" t="s">
        <v>4086</v>
      </c>
      <c r="E8551" t="s">
        <v>12</v>
      </c>
      <c r="F8551" t="s">
        <v>26777</v>
      </c>
      <c r="G8551">
        <v>6876735278</v>
      </c>
      <c r="H8551" s="1">
        <v>24296</v>
      </c>
      <c r="I8551" t="s">
        <v>3029</v>
      </c>
    </row>
    <row r="8552" spans="1:9" x14ac:dyDescent="0.3">
      <c r="A8552">
        <v>8551</v>
      </c>
      <c r="B8552" t="s">
        <v>26778</v>
      </c>
      <c r="C8552" t="s">
        <v>474</v>
      </c>
      <c r="D8552" t="s">
        <v>1852</v>
      </c>
      <c r="E8552" t="s">
        <v>19</v>
      </c>
      <c r="F8552" t="s">
        <v>26779</v>
      </c>
      <c r="G8552">
        <f>1-584-257-1996</f>
        <v>-2836</v>
      </c>
      <c r="H8552" s="1">
        <v>17523</v>
      </c>
      <c r="I8552" t="s">
        <v>1338</v>
      </c>
    </row>
    <row r="8553" spans="1:9" x14ac:dyDescent="0.3">
      <c r="A8553">
        <v>8552</v>
      </c>
      <c r="B8553" t="s">
        <v>26780</v>
      </c>
      <c r="C8553" t="s">
        <v>125</v>
      </c>
      <c r="D8553" t="s">
        <v>25</v>
      </c>
      <c r="E8553" t="s">
        <v>19</v>
      </c>
      <c r="F8553" t="s">
        <v>26781</v>
      </c>
      <c r="G8553" t="s">
        <v>26782</v>
      </c>
      <c r="H8553" s="1">
        <v>26035</v>
      </c>
      <c r="I8553" t="s">
        <v>5013</v>
      </c>
    </row>
    <row r="8554" spans="1:9" x14ac:dyDescent="0.3">
      <c r="A8554">
        <v>8553</v>
      </c>
      <c r="B8554" t="s">
        <v>26783</v>
      </c>
      <c r="C8554" t="s">
        <v>3134</v>
      </c>
      <c r="D8554" t="s">
        <v>1673</v>
      </c>
      <c r="E8554" t="s">
        <v>19</v>
      </c>
      <c r="F8554" t="s">
        <v>26784</v>
      </c>
      <c r="G8554" t="s">
        <v>26785</v>
      </c>
      <c r="H8554" s="1">
        <v>12596</v>
      </c>
      <c r="I8554" t="s">
        <v>625</v>
      </c>
    </row>
    <row r="8555" spans="1:9" x14ac:dyDescent="0.3">
      <c r="A8555">
        <v>8554</v>
      </c>
      <c r="B8555" t="s">
        <v>26786</v>
      </c>
      <c r="C8555" t="s">
        <v>2898</v>
      </c>
      <c r="D8555" t="s">
        <v>1130</v>
      </c>
      <c r="E8555" t="s">
        <v>12</v>
      </c>
      <c r="F8555" t="s">
        <v>26787</v>
      </c>
      <c r="G8555" t="s">
        <v>26788</v>
      </c>
      <c r="H8555" s="1">
        <v>39315</v>
      </c>
      <c r="I8555" t="s">
        <v>2912</v>
      </c>
    </row>
    <row r="8556" spans="1:9" x14ac:dyDescent="0.3">
      <c r="A8556">
        <v>8555</v>
      </c>
      <c r="B8556" t="s">
        <v>26789</v>
      </c>
      <c r="C8556" t="s">
        <v>1357</v>
      </c>
      <c r="D8556" t="s">
        <v>1111</v>
      </c>
      <c r="E8556" t="s">
        <v>12</v>
      </c>
      <c r="F8556" t="s">
        <v>26790</v>
      </c>
      <c r="G8556" t="s">
        <v>26791</v>
      </c>
      <c r="H8556" s="1">
        <v>39471</v>
      </c>
      <c r="I8556" t="s">
        <v>3004</v>
      </c>
    </row>
    <row r="8557" spans="1:9" x14ac:dyDescent="0.3">
      <c r="A8557">
        <v>8556</v>
      </c>
      <c r="B8557" t="s">
        <v>26792</v>
      </c>
      <c r="C8557" t="s">
        <v>4738</v>
      </c>
      <c r="D8557" t="s">
        <v>7105</v>
      </c>
      <c r="E8557" t="s">
        <v>19</v>
      </c>
      <c r="F8557" t="s">
        <v>26793</v>
      </c>
      <c r="G8557" t="s">
        <v>26794</v>
      </c>
      <c r="H8557" s="1">
        <v>39852</v>
      </c>
      <c r="I8557" t="s">
        <v>3764</v>
      </c>
    </row>
    <row r="8558" spans="1:9" x14ac:dyDescent="0.3">
      <c r="A8558">
        <v>8557</v>
      </c>
      <c r="B8558" t="s">
        <v>26795</v>
      </c>
      <c r="C8558" t="s">
        <v>2183</v>
      </c>
      <c r="D8558" t="s">
        <v>3063</v>
      </c>
      <c r="E8558" t="s">
        <v>12</v>
      </c>
      <c r="F8558" t="s">
        <v>26796</v>
      </c>
      <c r="G8558" t="s">
        <v>26797</v>
      </c>
      <c r="H8558" s="1">
        <v>5008</v>
      </c>
      <c r="I8558" t="s">
        <v>1151</v>
      </c>
    </row>
    <row r="8559" spans="1:9" x14ac:dyDescent="0.3">
      <c r="A8559">
        <v>8558</v>
      </c>
      <c r="B8559" t="s">
        <v>26798</v>
      </c>
      <c r="C8559" t="s">
        <v>1054</v>
      </c>
      <c r="D8559" t="s">
        <v>2344</v>
      </c>
      <c r="E8559" t="s">
        <v>19</v>
      </c>
      <c r="F8559" t="s">
        <v>26799</v>
      </c>
      <c r="G8559" t="s">
        <v>26800</v>
      </c>
      <c r="H8559" s="1">
        <v>44116</v>
      </c>
      <c r="I8559" t="s">
        <v>814</v>
      </c>
    </row>
    <row r="8560" spans="1:9" x14ac:dyDescent="0.3">
      <c r="A8560">
        <v>8559</v>
      </c>
      <c r="B8560" s="2" t="s">
        <v>26801</v>
      </c>
      <c r="C8560" t="s">
        <v>507</v>
      </c>
      <c r="D8560" t="s">
        <v>6316</v>
      </c>
      <c r="E8560" t="s">
        <v>12</v>
      </c>
      <c r="F8560" t="s">
        <v>26802</v>
      </c>
      <c r="G8560" t="s">
        <v>26803</v>
      </c>
      <c r="H8560" s="1">
        <v>37799</v>
      </c>
      <c r="I8560" t="s">
        <v>2907</v>
      </c>
    </row>
    <row r="8561" spans="1:9" x14ac:dyDescent="0.3">
      <c r="A8561">
        <v>8560</v>
      </c>
      <c r="B8561" t="s">
        <v>26804</v>
      </c>
      <c r="C8561" t="s">
        <v>6376</v>
      </c>
      <c r="D8561" t="s">
        <v>9237</v>
      </c>
      <c r="E8561" t="s">
        <v>12</v>
      </c>
      <c r="F8561" t="s">
        <v>26805</v>
      </c>
      <c r="G8561" t="s">
        <v>26806</v>
      </c>
      <c r="H8561" s="1">
        <v>22257</v>
      </c>
      <c r="I8561" t="s">
        <v>597</v>
      </c>
    </row>
    <row r="8562" spans="1:9" x14ac:dyDescent="0.3">
      <c r="A8562">
        <v>8561</v>
      </c>
      <c r="B8562" t="s">
        <v>26807</v>
      </c>
      <c r="C8562" t="s">
        <v>3981</v>
      </c>
      <c r="D8562" t="s">
        <v>3526</v>
      </c>
      <c r="E8562" t="s">
        <v>19</v>
      </c>
      <c r="F8562" t="s">
        <v>26808</v>
      </c>
      <c r="G8562" t="s">
        <v>26809</v>
      </c>
      <c r="H8562" s="1">
        <v>18280</v>
      </c>
      <c r="I8562" t="s">
        <v>8277</v>
      </c>
    </row>
    <row r="8563" spans="1:9" x14ac:dyDescent="0.3">
      <c r="A8563">
        <v>8562</v>
      </c>
      <c r="B8563" t="s">
        <v>26810</v>
      </c>
      <c r="C8563" t="s">
        <v>47</v>
      </c>
      <c r="D8563" t="s">
        <v>3704</v>
      </c>
      <c r="E8563" t="s">
        <v>19</v>
      </c>
      <c r="F8563" t="s">
        <v>26811</v>
      </c>
      <c r="G8563" t="s">
        <v>26812</v>
      </c>
      <c r="H8563" s="1">
        <v>8344</v>
      </c>
      <c r="I8563" t="s">
        <v>1443</v>
      </c>
    </row>
    <row r="8564" spans="1:9" x14ac:dyDescent="0.3">
      <c r="A8564">
        <v>8563</v>
      </c>
      <c r="B8564" t="s">
        <v>26813</v>
      </c>
      <c r="C8564" t="s">
        <v>1296</v>
      </c>
      <c r="D8564" t="s">
        <v>244</v>
      </c>
      <c r="E8564" t="s">
        <v>19</v>
      </c>
      <c r="F8564" t="s">
        <v>26814</v>
      </c>
      <c r="G8564" t="s">
        <v>26815</v>
      </c>
      <c r="H8564" s="1">
        <v>39343</v>
      </c>
      <c r="I8564" t="s">
        <v>7466</v>
      </c>
    </row>
    <row r="8565" spans="1:9" x14ac:dyDescent="0.3">
      <c r="A8565">
        <v>8564</v>
      </c>
      <c r="B8565" t="s">
        <v>26816</v>
      </c>
      <c r="C8565" t="s">
        <v>4769</v>
      </c>
      <c r="D8565" t="s">
        <v>423</v>
      </c>
      <c r="E8565" t="s">
        <v>12</v>
      </c>
      <c r="F8565" t="s">
        <v>26817</v>
      </c>
      <c r="G8565" t="s">
        <v>26818</v>
      </c>
      <c r="H8565" s="1">
        <v>33077</v>
      </c>
      <c r="I8565" t="s">
        <v>1520</v>
      </c>
    </row>
    <row r="8566" spans="1:9" x14ac:dyDescent="0.3">
      <c r="A8566">
        <v>8565</v>
      </c>
      <c r="B8566" t="s">
        <v>26819</v>
      </c>
      <c r="C8566" t="s">
        <v>2436</v>
      </c>
      <c r="D8566" t="s">
        <v>5740</v>
      </c>
      <c r="E8566" t="s">
        <v>12</v>
      </c>
      <c r="F8566" t="s">
        <v>26820</v>
      </c>
      <c r="G8566" t="s">
        <v>26821</v>
      </c>
      <c r="H8566" s="1">
        <v>31970</v>
      </c>
      <c r="I8566" t="s">
        <v>691</v>
      </c>
    </row>
    <row r="8567" spans="1:9" x14ac:dyDescent="0.3">
      <c r="A8567">
        <v>8566</v>
      </c>
      <c r="B8567" t="s">
        <v>26822</v>
      </c>
      <c r="C8567" t="s">
        <v>1003</v>
      </c>
      <c r="D8567" t="s">
        <v>4140</v>
      </c>
      <c r="E8567" t="s">
        <v>12</v>
      </c>
      <c r="F8567" t="s">
        <v>26823</v>
      </c>
      <c r="G8567" t="s">
        <v>26824</v>
      </c>
      <c r="H8567" s="1">
        <v>28217</v>
      </c>
      <c r="I8567" t="s">
        <v>3596</v>
      </c>
    </row>
    <row r="8568" spans="1:9" x14ac:dyDescent="0.3">
      <c r="A8568">
        <v>8567</v>
      </c>
      <c r="B8568" t="s">
        <v>26825</v>
      </c>
      <c r="C8568" t="s">
        <v>6168</v>
      </c>
      <c r="D8568" t="s">
        <v>1130</v>
      </c>
      <c r="E8568" t="s">
        <v>12</v>
      </c>
      <c r="F8568" t="s">
        <v>26826</v>
      </c>
      <c r="G8568" t="s">
        <v>26827</v>
      </c>
      <c r="H8568" s="1">
        <v>38693</v>
      </c>
      <c r="I8568" t="s">
        <v>3004</v>
      </c>
    </row>
    <row r="8569" spans="1:9" x14ac:dyDescent="0.3">
      <c r="A8569">
        <v>8568</v>
      </c>
      <c r="B8569" t="s">
        <v>26828</v>
      </c>
      <c r="C8569" t="s">
        <v>2032</v>
      </c>
      <c r="D8569" t="s">
        <v>3224</v>
      </c>
      <c r="E8569" t="s">
        <v>12</v>
      </c>
      <c r="F8569" t="s">
        <v>26829</v>
      </c>
      <c r="G8569" t="s">
        <v>26830</v>
      </c>
      <c r="H8569" s="1">
        <v>8859</v>
      </c>
      <c r="I8569" t="s">
        <v>3107</v>
      </c>
    </row>
    <row r="8570" spans="1:9" x14ac:dyDescent="0.3">
      <c r="A8570">
        <v>8569</v>
      </c>
      <c r="B8570" t="s">
        <v>26831</v>
      </c>
      <c r="C8570" t="s">
        <v>4707</v>
      </c>
      <c r="D8570" t="s">
        <v>3780</v>
      </c>
      <c r="E8570" t="s">
        <v>12</v>
      </c>
      <c r="F8570" t="s">
        <v>26832</v>
      </c>
      <c r="G8570" t="s">
        <v>26833</v>
      </c>
      <c r="H8570" s="1">
        <v>34751</v>
      </c>
      <c r="I8570" t="s">
        <v>2144</v>
      </c>
    </row>
    <row r="8571" spans="1:9" x14ac:dyDescent="0.3">
      <c r="A8571">
        <v>8570</v>
      </c>
      <c r="B8571" t="s">
        <v>26834</v>
      </c>
      <c r="C8571" t="s">
        <v>3618</v>
      </c>
      <c r="D8571" t="s">
        <v>1174</v>
      </c>
      <c r="E8571" t="s">
        <v>12</v>
      </c>
      <c r="F8571" t="s">
        <v>26835</v>
      </c>
      <c r="G8571" t="s">
        <v>26836</v>
      </c>
      <c r="H8571" s="1">
        <v>35438</v>
      </c>
      <c r="I8571" t="s">
        <v>715</v>
      </c>
    </row>
    <row r="8572" spans="1:9" x14ac:dyDescent="0.3">
      <c r="A8572">
        <v>8571</v>
      </c>
      <c r="B8572" t="s">
        <v>26837</v>
      </c>
      <c r="C8572" t="s">
        <v>4649</v>
      </c>
      <c r="D8572" t="s">
        <v>826</v>
      </c>
      <c r="E8572" t="s">
        <v>19</v>
      </c>
      <c r="F8572" t="s">
        <v>26838</v>
      </c>
      <c r="G8572" t="s">
        <v>26839</v>
      </c>
      <c r="H8572" s="1">
        <v>34683</v>
      </c>
      <c r="I8572" t="s">
        <v>13721</v>
      </c>
    </row>
    <row r="8573" spans="1:9" x14ac:dyDescent="0.3">
      <c r="A8573">
        <v>8572</v>
      </c>
      <c r="B8573" t="s">
        <v>26840</v>
      </c>
      <c r="C8573" t="s">
        <v>6418</v>
      </c>
      <c r="D8573" t="s">
        <v>4913</v>
      </c>
      <c r="E8573" t="s">
        <v>12</v>
      </c>
      <c r="F8573" t="s">
        <v>26841</v>
      </c>
      <c r="G8573" t="s">
        <v>26842</v>
      </c>
      <c r="H8573" s="1">
        <v>21267</v>
      </c>
      <c r="I8573" t="s">
        <v>4394</v>
      </c>
    </row>
    <row r="8574" spans="1:9" x14ac:dyDescent="0.3">
      <c r="A8574">
        <v>8573</v>
      </c>
      <c r="B8574" t="s">
        <v>26843</v>
      </c>
      <c r="C8574" t="s">
        <v>1003</v>
      </c>
      <c r="D8574" t="s">
        <v>6501</v>
      </c>
      <c r="E8574" t="s">
        <v>19</v>
      </c>
      <c r="F8574" t="s">
        <v>26844</v>
      </c>
      <c r="G8574" t="s">
        <v>26845</v>
      </c>
      <c r="H8574" s="1">
        <v>9546</v>
      </c>
      <c r="I8574" t="s">
        <v>4458</v>
      </c>
    </row>
    <row r="8575" spans="1:9" x14ac:dyDescent="0.3">
      <c r="A8575">
        <v>8574</v>
      </c>
      <c r="B8575" t="s">
        <v>26846</v>
      </c>
      <c r="C8575" t="s">
        <v>507</v>
      </c>
      <c r="D8575" t="s">
        <v>1813</v>
      </c>
      <c r="E8575" t="s">
        <v>19</v>
      </c>
      <c r="F8575" t="s">
        <v>26847</v>
      </c>
      <c r="G8575" t="s">
        <v>26848</v>
      </c>
      <c r="H8575" s="1">
        <v>19316</v>
      </c>
      <c r="I8575" t="s">
        <v>3284</v>
      </c>
    </row>
    <row r="8576" spans="1:9" x14ac:dyDescent="0.3">
      <c r="A8576">
        <v>8575</v>
      </c>
      <c r="B8576" t="s">
        <v>26849</v>
      </c>
      <c r="C8576" t="s">
        <v>2547</v>
      </c>
      <c r="D8576" t="s">
        <v>1254</v>
      </c>
      <c r="E8576" t="s">
        <v>12</v>
      </c>
      <c r="F8576" t="s">
        <v>26850</v>
      </c>
      <c r="G8576" t="s">
        <v>26851</v>
      </c>
      <c r="H8576" s="1">
        <v>22775</v>
      </c>
      <c r="I8576" t="s">
        <v>8464</v>
      </c>
    </row>
    <row r="8577" spans="1:9" x14ac:dyDescent="0.3">
      <c r="A8577">
        <v>8576</v>
      </c>
      <c r="B8577" t="s">
        <v>26852</v>
      </c>
      <c r="C8577" t="s">
        <v>4649</v>
      </c>
      <c r="D8577" t="s">
        <v>5652</v>
      </c>
      <c r="E8577" t="s">
        <v>12</v>
      </c>
      <c r="F8577" t="s">
        <v>26853</v>
      </c>
      <c r="G8577" t="s">
        <v>26854</v>
      </c>
      <c r="H8577" s="1">
        <v>40283</v>
      </c>
      <c r="I8577" t="s">
        <v>1128</v>
      </c>
    </row>
    <row r="8578" spans="1:9" x14ac:dyDescent="0.3">
      <c r="A8578">
        <v>8577</v>
      </c>
      <c r="B8578" t="s">
        <v>26855</v>
      </c>
      <c r="C8578" t="s">
        <v>1961</v>
      </c>
      <c r="D8578" t="s">
        <v>4575</v>
      </c>
      <c r="E8578" t="s">
        <v>19</v>
      </c>
      <c r="F8578" t="s">
        <v>26856</v>
      </c>
      <c r="G8578" t="s">
        <v>26857</v>
      </c>
      <c r="H8578" s="1">
        <v>5271</v>
      </c>
      <c r="I8578" t="s">
        <v>367</v>
      </c>
    </row>
    <row r="8579" spans="1:9" x14ac:dyDescent="0.3">
      <c r="A8579">
        <v>8578</v>
      </c>
      <c r="B8579" t="s">
        <v>26858</v>
      </c>
      <c r="C8579" t="s">
        <v>2292</v>
      </c>
      <c r="D8579" t="s">
        <v>2169</v>
      </c>
      <c r="E8579" t="s">
        <v>19</v>
      </c>
      <c r="F8579" t="s">
        <v>26859</v>
      </c>
      <c r="G8579" t="s">
        <v>26860</v>
      </c>
      <c r="H8579" s="1">
        <v>34764</v>
      </c>
      <c r="I8579" t="s">
        <v>5013</v>
      </c>
    </row>
    <row r="8580" spans="1:9" x14ac:dyDescent="0.3">
      <c r="A8580">
        <v>8579</v>
      </c>
      <c r="B8580" t="s">
        <v>26861</v>
      </c>
      <c r="C8580" t="s">
        <v>3134</v>
      </c>
      <c r="D8580" t="s">
        <v>5799</v>
      </c>
      <c r="E8580" t="s">
        <v>12</v>
      </c>
      <c r="F8580" t="s">
        <v>26862</v>
      </c>
      <c r="G8580" t="s">
        <v>26863</v>
      </c>
      <c r="H8580" s="1">
        <v>26106</v>
      </c>
      <c r="I8580" t="s">
        <v>854</v>
      </c>
    </row>
    <row r="8581" spans="1:9" x14ac:dyDescent="0.3">
      <c r="A8581">
        <v>8580</v>
      </c>
      <c r="B8581" t="s">
        <v>26864</v>
      </c>
      <c r="C8581" t="s">
        <v>5664</v>
      </c>
      <c r="D8581" t="s">
        <v>5512</v>
      </c>
      <c r="E8581" t="s">
        <v>19</v>
      </c>
      <c r="F8581" t="s">
        <v>26865</v>
      </c>
      <c r="G8581">
        <v>9700815870</v>
      </c>
      <c r="H8581" s="1">
        <v>27641</v>
      </c>
      <c r="I8581" t="s">
        <v>2369</v>
      </c>
    </row>
    <row r="8582" spans="1:9" x14ac:dyDescent="0.3">
      <c r="A8582">
        <v>8581</v>
      </c>
      <c r="B8582" t="s">
        <v>26866</v>
      </c>
      <c r="C8582" t="s">
        <v>4970</v>
      </c>
      <c r="D8582" t="s">
        <v>3830</v>
      </c>
      <c r="E8582" t="s">
        <v>12</v>
      </c>
      <c r="F8582" t="s">
        <v>26867</v>
      </c>
      <c r="G8582" t="s">
        <v>26868</v>
      </c>
      <c r="H8582" s="1">
        <v>35435</v>
      </c>
      <c r="I8582" t="s">
        <v>715</v>
      </c>
    </row>
    <row r="8583" spans="1:9" x14ac:dyDescent="0.3">
      <c r="A8583">
        <v>8582</v>
      </c>
      <c r="B8583" t="s">
        <v>26869</v>
      </c>
      <c r="C8583" t="s">
        <v>416</v>
      </c>
      <c r="D8583" t="s">
        <v>6712</v>
      </c>
      <c r="E8583" t="s">
        <v>12</v>
      </c>
      <c r="F8583" t="s">
        <v>14916</v>
      </c>
      <c r="G8583" t="s">
        <v>26870</v>
      </c>
      <c r="H8583" s="1">
        <v>15690</v>
      </c>
      <c r="I8583" t="s">
        <v>180</v>
      </c>
    </row>
    <row r="8584" spans="1:9" x14ac:dyDescent="0.3">
      <c r="A8584">
        <v>8583</v>
      </c>
      <c r="B8584" t="s">
        <v>26871</v>
      </c>
      <c r="C8584" t="s">
        <v>2187</v>
      </c>
      <c r="D8584" t="s">
        <v>2293</v>
      </c>
      <c r="E8584" t="s">
        <v>19</v>
      </c>
      <c r="F8584" t="s">
        <v>26872</v>
      </c>
      <c r="G8584" t="s">
        <v>26873</v>
      </c>
      <c r="H8584" s="1">
        <v>39006</v>
      </c>
      <c r="I8584" t="s">
        <v>8020</v>
      </c>
    </row>
    <row r="8585" spans="1:9" x14ac:dyDescent="0.3">
      <c r="A8585">
        <v>8584</v>
      </c>
      <c r="B8585" t="s">
        <v>26874</v>
      </c>
      <c r="C8585" t="s">
        <v>3551</v>
      </c>
      <c r="D8585" t="s">
        <v>1227</v>
      </c>
      <c r="E8585" t="s">
        <v>12</v>
      </c>
      <c r="F8585" t="s">
        <v>26875</v>
      </c>
      <c r="G8585" t="s">
        <v>26876</v>
      </c>
      <c r="H8585" s="1">
        <v>14103</v>
      </c>
      <c r="I8585" t="s">
        <v>27</v>
      </c>
    </row>
    <row r="8586" spans="1:9" x14ac:dyDescent="0.3">
      <c r="A8586">
        <v>8585</v>
      </c>
      <c r="B8586" t="s">
        <v>26877</v>
      </c>
      <c r="C8586" t="s">
        <v>9669</v>
      </c>
      <c r="D8586" t="s">
        <v>4430</v>
      </c>
      <c r="E8586" t="s">
        <v>12</v>
      </c>
      <c r="F8586" t="s">
        <v>26878</v>
      </c>
      <c r="G8586" t="s">
        <v>26879</v>
      </c>
      <c r="H8586" s="1">
        <v>36003</v>
      </c>
      <c r="I8586" t="s">
        <v>7332</v>
      </c>
    </row>
    <row r="8587" spans="1:9" x14ac:dyDescent="0.3">
      <c r="A8587">
        <v>8586</v>
      </c>
      <c r="B8587" t="s">
        <v>26880</v>
      </c>
      <c r="C8587" t="s">
        <v>11021</v>
      </c>
      <c r="D8587" t="s">
        <v>188</v>
      </c>
      <c r="E8587" t="s">
        <v>19</v>
      </c>
      <c r="F8587" t="s">
        <v>26881</v>
      </c>
      <c r="G8587" t="s">
        <v>26882</v>
      </c>
      <c r="H8587" s="1">
        <v>17990</v>
      </c>
      <c r="I8587" t="s">
        <v>2587</v>
      </c>
    </row>
    <row r="8588" spans="1:9" x14ac:dyDescent="0.3">
      <c r="A8588">
        <v>8587</v>
      </c>
      <c r="B8588" t="s">
        <v>26883</v>
      </c>
      <c r="C8588" t="s">
        <v>2371</v>
      </c>
      <c r="D8588" t="s">
        <v>5120</v>
      </c>
      <c r="E8588" t="s">
        <v>12</v>
      </c>
      <c r="F8588" t="s">
        <v>26884</v>
      </c>
      <c r="G8588" t="s">
        <v>26885</v>
      </c>
      <c r="H8588" s="1">
        <v>4982</v>
      </c>
      <c r="I8588" t="s">
        <v>3469</v>
      </c>
    </row>
    <row r="8589" spans="1:9" x14ac:dyDescent="0.3">
      <c r="A8589">
        <v>8588</v>
      </c>
      <c r="B8589" t="s">
        <v>26886</v>
      </c>
      <c r="C8589" t="s">
        <v>1357</v>
      </c>
      <c r="D8589" t="s">
        <v>5740</v>
      </c>
      <c r="E8589" t="s">
        <v>12</v>
      </c>
      <c r="F8589" t="s">
        <v>26887</v>
      </c>
      <c r="G8589" t="s">
        <v>26888</v>
      </c>
      <c r="H8589" s="1">
        <v>36837</v>
      </c>
      <c r="I8589" t="s">
        <v>4953</v>
      </c>
    </row>
    <row r="8590" spans="1:9" x14ac:dyDescent="0.3">
      <c r="A8590">
        <v>8589</v>
      </c>
      <c r="B8590" t="s">
        <v>26889</v>
      </c>
      <c r="C8590" t="s">
        <v>902</v>
      </c>
      <c r="D8590" t="s">
        <v>2200</v>
      </c>
      <c r="E8590" t="s">
        <v>19</v>
      </c>
      <c r="F8590" t="s">
        <v>26890</v>
      </c>
      <c r="G8590" t="s">
        <v>26891</v>
      </c>
      <c r="H8590" s="1">
        <v>5996</v>
      </c>
      <c r="I8590" t="s">
        <v>924</v>
      </c>
    </row>
    <row r="8591" spans="1:9" x14ac:dyDescent="0.3">
      <c r="A8591">
        <v>8590</v>
      </c>
      <c r="B8591" t="s">
        <v>26892</v>
      </c>
      <c r="C8591" t="s">
        <v>11250</v>
      </c>
      <c r="D8591" t="s">
        <v>2489</v>
      </c>
      <c r="E8591" t="s">
        <v>19</v>
      </c>
      <c r="F8591" t="s">
        <v>26893</v>
      </c>
      <c r="G8591" t="s">
        <v>26894</v>
      </c>
      <c r="H8591" s="1">
        <v>27824</v>
      </c>
      <c r="I8591" t="s">
        <v>10154</v>
      </c>
    </row>
    <row r="8592" spans="1:9" x14ac:dyDescent="0.3">
      <c r="A8592">
        <v>8591</v>
      </c>
      <c r="B8592" t="s">
        <v>26895</v>
      </c>
      <c r="C8592" t="s">
        <v>226</v>
      </c>
      <c r="D8592" t="s">
        <v>4274</v>
      </c>
      <c r="E8592" t="s">
        <v>12</v>
      </c>
      <c r="F8592" t="s">
        <v>26896</v>
      </c>
      <c r="G8592">
        <v>7728175819</v>
      </c>
      <c r="H8592" s="1">
        <v>20601</v>
      </c>
      <c r="I8592" t="s">
        <v>5334</v>
      </c>
    </row>
    <row r="8593" spans="1:9" x14ac:dyDescent="0.3">
      <c r="A8593">
        <v>8592</v>
      </c>
      <c r="B8593" t="s">
        <v>26897</v>
      </c>
      <c r="C8593" t="s">
        <v>5163</v>
      </c>
      <c r="D8593" t="s">
        <v>700</v>
      </c>
      <c r="E8593" t="s">
        <v>19</v>
      </c>
      <c r="F8593" t="s">
        <v>26898</v>
      </c>
      <c r="G8593" t="s">
        <v>26899</v>
      </c>
      <c r="H8593" s="1">
        <v>33465</v>
      </c>
      <c r="I8593" t="s">
        <v>1738</v>
      </c>
    </row>
    <row r="8594" spans="1:9" x14ac:dyDescent="0.3">
      <c r="A8594">
        <v>8593</v>
      </c>
      <c r="B8594" t="s">
        <v>26900</v>
      </c>
      <c r="C8594" t="s">
        <v>1315</v>
      </c>
      <c r="D8594" t="s">
        <v>6532</v>
      </c>
      <c r="E8594" t="s">
        <v>19</v>
      </c>
      <c r="F8594" t="s">
        <v>26901</v>
      </c>
      <c r="G8594">
        <v>9954762229</v>
      </c>
      <c r="H8594" s="1">
        <v>40456</v>
      </c>
      <c r="I8594" t="s">
        <v>2639</v>
      </c>
    </row>
    <row r="8595" spans="1:9" x14ac:dyDescent="0.3">
      <c r="A8595">
        <v>8594</v>
      </c>
      <c r="B8595" t="s">
        <v>26902</v>
      </c>
      <c r="C8595" t="s">
        <v>804</v>
      </c>
      <c r="D8595" t="s">
        <v>149</v>
      </c>
      <c r="E8595" t="s">
        <v>12</v>
      </c>
      <c r="F8595" t="s">
        <v>26903</v>
      </c>
      <c r="G8595" t="s">
        <v>26904</v>
      </c>
      <c r="H8595" s="1">
        <v>31292</v>
      </c>
      <c r="I8595" t="s">
        <v>4598</v>
      </c>
    </row>
    <row r="8596" spans="1:9" x14ac:dyDescent="0.3">
      <c r="A8596">
        <v>8595</v>
      </c>
      <c r="B8596" t="s">
        <v>26905</v>
      </c>
      <c r="C8596" t="s">
        <v>2164</v>
      </c>
      <c r="D8596" t="s">
        <v>2784</v>
      </c>
      <c r="E8596" t="s">
        <v>12</v>
      </c>
      <c r="F8596" t="s">
        <v>26906</v>
      </c>
      <c r="G8596">
        <f>1-727-45-1638</f>
        <v>-2409</v>
      </c>
      <c r="H8596" s="1">
        <v>13137</v>
      </c>
      <c r="I8596" t="s">
        <v>5791</v>
      </c>
    </row>
    <row r="8597" spans="1:9" x14ac:dyDescent="0.3">
      <c r="A8597">
        <v>8596</v>
      </c>
      <c r="B8597" t="s">
        <v>26907</v>
      </c>
      <c r="C8597" t="s">
        <v>1243</v>
      </c>
      <c r="D8597" t="s">
        <v>3193</v>
      </c>
      <c r="E8597" t="s">
        <v>12</v>
      </c>
      <c r="F8597" t="s">
        <v>26908</v>
      </c>
      <c r="G8597" t="s">
        <v>26909</v>
      </c>
      <c r="H8597" s="1">
        <v>12930</v>
      </c>
      <c r="I8597" t="s">
        <v>8337</v>
      </c>
    </row>
    <row r="8598" spans="1:9" x14ac:dyDescent="0.3">
      <c r="A8598">
        <v>8597</v>
      </c>
      <c r="B8598" t="s">
        <v>26910</v>
      </c>
      <c r="C8598" t="s">
        <v>2446</v>
      </c>
      <c r="D8598" t="s">
        <v>2146</v>
      </c>
      <c r="E8598" t="s">
        <v>19</v>
      </c>
      <c r="F8598" t="s">
        <v>26911</v>
      </c>
      <c r="G8598" t="s">
        <v>26912</v>
      </c>
      <c r="H8598" s="1">
        <v>4176</v>
      </c>
      <c r="I8598" t="s">
        <v>12637</v>
      </c>
    </row>
    <row r="8599" spans="1:9" x14ac:dyDescent="0.3">
      <c r="A8599">
        <v>8598</v>
      </c>
      <c r="B8599" t="s">
        <v>26913</v>
      </c>
      <c r="C8599" t="s">
        <v>1357</v>
      </c>
      <c r="D8599" t="s">
        <v>4668</v>
      </c>
      <c r="E8599" t="s">
        <v>12</v>
      </c>
      <c r="F8599" t="s">
        <v>26914</v>
      </c>
      <c r="G8599" t="s">
        <v>26915</v>
      </c>
      <c r="H8599" s="1">
        <v>28975</v>
      </c>
      <c r="I8599" t="s">
        <v>1922</v>
      </c>
    </row>
    <row r="8600" spans="1:9" x14ac:dyDescent="0.3">
      <c r="A8600">
        <v>8599</v>
      </c>
      <c r="B8600" t="s">
        <v>26916</v>
      </c>
      <c r="C8600" t="s">
        <v>1184</v>
      </c>
      <c r="D8600" t="s">
        <v>270</v>
      </c>
      <c r="E8600" t="s">
        <v>19</v>
      </c>
      <c r="F8600" t="s">
        <v>26917</v>
      </c>
      <c r="G8600">
        <v>9700759719</v>
      </c>
      <c r="H8600" s="1">
        <v>8823</v>
      </c>
      <c r="I8600" t="s">
        <v>697</v>
      </c>
    </row>
    <row r="8601" spans="1:9" x14ac:dyDescent="0.3">
      <c r="A8601">
        <v>8600</v>
      </c>
      <c r="B8601" t="s">
        <v>26918</v>
      </c>
      <c r="C8601" t="s">
        <v>4055</v>
      </c>
      <c r="D8601" t="s">
        <v>3819</v>
      </c>
      <c r="E8601" t="s">
        <v>19</v>
      </c>
      <c r="F8601" t="s">
        <v>26919</v>
      </c>
      <c r="G8601">
        <v>5472270202</v>
      </c>
      <c r="H8601" s="1">
        <v>17122</v>
      </c>
      <c r="I8601" t="s">
        <v>3979</v>
      </c>
    </row>
    <row r="8602" spans="1:9" x14ac:dyDescent="0.3">
      <c r="A8602">
        <v>8601</v>
      </c>
      <c r="B8602" t="s">
        <v>26920</v>
      </c>
      <c r="C8602" t="s">
        <v>1295</v>
      </c>
      <c r="D8602" t="s">
        <v>4203</v>
      </c>
      <c r="E8602" t="s">
        <v>19</v>
      </c>
      <c r="F8602" t="s">
        <v>26921</v>
      </c>
      <c r="G8602">
        <v>471074963</v>
      </c>
      <c r="H8602" s="1">
        <v>8287</v>
      </c>
      <c r="I8602" t="s">
        <v>67</v>
      </c>
    </row>
    <row r="8603" spans="1:9" x14ac:dyDescent="0.3">
      <c r="A8603">
        <v>8602</v>
      </c>
      <c r="B8603" t="s">
        <v>26922</v>
      </c>
      <c r="C8603" t="s">
        <v>2446</v>
      </c>
      <c r="D8603" t="s">
        <v>1049</v>
      </c>
      <c r="E8603" t="s">
        <v>19</v>
      </c>
      <c r="F8603" t="s">
        <v>26923</v>
      </c>
      <c r="G8603" t="s">
        <v>26924</v>
      </c>
      <c r="H8603" s="1">
        <v>21598</v>
      </c>
      <c r="I8603" t="s">
        <v>6354</v>
      </c>
    </row>
    <row r="8604" spans="1:9" x14ac:dyDescent="0.3">
      <c r="A8604">
        <v>8603</v>
      </c>
      <c r="B8604" t="s">
        <v>26925</v>
      </c>
      <c r="C8604" t="s">
        <v>1111</v>
      </c>
      <c r="D8604" t="s">
        <v>4103</v>
      </c>
      <c r="E8604" t="s">
        <v>19</v>
      </c>
      <c r="F8604" t="s">
        <v>26926</v>
      </c>
      <c r="G8604" t="s">
        <v>26927</v>
      </c>
      <c r="H8604" s="1">
        <v>38239</v>
      </c>
      <c r="I8604" t="s">
        <v>290</v>
      </c>
    </row>
    <row r="8605" spans="1:9" x14ac:dyDescent="0.3">
      <c r="A8605">
        <v>8604</v>
      </c>
      <c r="B8605" t="s">
        <v>26928</v>
      </c>
      <c r="C8605" t="s">
        <v>1693</v>
      </c>
      <c r="D8605" t="s">
        <v>3704</v>
      </c>
      <c r="E8605" t="s">
        <v>19</v>
      </c>
      <c r="F8605" t="s">
        <v>26929</v>
      </c>
      <c r="G8605" t="s">
        <v>26930</v>
      </c>
      <c r="H8605" s="1">
        <v>25786</v>
      </c>
      <c r="I8605" t="s">
        <v>4984</v>
      </c>
    </row>
    <row r="8606" spans="1:9" x14ac:dyDescent="0.3">
      <c r="A8606">
        <v>8605</v>
      </c>
      <c r="B8606" t="s">
        <v>26931</v>
      </c>
      <c r="C8606" t="s">
        <v>4702</v>
      </c>
      <c r="D8606" t="s">
        <v>1496</v>
      </c>
      <c r="E8606" t="s">
        <v>19</v>
      </c>
      <c r="F8606" t="s">
        <v>26932</v>
      </c>
      <c r="G8606" t="s">
        <v>26933</v>
      </c>
      <c r="H8606" s="1">
        <v>6850</v>
      </c>
      <c r="I8606" t="s">
        <v>730</v>
      </c>
    </row>
    <row r="8607" spans="1:9" x14ac:dyDescent="0.3">
      <c r="A8607">
        <v>8606</v>
      </c>
      <c r="B8607" t="s">
        <v>26934</v>
      </c>
      <c r="C8607" t="s">
        <v>2706</v>
      </c>
      <c r="D8607" t="s">
        <v>5627</v>
      </c>
      <c r="E8607" t="s">
        <v>19</v>
      </c>
      <c r="F8607" t="s">
        <v>26935</v>
      </c>
      <c r="G8607" t="s">
        <v>26936</v>
      </c>
      <c r="H8607" s="1">
        <v>24570</v>
      </c>
      <c r="I8607" t="s">
        <v>510</v>
      </c>
    </row>
    <row r="8608" spans="1:9" x14ac:dyDescent="0.3">
      <c r="A8608">
        <v>8607</v>
      </c>
      <c r="B8608" t="s">
        <v>26937</v>
      </c>
      <c r="C8608" t="s">
        <v>337</v>
      </c>
      <c r="D8608" t="s">
        <v>4389</v>
      </c>
      <c r="E8608" t="s">
        <v>19</v>
      </c>
      <c r="F8608" t="s">
        <v>26938</v>
      </c>
      <c r="G8608" t="s">
        <v>26939</v>
      </c>
      <c r="H8608" s="1">
        <v>25547</v>
      </c>
      <c r="I8608" t="s">
        <v>3199</v>
      </c>
    </row>
    <row r="8609" spans="1:9" x14ac:dyDescent="0.3">
      <c r="A8609">
        <v>8608</v>
      </c>
      <c r="B8609" t="s">
        <v>26940</v>
      </c>
      <c r="C8609" t="s">
        <v>6087</v>
      </c>
      <c r="D8609" t="s">
        <v>1973</v>
      </c>
      <c r="E8609" t="s">
        <v>12</v>
      </c>
      <c r="F8609" t="s">
        <v>26941</v>
      </c>
      <c r="G8609" t="s">
        <v>26942</v>
      </c>
      <c r="H8609" s="1">
        <v>22216</v>
      </c>
      <c r="I8609" t="s">
        <v>875</v>
      </c>
    </row>
    <row r="8610" spans="1:9" x14ac:dyDescent="0.3">
      <c r="A8610">
        <v>8609</v>
      </c>
      <c r="B8610" t="s">
        <v>26943</v>
      </c>
      <c r="C8610" t="s">
        <v>3401</v>
      </c>
      <c r="D8610" t="s">
        <v>672</v>
      </c>
      <c r="E8610" t="s">
        <v>12</v>
      </c>
      <c r="F8610" t="s">
        <v>26944</v>
      </c>
      <c r="G8610" t="s">
        <v>26945</v>
      </c>
      <c r="H8610" s="1">
        <v>43841</v>
      </c>
      <c r="I8610" t="s">
        <v>771</v>
      </c>
    </row>
    <row r="8611" spans="1:9" x14ac:dyDescent="0.3">
      <c r="A8611">
        <v>8610</v>
      </c>
      <c r="B8611" t="s">
        <v>26946</v>
      </c>
      <c r="C8611" t="s">
        <v>2654</v>
      </c>
      <c r="D8611" t="s">
        <v>786</v>
      </c>
      <c r="E8611" t="s">
        <v>12</v>
      </c>
      <c r="F8611" t="s">
        <v>26947</v>
      </c>
      <c r="G8611" t="s">
        <v>26948</v>
      </c>
      <c r="H8611" s="1">
        <v>13198</v>
      </c>
      <c r="I8611" t="s">
        <v>3235</v>
      </c>
    </row>
    <row r="8612" spans="1:9" x14ac:dyDescent="0.3">
      <c r="A8612">
        <v>8611</v>
      </c>
      <c r="B8612" t="s">
        <v>26949</v>
      </c>
      <c r="C8612" t="s">
        <v>2706</v>
      </c>
      <c r="D8612" t="s">
        <v>5652</v>
      </c>
      <c r="E8612" t="s">
        <v>19</v>
      </c>
      <c r="F8612" t="s">
        <v>26950</v>
      </c>
      <c r="G8612">
        <v>4157185367</v>
      </c>
      <c r="H8612" s="1">
        <v>5483</v>
      </c>
      <c r="I8612" t="s">
        <v>505</v>
      </c>
    </row>
    <row r="8613" spans="1:9" x14ac:dyDescent="0.3">
      <c r="A8613">
        <v>8612</v>
      </c>
      <c r="B8613" t="s">
        <v>26951</v>
      </c>
      <c r="C8613" t="s">
        <v>1209</v>
      </c>
      <c r="D8613" t="s">
        <v>3001</v>
      </c>
      <c r="E8613" t="s">
        <v>12</v>
      </c>
      <c r="F8613" t="s">
        <v>26952</v>
      </c>
      <c r="G8613" t="s">
        <v>26953</v>
      </c>
      <c r="H8613" s="1">
        <v>21251</v>
      </c>
      <c r="I8613" t="s">
        <v>1582</v>
      </c>
    </row>
    <row r="8614" spans="1:9" x14ac:dyDescent="0.3">
      <c r="A8614">
        <v>8613</v>
      </c>
      <c r="B8614" t="s">
        <v>26954</v>
      </c>
      <c r="C8614" t="s">
        <v>1961</v>
      </c>
      <c r="D8614" t="s">
        <v>115</v>
      </c>
      <c r="E8614" t="s">
        <v>19</v>
      </c>
      <c r="F8614" t="s">
        <v>26955</v>
      </c>
      <c r="G8614" t="s">
        <v>26956</v>
      </c>
      <c r="H8614" s="1">
        <v>23106</v>
      </c>
      <c r="I8614" t="s">
        <v>3605</v>
      </c>
    </row>
    <row r="8615" spans="1:9" x14ac:dyDescent="0.3">
      <c r="A8615">
        <v>8614</v>
      </c>
      <c r="B8615" t="s">
        <v>26957</v>
      </c>
      <c r="C8615" t="s">
        <v>5305</v>
      </c>
      <c r="D8615" t="s">
        <v>6438</v>
      </c>
      <c r="E8615" t="s">
        <v>12</v>
      </c>
      <c r="F8615" t="s">
        <v>26958</v>
      </c>
      <c r="G8615" t="s">
        <v>26959</v>
      </c>
      <c r="H8615" s="1">
        <v>5944</v>
      </c>
      <c r="I8615" t="s">
        <v>4829</v>
      </c>
    </row>
    <row r="8616" spans="1:9" x14ac:dyDescent="0.3">
      <c r="A8616">
        <v>8615</v>
      </c>
      <c r="B8616" t="s">
        <v>26960</v>
      </c>
      <c r="C8616" t="s">
        <v>3134</v>
      </c>
      <c r="D8616" t="s">
        <v>1476</v>
      </c>
      <c r="E8616" t="s">
        <v>12</v>
      </c>
      <c r="F8616" t="s">
        <v>26961</v>
      </c>
      <c r="G8616">
        <v>4296384046</v>
      </c>
      <c r="H8616" s="1">
        <v>33391</v>
      </c>
      <c r="I8616" t="s">
        <v>3132</v>
      </c>
    </row>
    <row r="8617" spans="1:9" x14ac:dyDescent="0.3">
      <c r="A8617">
        <v>8616</v>
      </c>
      <c r="B8617" t="s">
        <v>26962</v>
      </c>
      <c r="C8617" t="s">
        <v>4267</v>
      </c>
      <c r="D8617" t="s">
        <v>2313</v>
      </c>
      <c r="E8617" t="s">
        <v>12</v>
      </c>
      <c r="F8617" t="s">
        <v>26963</v>
      </c>
      <c r="G8617" t="s">
        <v>26964</v>
      </c>
      <c r="H8617" s="1">
        <v>23524</v>
      </c>
      <c r="I8617" t="s">
        <v>6452</v>
      </c>
    </row>
    <row r="8618" spans="1:9" x14ac:dyDescent="0.3">
      <c r="A8618">
        <v>8617</v>
      </c>
      <c r="B8618" t="s">
        <v>26965</v>
      </c>
      <c r="C8618" t="s">
        <v>63</v>
      </c>
      <c r="D8618" t="s">
        <v>2112</v>
      </c>
      <c r="E8618" t="s">
        <v>12</v>
      </c>
      <c r="F8618" t="s">
        <v>26966</v>
      </c>
      <c r="G8618" t="s">
        <v>26967</v>
      </c>
      <c r="H8618" s="1">
        <v>17182</v>
      </c>
      <c r="I8618" t="s">
        <v>2739</v>
      </c>
    </row>
    <row r="8619" spans="1:9" x14ac:dyDescent="0.3">
      <c r="A8619">
        <v>8618</v>
      </c>
      <c r="B8619" t="s">
        <v>26968</v>
      </c>
      <c r="C8619" t="s">
        <v>507</v>
      </c>
      <c r="D8619" t="s">
        <v>8017</v>
      </c>
      <c r="E8619" t="s">
        <v>12</v>
      </c>
      <c r="F8619" t="s">
        <v>26969</v>
      </c>
      <c r="G8619" t="s">
        <v>26970</v>
      </c>
      <c r="H8619" s="1">
        <v>4330</v>
      </c>
      <c r="I8619" t="s">
        <v>1427</v>
      </c>
    </row>
    <row r="8620" spans="1:9" x14ac:dyDescent="0.3">
      <c r="A8620">
        <v>8619</v>
      </c>
      <c r="B8620" t="s">
        <v>26971</v>
      </c>
      <c r="C8620" t="s">
        <v>8151</v>
      </c>
      <c r="D8620" t="s">
        <v>463</v>
      </c>
      <c r="E8620" t="s">
        <v>12</v>
      </c>
      <c r="F8620" t="s">
        <v>26972</v>
      </c>
      <c r="G8620" t="s">
        <v>26973</v>
      </c>
      <c r="H8620" s="1">
        <v>38045</v>
      </c>
      <c r="I8620" t="s">
        <v>3213</v>
      </c>
    </row>
    <row r="8621" spans="1:9" x14ac:dyDescent="0.3">
      <c r="A8621">
        <v>8620</v>
      </c>
      <c r="B8621" t="s">
        <v>26974</v>
      </c>
      <c r="C8621" t="s">
        <v>687</v>
      </c>
      <c r="D8621" t="s">
        <v>4103</v>
      </c>
      <c r="E8621" t="s">
        <v>19</v>
      </c>
      <c r="F8621" t="s">
        <v>26975</v>
      </c>
      <c r="G8621" t="s">
        <v>26976</v>
      </c>
      <c r="H8621" s="1">
        <v>39727</v>
      </c>
      <c r="I8621" t="s">
        <v>1803</v>
      </c>
    </row>
    <row r="8622" spans="1:9" x14ac:dyDescent="0.3">
      <c r="A8622">
        <v>8621</v>
      </c>
      <c r="B8622" t="s">
        <v>26977</v>
      </c>
      <c r="C8622" t="s">
        <v>3188</v>
      </c>
      <c r="D8622" t="s">
        <v>3129</v>
      </c>
      <c r="E8622" t="s">
        <v>19</v>
      </c>
      <c r="F8622" t="s">
        <v>26978</v>
      </c>
      <c r="G8622" t="s">
        <v>26979</v>
      </c>
      <c r="H8622" s="1">
        <v>23186</v>
      </c>
      <c r="I8622" t="s">
        <v>1904</v>
      </c>
    </row>
    <row r="8623" spans="1:9" x14ac:dyDescent="0.3">
      <c r="A8623">
        <v>8622</v>
      </c>
      <c r="B8623" t="s">
        <v>26980</v>
      </c>
      <c r="C8623" t="s">
        <v>1097</v>
      </c>
      <c r="D8623" t="s">
        <v>5631</v>
      </c>
      <c r="E8623" t="s">
        <v>19</v>
      </c>
      <c r="F8623" t="s">
        <v>26981</v>
      </c>
      <c r="G8623" t="s">
        <v>26982</v>
      </c>
      <c r="H8623" s="1">
        <v>3201</v>
      </c>
      <c r="I8623" t="s">
        <v>854</v>
      </c>
    </row>
    <row r="8624" spans="1:9" x14ac:dyDescent="0.3">
      <c r="A8624">
        <v>8623</v>
      </c>
      <c r="B8624" t="s">
        <v>26983</v>
      </c>
      <c r="C8624" t="s">
        <v>7727</v>
      </c>
      <c r="D8624" t="s">
        <v>1126</v>
      </c>
      <c r="E8624" t="s">
        <v>19</v>
      </c>
      <c r="F8624" t="s">
        <v>26984</v>
      </c>
      <c r="G8624" t="s">
        <v>26985</v>
      </c>
      <c r="H8624" s="1">
        <v>15512</v>
      </c>
      <c r="I8624" t="s">
        <v>3434</v>
      </c>
    </row>
    <row r="8625" spans="1:9" x14ac:dyDescent="0.3">
      <c r="A8625">
        <v>8624</v>
      </c>
      <c r="B8625" t="s">
        <v>26986</v>
      </c>
      <c r="C8625" t="s">
        <v>3580</v>
      </c>
      <c r="D8625" t="s">
        <v>1138</v>
      </c>
      <c r="E8625" t="s">
        <v>12</v>
      </c>
      <c r="F8625" t="s">
        <v>26987</v>
      </c>
      <c r="G8625" t="s">
        <v>26988</v>
      </c>
      <c r="H8625" s="1">
        <v>15082</v>
      </c>
      <c r="I8625" t="s">
        <v>5227</v>
      </c>
    </row>
    <row r="8626" spans="1:9" x14ac:dyDescent="0.3">
      <c r="A8626">
        <v>8625</v>
      </c>
      <c r="B8626" t="s">
        <v>26989</v>
      </c>
      <c r="C8626" t="s">
        <v>6396</v>
      </c>
      <c r="D8626" t="s">
        <v>4227</v>
      </c>
      <c r="E8626" t="s">
        <v>12</v>
      </c>
      <c r="F8626" t="s">
        <v>26990</v>
      </c>
      <c r="G8626" t="s">
        <v>26991</v>
      </c>
      <c r="H8626" s="1">
        <v>10108</v>
      </c>
      <c r="I8626" t="s">
        <v>1651</v>
      </c>
    </row>
    <row r="8627" spans="1:9" x14ac:dyDescent="0.3">
      <c r="A8627">
        <v>8626</v>
      </c>
      <c r="B8627" t="s">
        <v>26992</v>
      </c>
      <c r="C8627" t="s">
        <v>3364</v>
      </c>
      <c r="D8627" t="s">
        <v>3629</v>
      </c>
      <c r="E8627" t="s">
        <v>12</v>
      </c>
      <c r="F8627" t="s">
        <v>26993</v>
      </c>
      <c r="G8627" t="s">
        <v>26994</v>
      </c>
      <c r="H8627" s="1">
        <v>10804</v>
      </c>
      <c r="I8627" t="s">
        <v>9335</v>
      </c>
    </row>
    <row r="8628" spans="1:9" x14ac:dyDescent="0.3">
      <c r="A8628">
        <v>8627</v>
      </c>
      <c r="B8628" t="s">
        <v>26995</v>
      </c>
      <c r="C8628" t="s">
        <v>4642</v>
      </c>
      <c r="D8628" t="s">
        <v>70</v>
      </c>
      <c r="E8628" t="s">
        <v>19</v>
      </c>
      <c r="F8628" t="s">
        <v>26996</v>
      </c>
      <c r="G8628" t="s">
        <v>26997</v>
      </c>
      <c r="H8628" s="1">
        <v>5802</v>
      </c>
      <c r="I8628" t="s">
        <v>4053</v>
      </c>
    </row>
    <row r="8629" spans="1:9" x14ac:dyDescent="0.3">
      <c r="A8629">
        <v>8628</v>
      </c>
      <c r="B8629" t="s">
        <v>26998</v>
      </c>
      <c r="C8629" t="s">
        <v>2749</v>
      </c>
      <c r="D8629" t="s">
        <v>878</v>
      </c>
      <c r="E8629" t="s">
        <v>12</v>
      </c>
      <c r="F8629" t="s">
        <v>26999</v>
      </c>
      <c r="G8629" t="s">
        <v>27000</v>
      </c>
      <c r="H8629" s="1">
        <v>36904</v>
      </c>
      <c r="I8629" t="s">
        <v>1691</v>
      </c>
    </row>
    <row r="8630" spans="1:9" x14ac:dyDescent="0.3">
      <c r="A8630">
        <v>8629</v>
      </c>
      <c r="B8630" t="s">
        <v>27001</v>
      </c>
      <c r="C8630" t="s">
        <v>456</v>
      </c>
      <c r="D8630" t="s">
        <v>2216</v>
      </c>
      <c r="E8630" t="s">
        <v>19</v>
      </c>
      <c r="F8630" t="s">
        <v>27002</v>
      </c>
      <c r="G8630">
        <v>328094748</v>
      </c>
      <c r="H8630" s="1">
        <v>25760</v>
      </c>
      <c r="I8630" t="s">
        <v>3658</v>
      </c>
    </row>
    <row r="8631" spans="1:9" x14ac:dyDescent="0.3">
      <c r="A8631">
        <v>8630</v>
      </c>
      <c r="B8631" t="s">
        <v>27003</v>
      </c>
      <c r="C8631" t="s">
        <v>1729</v>
      </c>
      <c r="D8631" t="s">
        <v>310</v>
      </c>
      <c r="E8631" t="s">
        <v>12</v>
      </c>
      <c r="F8631" t="s">
        <v>27004</v>
      </c>
      <c r="G8631" t="s">
        <v>27005</v>
      </c>
      <c r="H8631" s="1">
        <v>22901</v>
      </c>
      <c r="I8631" t="s">
        <v>7637</v>
      </c>
    </row>
    <row r="8632" spans="1:9" x14ac:dyDescent="0.3">
      <c r="A8632">
        <v>8631</v>
      </c>
      <c r="B8632" t="s">
        <v>27006</v>
      </c>
      <c r="C8632" t="s">
        <v>226</v>
      </c>
      <c r="D8632" t="s">
        <v>315</v>
      </c>
      <c r="E8632" t="s">
        <v>19</v>
      </c>
      <c r="F8632" t="s">
        <v>27007</v>
      </c>
      <c r="G8632" t="s">
        <v>27008</v>
      </c>
      <c r="H8632" s="1">
        <v>19858</v>
      </c>
      <c r="I8632" t="s">
        <v>1403</v>
      </c>
    </row>
    <row r="8633" spans="1:9" x14ac:dyDescent="0.3">
      <c r="A8633">
        <v>8632</v>
      </c>
      <c r="B8633" t="s">
        <v>27009</v>
      </c>
      <c r="C8633" t="s">
        <v>3679</v>
      </c>
      <c r="D8633" t="s">
        <v>6121</v>
      </c>
      <c r="E8633" t="s">
        <v>12</v>
      </c>
      <c r="F8633" t="s">
        <v>27010</v>
      </c>
      <c r="G8633" t="s">
        <v>27011</v>
      </c>
      <c r="H8633" s="1">
        <v>19059</v>
      </c>
      <c r="I8633" t="s">
        <v>3808</v>
      </c>
    </row>
    <row r="8634" spans="1:9" x14ac:dyDescent="0.3">
      <c r="A8634">
        <v>8633</v>
      </c>
      <c r="B8634" t="s">
        <v>27012</v>
      </c>
      <c r="C8634" t="s">
        <v>2898</v>
      </c>
      <c r="D8634" t="s">
        <v>5631</v>
      </c>
      <c r="E8634" t="s">
        <v>12</v>
      </c>
      <c r="F8634" t="s">
        <v>27013</v>
      </c>
      <c r="G8634" t="s">
        <v>27014</v>
      </c>
      <c r="H8634" s="1">
        <v>14509</v>
      </c>
      <c r="I8634" t="s">
        <v>1569</v>
      </c>
    </row>
    <row r="8635" spans="1:9" x14ac:dyDescent="0.3">
      <c r="A8635">
        <v>8634</v>
      </c>
      <c r="B8635" t="s">
        <v>27015</v>
      </c>
      <c r="C8635" t="s">
        <v>2876</v>
      </c>
      <c r="D8635" t="s">
        <v>3073</v>
      </c>
      <c r="E8635" t="s">
        <v>19</v>
      </c>
      <c r="F8635" t="s">
        <v>27016</v>
      </c>
      <c r="G8635" t="s">
        <v>27017</v>
      </c>
      <c r="H8635" s="1">
        <v>36087</v>
      </c>
      <c r="I8635" t="s">
        <v>1128</v>
      </c>
    </row>
    <row r="8636" spans="1:9" x14ac:dyDescent="0.3">
      <c r="A8636">
        <v>8635</v>
      </c>
      <c r="B8636" t="s">
        <v>27018</v>
      </c>
      <c r="C8636" t="s">
        <v>5816</v>
      </c>
      <c r="D8636" t="s">
        <v>2872</v>
      </c>
      <c r="E8636" t="s">
        <v>19</v>
      </c>
      <c r="F8636" t="s">
        <v>27019</v>
      </c>
      <c r="G8636" t="s">
        <v>27020</v>
      </c>
      <c r="H8636" s="1">
        <v>16780</v>
      </c>
      <c r="I8636" t="s">
        <v>7982</v>
      </c>
    </row>
    <row r="8637" spans="1:9" x14ac:dyDescent="0.3">
      <c r="A8637">
        <v>8636</v>
      </c>
      <c r="B8637" t="s">
        <v>27021</v>
      </c>
      <c r="C8637" t="s">
        <v>753</v>
      </c>
      <c r="D8637" t="s">
        <v>13001</v>
      </c>
      <c r="E8637" t="s">
        <v>12</v>
      </c>
      <c r="F8637" t="s">
        <v>27022</v>
      </c>
      <c r="G8637" t="s">
        <v>27023</v>
      </c>
      <c r="H8637" s="1">
        <v>9657</v>
      </c>
      <c r="I8637" t="s">
        <v>236</v>
      </c>
    </row>
    <row r="8638" spans="1:9" x14ac:dyDescent="0.3">
      <c r="A8638">
        <v>8637</v>
      </c>
      <c r="B8638" t="s">
        <v>27024</v>
      </c>
      <c r="C8638" t="s">
        <v>9538</v>
      </c>
      <c r="D8638" t="s">
        <v>1291</v>
      </c>
      <c r="E8638" t="s">
        <v>12</v>
      </c>
      <c r="F8638" t="s">
        <v>27025</v>
      </c>
      <c r="G8638" t="s">
        <v>27026</v>
      </c>
      <c r="H8638" s="1">
        <v>28076</v>
      </c>
      <c r="I8638" t="s">
        <v>783</v>
      </c>
    </row>
    <row r="8639" spans="1:9" x14ac:dyDescent="0.3">
      <c r="A8639">
        <v>8638</v>
      </c>
      <c r="B8639" t="s">
        <v>27027</v>
      </c>
      <c r="C8639" t="s">
        <v>3510</v>
      </c>
      <c r="D8639" t="s">
        <v>1216</v>
      </c>
      <c r="E8639" t="s">
        <v>19</v>
      </c>
      <c r="F8639" t="s">
        <v>27028</v>
      </c>
      <c r="G8639" t="s">
        <v>27029</v>
      </c>
      <c r="H8639" s="1">
        <v>38045</v>
      </c>
      <c r="I8639" t="s">
        <v>44</v>
      </c>
    </row>
    <row r="8640" spans="1:9" x14ac:dyDescent="0.3">
      <c r="A8640">
        <v>8639</v>
      </c>
      <c r="B8640" t="s">
        <v>27030</v>
      </c>
      <c r="C8640" t="s">
        <v>6396</v>
      </c>
      <c r="D8640" t="s">
        <v>9553</v>
      </c>
      <c r="E8640" t="s">
        <v>12</v>
      </c>
      <c r="F8640" t="s">
        <v>27031</v>
      </c>
      <c r="G8640">
        <v>4475163394</v>
      </c>
      <c r="H8640" s="1">
        <v>25836</v>
      </c>
      <c r="I8640" t="s">
        <v>2051</v>
      </c>
    </row>
    <row r="8641" spans="1:9" x14ac:dyDescent="0.3">
      <c r="A8641">
        <v>8640</v>
      </c>
      <c r="B8641" t="s">
        <v>27032</v>
      </c>
      <c r="C8641" t="s">
        <v>645</v>
      </c>
      <c r="D8641" t="s">
        <v>496</v>
      </c>
      <c r="E8641" t="s">
        <v>12</v>
      </c>
      <c r="F8641" t="s">
        <v>27033</v>
      </c>
      <c r="G8641" t="s">
        <v>27034</v>
      </c>
      <c r="H8641" s="1">
        <v>29250</v>
      </c>
      <c r="I8641" t="s">
        <v>112</v>
      </c>
    </row>
    <row r="8642" spans="1:9" x14ac:dyDescent="0.3">
      <c r="A8642">
        <v>8641</v>
      </c>
      <c r="B8642" t="s">
        <v>27035</v>
      </c>
      <c r="C8642" t="s">
        <v>628</v>
      </c>
      <c r="D8642" t="s">
        <v>5606</v>
      </c>
      <c r="E8642" t="s">
        <v>12</v>
      </c>
      <c r="F8642" t="s">
        <v>27036</v>
      </c>
      <c r="G8642" t="s">
        <v>27037</v>
      </c>
      <c r="H8642" s="1">
        <v>20911</v>
      </c>
      <c r="I8642" t="s">
        <v>4354</v>
      </c>
    </row>
    <row r="8643" spans="1:9" x14ac:dyDescent="0.3">
      <c r="A8643">
        <v>8642</v>
      </c>
      <c r="B8643" t="s">
        <v>27038</v>
      </c>
      <c r="C8643" t="s">
        <v>4399</v>
      </c>
      <c r="D8643" t="s">
        <v>545</v>
      </c>
      <c r="E8643" t="s">
        <v>12</v>
      </c>
      <c r="F8643" t="s">
        <v>27039</v>
      </c>
      <c r="G8643" t="s">
        <v>27040</v>
      </c>
      <c r="H8643" s="1">
        <v>22845</v>
      </c>
      <c r="I8643" t="s">
        <v>2126</v>
      </c>
    </row>
    <row r="8644" spans="1:9" x14ac:dyDescent="0.3">
      <c r="A8644">
        <v>8643</v>
      </c>
      <c r="B8644" t="s">
        <v>27041</v>
      </c>
      <c r="C8644" t="s">
        <v>4092</v>
      </c>
      <c r="D8644" t="s">
        <v>1768</v>
      </c>
      <c r="E8644" t="s">
        <v>12</v>
      </c>
      <c r="F8644" t="s">
        <v>27042</v>
      </c>
      <c r="G8644" t="s">
        <v>27043</v>
      </c>
      <c r="H8644" s="1">
        <v>36374</v>
      </c>
      <c r="I8644" t="s">
        <v>3195</v>
      </c>
    </row>
    <row r="8645" spans="1:9" x14ac:dyDescent="0.3">
      <c r="A8645">
        <v>8644</v>
      </c>
      <c r="B8645" t="s">
        <v>27044</v>
      </c>
      <c r="C8645" t="s">
        <v>2420</v>
      </c>
      <c r="D8645" t="s">
        <v>792</v>
      </c>
      <c r="E8645" t="s">
        <v>19</v>
      </c>
      <c r="F8645" t="s">
        <v>27045</v>
      </c>
      <c r="G8645" t="s">
        <v>27046</v>
      </c>
      <c r="H8645" s="1">
        <v>40119</v>
      </c>
      <c r="I8645" t="s">
        <v>1427</v>
      </c>
    </row>
    <row r="8646" spans="1:9" x14ac:dyDescent="0.3">
      <c r="A8646">
        <v>8645</v>
      </c>
      <c r="B8646" t="s">
        <v>27047</v>
      </c>
      <c r="C8646" t="s">
        <v>2083</v>
      </c>
      <c r="D8646" t="s">
        <v>7494</v>
      </c>
      <c r="E8646" t="s">
        <v>19</v>
      </c>
      <c r="F8646" t="s">
        <v>27048</v>
      </c>
      <c r="G8646" t="s">
        <v>27049</v>
      </c>
      <c r="H8646" s="1">
        <v>19691</v>
      </c>
      <c r="I8646" t="s">
        <v>1756</v>
      </c>
    </row>
    <row r="8647" spans="1:9" x14ac:dyDescent="0.3">
      <c r="A8647">
        <v>8646</v>
      </c>
      <c r="B8647" t="s">
        <v>27050</v>
      </c>
      <c r="C8647" t="s">
        <v>1068</v>
      </c>
      <c r="D8647" t="s">
        <v>4835</v>
      </c>
      <c r="E8647" t="s">
        <v>19</v>
      </c>
      <c r="F8647" t="s">
        <v>27051</v>
      </c>
      <c r="G8647" t="s">
        <v>27052</v>
      </c>
      <c r="H8647" s="1">
        <v>7157</v>
      </c>
      <c r="I8647" t="s">
        <v>854</v>
      </c>
    </row>
    <row r="8648" spans="1:9" x14ac:dyDescent="0.3">
      <c r="A8648">
        <v>8647</v>
      </c>
      <c r="B8648" t="s">
        <v>27053</v>
      </c>
      <c r="C8648" t="s">
        <v>4631</v>
      </c>
      <c r="D8648" t="s">
        <v>7144</v>
      </c>
      <c r="E8648" t="s">
        <v>19</v>
      </c>
      <c r="F8648" t="s">
        <v>27054</v>
      </c>
      <c r="G8648" t="s">
        <v>27055</v>
      </c>
      <c r="H8648" s="1">
        <v>5368</v>
      </c>
      <c r="I8648" t="s">
        <v>962</v>
      </c>
    </row>
    <row r="8649" spans="1:9" x14ac:dyDescent="0.3">
      <c r="A8649">
        <v>8648</v>
      </c>
      <c r="B8649" t="s">
        <v>27056</v>
      </c>
      <c r="C8649" t="s">
        <v>6454</v>
      </c>
      <c r="D8649" t="s">
        <v>1086</v>
      </c>
      <c r="E8649" t="s">
        <v>19</v>
      </c>
      <c r="F8649" t="s">
        <v>27057</v>
      </c>
      <c r="G8649" t="s">
        <v>27058</v>
      </c>
      <c r="H8649" s="1">
        <v>24348</v>
      </c>
      <c r="I8649" t="s">
        <v>1338</v>
      </c>
    </row>
    <row r="8650" spans="1:9" x14ac:dyDescent="0.3">
      <c r="A8650">
        <v>8649</v>
      </c>
      <c r="B8650" t="s">
        <v>27059</v>
      </c>
      <c r="C8650" t="s">
        <v>3510</v>
      </c>
      <c r="D8650" t="s">
        <v>7074</v>
      </c>
      <c r="E8650" t="s">
        <v>12</v>
      </c>
      <c r="F8650" t="s">
        <v>27060</v>
      </c>
      <c r="G8650" t="s">
        <v>27061</v>
      </c>
      <c r="H8650" s="1">
        <v>16686</v>
      </c>
      <c r="I8650" t="s">
        <v>7466</v>
      </c>
    </row>
    <row r="8651" spans="1:9" x14ac:dyDescent="0.3">
      <c r="A8651">
        <v>8650</v>
      </c>
      <c r="B8651" t="s">
        <v>27062</v>
      </c>
      <c r="C8651" t="s">
        <v>286</v>
      </c>
      <c r="D8651" t="s">
        <v>5224</v>
      </c>
      <c r="E8651" t="s">
        <v>12</v>
      </c>
      <c r="F8651" t="s">
        <v>27063</v>
      </c>
      <c r="G8651" t="s">
        <v>27064</v>
      </c>
      <c r="H8651" s="1">
        <v>20859</v>
      </c>
      <c r="I8651" t="s">
        <v>4194</v>
      </c>
    </row>
    <row r="8652" spans="1:9" x14ac:dyDescent="0.3">
      <c r="A8652">
        <v>8651</v>
      </c>
      <c r="B8652" t="s">
        <v>27065</v>
      </c>
      <c r="C8652" t="s">
        <v>3562</v>
      </c>
      <c r="D8652" t="s">
        <v>1518</v>
      </c>
      <c r="E8652" t="s">
        <v>12</v>
      </c>
      <c r="F8652" t="s">
        <v>27066</v>
      </c>
      <c r="G8652" t="s">
        <v>27067</v>
      </c>
      <c r="H8652" s="1">
        <v>35054</v>
      </c>
      <c r="I8652" t="s">
        <v>6979</v>
      </c>
    </row>
    <row r="8653" spans="1:9" x14ac:dyDescent="0.3">
      <c r="A8653">
        <v>8652</v>
      </c>
      <c r="B8653" t="s">
        <v>27068</v>
      </c>
      <c r="C8653" t="s">
        <v>7227</v>
      </c>
      <c r="D8653" t="s">
        <v>7730</v>
      </c>
      <c r="E8653" t="s">
        <v>12</v>
      </c>
      <c r="F8653" t="s">
        <v>27069</v>
      </c>
      <c r="G8653" t="s">
        <v>27070</v>
      </c>
      <c r="H8653" s="1">
        <v>28180</v>
      </c>
      <c r="I8653" t="s">
        <v>997</v>
      </c>
    </row>
    <row r="8654" spans="1:9" x14ac:dyDescent="0.3">
      <c r="A8654">
        <v>8653</v>
      </c>
      <c r="B8654" t="s">
        <v>27071</v>
      </c>
      <c r="C8654" t="s">
        <v>3732</v>
      </c>
      <c r="D8654" t="s">
        <v>364</v>
      </c>
      <c r="E8654" t="s">
        <v>19</v>
      </c>
      <c r="F8654" t="s">
        <v>27072</v>
      </c>
      <c r="G8654" t="s">
        <v>27073</v>
      </c>
      <c r="H8654" s="1">
        <v>43133</v>
      </c>
      <c r="I8654" t="s">
        <v>4046</v>
      </c>
    </row>
    <row r="8655" spans="1:9" x14ac:dyDescent="0.3">
      <c r="A8655">
        <v>8654</v>
      </c>
      <c r="B8655" t="s">
        <v>27074</v>
      </c>
      <c r="C8655" t="s">
        <v>1693</v>
      </c>
      <c r="D8655" t="s">
        <v>4024</v>
      </c>
      <c r="E8655" t="s">
        <v>12</v>
      </c>
      <c r="F8655" t="s">
        <v>27075</v>
      </c>
      <c r="G8655" t="s">
        <v>27076</v>
      </c>
      <c r="H8655" s="1">
        <v>41243</v>
      </c>
      <c r="I8655" t="s">
        <v>6939</v>
      </c>
    </row>
    <row r="8656" spans="1:9" x14ac:dyDescent="0.3">
      <c r="A8656">
        <v>8655</v>
      </c>
      <c r="B8656" t="s">
        <v>27077</v>
      </c>
      <c r="C8656" t="s">
        <v>3506</v>
      </c>
      <c r="D8656" t="s">
        <v>688</v>
      </c>
      <c r="E8656" t="s">
        <v>12</v>
      </c>
      <c r="F8656" t="s">
        <v>27078</v>
      </c>
      <c r="G8656" t="s">
        <v>27079</v>
      </c>
      <c r="H8656" s="1">
        <v>41106</v>
      </c>
      <c r="I8656" t="s">
        <v>1193</v>
      </c>
    </row>
    <row r="8657" spans="1:9" x14ac:dyDescent="0.3">
      <c r="A8657">
        <v>8656</v>
      </c>
      <c r="B8657" t="s">
        <v>27080</v>
      </c>
      <c r="C8657" t="s">
        <v>8684</v>
      </c>
      <c r="D8657" t="s">
        <v>310</v>
      </c>
      <c r="E8657" t="s">
        <v>19</v>
      </c>
      <c r="F8657" t="s">
        <v>27081</v>
      </c>
      <c r="G8657" t="s">
        <v>27082</v>
      </c>
      <c r="H8657" s="1">
        <v>14569</v>
      </c>
      <c r="I8657" t="s">
        <v>335</v>
      </c>
    </row>
    <row r="8658" spans="1:9" x14ac:dyDescent="0.3">
      <c r="A8658">
        <v>8657</v>
      </c>
      <c r="B8658" t="s">
        <v>27083</v>
      </c>
      <c r="C8658" t="s">
        <v>993</v>
      </c>
      <c r="D8658" t="s">
        <v>867</v>
      </c>
      <c r="E8658" t="s">
        <v>12</v>
      </c>
      <c r="F8658" t="s">
        <v>27084</v>
      </c>
      <c r="G8658" t="s">
        <v>27085</v>
      </c>
      <c r="H8658" s="1">
        <v>9611</v>
      </c>
      <c r="I8658" t="s">
        <v>1355</v>
      </c>
    </row>
    <row r="8659" spans="1:9" x14ac:dyDescent="0.3">
      <c r="A8659">
        <v>8658</v>
      </c>
      <c r="B8659" t="s">
        <v>27086</v>
      </c>
      <c r="C8659" t="s">
        <v>705</v>
      </c>
      <c r="D8659" t="s">
        <v>1928</v>
      </c>
      <c r="E8659" t="s">
        <v>12</v>
      </c>
      <c r="F8659" t="s">
        <v>27087</v>
      </c>
      <c r="G8659" t="s">
        <v>27088</v>
      </c>
      <c r="H8659" s="1">
        <v>20621</v>
      </c>
      <c r="I8659" t="s">
        <v>6467</v>
      </c>
    </row>
    <row r="8660" spans="1:9" x14ac:dyDescent="0.3">
      <c r="A8660">
        <v>8659</v>
      </c>
      <c r="B8660" t="s">
        <v>27089</v>
      </c>
      <c r="C8660" t="s">
        <v>5597</v>
      </c>
      <c r="D8660" t="s">
        <v>9422</v>
      </c>
      <c r="E8660" t="s">
        <v>12</v>
      </c>
      <c r="F8660" t="s">
        <v>27090</v>
      </c>
      <c r="G8660" t="s">
        <v>27091</v>
      </c>
      <c r="H8660" s="1">
        <v>28812</v>
      </c>
      <c r="I8660" t="s">
        <v>1427</v>
      </c>
    </row>
    <row r="8661" spans="1:9" x14ac:dyDescent="0.3">
      <c r="A8661">
        <v>8660</v>
      </c>
      <c r="B8661" t="s">
        <v>27092</v>
      </c>
      <c r="C8661" t="s">
        <v>3801</v>
      </c>
      <c r="D8661" t="s">
        <v>338</v>
      </c>
      <c r="E8661" t="s">
        <v>12</v>
      </c>
      <c r="F8661" t="s">
        <v>27093</v>
      </c>
      <c r="G8661" t="s">
        <v>27094</v>
      </c>
      <c r="H8661" s="1">
        <v>27087</v>
      </c>
      <c r="I8661" t="s">
        <v>2219</v>
      </c>
    </row>
    <row r="8662" spans="1:9" x14ac:dyDescent="0.3">
      <c r="A8662">
        <v>8661</v>
      </c>
      <c r="B8662" t="s">
        <v>27095</v>
      </c>
      <c r="C8662" t="s">
        <v>3476</v>
      </c>
      <c r="D8662" t="s">
        <v>3466</v>
      </c>
      <c r="E8662" t="s">
        <v>19</v>
      </c>
      <c r="F8662" t="s">
        <v>27096</v>
      </c>
      <c r="G8662" t="s">
        <v>27097</v>
      </c>
      <c r="H8662" s="1">
        <v>18859</v>
      </c>
      <c r="I8662" t="s">
        <v>2639</v>
      </c>
    </row>
    <row r="8663" spans="1:9" x14ac:dyDescent="0.3">
      <c r="A8663">
        <v>8662</v>
      </c>
      <c r="B8663" t="s">
        <v>27098</v>
      </c>
      <c r="C8663" t="s">
        <v>4600</v>
      </c>
      <c r="D8663" t="s">
        <v>3717</v>
      </c>
      <c r="E8663" t="s">
        <v>12</v>
      </c>
      <c r="F8663" t="s">
        <v>27099</v>
      </c>
      <c r="G8663" t="s">
        <v>27100</v>
      </c>
      <c r="H8663" s="1">
        <v>13615</v>
      </c>
      <c r="I8663" t="s">
        <v>3160</v>
      </c>
    </row>
    <row r="8664" spans="1:9" x14ac:dyDescent="0.3">
      <c r="A8664">
        <v>8663</v>
      </c>
      <c r="B8664" t="s">
        <v>27101</v>
      </c>
      <c r="C8664" t="s">
        <v>2620</v>
      </c>
      <c r="D8664" t="s">
        <v>5220</v>
      </c>
      <c r="E8664" t="s">
        <v>12</v>
      </c>
      <c r="F8664" t="s">
        <v>27102</v>
      </c>
      <c r="G8664" t="s">
        <v>27103</v>
      </c>
      <c r="H8664" s="1">
        <v>30413</v>
      </c>
      <c r="I8664" t="s">
        <v>15</v>
      </c>
    </row>
    <row r="8665" spans="1:9" x14ac:dyDescent="0.3">
      <c r="A8665">
        <v>8664</v>
      </c>
      <c r="B8665" t="s">
        <v>27104</v>
      </c>
      <c r="C8665" t="s">
        <v>3018</v>
      </c>
      <c r="D8665" t="s">
        <v>7709</v>
      </c>
      <c r="E8665" t="s">
        <v>12</v>
      </c>
      <c r="F8665" t="s">
        <v>27105</v>
      </c>
      <c r="G8665" t="s">
        <v>27106</v>
      </c>
      <c r="H8665" s="1">
        <v>14025</v>
      </c>
      <c r="I8665" t="s">
        <v>3764</v>
      </c>
    </row>
    <row r="8666" spans="1:9" x14ac:dyDescent="0.3">
      <c r="A8666">
        <v>8665</v>
      </c>
      <c r="B8666" t="s">
        <v>27107</v>
      </c>
      <c r="C8666" t="s">
        <v>3700</v>
      </c>
      <c r="D8666" t="s">
        <v>1538</v>
      </c>
      <c r="E8666" t="s">
        <v>19</v>
      </c>
      <c r="F8666" t="s">
        <v>27108</v>
      </c>
      <c r="G8666" t="s">
        <v>27109</v>
      </c>
      <c r="H8666" s="1">
        <v>15074</v>
      </c>
      <c r="I8666" t="s">
        <v>3586</v>
      </c>
    </row>
    <row r="8667" spans="1:9" x14ac:dyDescent="0.3">
      <c r="A8667">
        <v>8666</v>
      </c>
      <c r="B8667" t="s">
        <v>27110</v>
      </c>
      <c r="C8667" t="s">
        <v>999</v>
      </c>
      <c r="D8667" t="s">
        <v>9480</v>
      </c>
      <c r="E8667" t="s">
        <v>19</v>
      </c>
      <c r="F8667" t="s">
        <v>27111</v>
      </c>
      <c r="G8667" t="s">
        <v>27112</v>
      </c>
      <c r="H8667" s="1">
        <v>12068</v>
      </c>
      <c r="I8667" t="s">
        <v>478</v>
      </c>
    </row>
    <row r="8668" spans="1:9" x14ac:dyDescent="0.3">
      <c r="A8668">
        <v>8667</v>
      </c>
      <c r="B8668" t="s">
        <v>27113</v>
      </c>
      <c r="C8668" t="s">
        <v>8708</v>
      </c>
      <c r="D8668" t="s">
        <v>1374</v>
      </c>
      <c r="E8668" t="s">
        <v>12</v>
      </c>
      <c r="F8668" t="s">
        <v>27114</v>
      </c>
      <c r="G8668">
        <f>1-274-491-750</f>
        <v>-1514</v>
      </c>
      <c r="H8668" s="1">
        <v>37035</v>
      </c>
      <c r="I8668" t="s">
        <v>241</v>
      </c>
    </row>
    <row r="8669" spans="1:9" x14ac:dyDescent="0.3">
      <c r="A8669">
        <v>8668</v>
      </c>
      <c r="B8669" t="s">
        <v>27115</v>
      </c>
      <c r="C8669" t="s">
        <v>1714</v>
      </c>
      <c r="D8669" t="s">
        <v>5890</v>
      </c>
      <c r="E8669" t="s">
        <v>19</v>
      </c>
      <c r="F8669" t="s">
        <v>27116</v>
      </c>
      <c r="G8669" t="s">
        <v>27117</v>
      </c>
      <c r="H8669" s="1">
        <v>16014</v>
      </c>
      <c r="I8669" t="s">
        <v>2172</v>
      </c>
    </row>
    <row r="8670" spans="1:9" x14ac:dyDescent="0.3">
      <c r="A8670">
        <v>8669</v>
      </c>
      <c r="B8670" t="s">
        <v>27118</v>
      </c>
      <c r="C8670" t="s">
        <v>926</v>
      </c>
      <c r="D8670" t="s">
        <v>2963</v>
      </c>
      <c r="E8670" t="s">
        <v>19</v>
      </c>
      <c r="F8670" t="s">
        <v>27119</v>
      </c>
      <c r="G8670" t="s">
        <v>27120</v>
      </c>
      <c r="H8670" s="1">
        <v>42705</v>
      </c>
      <c r="I8670" t="s">
        <v>3565</v>
      </c>
    </row>
    <row r="8671" spans="1:9" x14ac:dyDescent="0.3">
      <c r="A8671">
        <v>8670</v>
      </c>
      <c r="B8671" t="s">
        <v>27121</v>
      </c>
      <c r="C8671" t="s">
        <v>3784</v>
      </c>
      <c r="D8671" t="s">
        <v>399</v>
      </c>
      <c r="E8671" t="s">
        <v>12</v>
      </c>
      <c r="F8671" t="s">
        <v>27122</v>
      </c>
      <c r="G8671" t="s">
        <v>27123</v>
      </c>
      <c r="H8671" s="1">
        <v>22822</v>
      </c>
      <c r="I8671" t="s">
        <v>643</v>
      </c>
    </row>
    <row r="8672" spans="1:9" x14ac:dyDescent="0.3">
      <c r="A8672">
        <v>8671</v>
      </c>
      <c r="B8672" t="s">
        <v>27124</v>
      </c>
      <c r="C8672" t="s">
        <v>1027</v>
      </c>
      <c r="D8672" t="s">
        <v>30</v>
      </c>
      <c r="E8672" t="s">
        <v>12</v>
      </c>
      <c r="F8672" t="s">
        <v>27125</v>
      </c>
      <c r="G8672" t="s">
        <v>27126</v>
      </c>
      <c r="H8672" s="1">
        <v>21140</v>
      </c>
      <c r="I8672" t="s">
        <v>751</v>
      </c>
    </row>
    <row r="8673" spans="1:9" x14ac:dyDescent="0.3">
      <c r="A8673">
        <v>8672</v>
      </c>
      <c r="B8673" t="s">
        <v>27127</v>
      </c>
      <c r="C8673" t="s">
        <v>1009</v>
      </c>
      <c r="D8673" t="s">
        <v>15296</v>
      </c>
      <c r="E8673" t="s">
        <v>12</v>
      </c>
      <c r="F8673" t="s">
        <v>27128</v>
      </c>
      <c r="G8673" t="s">
        <v>27129</v>
      </c>
      <c r="H8673" s="1">
        <v>2793</v>
      </c>
      <c r="I8673" t="s">
        <v>1182</v>
      </c>
    </row>
    <row r="8674" spans="1:9" x14ac:dyDescent="0.3">
      <c r="A8674">
        <v>8673</v>
      </c>
      <c r="B8674" t="s">
        <v>27130</v>
      </c>
      <c r="C8674" t="s">
        <v>1209</v>
      </c>
      <c r="D8674" t="s">
        <v>9896</v>
      </c>
      <c r="E8674" t="s">
        <v>12</v>
      </c>
      <c r="F8674" t="s">
        <v>27131</v>
      </c>
      <c r="G8674" t="s">
        <v>27132</v>
      </c>
      <c r="H8674" s="1">
        <v>24852</v>
      </c>
      <c r="I8674" t="s">
        <v>3654</v>
      </c>
    </row>
    <row r="8675" spans="1:9" x14ac:dyDescent="0.3">
      <c r="A8675">
        <v>8674</v>
      </c>
      <c r="B8675" t="s">
        <v>27133</v>
      </c>
      <c r="C8675" t="s">
        <v>1544</v>
      </c>
      <c r="D8675" t="s">
        <v>2580</v>
      </c>
      <c r="E8675" t="s">
        <v>19</v>
      </c>
      <c r="F8675" t="s">
        <v>27134</v>
      </c>
      <c r="G8675" t="s">
        <v>27135</v>
      </c>
      <c r="H8675" s="1">
        <v>13307</v>
      </c>
      <c r="I8675" t="s">
        <v>2545</v>
      </c>
    </row>
    <row r="8676" spans="1:9" x14ac:dyDescent="0.3">
      <c r="A8676">
        <v>8675</v>
      </c>
      <c r="B8676" t="s">
        <v>27136</v>
      </c>
      <c r="C8676" t="s">
        <v>1729</v>
      </c>
      <c r="D8676" t="s">
        <v>2932</v>
      </c>
      <c r="E8676" t="s">
        <v>12</v>
      </c>
      <c r="F8676" t="s">
        <v>27137</v>
      </c>
      <c r="G8676" t="s">
        <v>27138</v>
      </c>
      <c r="H8676" s="1">
        <v>43599</v>
      </c>
      <c r="I8676" t="s">
        <v>3076</v>
      </c>
    </row>
    <row r="8677" spans="1:9" x14ac:dyDescent="0.3">
      <c r="A8677">
        <v>8676</v>
      </c>
      <c r="B8677" t="s">
        <v>27139</v>
      </c>
      <c r="C8677" t="s">
        <v>544</v>
      </c>
      <c r="D8677" t="s">
        <v>4959</v>
      </c>
      <c r="E8677" t="s">
        <v>12</v>
      </c>
      <c r="F8677" t="s">
        <v>27140</v>
      </c>
      <c r="G8677" t="s">
        <v>27141</v>
      </c>
      <c r="H8677" s="1">
        <v>11818</v>
      </c>
      <c r="I8677" t="s">
        <v>7025</v>
      </c>
    </row>
    <row r="8678" spans="1:9" x14ac:dyDescent="0.3">
      <c r="A8678">
        <v>8677</v>
      </c>
      <c r="B8678" t="s">
        <v>27142</v>
      </c>
      <c r="C8678" t="s">
        <v>5493</v>
      </c>
      <c r="D8678" t="s">
        <v>2200</v>
      </c>
      <c r="E8678" t="s">
        <v>19</v>
      </c>
      <c r="F8678" t="s">
        <v>27143</v>
      </c>
      <c r="G8678" t="s">
        <v>27144</v>
      </c>
      <c r="H8678" s="1">
        <v>26653</v>
      </c>
      <c r="I8678" t="s">
        <v>3235</v>
      </c>
    </row>
    <row r="8679" spans="1:9" x14ac:dyDescent="0.3">
      <c r="A8679">
        <v>8678</v>
      </c>
      <c r="B8679" t="s">
        <v>27145</v>
      </c>
      <c r="C8679" t="s">
        <v>347</v>
      </c>
      <c r="D8679" t="s">
        <v>2506</v>
      </c>
      <c r="E8679" t="s">
        <v>12</v>
      </c>
      <c r="F8679" t="s">
        <v>27146</v>
      </c>
      <c r="G8679" t="s">
        <v>27147</v>
      </c>
      <c r="H8679" s="1">
        <v>21422</v>
      </c>
      <c r="I8679" t="s">
        <v>44</v>
      </c>
    </row>
    <row r="8680" spans="1:9" x14ac:dyDescent="0.3">
      <c r="A8680">
        <v>8679</v>
      </c>
      <c r="B8680" t="s">
        <v>27148</v>
      </c>
      <c r="C8680" t="s">
        <v>5314</v>
      </c>
      <c r="D8680" t="s">
        <v>3224</v>
      </c>
      <c r="E8680" t="s">
        <v>12</v>
      </c>
      <c r="F8680" t="s">
        <v>27149</v>
      </c>
      <c r="G8680" t="s">
        <v>27150</v>
      </c>
      <c r="H8680" s="1">
        <v>22057</v>
      </c>
      <c r="I8680" t="s">
        <v>1542</v>
      </c>
    </row>
    <row r="8681" spans="1:9" x14ac:dyDescent="0.3">
      <c r="A8681">
        <v>8680</v>
      </c>
      <c r="B8681" t="s">
        <v>27151</v>
      </c>
      <c r="C8681" t="s">
        <v>8151</v>
      </c>
      <c r="D8681" t="s">
        <v>8693</v>
      </c>
      <c r="E8681" t="s">
        <v>12</v>
      </c>
      <c r="F8681" t="s">
        <v>27152</v>
      </c>
      <c r="G8681" t="s">
        <v>27153</v>
      </c>
      <c r="H8681" s="1">
        <v>28116</v>
      </c>
      <c r="I8681" t="s">
        <v>2167</v>
      </c>
    </row>
    <row r="8682" spans="1:9" x14ac:dyDescent="0.3">
      <c r="A8682">
        <v>8681</v>
      </c>
      <c r="B8682" t="s">
        <v>27154</v>
      </c>
      <c r="C8682" t="s">
        <v>3165</v>
      </c>
      <c r="D8682" t="s">
        <v>7074</v>
      </c>
      <c r="E8682" t="s">
        <v>19</v>
      </c>
      <c r="F8682" t="s">
        <v>27155</v>
      </c>
      <c r="G8682" t="s">
        <v>27156</v>
      </c>
      <c r="H8682" s="1">
        <v>21492</v>
      </c>
      <c r="I8682" t="s">
        <v>1593</v>
      </c>
    </row>
    <row r="8683" spans="1:9" x14ac:dyDescent="0.3">
      <c r="A8683">
        <v>8682</v>
      </c>
      <c r="B8683" t="s">
        <v>27157</v>
      </c>
      <c r="C8683" t="s">
        <v>2436</v>
      </c>
      <c r="D8683" t="s">
        <v>2313</v>
      </c>
      <c r="E8683" t="s">
        <v>19</v>
      </c>
      <c r="F8683" t="s">
        <v>27158</v>
      </c>
      <c r="G8683" t="s">
        <v>27159</v>
      </c>
      <c r="H8683" s="1">
        <v>17252</v>
      </c>
      <c r="I8683" t="s">
        <v>4177</v>
      </c>
    </row>
    <row r="8684" spans="1:9" x14ac:dyDescent="0.3">
      <c r="A8684">
        <v>8683</v>
      </c>
      <c r="B8684" t="s">
        <v>27160</v>
      </c>
      <c r="C8684" t="s">
        <v>6454</v>
      </c>
      <c r="D8684" t="s">
        <v>92</v>
      </c>
      <c r="E8684" t="s">
        <v>12</v>
      </c>
      <c r="F8684" t="s">
        <v>27161</v>
      </c>
      <c r="G8684" t="s">
        <v>27162</v>
      </c>
      <c r="H8684" s="1">
        <v>15440</v>
      </c>
      <c r="I8684" t="s">
        <v>6504</v>
      </c>
    </row>
    <row r="8685" spans="1:9" x14ac:dyDescent="0.3">
      <c r="A8685">
        <v>8684</v>
      </c>
      <c r="B8685" t="s">
        <v>27163</v>
      </c>
      <c r="C8685" t="s">
        <v>2579</v>
      </c>
      <c r="D8685" t="s">
        <v>88</v>
      </c>
      <c r="E8685" t="s">
        <v>12</v>
      </c>
      <c r="F8685" t="s">
        <v>27164</v>
      </c>
      <c r="G8685">
        <f>1-503-607-4546</f>
        <v>-5655</v>
      </c>
      <c r="H8685" s="1">
        <v>14810</v>
      </c>
      <c r="I8685" t="s">
        <v>5566</v>
      </c>
    </row>
    <row r="8686" spans="1:9" x14ac:dyDescent="0.3">
      <c r="A8686">
        <v>8685</v>
      </c>
      <c r="B8686" t="s">
        <v>27165</v>
      </c>
      <c r="C8686" t="s">
        <v>1827</v>
      </c>
      <c r="D8686" t="s">
        <v>4842</v>
      </c>
      <c r="E8686" t="s">
        <v>19</v>
      </c>
      <c r="F8686" t="s">
        <v>27166</v>
      </c>
      <c r="G8686" t="s">
        <v>27167</v>
      </c>
      <c r="H8686" s="1">
        <v>15797</v>
      </c>
      <c r="I8686" t="s">
        <v>1013</v>
      </c>
    </row>
    <row r="8687" spans="1:9" x14ac:dyDescent="0.3">
      <c r="A8687">
        <v>8686</v>
      </c>
      <c r="B8687" t="s">
        <v>27168</v>
      </c>
      <c r="C8687" t="s">
        <v>1450</v>
      </c>
      <c r="D8687" t="s">
        <v>10053</v>
      </c>
      <c r="E8687" t="s">
        <v>12</v>
      </c>
      <c r="F8687" t="s">
        <v>27169</v>
      </c>
      <c r="G8687" t="s">
        <v>27170</v>
      </c>
      <c r="H8687" s="1">
        <v>12860</v>
      </c>
      <c r="I8687" t="s">
        <v>7213</v>
      </c>
    </row>
    <row r="8688" spans="1:9" x14ac:dyDescent="0.3">
      <c r="A8688">
        <v>8687</v>
      </c>
      <c r="B8688" t="s">
        <v>27171</v>
      </c>
      <c r="C8688" t="s">
        <v>5553</v>
      </c>
      <c r="D8688" t="s">
        <v>1238</v>
      </c>
      <c r="E8688" t="s">
        <v>12</v>
      </c>
      <c r="F8688" t="s">
        <v>27172</v>
      </c>
      <c r="G8688">
        <v>9470733206</v>
      </c>
      <c r="H8688" s="1">
        <v>33356</v>
      </c>
      <c r="I8688" t="s">
        <v>8428</v>
      </c>
    </row>
    <row r="8689" spans="1:9" x14ac:dyDescent="0.3">
      <c r="A8689">
        <v>8688</v>
      </c>
      <c r="B8689" t="s">
        <v>27173</v>
      </c>
      <c r="C8689" t="s">
        <v>4311</v>
      </c>
      <c r="D8689" t="s">
        <v>2141</v>
      </c>
      <c r="E8689" t="s">
        <v>12</v>
      </c>
      <c r="F8689" t="s">
        <v>27174</v>
      </c>
      <c r="G8689" t="s">
        <v>27175</v>
      </c>
      <c r="H8689" s="1">
        <v>11212</v>
      </c>
      <c r="I8689" t="s">
        <v>307</v>
      </c>
    </row>
    <row r="8690" spans="1:9" x14ac:dyDescent="0.3">
      <c r="A8690">
        <v>8689</v>
      </c>
      <c r="B8690" t="s">
        <v>27176</v>
      </c>
      <c r="C8690" t="s">
        <v>2589</v>
      </c>
      <c r="D8690" t="s">
        <v>11516</v>
      </c>
      <c r="E8690" t="s">
        <v>19</v>
      </c>
      <c r="F8690" t="s">
        <v>27177</v>
      </c>
      <c r="G8690" t="s">
        <v>27178</v>
      </c>
      <c r="H8690" s="1">
        <v>21386</v>
      </c>
      <c r="I8690" t="s">
        <v>2858</v>
      </c>
    </row>
    <row r="8691" spans="1:9" x14ac:dyDescent="0.3">
      <c r="A8691">
        <v>8690</v>
      </c>
      <c r="B8691" t="s">
        <v>27179</v>
      </c>
      <c r="C8691" t="s">
        <v>1653</v>
      </c>
      <c r="D8691" t="s">
        <v>9382</v>
      </c>
      <c r="E8691" t="s">
        <v>19</v>
      </c>
      <c r="F8691" t="s">
        <v>27180</v>
      </c>
      <c r="G8691" t="s">
        <v>27181</v>
      </c>
      <c r="H8691" s="1">
        <v>33195</v>
      </c>
      <c r="I8691" t="s">
        <v>5566</v>
      </c>
    </row>
    <row r="8692" spans="1:9" x14ac:dyDescent="0.3">
      <c r="A8692">
        <v>8691</v>
      </c>
      <c r="B8692" t="s">
        <v>27182</v>
      </c>
      <c r="C8692" t="s">
        <v>2716</v>
      </c>
      <c r="D8692" t="s">
        <v>3593</v>
      </c>
      <c r="E8692" t="s">
        <v>19</v>
      </c>
      <c r="F8692" t="s">
        <v>27183</v>
      </c>
      <c r="G8692" t="s">
        <v>27184</v>
      </c>
      <c r="H8692" s="1">
        <v>17509</v>
      </c>
      <c r="I8692" t="s">
        <v>251</v>
      </c>
    </row>
    <row r="8693" spans="1:9" x14ac:dyDescent="0.3">
      <c r="A8693">
        <v>8692</v>
      </c>
      <c r="B8693" t="s">
        <v>27185</v>
      </c>
      <c r="C8693" t="s">
        <v>1846</v>
      </c>
      <c r="D8693" t="s">
        <v>8768</v>
      </c>
      <c r="E8693" t="s">
        <v>19</v>
      </c>
      <c r="F8693" t="s">
        <v>27186</v>
      </c>
      <c r="G8693" t="s">
        <v>27187</v>
      </c>
      <c r="H8693" s="1">
        <v>14092</v>
      </c>
      <c r="I8693" t="s">
        <v>2002</v>
      </c>
    </row>
    <row r="8694" spans="1:9" x14ac:dyDescent="0.3">
      <c r="A8694">
        <v>8693</v>
      </c>
      <c r="B8694" t="s">
        <v>27188</v>
      </c>
      <c r="C8694" t="s">
        <v>1209</v>
      </c>
      <c r="D8694" t="s">
        <v>8010</v>
      </c>
      <c r="E8694" t="s">
        <v>12</v>
      </c>
      <c r="F8694" t="s">
        <v>27189</v>
      </c>
      <c r="G8694" t="s">
        <v>27190</v>
      </c>
      <c r="H8694" s="1">
        <v>30690</v>
      </c>
      <c r="I8694" t="s">
        <v>5123</v>
      </c>
    </row>
    <row r="8695" spans="1:9" x14ac:dyDescent="0.3">
      <c r="A8695">
        <v>8694</v>
      </c>
      <c r="B8695" t="s">
        <v>27191</v>
      </c>
      <c r="C8695" t="s">
        <v>1605</v>
      </c>
      <c r="D8695" t="s">
        <v>5530</v>
      </c>
      <c r="E8695" t="s">
        <v>12</v>
      </c>
      <c r="F8695" t="s">
        <v>8423</v>
      </c>
      <c r="G8695" t="s">
        <v>27192</v>
      </c>
      <c r="H8695" s="1">
        <v>16820</v>
      </c>
      <c r="I8695" t="s">
        <v>4142</v>
      </c>
    </row>
    <row r="8696" spans="1:9" x14ac:dyDescent="0.3">
      <c r="A8696">
        <v>8695</v>
      </c>
      <c r="B8696" t="s">
        <v>27193</v>
      </c>
      <c r="C8696" t="s">
        <v>3128</v>
      </c>
      <c r="D8696" t="s">
        <v>578</v>
      </c>
      <c r="E8696" t="s">
        <v>12</v>
      </c>
      <c r="F8696" t="s">
        <v>27194</v>
      </c>
      <c r="G8696" t="s">
        <v>27195</v>
      </c>
      <c r="H8696" s="1">
        <v>38031</v>
      </c>
      <c r="I8696" t="s">
        <v>5875</v>
      </c>
    </row>
    <row r="8697" spans="1:9" x14ac:dyDescent="0.3">
      <c r="A8697">
        <v>8696</v>
      </c>
      <c r="B8697" t="s">
        <v>27196</v>
      </c>
      <c r="C8697" t="s">
        <v>1351</v>
      </c>
      <c r="D8697" t="s">
        <v>7005</v>
      </c>
      <c r="E8697" t="s">
        <v>12</v>
      </c>
      <c r="F8697" t="s">
        <v>27197</v>
      </c>
      <c r="G8697" t="s">
        <v>27198</v>
      </c>
      <c r="H8697" s="1">
        <v>2557</v>
      </c>
      <c r="I8697" t="s">
        <v>6066</v>
      </c>
    </row>
    <row r="8698" spans="1:9" x14ac:dyDescent="0.3">
      <c r="A8698">
        <v>8697</v>
      </c>
      <c r="B8698" t="s">
        <v>27199</v>
      </c>
      <c r="C8698" t="s">
        <v>4086</v>
      </c>
      <c r="D8698" t="s">
        <v>4011</v>
      </c>
      <c r="E8698" t="s">
        <v>12</v>
      </c>
      <c r="F8698" t="s">
        <v>27200</v>
      </c>
      <c r="G8698" t="s">
        <v>27201</v>
      </c>
      <c r="H8698" s="1">
        <v>33346</v>
      </c>
      <c r="I8698" t="s">
        <v>4767</v>
      </c>
    </row>
    <row r="8699" spans="1:9" x14ac:dyDescent="0.3">
      <c r="A8699">
        <v>8698</v>
      </c>
      <c r="B8699" t="s">
        <v>27202</v>
      </c>
      <c r="C8699" t="s">
        <v>2547</v>
      </c>
      <c r="D8699" t="s">
        <v>4039</v>
      </c>
      <c r="E8699" t="s">
        <v>19</v>
      </c>
      <c r="F8699" t="s">
        <v>27203</v>
      </c>
      <c r="G8699" t="s">
        <v>27204</v>
      </c>
      <c r="H8699" s="1">
        <v>15939</v>
      </c>
      <c r="I8699" t="s">
        <v>4710</v>
      </c>
    </row>
    <row r="8700" spans="1:9" x14ac:dyDescent="0.3">
      <c r="A8700">
        <v>8699</v>
      </c>
      <c r="B8700" t="s">
        <v>27205</v>
      </c>
      <c r="C8700" t="s">
        <v>1164</v>
      </c>
      <c r="D8700" t="s">
        <v>393</v>
      </c>
      <c r="E8700" t="s">
        <v>12</v>
      </c>
      <c r="F8700" t="s">
        <v>27206</v>
      </c>
      <c r="G8700" t="s">
        <v>27207</v>
      </c>
      <c r="H8700" s="1">
        <v>37422</v>
      </c>
      <c r="I8700" t="s">
        <v>3682</v>
      </c>
    </row>
    <row r="8701" spans="1:9" x14ac:dyDescent="0.3">
      <c r="A8701">
        <v>8700</v>
      </c>
      <c r="B8701" t="s">
        <v>27208</v>
      </c>
      <c r="C8701" t="s">
        <v>5979</v>
      </c>
      <c r="D8701" t="s">
        <v>753</v>
      </c>
      <c r="E8701" t="s">
        <v>19</v>
      </c>
      <c r="F8701" t="s">
        <v>27209</v>
      </c>
      <c r="G8701" t="s">
        <v>27210</v>
      </c>
      <c r="H8701" s="1">
        <v>5668</v>
      </c>
      <c r="I8701" t="s">
        <v>1904</v>
      </c>
    </row>
    <row r="8702" spans="1:9" x14ac:dyDescent="0.3">
      <c r="A8702">
        <v>8701</v>
      </c>
      <c r="B8702" t="s">
        <v>27211</v>
      </c>
      <c r="C8702" t="s">
        <v>3317</v>
      </c>
      <c r="D8702" t="s">
        <v>4216</v>
      </c>
      <c r="E8702" t="s">
        <v>12</v>
      </c>
      <c r="F8702" t="s">
        <v>27212</v>
      </c>
      <c r="G8702" t="s">
        <v>27213</v>
      </c>
      <c r="H8702" s="1">
        <v>17287</v>
      </c>
      <c r="I8702" t="s">
        <v>213</v>
      </c>
    </row>
    <row r="8703" spans="1:9" x14ac:dyDescent="0.3">
      <c r="A8703">
        <v>8702</v>
      </c>
      <c r="B8703" t="s">
        <v>27214</v>
      </c>
      <c r="C8703" t="s">
        <v>3364</v>
      </c>
      <c r="D8703" t="s">
        <v>1233</v>
      </c>
      <c r="E8703" t="s">
        <v>19</v>
      </c>
      <c r="F8703" t="s">
        <v>27215</v>
      </c>
      <c r="G8703" t="s">
        <v>27216</v>
      </c>
      <c r="H8703" s="1">
        <v>41671</v>
      </c>
      <c r="I8703" t="s">
        <v>7841</v>
      </c>
    </row>
    <row r="8704" spans="1:9" x14ac:dyDescent="0.3">
      <c r="A8704">
        <v>8703</v>
      </c>
      <c r="B8704" t="s">
        <v>27217</v>
      </c>
      <c r="C8704" t="s">
        <v>363</v>
      </c>
      <c r="D8704" t="s">
        <v>399</v>
      </c>
      <c r="E8704" t="s">
        <v>19</v>
      </c>
      <c r="F8704" t="s">
        <v>27218</v>
      </c>
      <c r="G8704" t="s">
        <v>27219</v>
      </c>
      <c r="H8704" s="1">
        <v>14113</v>
      </c>
      <c r="I8704" t="s">
        <v>3132</v>
      </c>
    </row>
    <row r="8705" spans="1:9" x14ac:dyDescent="0.3">
      <c r="A8705">
        <v>8704</v>
      </c>
      <c r="B8705" t="s">
        <v>27220</v>
      </c>
      <c r="C8705" t="s">
        <v>387</v>
      </c>
      <c r="D8705" t="s">
        <v>11204</v>
      </c>
      <c r="E8705" t="s">
        <v>12</v>
      </c>
      <c r="F8705" t="s">
        <v>27221</v>
      </c>
      <c r="G8705" t="s">
        <v>27222</v>
      </c>
      <c r="H8705" s="1">
        <v>35003</v>
      </c>
      <c r="I8705" t="s">
        <v>6467</v>
      </c>
    </row>
    <row r="8706" spans="1:9" x14ac:dyDescent="0.3">
      <c r="A8706">
        <v>8705</v>
      </c>
      <c r="B8706" t="s">
        <v>27223</v>
      </c>
      <c r="C8706" t="s">
        <v>2371</v>
      </c>
      <c r="D8706" t="s">
        <v>2655</v>
      </c>
      <c r="E8706" t="s">
        <v>12</v>
      </c>
      <c r="F8706" t="s">
        <v>27224</v>
      </c>
      <c r="G8706" t="s">
        <v>27225</v>
      </c>
      <c r="H8706" s="1">
        <v>15966</v>
      </c>
      <c r="I8706" t="s">
        <v>10897</v>
      </c>
    </row>
    <row r="8707" spans="1:9" x14ac:dyDescent="0.3">
      <c r="A8707">
        <v>8706</v>
      </c>
      <c r="B8707" t="s">
        <v>27226</v>
      </c>
      <c r="C8707" t="s">
        <v>999</v>
      </c>
      <c r="D8707" t="s">
        <v>5869</v>
      </c>
      <c r="E8707" t="s">
        <v>19</v>
      </c>
      <c r="F8707" t="s">
        <v>27227</v>
      </c>
      <c r="G8707" t="s">
        <v>27228</v>
      </c>
      <c r="H8707" s="1">
        <v>27789</v>
      </c>
      <c r="I8707" t="s">
        <v>2479</v>
      </c>
    </row>
    <row r="8708" spans="1:9" x14ac:dyDescent="0.3">
      <c r="A8708">
        <v>8707</v>
      </c>
      <c r="B8708" t="s">
        <v>27229</v>
      </c>
      <c r="C8708" t="s">
        <v>2047</v>
      </c>
      <c r="D8708" t="s">
        <v>7151</v>
      </c>
      <c r="E8708" t="s">
        <v>19</v>
      </c>
      <c r="F8708" t="s">
        <v>27230</v>
      </c>
      <c r="G8708" t="s">
        <v>27231</v>
      </c>
      <c r="H8708" s="1">
        <v>38772</v>
      </c>
      <c r="I8708" t="s">
        <v>13721</v>
      </c>
    </row>
    <row r="8709" spans="1:9" x14ac:dyDescent="0.3">
      <c r="A8709">
        <v>8708</v>
      </c>
      <c r="B8709" t="s">
        <v>27232</v>
      </c>
      <c r="C8709" t="s">
        <v>4311</v>
      </c>
      <c r="D8709" t="s">
        <v>4751</v>
      </c>
      <c r="E8709" t="s">
        <v>12</v>
      </c>
      <c r="F8709" t="s">
        <v>27233</v>
      </c>
      <c r="G8709">
        <f>1-783-891-2838</f>
        <v>-4511</v>
      </c>
      <c r="H8709" s="1">
        <v>37890</v>
      </c>
      <c r="I8709" t="s">
        <v>7841</v>
      </c>
    </row>
    <row r="8710" spans="1:9" x14ac:dyDescent="0.3">
      <c r="A8710">
        <v>8709</v>
      </c>
      <c r="B8710" t="s">
        <v>27234</v>
      </c>
      <c r="C8710" t="s">
        <v>3724</v>
      </c>
      <c r="D8710" t="s">
        <v>1179</v>
      </c>
      <c r="E8710" t="s">
        <v>19</v>
      </c>
      <c r="F8710" t="s">
        <v>27235</v>
      </c>
      <c r="G8710" t="s">
        <v>27236</v>
      </c>
      <c r="H8710" s="1">
        <v>42502</v>
      </c>
      <c r="I8710" t="s">
        <v>1439</v>
      </c>
    </row>
    <row r="8711" spans="1:9" x14ac:dyDescent="0.3">
      <c r="A8711">
        <v>8710</v>
      </c>
      <c r="B8711" t="s">
        <v>27237</v>
      </c>
      <c r="C8711" t="s">
        <v>4451</v>
      </c>
      <c r="D8711" t="s">
        <v>1039</v>
      </c>
      <c r="E8711" t="s">
        <v>19</v>
      </c>
      <c r="F8711" t="s">
        <v>27238</v>
      </c>
      <c r="G8711" t="s">
        <v>27239</v>
      </c>
      <c r="H8711" s="1">
        <v>32414</v>
      </c>
      <c r="I8711" t="s">
        <v>6720</v>
      </c>
    </row>
    <row r="8712" spans="1:9" x14ac:dyDescent="0.3">
      <c r="A8712">
        <v>8711</v>
      </c>
      <c r="B8712" t="s">
        <v>27240</v>
      </c>
      <c r="C8712" t="s">
        <v>341</v>
      </c>
      <c r="D8712" t="s">
        <v>1154</v>
      </c>
      <c r="E8712" t="s">
        <v>12</v>
      </c>
      <c r="F8712" t="s">
        <v>27241</v>
      </c>
      <c r="G8712" t="s">
        <v>27242</v>
      </c>
      <c r="H8712" s="1">
        <v>33737</v>
      </c>
      <c r="I8712" t="s">
        <v>2144</v>
      </c>
    </row>
    <row r="8713" spans="1:9" x14ac:dyDescent="0.3">
      <c r="A8713">
        <v>8712</v>
      </c>
      <c r="B8713" t="s">
        <v>27243</v>
      </c>
      <c r="C8713" t="s">
        <v>2298</v>
      </c>
      <c r="D8713" t="s">
        <v>1272</v>
      </c>
      <c r="E8713" t="s">
        <v>19</v>
      </c>
      <c r="F8713" t="s">
        <v>27244</v>
      </c>
      <c r="G8713" t="s">
        <v>27245</v>
      </c>
      <c r="H8713" s="1">
        <v>11847</v>
      </c>
      <c r="I8713" t="s">
        <v>1661</v>
      </c>
    </row>
    <row r="8714" spans="1:9" x14ac:dyDescent="0.3">
      <c r="A8714">
        <v>8713</v>
      </c>
      <c r="B8714" t="s">
        <v>27246</v>
      </c>
      <c r="C8714" t="s">
        <v>2757</v>
      </c>
      <c r="D8714" t="s">
        <v>1782</v>
      </c>
      <c r="E8714" t="s">
        <v>19</v>
      </c>
      <c r="F8714" t="s">
        <v>27247</v>
      </c>
      <c r="G8714" t="s">
        <v>27248</v>
      </c>
      <c r="H8714" s="1">
        <v>38563</v>
      </c>
      <c r="I8714" t="s">
        <v>1515</v>
      </c>
    </row>
    <row r="8715" spans="1:9" x14ac:dyDescent="0.3">
      <c r="A8715">
        <v>8714</v>
      </c>
      <c r="B8715" t="s">
        <v>27249</v>
      </c>
      <c r="C8715" t="s">
        <v>628</v>
      </c>
      <c r="D8715" t="s">
        <v>9553</v>
      </c>
      <c r="E8715" t="s">
        <v>19</v>
      </c>
      <c r="F8715" t="s">
        <v>27250</v>
      </c>
      <c r="G8715" t="s">
        <v>27251</v>
      </c>
      <c r="H8715" s="1">
        <v>13986</v>
      </c>
      <c r="I8715" t="s">
        <v>1213</v>
      </c>
    </row>
    <row r="8716" spans="1:9" x14ac:dyDescent="0.3">
      <c r="A8716">
        <v>8715</v>
      </c>
      <c r="B8716" t="s">
        <v>27252</v>
      </c>
      <c r="C8716" t="s">
        <v>433</v>
      </c>
      <c r="D8716" t="s">
        <v>3888</v>
      </c>
      <c r="E8716" t="s">
        <v>12</v>
      </c>
      <c r="F8716" t="s">
        <v>27253</v>
      </c>
      <c r="G8716" t="s">
        <v>27254</v>
      </c>
      <c r="H8716" s="1">
        <v>10143</v>
      </c>
      <c r="I8716" t="s">
        <v>1803</v>
      </c>
    </row>
    <row r="8717" spans="1:9" x14ac:dyDescent="0.3">
      <c r="A8717">
        <v>8716</v>
      </c>
      <c r="B8717" t="s">
        <v>27255</v>
      </c>
      <c r="C8717" t="s">
        <v>627</v>
      </c>
      <c r="D8717" t="s">
        <v>496</v>
      </c>
      <c r="E8717" t="s">
        <v>12</v>
      </c>
      <c r="F8717" t="s">
        <v>27256</v>
      </c>
      <c r="G8717" t="s">
        <v>27257</v>
      </c>
      <c r="H8717" s="1">
        <v>3901</v>
      </c>
      <c r="I8717" t="s">
        <v>1285</v>
      </c>
    </row>
    <row r="8718" spans="1:9" x14ac:dyDescent="0.3">
      <c r="A8718">
        <v>8717</v>
      </c>
      <c r="B8718" t="s">
        <v>27258</v>
      </c>
      <c r="C8718" t="s">
        <v>4631</v>
      </c>
      <c r="D8718" t="s">
        <v>4721</v>
      </c>
      <c r="E8718" t="s">
        <v>19</v>
      </c>
      <c r="F8718" t="s">
        <v>27259</v>
      </c>
      <c r="G8718" t="s">
        <v>27260</v>
      </c>
      <c r="H8718" s="1">
        <v>14362</v>
      </c>
      <c r="I8718" t="s">
        <v>4194</v>
      </c>
    </row>
    <row r="8719" spans="1:9" x14ac:dyDescent="0.3">
      <c r="A8719">
        <v>8718</v>
      </c>
      <c r="B8719" t="s">
        <v>27261</v>
      </c>
      <c r="C8719" t="s">
        <v>4086</v>
      </c>
      <c r="D8719" t="s">
        <v>4389</v>
      </c>
      <c r="E8719" t="s">
        <v>12</v>
      </c>
      <c r="F8719" t="s">
        <v>27262</v>
      </c>
      <c r="G8719" t="s">
        <v>27263</v>
      </c>
      <c r="H8719" s="1">
        <v>37225</v>
      </c>
      <c r="I8719" t="s">
        <v>1326</v>
      </c>
    </row>
    <row r="8720" spans="1:9" x14ac:dyDescent="0.3">
      <c r="A8720">
        <v>8719</v>
      </c>
      <c r="B8720" t="s">
        <v>27264</v>
      </c>
      <c r="C8720" t="s">
        <v>974</v>
      </c>
      <c r="D8720" t="s">
        <v>3216</v>
      </c>
      <c r="E8720" t="s">
        <v>12</v>
      </c>
      <c r="F8720" t="s">
        <v>27265</v>
      </c>
      <c r="G8720" t="s">
        <v>27266</v>
      </c>
      <c r="H8720" s="1">
        <v>11303</v>
      </c>
      <c r="I8720" t="s">
        <v>3404</v>
      </c>
    </row>
    <row r="8721" spans="1:9" x14ac:dyDescent="0.3">
      <c r="A8721">
        <v>8720</v>
      </c>
      <c r="B8721" t="s">
        <v>27267</v>
      </c>
      <c r="C8721" t="s">
        <v>1610</v>
      </c>
      <c r="D8721" t="s">
        <v>6558</v>
      </c>
      <c r="E8721" t="s">
        <v>19</v>
      </c>
      <c r="F8721" t="s">
        <v>27268</v>
      </c>
      <c r="G8721" t="s">
        <v>27269</v>
      </c>
      <c r="H8721" s="1">
        <v>19325</v>
      </c>
      <c r="I8721" t="s">
        <v>2311</v>
      </c>
    </row>
    <row r="8722" spans="1:9" x14ac:dyDescent="0.3">
      <c r="A8722">
        <v>8721</v>
      </c>
      <c r="B8722" t="s">
        <v>27270</v>
      </c>
      <c r="C8722" t="s">
        <v>2278</v>
      </c>
      <c r="D8722" t="s">
        <v>2258</v>
      </c>
      <c r="E8722" t="s">
        <v>19</v>
      </c>
      <c r="F8722" t="s">
        <v>27271</v>
      </c>
      <c r="G8722" t="s">
        <v>27272</v>
      </c>
      <c r="H8722" s="1">
        <v>12642</v>
      </c>
      <c r="I8722" t="s">
        <v>1542</v>
      </c>
    </row>
    <row r="8723" spans="1:9" x14ac:dyDescent="0.3">
      <c r="A8723">
        <v>8722</v>
      </c>
      <c r="B8723" t="s">
        <v>27273</v>
      </c>
      <c r="C8723" t="s">
        <v>3495</v>
      </c>
      <c r="D8723" t="s">
        <v>2338</v>
      </c>
      <c r="E8723" t="s">
        <v>19</v>
      </c>
      <c r="F8723" t="s">
        <v>27274</v>
      </c>
      <c r="G8723" t="s">
        <v>27275</v>
      </c>
      <c r="H8723" s="1">
        <v>28175</v>
      </c>
      <c r="I8723" t="s">
        <v>3591</v>
      </c>
    </row>
    <row r="8724" spans="1:9" x14ac:dyDescent="0.3">
      <c r="A8724">
        <v>8723</v>
      </c>
      <c r="B8724" t="s">
        <v>27276</v>
      </c>
      <c r="C8724" t="s">
        <v>5664</v>
      </c>
      <c r="D8724" t="s">
        <v>6994</v>
      </c>
      <c r="E8724" t="s">
        <v>19</v>
      </c>
      <c r="F8724" t="s">
        <v>27277</v>
      </c>
      <c r="G8724" t="s">
        <v>27278</v>
      </c>
      <c r="H8724" s="1">
        <v>18118</v>
      </c>
      <c r="I8724" t="s">
        <v>2178</v>
      </c>
    </row>
    <row r="8725" spans="1:9" x14ac:dyDescent="0.3">
      <c r="A8725">
        <v>8724</v>
      </c>
      <c r="B8725" t="s">
        <v>27279</v>
      </c>
      <c r="C8725" t="s">
        <v>512</v>
      </c>
      <c r="D8725" t="s">
        <v>3097</v>
      </c>
      <c r="E8725" t="s">
        <v>12</v>
      </c>
      <c r="F8725" t="s">
        <v>27280</v>
      </c>
      <c r="G8725" t="s">
        <v>27281</v>
      </c>
      <c r="H8725" s="1">
        <v>23711</v>
      </c>
      <c r="I8725" t="s">
        <v>2030</v>
      </c>
    </row>
    <row r="8726" spans="1:9" x14ac:dyDescent="0.3">
      <c r="A8726">
        <v>8725</v>
      </c>
      <c r="B8726" t="s">
        <v>27282</v>
      </c>
      <c r="C8726" t="s">
        <v>358</v>
      </c>
      <c r="D8726" t="s">
        <v>2338</v>
      </c>
      <c r="E8726" t="s">
        <v>12</v>
      </c>
      <c r="F8726" t="s">
        <v>27283</v>
      </c>
      <c r="G8726" t="s">
        <v>27284</v>
      </c>
      <c r="H8726" s="1">
        <v>29067</v>
      </c>
      <c r="I8726" t="s">
        <v>3846</v>
      </c>
    </row>
    <row r="8727" spans="1:9" x14ac:dyDescent="0.3">
      <c r="A8727">
        <v>8726</v>
      </c>
      <c r="B8727" t="s">
        <v>27285</v>
      </c>
      <c r="C8727" t="s">
        <v>3215</v>
      </c>
      <c r="D8727" t="s">
        <v>2992</v>
      </c>
      <c r="E8727" t="s">
        <v>12</v>
      </c>
      <c r="F8727" t="s">
        <v>27286</v>
      </c>
      <c r="G8727" t="s">
        <v>27287</v>
      </c>
      <c r="H8727" s="1">
        <v>14435</v>
      </c>
      <c r="I8727" t="s">
        <v>1037</v>
      </c>
    </row>
    <row r="8728" spans="1:9" x14ac:dyDescent="0.3">
      <c r="A8728">
        <v>8727</v>
      </c>
      <c r="B8728" t="s">
        <v>27288</v>
      </c>
      <c r="C8728" t="s">
        <v>9294</v>
      </c>
      <c r="D8728" t="s">
        <v>1347</v>
      </c>
      <c r="E8728" t="s">
        <v>12</v>
      </c>
      <c r="F8728" t="s">
        <v>27289</v>
      </c>
      <c r="G8728" t="s">
        <v>27290</v>
      </c>
      <c r="H8728" s="1">
        <v>2572</v>
      </c>
      <c r="I8728" t="s">
        <v>1089</v>
      </c>
    </row>
    <row r="8729" spans="1:9" x14ac:dyDescent="0.3">
      <c r="A8729">
        <v>8728</v>
      </c>
      <c r="B8729" t="s">
        <v>27291</v>
      </c>
      <c r="C8729" t="s">
        <v>5286</v>
      </c>
      <c r="D8729" t="s">
        <v>6438</v>
      </c>
      <c r="E8729" t="s">
        <v>19</v>
      </c>
      <c r="F8729" t="s">
        <v>27292</v>
      </c>
      <c r="G8729" t="s">
        <v>27293</v>
      </c>
      <c r="H8729" s="1">
        <v>29391</v>
      </c>
      <c r="I8729" t="s">
        <v>3735</v>
      </c>
    </row>
    <row r="8730" spans="1:9" x14ac:dyDescent="0.3">
      <c r="A8730">
        <v>8729</v>
      </c>
      <c r="B8730" t="s">
        <v>27294</v>
      </c>
      <c r="C8730" t="s">
        <v>320</v>
      </c>
      <c r="D8730" t="s">
        <v>4895</v>
      </c>
      <c r="E8730" t="s">
        <v>12</v>
      </c>
      <c r="F8730" t="s">
        <v>27295</v>
      </c>
      <c r="G8730">
        <v>9456580251</v>
      </c>
      <c r="H8730" s="1">
        <v>24757</v>
      </c>
      <c r="I8730" t="s">
        <v>466</v>
      </c>
    </row>
    <row r="8731" spans="1:9" x14ac:dyDescent="0.3">
      <c r="A8731">
        <v>8730</v>
      </c>
      <c r="B8731" t="s">
        <v>27296</v>
      </c>
      <c r="C8731" t="s">
        <v>3448</v>
      </c>
      <c r="D8731" t="s">
        <v>1249</v>
      </c>
      <c r="E8731" t="s">
        <v>19</v>
      </c>
      <c r="F8731" t="s">
        <v>27297</v>
      </c>
      <c r="G8731" t="s">
        <v>27298</v>
      </c>
      <c r="H8731" s="1">
        <v>9620</v>
      </c>
      <c r="I8731" t="s">
        <v>977</v>
      </c>
    </row>
    <row r="8732" spans="1:9" x14ac:dyDescent="0.3">
      <c r="A8732">
        <v>8731</v>
      </c>
      <c r="B8732" t="s">
        <v>27299</v>
      </c>
      <c r="C8732" t="s">
        <v>8139</v>
      </c>
      <c r="D8732" t="s">
        <v>3540</v>
      </c>
      <c r="E8732" t="s">
        <v>19</v>
      </c>
      <c r="F8732" t="s">
        <v>27300</v>
      </c>
      <c r="G8732" t="s">
        <v>27301</v>
      </c>
      <c r="H8732" s="1">
        <v>40676</v>
      </c>
      <c r="I8732" t="s">
        <v>4652</v>
      </c>
    </row>
    <row r="8733" spans="1:9" x14ac:dyDescent="0.3">
      <c r="A8733">
        <v>8732</v>
      </c>
      <c r="B8733" t="s">
        <v>27302</v>
      </c>
      <c r="C8733" t="s">
        <v>1998</v>
      </c>
      <c r="D8733" t="s">
        <v>6298</v>
      </c>
      <c r="E8733" t="s">
        <v>12</v>
      </c>
      <c r="F8733" t="s">
        <v>27303</v>
      </c>
      <c r="G8733" t="s">
        <v>27304</v>
      </c>
      <c r="H8733" s="1">
        <v>43277</v>
      </c>
      <c r="I8733" t="s">
        <v>997</v>
      </c>
    </row>
    <row r="8734" spans="1:9" x14ac:dyDescent="0.3">
      <c r="A8734">
        <v>8733</v>
      </c>
      <c r="B8734" t="s">
        <v>27305</v>
      </c>
      <c r="C8734" t="s">
        <v>2736</v>
      </c>
      <c r="D8734" t="s">
        <v>2039</v>
      </c>
      <c r="E8734" t="s">
        <v>12</v>
      </c>
      <c r="F8734" t="s">
        <v>27306</v>
      </c>
      <c r="G8734" t="s">
        <v>27307</v>
      </c>
      <c r="H8734" s="1">
        <v>27637</v>
      </c>
      <c r="I8734" t="s">
        <v>548</v>
      </c>
    </row>
    <row r="8735" spans="1:9" x14ac:dyDescent="0.3">
      <c r="A8735">
        <v>8734</v>
      </c>
      <c r="B8735" t="s">
        <v>27308</v>
      </c>
      <c r="C8735" t="s">
        <v>4343</v>
      </c>
      <c r="D8735" t="s">
        <v>5041</v>
      </c>
      <c r="E8735" t="s">
        <v>19</v>
      </c>
      <c r="F8735" t="s">
        <v>27309</v>
      </c>
      <c r="G8735" t="s">
        <v>27310</v>
      </c>
      <c r="H8735" s="1">
        <v>36604</v>
      </c>
      <c r="I8735" t="s">
        <v>6979</v>
      </c>
    </row>
    <row r="8736" spans="1:9" x14ac:dyDescent="0.3">
      <c r="A8736">
        <v>8735</v>
      </c>
      <c r="B8736" t="s">
        <v>27311</v>
      </c>
      <c r="C8736" t="s">
        <v>3325</v>
      </c>
      <c r="D8736" t="s">
        <v>161</v>
      </c>
      <c r="E8736" t="s">
        <v>12</v>
      </c>
      <c r="F8736" t="s">
        <v>27312</v>
      </c>
      <c r="G8736" t="s">
        <v>27313</v>
      </c>
      <c r="H8736" s="1">
        <v>20915</v>
      </c>
      <c r="I8736" t="s">
        <v>2545</v>
      </c>
    </row>
    <row r="8737" spans="1:9" x14ac:dyDescent="0.3">
      <c r="A8737">
        <v>8736</v>
      </c>
      <c r="B8737" t="s">
        <v>27314</v>
      </c>
      <c r="C8737" t="s">
        <v>1296</v>
      </c>
      <c r="D8737" t="s">
        <v>2539</v>
      </c>
      <c r="E8737" t="s">
        <v>19</v>
      </c>
      <c r="F8737" t="s">
        <v>27315</v>
      </c>
      <c r="G8737" t="s">
        <v>27316</v>
      </c>
      <c r="H8737" s="1">
        <v>15905</v>
      </c>
      <c r="I8737" t="s">
        <v>1603</v>
      </c>
    </row>
    <row r="8738" spans="1:9" x14ac:dyDescent="0.3">
      <c r="A8738">
        <v>8737</v>
      </c>
      <c r="B8738" t="s">
        <v>27317</v>
      </c>
      <c r="C8738" t="s">
        <v>1378</v>
      </c>
      <c r="D8738" t="s">
        <v>3466</v>
      </c>
      <c r="E8738" t="s">
        <v>12</v>
      </c>
      <c r="F8738" t="s">
        <v>27318</v>
      </c>
      <c r="G8738" t="s">
        <v>27319</v>
      </c>
      <c r="H8738" s="1">
        <v>28916</v>
      </c>
      <c r="I8738" t="s">
        <v>2666</v>
      </c>
    </row>
    <row r="8739" spans="1:9" x14ac:dyDescent="0.3">
      <c r="A8739">
        <v>8738</v>
      </c>
      <c r="B8739" t="s">
        <v>27320</v>
      </c>
      <c r="C8739" t="s">
        <v>2876</v>
      </c>
      <c r="D8739" t="s">
        <v>1238</v>
      </c>
      <c r="E8739" t="s">
        <v>12</v>
      </c>
      <c r="F8739" t="s">
        <v>27321</v>
      </c>
      <c r="G8739" t="s">
        <v>27322</v>
      </c>
      <c r="H8739" s="1">
        <v>22411</v>
      </c>
      <c r="I8739" t="s">
        <v>3627</v>
      </c>
    </row>
    <row r="8740" spans="1:9" x14ac:dyDescent="0.3">
      <c r="A8740">
        <v>8739</v>
      </c>
      <c r="B8740" t="s">
        <v>27323</v>
      </c>
      <c r="C8740" t="s">
        <v>462</v>
      </c>
      <c r="D8740" t="s">
        <v>4899</v>
      </c>
      <c r="E8740" t="s">
        <v>12</v>
      </c>
      <c r="F8740" t="s">
        <v>27324</v>
      </c>
      <c r="G8740" t="s">
        <v>27325</v>
      </c>
      <c r="H8740" s="1">
        <v>7476</v>
      </c>
      <c r="I8740" t="s">
        <v>278</v>
      </c>
    </row>
    <row r="8741" spans="1:9" x14ac:dyDescent="0.3">
      <c r="A8741">
        <v>8740</v>
      </c>
      <c r="B8741" t="s">
        <v>27326</v>
      </c>
      <c r="C8741" t="s">
        <v>8151</v>
      </c>
      <c r="D8741" t="s">
        <v>1847</v>
      </c>
      <c r="E8741" t="s">
        <v>19</v>
      </c>
      <c r="F8741" t="s">
        <v>27327</v>
      </c>
      <c r="G8741" t="s">
        <v>27328</v>
      </c>
      <c r="H8741" s="1">
        <v>20632</v>
      </c>
      <c r="I8741" t="s">
        <v>2798</v>
      </c>
    </row>
    <row r="8742" spans="1:9" x14ac:dyDescent="0.3">
      <c r="A8742">
        <v>8741</v>
      </c>
      <c r="B8742" t="s">
        <v>27329</v>
      </c>
      <c r="C8742" t="s">
        <v>2164</v>
      </c>
      <c r="D8742" t="s">
        <v>1512</v>
      </c>
      <c r="E8742" t="s">
        <v>12</v>
      </c>
      <c r="F8742" t="s">
        <v>27330</v>
      </c>
      <c r="G8742">
        <f>1-151-903-223</f>
        <v>-1276</v>
      </c>
      <c r="H8742" s="1">
        <v>8483</v>
      </c>
      <c r="I8742" t="s">
        <v>2999</v>
      </c>
    </row>
    <row r="8743" spans="1:9" x14ac:dyDescent="0.3">
      <c r="A8743">
        <v>8742</v>
      </c>
      <c r="B8743" t="s">
        <v>27331</v>
      </c>
      <c r="C8743" t="s">
        <v>69</v>
      </c>
      <c r="D8743" t="s">
        <v>5624</v>
      </c>
      <c r="E8743" t="s">
        <v>19</v>
      </c>
      <c r="F8743" t="s">
        <v>27332</v>
      </c>
      <c r="G8743" t="s">
        <v>27333</v>
      </c>
      <c r="H8743" s="1">
        <v>3688</v>
      </c>
      <c r="I8743" t="s">
        <v>85</v>
      </c>
    </row>
    <row r="8744" spans="1:9" x14ac:dyDescent="0.3">
      <c r="A8744">
        <v>8743</v>
      </c>
      <c r="B8744" t="s">
        <v>27334</v>
      </c>
      <c r="C8744" t="s">
        <v>102</v>
      </c>
      <c r="D8744" t="s">
        <v>1069</v>
      </c>
      <c r="E8744" t="s">
        <v>12</v>
      </c>
      <c r="F8744" t="s">
        <v>27335</v>
      </c>
      <c r="G8744" t="s">
        <v>27336</v>
      </c>
      <c r="H8744" s="1">
        <v>12835</v>
      </c>
      <c r="I8744" t="s">
        <v>4302</v>
      </c>
    </row>
    <row r="8745" spans="1:9" x14ac:dyDescent="0.3">
      <c r="A8745">
        <v>8744</v>
      </c>
      <c r="B8745" t="s">
        <v>27337</v>
      </c>
      <c r="C8745" t="s">
        <v>75</v>
      </c>
      <c r="D8745" t="s">
        <v>6617</v>
      </c>
      <c r="E8745" t="s">
        <v>19</v>
      </c>
      <c r="F8745" t="s">
        <v>27338</v>
      </c>
      <c r="G8745" t="s">
        <v>27339</v>
      </c>
      <c r="H8745" s="1">
        <v>25819</v>
      </c>
      <c r="I8745" t="s">
        <v>3434</v>
      </c>
    </row>
    <row r="8746" spans="1:9" x14ac:dyDescent="0.3">
      <c r="A8746">
        <v>8745</v>
      </c>
      <c r="B8746" t="s">
        <v>27340</v>
      </c>
      <c r="C8746" t="s">
        <v>4092</v>
      </c>
      <c r="D8746" t="s">
        <v>2320</v>
      </c>
      <c r="E8746" t="s">
        <v>12</v>
      </c>
      <c r="F8746" t="s">
        <v>27341</v>
      </c>
      <c r="G8746" t="s">
        <v>27342</v>
      </c>
      <c r="H8746" s="1">
        <v>31629</v>
      </c>
      <c r="I8746" t="s">
        <v>7982</v>
      </c>
    </row>
    <row r="8747" spans="1:9" x14ac:dyDescent="0.3">
      <c r="A8747">
        <v>8746</v>
      </c>
      <c r="B8747" t="s">
        <v>27343</v>
      </c>
      <c r="C8747" t="s">
        <v>2741</v>
      </c>
      <c r="D8747" t="s">
        <v>7763</v>
      </c>
      <c r="E8747" t="s">
        <v>19</v>
      </c>
      <c r="F8747" t="s">
        <v>27344</v>
      </c>
      <c r="G8747" t="s">
        <v>27345</v>
      </c>
      <c r="H8747" s="1">
        <v>41374</v>
      </c>
      <c r="I8747" t="s">
        <v>5024</v>
      </c>
    </row>
    <row r="8748" spans="1:9" x14ac:dyDescent="0.3">
      <c r="A8748">
        <v>8747</v>
      </c>
      <c r="B8748" t="s">
        <v>27346</v>
      </c>
      <c r="C8748" t="s">
        <v>3101</v>
      </c>
      <c r="D8748" t="s">
        <v>3898</v>
      </c>
      <c r="E8748" t="s">
        <v>12</v>
      </c>
      <c r="F8748" t="s">
        <v>27347</v>
      </c>
      <c r="G8748" t="s">
        <v>27348</v>
      </c>
      <c r="H8748" s="1">
        <v>3061</v>
      </c>
      <c r="I8748" t="s">
        <v>7318</v>
      </c>
    </row>
    <row r="8749" spans="1:9" x14ac:dyDescent="0.3">
      <c r="A8749">
        <v>8748</v>
      </c>
      <c r="B8749" t="s">
        <v>27349</v>
      </c>
      <c r="C8749" t="s">
        <v>2060</v>
      </c>
      <c r="D8749" t="s">
        <v>287</v>
      </c>
      <c r="E8749" t="s">
        <v>19</v>
      </c>
      <c r="F8749" t="s">
        <v>27350</v>
      </c>
      <c r="G8749">
        <v>8309207523</v>
      </c>
      <c r="H8749" s="1">
        <v>10590</v>
      </c>
      <c r="I8749" t="s">
        <v>5507</v>
      </c>
    </row>
    <row r="8750" spans="1:9" x14ac:dyDescent="0.3">
      <c r="A8750">
        <v>8749</v>
      </c>
      <c r="B8750" t="s">
        <v>27351</v>
      </c>
      <c r="C8750" t="s">
        <v>1340</v>
      </c>
      <c r="D8750" t="s">
        <v>3925</v>
      </c>
      <c r="E8750" t="s">
        <v>12</v>
      </c>
      <c r="F8750" t="s">
        <v>27352</v>
      </c>
      <c r="G8750" t="s">
        <v>27353</v>
      </c>
      <c r="H8750" s="1">
        <v>5646</v>
      </c>
      <c r="I8750" t="s">
        <v>2778</v>
      </c>
    </row>
    <row r="8751" spans="1:9" x14ac:dyDescent="0.3">
      <c r="A8751">
        <v>8750</v>
      </c>
      <c r="B8751" t="s">
        <v>27354</v>
      </c>
      <c r="C8751" t="s">
        <v>1424</v>
      </c>
      <c r="D8751" t="s">
        <v>5120</v>
      </c>
      <c r="E8751" t="s">
        <v>12</v>
      </c>
      <c r="F8751" t="s">
        <v>27355</v>
      </c>
      <c r="G8751" t="s">
        <v>27356</v>
      </c>
      <c r="H8751" s="1">
        <v>32924</v>
      </c>
      <c r="I8751" t="s">
        <v>2331</v>
      </c>
    </row>
    <row r="8752" spans="1:9" x14ac:dyDescent="0.3">
      <c r="A8752">
        <v>8751</v>
      </c>
      <c r="B8752" t="s">
        <v>27357</v>
      </c>
      <c r="C8752" t="s">
        <v>3525</v>
      </c>
      <c r="D8752" t="s">
        <v>8285</v>
      </c>
      <c r="E8752" t="s">
        <v>12</v>
      </c>
      <c r="F8752" t="s">
        <v>27358</v>
      </c>
      <c r="G8752" t="s">
        <v>27359</v>
      </c>
      <c r="H8752" s="1">
        <v>8151</v>
      </c>
      <c r="I8752" t="s">
        <v>196</v>
      </c>
    </row>
    <row r="8753" spans="1:9" x14ac:dyDescent="0.3">
      <c r="A8753">
        <v>8752</v>
      </c>
      <c r="B8753" t="s">
        <v>27360</v>
      </c>
      <c r="C8753" t="s">
        <v>1164</v>
      </c>
      <c r="D8753" t="s">
        <v>932</v>
      </c>
      <c r="E8753" t="s">
        <v>12</v>
      </c>
      <c r="F8753" t="s">
        <v>27361</v>
      </c>
      <c r="G8753" t="s">
        <v>27362</v>
      </c>
      <c r="H8753" s="1">
        <v>19188</v>
      </c>
      <c r="I8753" t="s">
        <v>10154</v>
      </c>
    </row>
    <row r="8754" spans="1:9" x14ac:dyDescent="0.3">
      <c r="A8754">
        <v>8753</v>
      </c>
      <c r="B8754" t="s">
        <v>27363</v>
      </c>
      <c r="C8754" t="s">
        <v>3712</v>
      </c>
      <c r="D8754" t="s">
        <v>11177</v>
      </c>
      <c r="E8754" t="s">
        <v>19</v>
      </c>
      <c r="F8754" t="s">
        <v>27364</v>
      </c>
      <c r="G8754" t="s">
        <v>27365</v>
      </c>
      <c r="H8754" s="1">
        <v>10952</v>
      </c>
      <c r="I8754" t="s">
        <v>900</v>
      </c>
    </row>
    <row r="8755" spans="1:9" x14ac:dyDescent="0.3">
      <c r="A8755">
        <v>8754</v>
      </c>
      <c r="B8755" t="s">
        <v>27366</v>
      </c>
      <c r="C8755" t="s">
        <v>3691</v>
      </c>
      <c r="D8755" t="s">
        <v>1010</v>
      </c>
      <c r="E8755" t="s">
        <v>12</v>
      </c>
      <c r="F8755" t="s">
        <v>27367</v>
      </c>
      <c r="G8755" t="s">
        <v>27368</v>
      </c>
      <c r="H8755" s="1">
        <v>36643</v>
      </c>
      <c r="I8755" t="s">
        <v>4084</v>
      </c>
    </row>
    <row r="8756" spans="1:9" x14ac:dyDescent="0.3">
      <c r="A8756">
        <v>8755</v>
      </c>
      <c r="B8756" t="s">
        <v>27369</v>
      </c>
      <c r="C8756" t="s">
        <v>209</v>
      </c>
      <c r="D8756" t="s">
        <v>2603</v>
      </c>
      <c r="E8756" t="s">
        <v>12</v>
      </c>
      <c r="F8756" t="s">
        <v>27370</v>
      </c>
      <c r="G8756" t="s">
        <v>27371</v>
      </c>
      <c r="H8756" s="1">
        <v>7322</v>
      </c>
      <c r="I8756" t="s">
        <v>385</v>
      </c>
    </row>
    <row r="8757" spans="1:9" x14ac:dyDescent="0.3">
      <c r="A8757">
        <v>8756</v>
      </c>
      <c r="B8757" t="s">
        <v>27372</v>
      </c>
      <c r="C8757" t="s">
        <v>717</v>
      </c>
      <c r="D8757" t="s">
        <v>4567</v>
      </c>
      <c r="E8757" t="s">
        <v>19</v>
      </c>
      <c r="F8757" t="s">
        <v>27373</v>
      </c>
      <c r="G8757" t="s">
        <v>27374</v>
      </c>
      <c r="H8757" s="1">
        <v>28929</v>
      </c>
      <c r="I8757" t="s">
        <v>4513</v>
      </c>
    </row>
    <row r="8758" spans="1:9" x14ac:dyDescent="0.3">
      <c r="A8758">
        <v>8757</v>
      </c>
      <c r="B8758" t="s">
        <v>27375</v>
      </c>
      <c r="C8758" t="s">
        <v>209</v>
      </c>
      <c r="D8758" t="s">
        <v>103</v>
      </c>
      <c r="E8758" t="s">
        <v>12</v>
      </c>
      <c r="F8758" t="s">
        <v>27376</v>
      </c>
      <c r="G8758" t="s">
        <v>27377</v>
      </c>
      <c r="H8758" s="1">
        <v>12851</v>
      </c>
      <c r="I8758" t="s">
        <v>96</v>
      </c>
    </row>
    <row r="8759" spans="1:9" x14ac:dyDescent="0.3">
      <c r="A8759">
        <v>8758</v>
      </c>
      <c r="B8759" t="s">
        <v>27378</v>
      </c>
      <c r="C8759" t="s">
        <v>2872</v>
      </c>
      <c r="D8759" t="s">
        <v>4811</v>
      </c>
      <c r="E8759" t="s">
        <v>19</v>
      </c>
      <c r="F8759" t="s">
        <v>27379</v>
      </c>
      <c r="G8759" t="s">
        <v>27380</v>
      </c>
      <c r="H8759" s="1">
        <v>44450</v>
      </c>
      <c r="I8759" t="s">
        <v>466</v>
      </c>
    </row>
    <row r="8760" spans="1:9" x14ac:dyDescent="0.3">
      <c r="A8760">
        <v>8759</v>
      </c>
      <c r="B8760" t="s">
        <v>27381</v>
      </c>
      <c r="C8760" t="s">
        <v>4769</v>
      </c>
      <c r="D8760" t="s">
        <v>5765</v>
      </c>
      <c r="E8760" t="s">
        <v>19</v>
      </c>
      <c r="F8760" t="s">
        <v>27382</v>
      </c>
      <c r="G8760">
        <f>1-87-813-7049</f>
        <v>-7948</v>
      </c>
      <c r="H8760" s="1">
        <v>19008</v>
      </c>
      <c r="I8760" t="s">
        <v>1651</v>
      </c>
    </row>
    <row r="8761" spans="1:9" x14ac:dyDescent="0.3">
      <c r="A8761">
        <v>8760</v>
      </c>
      <c r="B8761" t="s">
        <v>27383</v>
      </c>
      <c r="C8761" t="s">
        <v>3954</v>
      </c>
      <c r="D8761" t="s">
        <v>6660</v>
      </c>
      <c r="E8761" t="s">
        <v>12</v>
      </c>
      <c r="F8761" t="s">
        <v>27384</v>
      </c>
      <c r="G8761" t="s">
        <v>27385</v>
      </c>
      <c r="H8761" s="1">
        <v>31195</v>
      </c>
      <c r="I8761" t="s">
        <v>307</v>
      </c>
    </row>
    <row r="8762" spans="1:9" x14ac:dyDescent="0.3">
      <c r="A8762">
        <v>8761</v>
      </c>
      <c r="B8762" t="s">
        <v>27386</v>
      </c>
      <c r="C8762" t="s">
        <v>1195</v>
      </c>
      <c r="D8762" t="s">
        <v>370</v>
      </c>
      <c r="E8762" t="s">
        <v>19</v>
      </c>
      <c r="F8762" t="s">
        <v>27387</v>
      </c>
      <c r="G8762" t="s">
        <v>27388</v>
      </c>
      <c r="H8762" s="1">
        <v>30736</v>
      </c>
      <c r="I8762" t="s">
        <v>685</v>
      </c>
    </row>
    <row r="8763" spans="1:9" x14ac:dyDescent="0.3">
      <c r="A8763">
        <v>8762</v>
      </c>
      <c r="B8763" t="s">
        <v>27389</v>
      </c>
      <c r="C8763" t="s">
        <v>4092</v>
      </c>
      <c r="D8763" t="s">
        <v>1539</v>
      </c>
      <c r="E8763" t="s">
        <v>19</v>
      </c>
      <c r="F8763" t="s">
        <v>27390</v>
      </c>
      <c r="G8763" t="s">
        <v>27391</v>
      </c>
      <c r="H8763" s="1">
        <v>29556</v>
      </c>
      <c r="I8763" t="s">
        <v>5548</v>
      </c>
    </row>
    <row r="8764" spans="1:9" x14ac:dyDescent="0.3">
      <c r="A8764">
        <v>8763</v>
      </c>
      <c r="B8764" t="s">
        <v>27392</v>
      </c>
      <c r="C8764" t="s">
        <v>2694</v>
      </c>
      <c r="D8764" t="s">
        <v>3170</v>
      </c>
      <c r="E8764" t="s">
        <v>19</v>
      </c>
      <c r="F8764" t="s">
        <v>27393</v>
      </c>
      <c r="G8764" t="s">
        <v>27394</v>
      </c>
      <c r="H8764" s="1">
        <v>25849</v>
      </c>
      <c r="I8764" t="s">
        <v>3107</v>
      </c>
    </row>
    <row r="8765" spans="1:9" x14ac:dyDescent="0.3">
      <c r="A8765">
        <v>8764</v>
      </c>
      <c r="B8765" t="s">
        <v>27395</v>
      </c>
      <c r="C8765" t="s">
        <v>358</v>
      </c>
      <c r="D8765" t="s">
        <v>1935</v>
      </c>
      <c r="E8765" t="s">
        <v>19</v>
      </c>
      <c r="F8765" t="s">
        <v>27396</v>
      </c>
      <c r="G8765" t="s">
        <v>27397</v>
      </c>
      <c r="H8765" s="1">
        <v>16128</v>
      </c>
      <c r="I8765" t="s">
        <v>38</v>
      </c>
    </row>
    <row r="8766" spans="1:9" x14ac:dyDescent="0.3">
      <c r="A8766">
        <v>8765</v>
      </c>
      <c r="B8766" t="s">
        <v>27398</v>
      </c>
      <c r="C8766" t="s">
        <v>555</v>
      </c>
      <c r="D8766" t="s">
        <v>7272</v>
      </c>
      <c r="E8766" t="s">
        <v>12</v>
      </c>
      <c r="F8766" t="s">
        <v>27399</v>
      </c>
      <c r="G8766" t="s">
        <v>27400</v>
      </c>
      <c r="H8766" s="1">
        <v>3540</v>
      </c>
      <c r="I8766" t="s">
        <v>1686</v>
      </c>
    </row>
    <row r="8767" spans="1:9" x14ac:dyDescent="0.3">
      <c r="A8767">
        <v>8766</v>
      </c>
      <c r="B8767" t="s">
        <v>27401</v>
      </c>
      <c r="C8767" t="s">
        <v>1290</v>
      </c>
      <c r="D8767" t="s">
        <v>6392</v>
      </c>
      <c r="E8767" t="s">
        <v>12</v>
      </c>
      <c r="F8767" t="s">
        <v>27402</v>
      </c>
      <c r="G8767" t="s">
        <v>27403</v>
      </c>
      <c r="H8767" s="1">
        <v>43507</v>
      </c>
      <c r="I8767" t="s">
        <v>313</v>
      </c>
    </row>
    <row r="8768" spans="1:9" x14ac:dyDescent="0.3">
      <c r="A8768">
        <v>8767</v>
      </c>
      <c r="B8768" t="s">
        <v>27404</v>
      </c>
      <c r="C8768" t="s">
        <v>1450</v>
      </c>
      <c r="D8768" t="s">
        <v>7074</v>
      </c>
      <c r="E8768" t="s">
        <v>19</v>
      </c>
      <c r="F8768" t="s">
        <v>27405</v>
      </c>
      <c r="G8768" t="s">
        <v>27406</v>
      </c>
      <c r="H8768" s="1">
        <v>27704</v>
      </c>
      <c r="I8768" t="s">
        <v>3565</v>
      </c>
    </row>
    <row r="8769" spans="1:9" x14ac:dyDescent="0.3">
      <c r="A8769">
        <v>8768</v>
      </c>
      <c r="B8769" t="s">
        <v>27407</v>
      </c>
      <c r="C8769" t="s">
        <v>979</v>
      </c>
      <c r="D8769" t="s">
        <v>463</v>
      </c>
      <c r="E8769" t="s">
        <v>19</v>
      </c>
      <c r="F8769" t="s">
        <v>27408</v>
      </c>
      <c r="G8769">
        <f>1-262-798-3367</f>
        <v>-4426</v>
      </c>
      <c r="H8769" s="1">
        <v>8914</v>
      </c>
      <c r="I8769" t="s">
        <v>1908</v>
      </c>
    </row>
    <row r="8770" spans="1:9" x14ac:dyDescent="0.3">
      <c r="A8770">
        <v>8769</v>
      </c>
      <c r="B8770" t="s">
        <v>27409</v>
      </c>
      <c r="C8770" t="s">
        <v>369</v>
      </c>
      <c r="D8770" t="s">
        <v>2584</v>
      </c>
      <c r="E8770" t="s">
        <v>19</v>
      </c>
      <c r="F8770" t="s">
        <v>27410</v>
      </c>
      <c r="G8770" t="s">
        <v>27411</v>
      </c>
      <c r="H8770" s="1">
        <v>34920</v>
      </c>
      <c r="I8770" t="s">
        <v>685</v>
      </c>
    </row>
    <row r="8771" spans="1:9" x14ac:dyDescent="0.3">
      <c r="A8771">
        <v>8770</v>
      </c>
      <c r="B8771" t="s">
        <v>27412</v>
      </c>
      <c r="C8771" t="s">
        <v>1729</v>
      </c>
      <c r="D8771" t="s">
        <v>5545</v>
      </c>
      <c r="E8771" t="s">
        <v>12</v>
      </c>
      <c r="F8771" t="s">
        <v>27413</v>
      </c>
      <c r="G8771" t="s">
        <v>27414</v>
      </c>
      <c r="H8771" s="1">
        <v>22698</v>
      </c>
      <c r="I8771" t="s">
        <v>2231</v>
      </c>
    </row>
    <row r="8772" spans="1:9" x14ac:dyDescent="0.3">
      <c r="A8772">
        <v>8771</v>
      </c>
      <c r="B8772" t="s">
        <v>27415</v>
      </c>
      <c r="C8772" t="s">
        <v>8439</v>
      </c>
      <c r="D8772" t="s">
        <v>3893</v>
      </c>
      <c r="E8772" t="s">
        <v>19</v>
      </c>
      <c r="F8772" t="s">
        <v>27416</v>
      </c>
      <c r="G8772" t="s">
        <v>27417</v>
      </c>
      <c r="H8772" s="1">
        <v>27825</v>
      </c>
      <c r="I8772" t="s">
        <v>4513</v>
      </c>
    </row>
    <row r="8773" spans="1:9" x14ac:dyDescent="0.3">
      <c r="A8773">
        <v>8772</v>
      </c>
      <c r="B8773" t="s">
        <v>27418</v>
      </c>
      <c r="C8773" t="s">
        <v>35</v>
      </c>
      <c r="D8773" t="s">
        <v>2442</v>
      </c>
      <c r="E8773" t="s">
        <v>12</v>
      </c>
      <c r="F8773" t="s">
        <v>27419</v>
      </c>
      <c r="G8773" t="s">
        <v>27420</v>
      </c>
      <c r="H8773" s="1">
        <v>13867</v>
      </c>
      <c r="I8773" t="s">
        <v>2790</v>
      </c>
    </row>
    <row r="8774" spans="1:9" x14ac:dyDescent="0.3">
      <c r="A8774">
        <v>8773</v>
      </c>
      <c r="B8774" t="s">
        <v>27421</v>
      </c>
      <c r="C8774" t="s">
        <v>1678</v>
      </c>
      <c r="D8774" t="s">
        <v>17121</v>
      </c>
      <c r="E8774" t="s">
        <v>19</v>
      </c>
      <c r="F8774" t="s">
        <v>27422</v>
      </c>
      <c r="G8774" t="s">
        <v>27423</v>
      </c>
      <c r="H8774" s="1">
        <v>12349</v>
      </c>
      <c r="I8774" t="s">
        <v>3341</v>
      </c>
    </row>
    <row r="8775" spans="1:9" x14ac:dyDescent="0.3">
      <c r="A8775">
        <v>8774</v>
      </c>
      <c r="B8775" t="s">
        <v>27424</v>
      </c>
      <c r="C8775" t="s">
        <v>1966</v>
      </c>
      <c r="D8775" t="s">
        <v>143</v>
      </c>
      <c r="E8775" t="s">
        <v>19</v>
      </c>
      <c r="F8775" t="s">
        <v>27425</v>
      </c>
      <c r="G8775" t="s">
        <v>27426</v>
      </c>
      <c r="H8775" s="1">
        <v>29382</v>
      </c>
      <c r="I8775" t="s">
        <v>838</v>
      </c>
    </row>
    <row r="8776" spans="1:9" x14ac:dyDescent="0.3">
      <c r="A8776">
        <v>8775</v>
      </c>
      <c r="B8776" t="s">
        <v>27427</v>
      </c>
      <c r="C8776" t="s">
        <v>656</v>
      </c>
      <c r="D8776" t="s">
        <v>4638</v>
      </c>
      <c r="E8776" t="s">
        <v>19</v>
      </c>
      <c r="F8776" t="s">
        <v>27428</v>
      </c>
      <c r="G8776" t="s">
        <v>27429</v>
      </c>
      <c r="H8776" s="1">
        <v>27645</v>
      </c>
      <c r="I8776" t="s">
        <v>777</v>
      </c>
    </row>
    <row r="8777" spans="1:9" x14ac:dyDescent="0.3">
      <c r="A8777">
        <v>8776</v>
      </c>
      <c r="B8777" t="s">
        <v>27430</v>
      </c>
      <c r="C8777" t="s">
        <v>1450</v>
      </c>
      <c r="D8777" t="s">
        <v>5266</v>
      </c>
      <c r="E8777" t="s">
        <v>19</v>
      </c>
      <c r="F8777" t="s">
        <v>27431</v>
      </c>
      <c r="G8777" t="s">
        <v>27432</v>
      </c>
      <c r="H8777" s="1">
        <v>18237</v>
      </c>
      <c r="I8777" t="s">
        <v>5830</v>
      </c>
    </row>
    <row r="8778" spans="1:9" x14ac:dyDescent="0.3">
      <c r="A8778">
        <v>8777</v>
      </c>
      <c r="B8778" t="s">
        <v>27433</v>
      </c>
      <c r="C8778" t="s">
        <v>3981</v>
      </c>
      <c r="D8778" t="s">
        <v>166</v>
      </c>
      <c r="E8778" t="s">
        <v>12</v>
      </c>
      <c r="F8778" t="s">
        <v>27434</v>
      </c>
      <c r="G8778" t="s">
        <v>27435</v>
      </c>
      <c r="H8778" s="1">
        <v>41510</v>
      </c>
      <c r="I8778" t="s">
        <v>2880</v>
      </c>
    </row>
    <row r="8779" spans="1:9" x14ac:dyDescent="0.3">
      <c r="A8779">
        <v>8778</v>
      </c>
      <c r="B8779" t="s">
        <v>27436</v>
      </c>
      <c r="C8779" t="s">
        <v>748</v>
      </c>
      <c r="D8779" t="s">
        <v>1667</v>
      </c>
      <c r="E8779" t="s">
        <v>19</v>
      </c>
      <c r="F8779" t="s">
        <v>27437</v>
      </c>
      <c r="G8779" t="s">
        <v>27438</v>
      </c>
      <c r="H8779" s="1">
        <v>35935</v>
      </c>
      <c r="I8779" t="s">
        <v>637</v>
      </c>
    </row>
    <row r="8780" spans="1:9" x14ac:dyDescent="0.3">
      <c r="A8780">
        <v>8779</v>
      </c>
      <c r="B8780" t="s">
        <v>27439</v>
      </c>
      <c r="C8780" t="s">
        <v>4014</v>
      </c>
      <c r="D8780" t="s">
        <v>3092</v>
      </c>
      <c r="E8780" t="s">
        <v>19</v>
      </c>
      <c r="F8780" t="s">
        <v>27440</v>
      </c>
      <c r="G8780" t="s">
        <v>27441</v>
      </c>
      <c r="H8780" s="1">
        <v>2478</v>
      </c>
      <c r="I8780" t="s">
        <v>1991</v>
      </c>
    </row>
    <row r="8781" spans="1:9" x14ac:dyDescent="0.3">
      <c r="A8781">
        <v>8780</v>
      </c>
      <c r="B8781" t="s">
        <v>27442</v>
      </c>
      <c r="C8781" t="s">
        <v>5286</v>
      </c>
      <c r="D8781" t="s">
        <v>3754</v>
      </c>
      <c r="E8781" t="s">
        <v>19</v>
      </c>
      <c r="F8781" t="s">
        <v>27443</v>
      </c>
      <c r="G8781">
        <v>6217828323</v>
      </c>
      <c r="H8781" s="1">
        <v>19630</v>
      </c>
      <c r="I8781" t="s">
        <v>4318</v>
      </c>
    </row>
    <row r="8782" spans="1:9" x14ac:dyDescent="0.3">
      <c r="A8782">
        <v>8781</v>
      </c>
      <c r="B8782" t="s">
        <v>27444</v>
      </c>
      <c r="C8782" t="s">
        <v>645</v>
      </c>
      <c r="D8782" t="s">
        <v>932</v>
      </c>
      <c r="E8782" t="s">
        <v>12</v>
      </c>
      <c r="F8782" t="s">
        <v>27445</v>
      </c>
      <c r="G8782" t="s">
        <v>27446</v>
      </c>
      <c r="H8782" s="1">
        <v>8626</v>
      </c>
      <c r="I8782" t="s">
        <v>4042</v>
      </c>
    </row>
    <row r="8783" spans="1:9" x14ac:dyDescent="0.3">
      <c r="A8783">
        <v>8782</v>
      </c>
      <c r="B8783" t="s">
        <v>27447</v>
      </c>
      <c r="C8783" t="s">
        <v>5134</v>
      </c>
      <c r="D8783" t="s">
        <v>1555</v>
      </c>
      <c r="E8783" t="s">
        <v>12</v>
      </c>
      <c r="F8783" t="s">
        <v>27448</v>
      </c>
      <c r="G8783" t="s">
        <v>27449</v>
      </c>
      <c r="H8783" s="1">
        <v>16592</v>
      </c>
      <c r="I8783" t="s">
        <v>2087</v>
      </c>
    </row>
    <row r="8784" spans="1:9" x14ac:dyDescent="0.3">
      <c r="A8784">
        <v>8783</v>
      </c>
      <c r="B8784" t="s">
        <v>27450</v>
      </c>
      <c r="C8784" t="s">
        <v>439</v>
      </c>
      <c r="D8784" t="s">
        <v>4320</v>
      </c>
      <c r="E8784" t="s">
        <v>12</v>
      </c>
      <c r="F8784" t="s">
        <v>27451</v>
      </c>
      <c r="G8784" t="s">
        <v>27452</v>
      </c>
      <c r="H8784" s="1">
        <v>15229</v>
      </c>
      <c r="I8784" t="s">
        <v>9494</v>
      </c>
    </row>
    <row r="8785" spans="1:9" x14ac:dyDescent="0.3">
      <c r="A8785">
        <v>8784</v>
      </c>
      <c r="B8785" t="s">
        <v>27453</v>
      </c>
      <c r="C8785" t="s">
        <v>4086</v>
      </c>
      <c r="D8785" t="s">
        <v>2533</v>
      </c>
      <c r="E8785" t="s">
        <v>12</v>
      </c>
      <c r="F8785" t="s">
        <v>27454</v>
      </c>
      <c r="G8785" t="s">
        <v>27455</v>
      </c>
      <c r="H8785" s="1">
        <v>41043</v>
      </c>
      <c r="I8785" t="s">
        <v>2982</v>
      </c>
    </row>
    <row r="8786" spans="1:9" x14ac:dyDescent="0.3">
      <c r="A8786">
        <v>8785</v>
      </c>
      <c r="B8786" t="s">
        <v>27456</v>
      </c>
      <c r="C8786" t="s">
        <v>2233</v>
      </c>
      <c r="D8786" t="s">
        <v>14086</v>
      </c>
      <c r="E8786" t="s">
        <v>19</v>
      </c>
      <c r="F8786" t="s">
        <v>27457</v>
      </c>
      <c r="G8786" t="s">
        <v>27458</v>
      </c>
      <c r="H8786" s="1">
        <v>26578</v>
      </c>
      <c r="I8786" t="s">
        <v>3341</v>
      </c>
    </row>
    <row r="8787" spans="1:9" x14ac:dyDescent="0.3">
      <c r="A8787">
        <v>8786</v>
      </c>
      <c r="B8787" t="s">
        <v>27459</v>
      </c>
      <c r="C8787" t="s">
        <v>1740</v>
      </c>
      <c r="D8787" t="s">
        <v>566</v>
      </c>
      <c r="E8787" t="s">
        <v>12</v>
      </c>
      <c r="F8787" t="s">
        <v>27460</v>
      </c>
      <c r="G8787" t="s">
        <v>27461</v>
      </c>
      <c r="H8787" s="1">
        <v>44212</v>
      </c>
      <c r="I8787" t="s">
        <v>2172</v>
      </c>
    </row>
    <row r="8788" spans="1:9" x14ac:dyDescent="0.3">
      <c r="A8788">
        <v>8787</v>
      </c>
      <c r="B8788" t="s">
        <v>27462</v>
      </c>
      <c r="C8788" t="s">
        <v>2303</v>
      </c>
      <c r="D8788" t="s">
        <v>2366</v>
      </c>
      <c r="E8788" t="s">
        <v>12</v>
      </c>
      <c r="F8788" t="s">
        <v>27463</v>
      </c>
      <c r="G8788" t="s">
        <v>27464</v>
      </c>
      <c r="H8788" s="1">
        <v>38318</v>
      </c>
      <c r="I8788" t="s">
        <v>4084</v>
      </c>
    </row>
    <row r="8789" spans="1:9" x14ac:dyDescent="0.3">
      <c r="A8789">
        <v>8788</v>
      </c>
      <c r="B8789" t="s">
        <v>27465</v>
      </c>
      <c r="C8789" t="s">
        <v>440</v>
      </c>
      <c r="D8789" t="s">
        <v>4853</v>
      </c>
      <c r="E8789" t="s">
        <v>19</v>
      </c>
      <c r="F8789" t="s">
        <v>27466</v>
      </c>
      <c r="G8789" t="s">
        <v>27467</v>
      </c>
      <c r="H8789" s="1">
        <v>21718</v>
      </c>
      <c r="I8789" t="s">
        <v>2977</v>
      </c>
    </row>
    <row r="8790" spans="1:9" x14ac:dyDescent="0.3">
      <c r="A8790">
        <v>8789</v>
      </c>
      <c r="B8790" t="s">
        <v>27468</v>
      </c>
      <c r="C8790" t="s">
        <v>1714</v>
      </c>
      <c r="D8790" t="s">
        <v>161</v>
      </c>
      <c r="E8790" t="s">
        <v>12</v>
      </c>
      <c r="F8790" t="s">
        <v>27469</v>
      </c>
      <c r="G8790" t="s">
        <v>27470</v>
      </c>
      <c r="H8790" s="1">
        <v>21239</v>
      </c>
      <c r="I8790" t="s">
        <v>730</v>
      </c>
    </row>
    <row r="8791" spans="1:9" x14ac:dyDescent="0.3">
      <c r="A8791">
        <v>8790</v>
      </c>
      <c r="B8791" t="s">
        <v>27471</v>
      </c>
      <c r="C8791" t="s">
        <v>215</v>
      </c>
      <c r="D8791" t="s">
        <v>1667</v>
      </c>
      <c r="E8791" t="s">
        <v>19</v>
      </c>
      <c r="F8791" t="s">
        <v>27472</v>
      </c>
      <c r="G8791" t="s">
        <v>27473</v>
      </c>
      <c r="H8791" s="1">
        <v>12828</v>
      </c>
      <c r="I8791" t="s">
        <v>5643</v>
      </c>
    </row>
    <row r="8792" spans="1:9" x14ac:dyDescent="0.3">
      <c r="A8792">
        <v>8791</v>
      </c>
      <c r="B8792" t="s">
        <v>27474</v>
      </c>
      <c r="C8792" t="s">
        <v>4437</v>
      </c>
      <c r="D8792" t="s">
        <v>10476</v>
      </c>
      <c r="E8792" t="s">
        <v>19</v>
      </c>
      <c r="F8792" t="s">
        <v>27475</v>
      </c>
      <c r="G8792" t="s">
        <v>27476</v>
      </c>
      <c r="H8792" s="1">
        <v>43378</v>
      </c>
      <c r="I8792" t="s">
        <v>1464</v>
      </c>
    </row>
    <row r="8793" spans="1:9" x14ac:dyDescent="0.3">
      <c r="A8793">
        <v>8792</v>
      </c>
      <c r="B8793" t="s">
        <v>27477</v>
      </c>
      <c r="C8793" t="s">
        <v>4554</v>
      </c>
      <c r="D8793" t="s">
        <v>434</v>
      </c>
      <c r="E8793" t="s">
        <v>19</v>
      </c>
      <c r="F8793" t="s">
        <v>27478</v>
      </c>
      <c r="G8793" t="s">
        <v>27479</v>
      </c>
      <c r="H8793" s="1">
        <v>31651</v>
      </c>
      <c r="I8793" t="s">
        <v>930</v>
      </c>
    </row>
    <row r="8794" spans="1:9" x14ac:dyDescent="0.3">
      <c r="A8794">
        <v>8793</v>
      </c>
      <c r="B8794" t="s">
        <v>27480</v>
      </c>
      <c r="C8794" t="s">
        <v>3006</v>
      </c>
      <c r="D8794" t="s">
        <v>640</v>
      </c>
      <c r="E8794" t="s">
        <v>12</v>
      </c>
      <c r="F8794" t="s">
        <v>27481</v>
      </c>
      <c r="G8794" t="s">
        <v>27482</v>
      </c>
      <c r="H8794" s="1">
        <v>29058</v>
      </c>
      <c r="I8794" t="s">
        <v>6081</v>
      </c>
    </row>
    <row r="8795" spans="1:9" x14ac:dyDescent="0.3">
      <c r="A8795">
        <v>8794</v>
      </c>
      <c r="B8795" t="s">
        <v>27483</v>
      </c>
      <c r="C8795" t="s">
        <v>5645</v>
      </c>
      <c r="D8795" t="s">
        <v>7900</v>
      </c>
      <c r="E8795" t="s">
        <v>12</v>
      </c>
      <c r="F8795" t="s">
        <v>27484</v>
      </c>
      <c r="G8795" t="s">
        <v>27485</v>
      </c>
      <c r="H8795" s="1">
        <v>30881</v>
      </c>
      <c r="I8795" t="s">
        <v>9335</v>
      </c>
    </row>
    <row r="8796" spans="1:9" x14ac:dyDescent="0.3">
      <c r="A8796">
        <v>8795</v>
      </c>
      <c r="B8796" t="s">
        <v>27486</v>
      </c>
      <c r="C8796" t="s">
        <v>4343</v>
      </c>
      <c r="D8796" t="s">
        <v>917</v>
      </c>
      <c r="E8796" t="s">
        <v>19</v>
      </c>
      <c r="F8796" t="s">
        <v>27487</v>
      </c>
      <c r="G8796" t="s">
        <v>27488</v>
      </c>
      <c r="H8796" s="1">
        <v>26024</v>
      </c>
      <c r="I8796" t="s">
        <v>670</v>
      </c>
    </row>
    <row r="8797" spans="1:9" x14ac:dyDescent="0.3">
      <c r="A8797">
        <v>8796</v>
      </c>
      <c r="B8797" t="s">
        <v>27489</v>
      </c>
      <c r="C8797" t="s">
        <v>2689</v>
      </c>
      <c r="D8797" t="s">
        <v>4811</v>
      </c>
      <c r="E8797" t="s">
        <v>12</v>
      </c>
      <c r="F8797" t="s">
        <v>27490</v>
      </c>
      <c r="G8797" t="s">
        <v>27491</v>
      </c>
      <c r="H8797" s="1">
        <v>31166</v>
      </c>
      <c r="I8797" t="s">
        <v>1582</v>
      </c>
    </row>
    <row r="8798" spans="1:9" x14ac:dyDescent="0.3">
      <c r="A8798">
        <v>8797</v>
      </c>
      <c r="B8798" t="s">
        <v>27492</v>
      </c>
      <c r="C8798" t="s">
        <v>5112</v>
      </c>
      <c r="D8798" t="s">
        <v>2903</v>
      </c>
      <c r="E8798" t="s">
        <v>12</v>
      </c>
      <c r="F8798" t="s">
        <v>27493</v>
      </c>
      <c r="G8798" t="s">
        <v>27494</v>
      </c>
      <c r="H8798" s="1">
        <v>44388</v>
      </c>
      <c r="I8798" t="s">
        <v>537</v>
      </c>
    </row>
    <row r="8799" spans="1:9" x14ac:dyDescent="0.3">
      <c r="A8799">
        <v>8798</v>
      </c>
      <c r="B8799" t="s">
        <v>27495</v>
      </c>
      <c r="C8799" t="s">
        <v>578</v>
      </c>
      <c r="D8799" t="s">
        <v>8639</v>
      </c>
      <c r="E8799" t="s">
        <v>12</v>
      </c>
      <c r="F8799" t="s">
        <v>27496</v>
      </c>
      <c r="G8799">
        <f>1-209-940-7172</f>
        <v>-8320</v>
      </c>
      <c r="H8799" s="1">
        <v>12841</v>
      </c>
      <c r="I8799" t="s">
        <v>2500</v>
      </c>
    </row>
    <row r="8800" spans="1:9" x14ac:dyDescent="0.3">
      <c r="A8800">
        <v>8799</v>
      </c>
      <c r="B8800" t="s">
        <v>27497</v>
      </c>
      <c r="C8800" t="s">
        <v>5926</v>
      </c>
      <c r="D8800" t="s">
        <v>968</v>
      </c>
      <c r="E8800" t="s">
        <v>19</v>
      </c>
      <c r="F8800" t="s">
        <v>27498</v>
      </c>
      <c r="G8800" t="s">
        <v>27499</v>
      </c>
      <c r="H8800" s="1">
        <v>11272</v>
      </c>
      <c r="I8800" t="s">
        <v>3213</v>
      </c>
    </row>
    <row r="8801" spans="1:9" x14ac:dyDescent="0.3">
      <c r="A8801">
        <v>8800</v>
      </c>
      <c r="B8801" t="s">
        <v>27500</v>
      </c>
      <c r="C8801" t="s">
        <v>2016</v>
      </c>
      <c r="D8801" t="s">
        <v>4527</v>
      </c>
      <c r="E8801" t="s">
        <v>12</v>
      </c>
      <c r="F8801" t="s">
        <v>27501</v>
      </c>
      <c r="G8801" t="s">
        <v>27502</v>
      </c>
      <c r="H8801" s="1">
        <v>27992</v>
      </c>
      <c r="I8801" t="s">
        <v>241</v>
      </c>
    </row>
    <row r="8802" spans="1:9" x14ac:dyDescent="0.3">
      <c r="A8802">
        <v>8801</v>
      </c>
      <c r="B8802" t="s">
        <v>27503</v>
      </c>
      <c r="C8802" t="s">
        <v>1044</v>
      </c>
      <c r="D8802" t="s">
        <v>3291</v>
      </c>
      <c r="E8802" t="s">
        <v>12</v>
      </c>
      <c r="F8802" t="s">
        <v>27504</v>
      </c>
      <c r="G8802" t="s">
        <v>27505</v>
      </c>
      <c r="H8802" s="1">
        <v>36409</v>
      </c>
      <c r="I8802" t="s">
        <v>27</v>
      </c>
    </row>
    <row r="8803" spans="1:9" x14ac:dyDescent="0.3">
      <c r="A8803">
        <v>8802</v>
      </c>
      <c r="B8803" t="s">
        <v>27506</v>
      </c>
      <c r="C8803" t="s">
        <v>387</v>
      </c>
      <c r="D8803" t="s">
        <v>4698</v>
      </c>
      <c r="E8803" t="s">
        <v>19</v>
      </c>
      <c r="F8803" t="s">
        <v>27507</v>
      </c>
      <c r="G8803" t="s">
        <v>27508</v>
      </c>
      <c r="H8803" s="1">
        <v>18523</v>
      </c>
      <c r="I8803" t="s">
        <v>169</v>
      </c>
    </row>
    <row r="8804" spans="1:9" x14ac:dyDescent="0.3">
      <c r="A8804">
        <v>8803</v>
      </c>
      <c r="B8804" t="s">
        <v>27509</v>
      </c>
      <c r="C8804" t="s">
        <v>738</v>
      </c>
      <c r="D8804" t="s">
        <v>9674</v>
      </c>
      <c r="E8804" t="s">
        <v>19</v>
      </c>
      <c r="F8804" t="s">
        <v>27510</v>
      </c>
      <c r="G8804" t="s">
        <v>27511</v>
      </c>
      <c r="H8804" s="1">
        <v>26710</v>
      </c>
      <c r="I8804" t="s">
        <v>3160</v>
      </c>
    </row>
    <row r="8805" spans="1:9" x14ac:dyDescent="0.3">
      <c r="A8805">
        <v>8804</v>
      </c>
      <c r="B8805" t="s">
        <v>27512</v>
      </c>
      <c r="C8805" t="s">
        <v>1734</v>
      </c>
      <c r="D8805" t="s">
        <v>9562</v>
      </c>
      <c r="E8805" t="s">
        <v>19</v>
      </c>
      <c r="F8805" t="s">
        <v>27513</v>
      </c>
      <c r="G8805" t="s">
        <v>27514</v>
      </c>
      <c r="H8805" s="1">
        <v>3001</v>
      </c>
      <c r="I8805" t="s">
        <v>685</v>
      </c>
    </row>
    <row r="8806" spans="1:9" x14ac:dyDescent="0.3">
      <c r="A8806">
        <v>8805</v>
      </c>
      <c r="B8806" t="s">
        <v>27515</v>
      </c>
      <c r="C8806" t="s">
        <v>2701</v>
      </c>
      <c r="D8806" t="s">
        <v>3097</v>
      </c>
      <c r="E8806" t="s">
        <v>19</v>
      </c>
      <c r="F8806" t="s">
        <v>27516</v>
      </c>
      <c r="G8806" t="s">
        <v>27517</v>
      </c>
      <c r="H8806" s="1">
        <v>24509</v>
      </c>
      <c r="I8806" t="s">
        <v>1603</v>
      </c>
    </row>
    <row r="8807" spans="1:9" x14ac:dyDescent="0.3">
      <c r="A8807">
        <v>8806</v>
      </c>
      <c r="B8807" t="s">
        <v>27518</v>
      </c>
      <c r="C8807" t="s">
        <v>4742</v>
      </c>
      <c r="D8807" t="s">
        <v>3023</v>
      </c>
      <c r="E8807" t="s">
        <v>12</v>
      </c>
      <c r="F8807" t="s">
        <v>27519</v>
      </c>
      <c r="G8807" t="s">
        <v>27520</v>
      </c>
      <c r="H8807" s="1">
        <v>8433</v>
      </c>
      <c r="I8807" t="s">
        <v>196</v>
      </c>
    </row>
    <row r="8808" spans="1:9" x14ac:dyDescent="0.3">
      <c r="A8808">
        <v>8807</v>
      </c>
      <c r="B8808" t="s">
        <v>27521</v>
      </c>
      <c r="C8808" t="s">
        <v>428</v>
      </c>
      <c r="D8808" t="s">
        <v>4381</v>
      </c>
      <c r="E8808" t="s">
        <v>12</v>
      </c>
      <c r="F8808" t="s">
        <v>27522</v>
      </c>
      <c r="G8808" t="s">
        <v>27523</v>
      </c>
      <c r="H8808" s="1">
        <v>31561</v>
      </c>
      <c r="I8808" t="s">
        <v>4350</v>
      </c>
    </row>
    <row r="8809" spans="1:9" x14ac:dyDescent="0.3">
      <c r="A8809">
        <v>8808</v>
      </c>
      <c r="B8809" t="s">
        <v>27524</v>
      </c>
      <c r="C8809" t="s">
        <v>1295</v>
      </c>
      <c r="D8809" t="s">
        <v>2084</v>
      </c>
      <c r="E8809" t="s">
        <v>12</v>
      </c>
      <c r="F8809" t="s">
        <v>27525</v>
      </c>
      <c r="G8809" t="s">
        <v>27526</v>
      </c>
      <c r="H8809" s="1">
        <v>43971</v>
      </c>
      <c r="I8809" t="s">
        <v>8020</v>
      </c>
    </row>
    <row r="8810" spans="1:9" x14ac:dyDescent="0.3">
      <c r="A8810">
        <v>8809</v>
      </c>
      <c r="B8810" t="s">
        <v>27527</v>
      </c>
      <c r="C8810" t="s">
        <v>1050</v>
      </c>
      <c r="D8810" t="s">
        <v>5301</v>
      </c>
      <c r="E8810" t="s">
        <v>12</v>
      </c>
      <c r="F8810" t="s">
        <v>27528</v>
      </c>
      <c r="G8810" t="s">
        <v>27529</v>
      </c>
      <c r="H8810" s="1">
        <v>32208</v>
      </c>
      <c r="I8810" t="s">
        <v>6066</v>
      </c>
    </row>
    <row r="8811" spans="1:9" x14ac:dyDescent="0.3">
      <c r="A8811">
        <v>8810</v>
      </c>
      <c r="B8811" t="s">
        <v>27530</v>
      </c>
      <c r="C8811" t="s">
        <v>2668</v>
      </c>
      <c r="D8811" t="s">
        <v>14086</v>
      </c>
      <c r="E8811" t="s">
        <v>19</v>
      </c>
      <c r="F8811" t="s">
        <v>27531</v>
      </c>
      <c r="G8811" t="s">
        <v>27532</v>
      </c>
      <c r="H8811" s="1">
        <v>10154</v>
      </c>
      <c r="I8811" t="s">
        <v>2912</v>
      </c>
    </row>
    <row r="8812" spans="1:9" x14ac:dyDescent="0.3">
      <c r="A8812">
        <v>8811</v>
      </c>
      <c r="B8812" t="s">
        <v>27533</v>
      </c>
      <c r="C8812" t="s">
        <v>666</v>
      </c>
      <c r="D8812" t="s">
        <v>10145</v>
      </c>
      <c r="E8812" t="s">
        <v>12</v>
      </c>
      <c r="F8812" t="s">
        <v>27534</v>
      </c>
      <c r="G8812" t="s">
        <v>27535</v>
      </c>
      <c r="H8812" s="1">
        <v>41297</v>
      </c>
      <c r="I8812" t="s">
        <v>1908</v>
      </c>
    </row>
    <row r="8813" spans="1:9" x14ac:dyDescent="0.3">
      <c r="A8813">
        <v>8812</v>
      </c>
      <c r="B8813" t="s">
        <v>27536</v>
      </c>
      <c r="C8813" t="s">
        <v>1430</v>
      </c>
      <c r="D8813" t="s">
        <v>3771</v>
      </c>
      <c r="E8813" t="s">
        <v>12</v>
      </c>
      <c r="F8813" t="s">
        <v>27537</v>
      </c>
      <c r="G8813" t="s">
        <v>27538</v>
      </c>
      <c r="H8813" s="1">
        <v>26288</v>
      </c>
      <c r="I8813" t="s">
        <v>2078</v>
      </c>
    </row>
    <row r="8814" spans="1:9" x14ac:dyDescent="0.3">
      <c r="A8814">
        <v>8813</v>
      </c>
      <c r="B8814" t="s">
        <v>27539</v>
      </c>
      <c r="C8814" t="s">
        <v>8100</v>
      </c>
      <c r="D8814" t="s">
        <v>1555</v>
      </c>
      <c r="E8814" t="s">
        <v>19</v>
      </c>
      <c r="F8814" t="s">
        <v>27540</v>
      </c>
      <c r="G8814" t="s">
        <v>27541</v>
      </c>
      <c r="H8814" s="1">
        <v>22663</v>
      </c>
      <c r="I8814" t="s">
        <v>1299</v>
      </c>
    </row>
    <row r="8815" spans="1:9" x14ac:dyDescent="0.3">
      <c r="A8815">
        <v>8814</v>
      </c>
      <c r="B8815" t="s">
        <v>27542</v>
      </c>
      <c r="C8815" t="s">
        <v>102</v>
      </c>
      <c r="D8815" t="s">
        <v>2476</v>
      </c>
      <c r="E8815" t="s">
        <v>19</v>
      </c>
      <c r="F8815" t="s">
        <v>27543</v>
      </c>
      <c r="G8815" t="s">
        <v>27544</v>
      </c>
      <c r="H8815" s="1">
        <v>21858</v>
      </c>
      <c r="I8815" t="s">
        <v>1061</v>
      </c>
    </row>
    <row r="8816" spans="1:9" x14ac:dyDescent="0.3">
      <c r="A8816">
        <v>8815</v>
      </c>
      <c r="B8816" t="s">
        <v>27545</v>
      </c>
      <c r="C8816" t="s">
        <v>310</v>
      </c>
      <c r="D8816" t="s">
        <v>566</v>
      </c>
      <c r="E8816" t="s">
        <v>12</v>
      </c>
      <c r="F8816" t="s">
        <v>27546</v>
      </c>
      <c r="G8816" t="s">
        <v>27547</v>
      </c>
      <c r="H8816" s="1">
        <v>14288</v>
      </c>
      <c r="I8816" t="s">
        <v>4767</v>
      </c>
    </row>
    <row r="8817" spans="1:9" x14ac:dyDescent="0.3">
      <c r="A8817">
        <v>8816</v>
      </c>
      <c r="B8817" t="s">
        <v>27548</v>
      </c>
      <c r="C8817" t="s">
        <v>524</v>
      </c>
      <c r="D8817" t="s">
        <v>2985</v>
      </c>
      <c r="E8817" t="s">
        <v>19</v>
      </c>
      <c r="F8817" t="s">
        <v>27549</v>
      </c>
      <c r="G8817" t="s">
        <v>27550</v>
      </c>
      <c r="H8817" s="1">
        <v>43606</v>
      </c>
      <c r="I8817" t="s">
        <v>4073</v>
      </c>
    </row>
    <row r="8818" spans="1:9" x14ac:dyDescent="0.3">
      <c r="A8818">
        <v>8817</v>
      </c>
      <c r="B8818" t="s">
        <v>27551</v>
      </c>
      <c r="C8818" t="s">
        <v>1851</v>
      </c>
      <c r="D8818" t="s">
        <v>2828</v>
      </c>
      <c r="E8818" t="s">
        <v>12</v>
      </c>
      <c r="F8818" t="s">
        <v>27552</v>
      </c>
      <c r="G8818" t="s">
        <v>27553</v>
      </c>
      <c r="H8818" s="1">
        <v>31981</v>
      </c>
      <c r="I8818" t="s">
        <v>3808</v>
      </c>
    </row>
    <row r="8819" spans="1:9" x14ac:dyDescent="0.3">
      <c r="A8819">
        <v>8818</v>
      </c>
      <c r="B8819" t="s">
        <v>27554</v>
      </c>
      <c r="C8819" t="s">
        <v>1584</v>
      </c>
      <c r="D8819" t="s">
        <v>3672</v>
      </c>
      <c r="E8819" t="s">
        <v>12</v>
      </c>
      <c r="F8819" t="s">
        <v>27555</v>
      </c>
      <c r="G8819" t="s">
        <v>27556</v>
      </c>
      <c r="H8819" s="1">
        <v>28661</v>
      </c>
      <c r="I8819" t="s">
        <v>1361</v>
      </c>
    </row>
    <row r="8820" spans="1:9" x14ac:dyDescent="0.3">
      <c r="A8820">
        <v>8819</v>
      </c>
      <c r="B8820" t="s">
        <v>27557</v>
      </c>
      <c r="C8820" t="s">
        <v>341</v>
      </c>
      <c r="D8820" t="s">
        <v>5021</v>
      </c>
      <c r="E8820" t="s">
        <v>12</v>
      </c>
      <c r="F8820" t="s">
        <v>27558</v>
      </c>
      <c r="G8820">
        <f>1-66-422-9488</f>
        <v>-9975</v>
      </c>
      <c r="H8820" s="1">
        <v>9345</v>
      </c>
      <c r="I8820" t="s">
        <v>482</v>
      </c>
    </row>
    <row r="8821" spans="1:9" x14ac:dyDescent="0.3">
      <c r="A8821">
        <v>8820</v>
      </c>
      <c r="B8821" t="s">
        <v>27559</v>
      </c>
      <c r="C8821" t="s">
        <v>130</v>
      </c>
      <c r="D8821" t="s">
        <v>9670</v>
      </c>
      <c r="E8821" t="s">
        <v>19</v>
      </c>
      <c r="F8821" t="s">
        <v>27560</v>
      </c>
      <c r="G8821" t="s">
        <v>27561</v>
      </c>
      <c r="H8821" s="1">
        <v>15278</v>
      </c>
      <c r="I8821" t="s">
        <v>117</v>
      </c>
    </row>
    <row r="8822" spans="1:9" x14ac:dyDescent="0.3">
      <c r="A8822">
        <v>8821</v>
      </c>
      <c r="B8822" t="s">
        <v>27562</v>
      </c>
      <c r="C8822" t="s">
        <v>1265</v>
      </c>
      <c r="D8822" t="s">
        <v>2308</v>
      </c>
      <c r="E8822" t="s">
        <v>19</v>
      </c>
      <c r="F8822" t="s">
        <v>27563</v>
      </c>
      <c r="G8822" t="s">
        <v>27564</v>
      </c>
      <c r="H8822" s="1">
        <v>6676</v>
      </c>
      <c r="I8822" t="s">
        <v>789</v>
      </c>
    </row>
    <row r="8823" spans="1:9" x14ac:dyDescent="0.3">
      <c r="A8823">
        <v>8822</v>
      </c>
      <c r="B8823" t="s">
        <v>27565</v>
      </c>
      <c r="C8823" t="s">
        <v>1805</v>
      </c>
      <c r="D8823" t="s">
        <v>15918</v>
      </c>
      <c r="E8823" t="s">
        <v>19</v>
      </c>
      <c r="F8823" t="s">
        <v>27566</v>
      </c>
      <c r="G8823" t="s">
        <v>27567</v>
      </c>
      <c r="H8823" s="1">
        <v>35744</v>
      </c>
      <c r="I8823" t="s">
        <v>7841</v>
      </c>
    </row>
    <row r="8824" spans="1:9" x14ac:dyDescent="0.3">
      <c r="A8824">
        <v>8823</v>
      </c>
      <c r="B8824" t="s">
        <v>27568</v>
      </c>
      <c r="C8824" t="s">
        <v>259</v>
      </c>
      <c r="D8824" t="s">
        <v>6180</v>
      </c>
      <c r="E8824" t="s">
        <v>19</v>
      </c>
      <c r="F8824" t="s">
        <v>27569</v>
      </c>
      <c r="G8824" t="s">
        <v>27570</v>
      </c>
      <c r="H8824" s="1">
        <v>36290</v>
      </c>
      <c r="I8824" t="s">
        <v>4966</v>
      </c>
    </row>
    <row r="8825" spans="1:9" x14ac:dyDescent="0.3">
      <c r="A8825">
        <v>8824</v>
      </c>
      <c r="B8825" t="s">
        <v>27571</v>
      </c>
      <c r="C8825" t="s">
        <v>2889</v>
      </c>
      <c r="D8825" t="s">
        <v>204</v>
      </c>
      <c r="E8825" t="s">
        <v>12</v>
      </c>
      <c r="F8825" t="s">
        <v>27572</v>
      </c>
      <c r="G8825" t="s">
        <v>27573</v>
      </c>
      <c r="H8825" s="1">
        <v>7852</v>
      </c>
      <c r="I8825" t="s">
        <v>1246</v>
      </c>
    </row>
    <row r="8826" spans="1:9" x14ac:dyDescent="0.3">
      <c r="A8826">
        <v>8825</v>
      </c>
      <c r="B8826" t="s">
        <v>27574</v>
      </c>
      <c r="C8826" t="s">
        <v>3696</v>
      </c>
      <c r="D8826" t="s">
        <v>3015</v>
      </c>
      <c r="E8826" t="s">
        <v>12</v>
      </c>
      <c r="F8826" t="s">
        <v>27575</v>
      </c>
      <c r="G8826" t="s">
        <v>27576</v>
      </c>
      <c r="H8826" s="1">
        <v>32213</v>
      </c>
      <c r="I8826" t="s">
        <v>213</v>
      </c>
    </row>
    <row r="8827" spans="1:9" x14ac:dyDescent="0.3">
      <c r="A8827">
        <v>8826</v>
      </c>
      <c r="B8827" t="s">
        <v>27577</v>
      </c>
      <c r="C8827" t="s">
        <v>2827</v>
      </c>
      <c r="D8827" t="s">
        <v>183</v>
      </c>
      <c r="E8827" t="s">
        <v>12</v>
      </c>
      <c r="F8827" t="s">
        <v>27578</v>
      </c>
      <c r="G8827" t="s">
        <v>27579</v>
      </c>
      <c r="H8827" s="1">
        <v>31602</v>
      </c>
      <c r="I8827" t="s">
        <v>4058</v>
      </c>
    </row>
    <row r="8828" spans="1:9" x14ac:dyDescent="0.3">
      <c r="A8828">
        <v>8827</v>
      </c>
      <c r="B8828" t="s">
        <v>27580</v>
      </c>
      <c r="C8828" t="s">
        <v>937</v>
      </c>
      <c r="D8828" t="s">
        <v>2997</v>
      </c>
      <c r="E8828" t="s">
        <v>19</v>
      </c>
      <c r="F8828" t="s">
        <v>27581</v>
      </c>
      <c r="G8828" t="s">
        <v>27582</v>
      </c>
      <c r="H8828" s="1">
        <v>40860</v>
      </c>
      <c r="I8828" t="s">
        <v>783</v>
      </c>
    </row>
    <row r="8829" spans="1:9" x14ac:dyDescent="0.3">
      <c r="A8829">
        <v>8828</v>
      </c>
      <c r="B8829" t="s">
        <v>27583</v>
      </c>
      <c r="C8829" t="s">
        <v>4325</v>
      </c>
      <c r="D8829" t="s">
        <v>3740</v>
      </c>
      <c r="E8829" t="s">
        <v>19</v>
      </c>
      <c r="F8829" t="s">
        <v>27584</v>
      </c>
      <c r="G8829" t="s">
        <v>27585</v>
      </c>
      <c r="H8829" s="1">
        <v>5046</v>
      </c>
      <c r="I8829" t="s">
        <v>648</v>
      </c>
    </row>
    <row r="8830" spans="1:9" x14ac:dyDescent="0.3">
      <c r="A8830">
        <v>8829</v>
      </c>
      <c r="B8830" t="s">
        <v>27586</v>
      </c>
      <c r="C8830" t="s">
        <v>4385</v>
      </c>
      <c r="D8830" t="s">
        <v>4751</v>
      </c>
      <c r="E8830" t="s">
        <v>12</v>
      </c>
      <c r="F8830" t="s">
        <v>27587</v>
      </c>
      <c r="G8830" t="s">
        <v>27588</v>
      </c>
      <c r="H8830" s="1">
        <v>35724</v>
      </c>
      <c r="I8830" t="s">
        <v>9235</v>
      </c>
    </row>
    <row r="8831" spans="1:9" x14ac:dyDescent="0.3">
      <c r="A8831">
        <v>8830</v>
      </c>
      <c r="B8831" t="s">
        <v>27589</v>
      </c>
      <c r="C8831" t="s">
        <v>1054</v>
      </c>
      <c r="D8831" t="s">
        <v>518</v>
      </c>
      <c r="E8831" t="s">
        <v>19</v>
      </c>
      <c r="F8831" t="s">
        <v>27590</v>
      </c>
      <c r="G8831" t="s">
        <v>27591</v>
      </c>
      <c r="H8831" s="1">
        <v>14664</v>
      </c>
      <c r="I8831" t="s">
        <v>5137</v>
      </c>
    </row>
    <row r="8832" spans="1:9" x14ac:dyDescent="0.3">
      <c r="A8832">
        <v>8831</v>
      </c>
      <c r="B8832" t="s">
        <v>27592</v>
      </c>
      <c r="C8832" t="s">
        <v>3352</v>
      </c>
      <c r="D8832" t="s">
        <v>233</v>
      </c>
      <c r="E8832" t="s">
        <v>19</v>
      </c>
      <c r="F8832" t="s">
        <v>27593</v>
      </c>
      <c r="G8832" t="s">
        <v>27594</v>
      </c>
      <c r="H8832" s="1">
        <v>9504</v>
      </c>
      <c r="I8832" t="s">
        <v>1855</v>
      </c>
    </row>
    <row r="8833" spans="1:9" x14ac:dyDescent="0.3">
      <c r="A8833">
        <v>8832</v>
      </c>
      <c r="B8833" t="s">
        <v>27595</v>
      </c>
      <c r="C8833" t="s">
        <v>1517</v>
      </c>
      <c r="D8833" t="s">
        <v>723</v>
      </c>
      <c r="E8833" t="s">
        <v>12</v>
      </c>
      <c r="F8833" t="s">
        <v>27596</v>
      </c>
      <c r="G8833">
        <v>4760450304</v>
      </c>
      <c r="H8833" s="1">
        <v>36316</v>
      </c>
      <c r="I8833" t="s">
        <v>2977</v>
      </c>
    </row>
    <row r="8834" spans="1:9" x14ac:dyDescent="0.3">
      <c r="A8834">
        <v>8833</v>
      </c>
      <c r="B8834" t="s">
        <v>27597</v>
      </c>
      <c r="C8834" t="s">
        <v>1153</v>
      </c>
      <c r="D8834" t="s">
        <v>3728</v>
      </c>
      <c r="E8834" t="s">
        <v>12</v>
      </c>
      <c r="F8834" t="s">
        <v>27598</v>
      </c>
      <c r="G8834" t="s">
        <v>27599</v>
      </c>
      <c r="H8834" s="1">
        <v>5064</v>
      </c>
      <c r="I8834" t="s">
        <v>7332</v>
      </c>
    </row>
    <row r="8835" spans="1:9" x14ac:dyDescent="0.3">
      <c r="A8835">
        <v>8834</v>
      </c>
      <c r="B8835" t="s">
        <v>27600</v>
      </c>
      <c r="C8835" t="s">
        <v>13308</v>
      </c>
      <c r="D8835" t="s">
        <v>7272</v>
      </c>
      <c r="E8835" t="s">
        <v>19</v>
      </c>
      <c r="F8835" t="s">
        <v>27601</v>
      </c>
      <c r="G8835" t="s">
        <v>27602</v>
      </c>
      <c r="H8835" s="1">
        <v>29795</v>
      </c>
      <c r="I8835" t="s">
        <v>257</v>
      </c>
    </row>
    <row r="8836" spans="1:9" x14ac:dyDescent="0.3">
      <c r="A8836">
        <v>8835</v>
      </c>
      <c r="B8836" t="s">
        <v>27603</v>
      </c>
      <c r="C8836" t="s">
        <v>7549</v>
      </c>
      <c r="D8836" t="s">
        <v>531</v>
      </c>
      <c r="E8836" t="s">
        <v>19</v>
      </c>
      <c r="F8836" t="s">
        <v>27604</v>
      </c>
      <c r="G8836" t="s">
        <v>27605</v>
      </c>
      <c r="H8836" s="1">
        <v>28799</v>
      </c>
      <c r="I8836" t="s">
        <v>946</v>
      </c>
    </row>
    <row r="8837" spans="1:9" x14ac:dyDescent="0.3">
      <c r="A8837">
        <v>8836</v>
      </c>
      <c r="B8837" t="s">
        <v>27606</v>
      </c>
      <c r="C8837" t="s">
        <v>381</v>
      </c>
      <c r="D8837" t="s">
        <v>6088</v>
      </c>
      <c r="E8837" t="s">
        <v>19</v>
      </c>
      <c r="F8837" t="s">
        <v>27607</v>
      </c>
      <c r="G8837" t="s">
        <v>27608</v>
      </c>
      <c r="H8837" s="1">
        <v>23235</v>
      </c>
      <c r="I8837" t="s">
        <v>6822</v>
      </c>
    </row>
    <row r="8838" spans="1:9" x14ac:dyDescent="0.3">
      <c r="A8838">
        <v>8837</v>
      </c>
      <c r="B8838" t="s">
        <v>27609</v>
      </c>
      <c r="C8838" t="s">
        <v>3753</v>
      </c>
      <c r="D8838" t="s">
        <v>1590</v>
      </c>
      <c r="E8838" t="s">
        <v>12</v>
      </c>
      <c r="F8838" t="s">
        <v>27610</v>
      </c>
      <c r="G8838" t="s">
        <v>27611</v>
      </c>
      <c r="H8838" s="1">
        <v>13696</v>
      </c>
      <c r="I8838" t="s">
        <v>7318</v>
      </c>
    </row>
    <row r="8839" spans="1:9" x14ac:dyDescent="0.3">
      <c r="A8839">
        <v>8838</v>
      </c>
      <c r="B8839" t="s">
        <v>27612</v>
      </c>
      <c r="C8839" t="s">
        <v>3935</v>
      </c>
      <c r="D8839" t="s">
        <v>4955</v>
      </c>
      <c r="E8839" t="s">
        <v>12</v>
      </c>
      <c r="F8839" t="s">
        <v>27613</v>
      </c>
      <c r="G8839" t="s">
        <v>27614</v>
      </c>
      <c r="H8839" s="1">
        <v>41193</v>
      </c>
      <c r="I8839" t="s">
        <v>1422</v>
      </c>
    </row>
    <row r="8840" spans="1:9" x14ac:dyDescent="0.3">
      <c r="A8840">
        <v>8839</v>
      </c>
      <c r="B8840" t="s">
        <v>27615</v>
      </c>
      <c r="C8840" t="s">
        <v>3588</v>
      </c>
      <c r="D8840" t="s">
        <v>5795</v>
      </c>
      <c r="E8840" t="s">
        <v>12</v>
      </c>
      <c r="F8840" t="s">
        <v>27616</v>
      </c>
      <c r="G8840" t="s">
        <v>27617</v>
      </c>
      <c r="H8840" s="1">
        <v>35352</v>
      </c>
      <c r="I8840" t="s">
        <v>5802</v>
      </c>
    </row>
    <row r="8841" spans="1:9" x14ac:dyDescent="0.3">
      <c r="A8841">
        <v>8840</v>
      </c>
      <c r="B8841" t="s">
        <v>27618</v>
      </c>
      <c r="C8841" t="s">
        <v>2378</v>
      </c>
      <c r="D8841" t="s">
        <v>3142</v>
      </c>
      <c r="E8841" t="s">
        <v>12</v>
      </c>
      <c r="F8841" t="s">
        <v>27619</v>
      </c>
      <c r="G8841">
        <v>328970274</v>
      </c>
      <c r="H8841" s="1">
        <v>35037</v>
      </c>
      <c r="I8841" t="s">
        <v>5725</v>
      </c>
    </row>
    <row r="8842" spans="1:9" x14ac:dyDescent="0.3">
      <c r="A8842">
        <v>8841</v>
      </c>
      <c r="B8842" t="s">
        <v>27620</v>
      </c>
      <c r="C8842" t="s">
        <v>2221</v>
      </c>
      <c r="D8842" t="s">
        <v>2133</v>
      </c>
      <c r="E8842" t="s">
        <v>12</v>
      </c>
      <c r="F8842" t="s">
        <v>27621</v>
      </c>
      <c r="G8842" t="s">
        <v>27622</v>
      </c>
      <c r="H8842" s="1">
        <v>14838</v>
      </c>
      <c r="I8842" t="s">
        <v>1488</v>
      </c>
    </row>
    <row r="8843" spans="1:9" x14ac:dyDescent="0.3">
      <c r="A8843">
        <v>8842</v>
      </c>
      <c r="B8843" t="s">
        <v>27623</v>
      </c>
      <c r="C8843" t="s">
        <v>6472</v>
      </c>
      <c r="D8843" t="s">
        <v>7288</v>
      </c>
      <c r="E8843" t="s">
        <v>19</v>
      </c>
      <c r="F8843" t="s">
        <v>27624</v>
      </c>
      <c r="G8843" t="s">
        <v>27625</v>
      </c>
      <c r="H8843" s="1">
        <v>12723</v>
      </c>
      <c r="I8843" t="s">
        <v>1671</v>
      </c>
    </row>
    <row r="8844" spans="1:9" x14ac:dyDescent="0.3">
      <c r="A8844">
        <v>8843</v>
      </c>
      <c r="B8844" t="s">
        <v>27626</v>
      </c>
      <c r="C8844" t="s">
        <v>3165</v>
      </c>
      <c r="D8844" t="s">
        <v>1480</v>
      </c>
      <c r="E8844" t="s">
        <v>19</v>
      </c>
      <c r="F8844" t="s">
        <v>27627</v>
      </c>
      <c r="G8844" t="s">
        <v>27628</v>
      </c>
      <c r="H8844" s="1">
        <v>10593</v>
      </c>
      <c r="I8844" t="s">
        <v>7841</v>
      </c>
    </row>
    <row r="8845" spans="1:9" x14ac:dyDescent="0.3">
      <c r="A8845">
        <v>8844</v>
      </c>
      <c r="B8845" t="s">
        <v>27629</v>
      </c>
      <c r="C8845" t="s">
        <v>2441</v>
      </c>
      <c r="D8845" t="s">
        <v>13947</v>
      </c>
      <c r="E8845" t="s">
        <v>12</v>
      </c>
      <c r="F8845" t="s">
        <v>27630</v>
      </c>
      <c r="G8845" t="s">
        <v>27631</v>
      </c>
      <c r="H8845" s="1">
        <v>8607</v>
      </c>
      <c r="I8845" t="s">
        <v>906</v>
      </c>
    </row>
    <row r="8846" spans="1:9" x14ac:dyDescent="0.3">
      <c r="A8846">
        <v>8845</v>
      </c>
      <c r="B8846" t="s">
        <v>27632</v>
      </c>
      <c r="C8846" t="s">
        <v>3290</v>
      </c>
      <c r="D8846" t="s">
        <v>5310</v>
      </c>
      <c r="E8846" t="s">
        <v>12</v>
      </c>
      <c r="F8846" t="s">
        <v>27633</v>
      </c>
      <c r="G8846" t="s">
        <v>27634</v>
      </c>
      <c r="H8846" s="1">
        <v>41432</v>
      </c>
      <c r="I8846" t="s">
        <v>2670</v>
      </c>
    </row>
    <row r="8847" spans="1:9" x14ac:dyDescent="0.3">
      <c r="A8847">
        <v>8846</v>
      </c>
      <c r="B8847" t="s">
        <v>27635</v>
      </c>
      <c r="C8847" t="s">
        <v>2122</v>
      </c>
      <c r="D8847" t="s">
        <v>2985</v>
      </c>
      <c r="E8847" t="s">
        <v>12</v>
      </c>
      <c r="F8847" t="s">
        <v>27636</v>
      </c>
      <c r="G8847" t="s">
        <v>27637</v>
      </c>
      <c r="H8847" s="1">
        <v>13476</v>
      </c>
      <c r="I8847" t="s">
        <v>85</v>
      </c>
    </row>
    <row r="8848" spans="1:9" x14ac:dyDescent="0.3">
      <c r="A8848">
        <v>8847</v>
      </c>
      <c r="B8848" t="s">
        <v>27638</v>
      </c>
      <c r="C8848" t="s">
        <v>3260</v>
      </c>
      <c r="D8848" t="s">
        <v>6097</v>
      </c>
      <c r="E8848" t="s">
        <v>19</v>
      </c>
      <c r="F8848" t="s">
        <v>27639</v>
      </c>
      <c r="G8848" t="s">
        <v>27640</v>
      </c>
      <c r="H8848" s="1">
        <v>41341</v>
      </c>
      <c r="I8848" t="s">
        <v>307</v>
      </c>
    </row>
    <row r="8849" spans="1:9" x14ac:dyDescent="0.3">
      <c r="A8849">
        <v>8848</v>
      </c>
      <c r="B8849" t="s">
        <v>27641</v>
      </c>
      <c r="C8849" t="s">
        <v>4819</v>
      </c>
      <c r="D8849" t="s">
        <v>4468</v>
      </c>
      <c r="E8849" t="s">
        <v>19</v>
      </c>
      <c r="F8849" t="s">
        <v>27642</v>
      </c>
      <c r="G8849" t="s">
        <v>27643</v>
      </c>
      <c r="H8849" s="1">
        <v>38905</v>
      </c>
      <c r="I8849" t="s">
        <v>1614</v>
      </c>
    </row>
    <row r="8850" spans="1:9" x14ac:dyDescent="0.3">
      <c r="A8850">
        <v>8849</v>
      </c>
      <c r="B8850" t="s">
        <v>27644</v>
      </c>
      <c r="C8850" t="s">
        <v>2903</v>
      </c>
      <c r="D8850" t="s">
        <v>4963</v>
      </c>
      <c r="E8850" t="s">
        <v>19</v>
      </c>
      <c r="F8850" t="s">
        <v>27645</v>
      </c>
      <c r="G8850" t="s">
        <v>27646</v>
      </c>
      <c r="H8850" s="1">
        <v>30725</v>
      </c>
      <c r="I8850" t="s">
        <v>1756</v>
      </c>
    </row>
    <row r="8851" spans="1:9" x14ac:dyDescent="0.3">
      <c r="A8851">
        <v>8850</v>
      </c>
      <c r="B8851" t="s">
        <v>27647</v>
      </c>
      <c r="C8851" t="s">
        <v>428</v>
      </c>
      <c r="D8851" t="s">
        <v>3035</v>
      </c>
      <c r="E8851" t="s">
        <v>12</v>
      </c>
      <c r="F8851" t="s">
        <v>27648</v>
      </c>
      <c r="G8851" t="s">
        <v>27649</v>
      </c>
      <c r="H8851" s="1">
        <v>42255</v>
      </c>
      <c r="I8851" t="s">
        <v>4688</v>
      </c>
    </row>
    <row r="8852" spans="1:9" x14ac:dyDescent="0.3">
      <c r="A8852">
        <v>8851</v>
      </c>
      <c r="B8852" t="s">
        <v>27650</v>
      </c>
      <c r="C8852" t="s">
        <v>2384</v>
      </c>
      <c r="D8852" t="s">
        <v>2446</v>
      </c>
      <c r="E8852" t="s">
        <v>19</v>
      </c>
      <c r="F8852" t="s">
        <v>27651</v>
      </c>
      <c r="G8852" t="s">
        <v>27652</v>
      </c>
      <c r="H8852" s="1">
        <v>11475</v>
      </c>
      <c r="I8852" t="s">
        <v>648</v>
      </c>
    </row>
    <row r="8853" spans="1:9" x14ac:dyDescent="0.3">
      <c r="A8853">
        <v>8852</v>
      </c>
      <c r="B8853" t="s">
        <v>27653</v>
      </c>
      <c r="C8853" t="s">
        <v>5816</v>
      </c>
      <c r="D8853" t="s">
        <v>3118</v>
      </c>
      <c r="E8853" t="s">
        <v>19</v>
      </c>
      <c r="F8853" t="s">
        <v>27654</v>
      </c>
      <c r="G8853" t="s">
        <v>27655</v>
      </c>
      <c r="H8853" s="1">
        <v>10545</v>
      </c>
      <c r="I8853" t="s">
        <v>900</v>
      </c>
    </row>
    <row r="8854" spans="1:9" x14ac:dyDescent="0.3">
      <c r="A8854">
        <v>8853</v>
      </c>
      <c r="B8854" t="s">
        <v>27656</v>
      </c>
      <c r="C8854" t="s">
        <v>2204</v>
      </c>
      <c r="D8854" t="s">
        <v>7144</v>
      </c>
      <c r="E8854" t="s">
        <v>12</v>
      </c>
      <c r="F8854" t="s">
        <v>27657</v>
      </c>
      <c r="G8854" t="s">
        <v>27658</v>
      </c>
      <c r="H8854" s="1">
        <v>17414</v>
      </c>
      <c r="I8854" t="s">
        <v>1427</v>
      </c>
    </row>
    <row r="8855" spans="1:9" x14ac:dyDescent="0.3">
      <c r="A8855">
        <v>8854</v>
      </c>
      <c r="B8855" t="s">
        <v>27659</v>
      </c>
      <c r="C8855" t="s">
        <v>5645</v>
      </c>
      <c r="D8855" t="s">
        <v>3277</v>
      </c>
      <c r="E8855" t="s">
        <v>12</v>
      </c>
      <c r="F8855" t="s">
        <v>27660</v>
      </c>
      <c r="G8855" t="s">
        <v>27661</v>
      </c>
      <c r="H8855" s="1">
        <v>43361</v>
      </c>
      <c r="I8855" t="s">
        <v>2930</v>
      </c>
    </row>
    <row r="8856" spans="1:9" x14ac:dyDescent="0.3">
      <c r="A8856">
        <v>8855</v>
      </c>
      <c r="B8856" t="s">
        <v>27662</v>
      </c>
      <c r="C8856" t="s">
        <v>1896</v>
      </c>
      <c r="D8856" t="s">
        <v>3642</v>
      </c>
      <c r="E8856" t="s">
        <v>12</v>
      </c>
      <c r="F8856" t="s">
        <v>27663</v>
      </c>
      <c r="G8856" t="s">
        <v>27664</v>
      </c>
      <c r="H8856" s="1">
        <v>15762</v>
      </c>
      <c r="I8856" t="s">
        <v>3323</v>
      </c>
    </row>
    <row r="8857" spans="1:9" x14ac:dyDescent="0.3">
      <c r="A8857">
        <v>8856</v>
      </c>
      <c r="B8857" t="s">
        <v>27665</v>
      </c>
      <c r="C8857" t="s">
        <v>3260</v>
      </c>
      <c r="D8857" t="s">
        <v>3334</v>
      </c>
      <c r="E8857" t="s">
        <v>12</v>
      </c>
      <c r="F8857" t="s">
        <v>27666</v>
      </c>
      <c r="G8857" t="s">
        <v>27667</v>
      </c>
      <c r="H8857" s="1">
        <v>9208</v>
      </c>
      <c r="I8857" t="s">
        <v>2977</v>
      </c>
    </row>
    <row r="8858" spans="1:9" x14ac:dyDescent="0.3">
      <c r="A8858">
        <v>8857</v>
      </c>
      <c r="B8858" t="s">
        <v>27668</v>
      </c>
      <c r="C8858" t="s">
        <v>4325</v>
      </c>
      <c r="D8858" t="s">
        <v>10370</v>
      </c>
      <c r="E8858" t="s">
        <v>19</v>
      </c>
      <c r="F8858" t="s">
        <v>27669</v>
      </c>
      <c r="G8858">
        <v>4128865174</v>
      </c>
      <c r="H8858" s="1">
        <v>16733</v>
      </c>
      <c r="I8858" t="s">
        <v>1917</v>
      </c>
    </row>
    <row r="8859" spans="1:9" x14ac:dyDescent="0.3">
      <c r="A8859">
        <v>8858</v>
      </c>
      <c r="B8859" t="s">
        <v>27670</v>
      </c>
      <c r="C8859" t="s">
        <v>2800</v>
      </c>
      <c r="D8859" t="s">
        <v>7086</v>
      </c>
      <c r="E8859" t="s">
        <v>12</v>
      </c>
      <c r="F8859" t="s">
        <v>27671</v>
      </c>
      <c r="G8859" t="s">
        <v>27672</v>
      </c>
      <c r="H8859" s="1">
        <v>25394</v>
      </c>
      <c r="I8859" t="s">
        <v>1230</v>
      </c>
    </row>
    <row r="8860" spans="1:9" x14ac:dyDescent="0.3">
      <c r="A8860">
        <v>8859</v>
      </c>
      <c r="B8860" t="s">
        <v>27673</v>
      </c>
      <c r="C8860" t="s">
        <v>6043</v>
      </c>
      <c r="D8860" t="s">
        <v>4203</v>
      </c>
      <c r="E8860" t="s">
        <v>19</v>
      </c>
      <c r="F8860" t="s">
        <v>27674</v>
      </c>
      <c r="G8860">
        <f>1-229-445-915</f>
        <v>-1588</v>
      </c>
      <c r="H8860" s="1">
        <v>42741</v>
      </c>
      <c r="I8860" t="s">
        <v>930</v>
      </c>
    </row>
    <row r="8861" spans="1:9" x14ac:dyDescent="0.3">
      <c r="A8861">
        <v>8860</v>
      </c>
      <c r="B8861" t="s">
        <v>27675</v>
      </c>
      <c r="C8861" t="s">
        <v>501</v>
      </c>
      <c r="D8861" t="s">
        <v>733</v>
      </c>
      <c r="E8861" t="s">
        <v>12</v>
      </c>
      <c r="F8861" t="s">
        <v>27676</v>
      </c>
      <c r="G8861">
        <f>1-714-708-3535</f>
        <v>-4956</v>
      </c>
      <c r="H8861" s="1">
        <v>16473</v>
      </c>
      <c r="I8861" t="s">
        <v>7213</v>
      </c>
    </row>
    <row r="8862" spans="1:9" x14ac:dyDescent="0.3">
      <c r="A8862">
        <v>8861</v>
      </c>
      <c r="B8862" t="s">
        <v>27677</v>
      </c>
      <c r="C8862" t="s">
        <v>3580</v>
      </c>
      <c r="D8862" t="s">
        <v>780</v>
      </c>
      <c r="E8862" t="s">
        <v>19</v>
      </c>
      <c r="F8862" t="s">
        <v>27678</v>
      </c>
      <c r="G8862">
        <f>1-457-425-6786</f>
        <v>-7667</v>
      </c>
      <c r="H8862" s="1">
        <v>29260</v>
      </c>
      <c r="I8862" t="s">
        <v>2460</v>
      </c>
    </row>
    <row r="8863" spans="1:9" x14ac:dyDescent="0.3">
      <c r="A8863">
        <v>8862</v>
      </c>
      <c r="B8863" t="s">
        <v>27679</v>
      </c>
      <c r="C8863" t="s">
        <v>1085</v>
      </c>
      <c r="D8863" t="s">
        <v>1501</v>
      </c>
      <c r="E8863" t="s">
        <v>12</v>
      </c>
      <c r="F8863" t="s">
        <v>27680</v>
      </c>
      <c r="G8863" t="s">
        <v>27681</v>
      </c>
      <c r="H8863" s="1">
        <v>30595</v>
      </c>
      <c r="I8863" t="s">
        <v>3288</v>
      </c>
    </row>
    <row r="8864" spans="1:9" x14ac:dyDescent="0.3">
      <c r="A8864">
        <v>8863</v>
      </c>
      <c r="B8864" t="s">
        <v>27682</v>
      </c>
      <c r="C8864" t="s">
        <v>2407</v>
      </c>
      <c r="D8864" t="s">
        <v>2590</v>
      </c>
      <c r="E8864" t="s">
        <v>12</v>
      </c>
      <c r="F8864" t="s">
        <v>27683</v>
      </c>
      <c r="G8864" t="s">
        <v>27684</v>
      </c>
      <c r="H8864" s="1">
        <v>41487</v>
      </c>
      <c r="I8864" t="s">
        <v>4489</v>
      </c>
    </row>
    <row r="8865" spans="1:9" x14ac:dyDescent="0.3">
      <c r="A8865">
        <v>8864</v>
      </c>
      <c r="B8865" t="s">
        <v>27685</v>
      </c>
      <c r="C8865" t="s">
        <v>1678</v>
      </c>
      <c r="D8865" t="s">
        <v>3180</v>
      </c>
      <c r="E8865" t="s">
        <v>12</v>
      </c>
      <c r="F8865" t="s">
        <v>27686</v>
      </c>
      <c r="G8865" t="s">
        <v>27687</v>
      </c>
      <c r="H8865" s="1">
        <v>38779</v>
      </c>
      <c r="I8865" t="s">
        <v>670</v>
      </c>
    </row>
    <row r="8866" spans="1:9" x14ac:dyDescent="0.3">
      <c r="A8866">
        <v>8865</v>
      </c>
      <c r="B8866" t="s">
        <v>27688</v>
      </c>
      <c r="C8866" t="s">
        <v>4570</v>
      </c>
      <c r="D8866" t="s">
        <v>7116</v>
      </c>
      <c r="E8866" t="s">
        <v>12</v>
      </c>
      <c r="F8866" t="s">
        <v>27689</v>
      </c>
      <c r="G8866" t="s">
        <v>27690</v>
      </c>
      <c r="H8866" s="1">
        <v>36029</v>
      </c>
      <c r="I8866" t="s">
        <v>79</v>
      </c>
    </row>
    <row r="8867" spans="1:9" x14ac:dyDescent="0.3">
      <c r="A8867">
        <v>8866</v>
      </c>
      <c r="B8867" t="s">
        <v>27691</v>
      </c>
      <c r="C8867" t="s">
        <v>6454</v>
      </c>
      <c r="D8867" t="s">
        <v>867</v>
      </c>
      <c r="E8867" t="s">
        <v>12</v>
      </c>
      <c r="F8867" t="s">
        <v>27692</v>
      </c>
      <c r="G8867" t="s">
        <v>27693</v>
      </c>
      <c r="H8867" s="1">
        <v>23980</v>
      </c>
      <c r="I8867" t="s">
        <v>625</v>
      </c>
    </row>
    <row r="8868" spans="1:9" x14ac:dyDescent="0.3">
      <c r="A8868">
        <v>8867</v>
      </c>
      <c r="B8868" t="s">
        <v>27694</v>
      </c>
      <c r="C8868" t="s">
        <v>1740</v>
      </c>
      <c r="D8868" t="s">
        <v>2245</v>
      </c>
      <c r="E8868" t="s">
        <v>12</v>
      </c>
      <c r="F8868" t="s">
        <v>27695</v>
      </c>
      <c r="G8868" t="s">
        <v>27696</v>
      </c>
      <c r="H8868" s="1">
        <v>22412</v>
      </c>
      <c r="I8868" t="s">
        <v>2597</v>
      </c>
    </row>
    <row r="8869" spans="1:9" x14ac:dyDescent="0.3">
      <c r="A8869">
        <v>8868</v>
      </c>
      <c r="B8869" t="s">
        <v>27697</v>
      </c>
      <c r="C8869" t="s">
        <v>1389</v>
      </c>
      <c r="D8869" t="s">
        <v>2462</v>
      </c>
      <c r="E8869" t="s">
        <v>19</v>
      </c>
      <c r="F8869" t="s">
        <v>27698</v>
      </c>
      <c r="G8869" t="s">
        <v>27699</v>
      </c>
      <c r="H8869" s="1">
        <v>31534</v>
      </c>
      <c r="I8869" t="s">
        <v>741</v>
      </c>
    </row>
    <row r="8870" spans="1:9" x14ac:dyDescent="0.3">
      <c r="A8870">
        <v>8869</v>
      </c>
      <c r="B8870" t="s">
        <v>27700</v>
      </c>
      <c r="C8870" t="s">
        <v>2689</v>
      </c>
      <c r="D8870" t="s">
        <v>2702</v>
      </c>
      <c r="E8870" t="s">
        <v>12</v>
      </c>
      <c r="F8870" t="s">
        <v>27701</v>
      </c>
      <c r="G8870" t="s">
        <v>27702</v>
      </c>
      <c r="H8870" s="1">
        <v>44373</v>
      </c>
      <c r="I8870" t="s">
        <v>3323</v>
      </c>
    </row>
    <row r="8871" spans="1:9" x14ac:dyDescent="0.3">
      <c r="A8871">
        <v>8870</v>
      </c>
      <c r="B8871" t="s">
        <v>27703</v>
      </c>
      <c r="C8871" t="s">
        <v>4055</v>
      </c>
      <c r="D8871" t="s">
        <v>177</v>
      </c>
      <c r="E8871" t="s">
        <v>19</v>
      </c>
      <c r="F8871" t="s">
        <v>27704</v>
      </c>
      <c r="G8871" t="s">
        <v>27705</v>
      </c>
      <c r="H8871" s="1">
        <v>44069</v>
      </c>
      <c r="I8871" t="s">
        <v>1775</v>
      </c>
    </row>
    <row r="8872" spans="1:9" x14ac:dyDescent="0.3">
      <c r="A8872">
        <v>8871</v>
      </c>
      <c r="B8872" t="s">
        <v>27706</v>
      </c>
      <c r="C8872" t="s">
        <v>2075</v>
      </c>
      <c r="D8872" t="s">
        <v>1306</v>
      </c>
      <c r="E8872" t="s">
        <v>19</v>
      </c>
      <c r="F8872" t="s">
        <v>27707</v>
      </c>
      <c r="G8872" t="s">
        <v>27708</v>
      </c>
      <c r="H8872" s="1">
        <v>39295</v>
      </c>
      <c r="I8872" t="s">
        <v>27</v>
      </c>
    </row>
    <row r="8873" spans="1:9" x14ac:dyDescent="0.3">
      <c r="A8873">
        <v>8872</v>
      </c>
      <c r="B8873" t="s">
        <v>27709</v>
      </c>
      <c r="C8873" t="s">
        <v>2466</v>
      </c>
      <c r="D8873" t="s">
        <v>1566</v>
      </c>
      <c r="E8873" t="s">
        <v>19</v>
      </c>
      <c r="F8873" t="s">
        <v>27710</v>
      </c>
      <c r="G8873">
        <v>2960465560</v>
      </c>
      <c r="H8873" s="1">
        <v>39106</v>
      </c>
      <c r="I8873" t="s">
        <v>27</v>
      </c>
    </row>
    <row r="8874" spans="1:9" x14ac:dyDescent="0.3">
      <c r="A8874">
        <v>8873</v>
      </c>
      <c r="B8874" t="s">
        <v>27711</v>
      </c>
      <c r="C8874" t="s">
        <v>1346</v>
      </c>
      <c r="D8874" t="s">
        <v>17121</v>
      </c>
      <c r="E8874" t="s">
        <v>19</v>
      </c>
      <c r="F8874" t="s">
        <v>27712</v>
      </c>
      <c r="G8874" t="s">
        <v>27713</v>
      </c>
      <c r="H8874" s="1">
        <v>5922</v>
      </c>
      <c r="I8874" t="s">
        <v>1873</v>
      </c>
    </row>
    <row r="8875" spans="1:9" x14ac:dyDescent="0.3">
      <c r="A8875">
        <v>8874</v>
      </c>
      <c r="B8875" t="s">
        <v>27714</v>
      </c>
      <c r="C8875" t="s">
        <v>6083</v>
      </c>
      <c r="D8875" t="s">
        <v>12188</v>
      </c>
      <c r="E8875" t="s">
        <v>19</v>
      </c>
      <c r="F8875" t="s">
        <v>27715</v>
      </c>
      <c r="G8875" t="s">
        <v>27716</v>
      </c>
      <c r="H8875" s="1">
        <v>6818</v>
      </c>
      <c r="I8875" t="s">
        <v>4598</v>
      </c>
    </row>
    <row r="8876" spans="1:9" x14ac:dyDescent="0.3">
      <c r="A8876">
        <v>8875</v>
      </c>
      <c r="B8876" t="s">
        <v>27717</v>
      </c>
      <c r="C8876" t="s">
        <v>2574</v>
      </c>
      <c r="D8876" t="s">
        <v>4081</v>
      </c>
      <c r="E8876" t="s">
        <v>12</v>
      </c>
      <c r="F8876" t="s">
        <v>27718</v>
      </c>
      <c r="G8876" t="s">
        <v>27719</v>
      </c>
      <c r="H8876" s="1">
        <v>27990</v>
      </c>
      <c r="I8876" t="s">
        <v>2678</v>
      </c>
    </row>
    <row r="8877" spans="1:9" x14ac:dyDescent="0.3">
      <c r="A8877">
        <v>8876</v>
      </c>
      <c r="B8877" t="s">
        <v>27720</v>
      </c>
      <c r="C8877" t="s">
        <v>8729</v>
      </c>
      <c r="D8877" t="s">
        <v>903</v>
      </c>
      <c r="E8877" t="s">
        <v>12</v>
      </c>
      <c r="F8877" t="s">
        <v>19484</v>
      </c>
      <c r="G8877" t="s">
        <v>27721</v>
      </c>
      <c r="H8877" s="1">
        <v>14801</v>
      </c>
      <c r="I8877" t="s">
        <v>2063</v>
      </c>
    </row>
    <row r="8878" spans="1:9" x14ac:dyDescent="0.3">
      <c r="A8878">
        <v>8877</v>
      </c>
      <c r="B8878" t="s">
        <v>27722</v>
      </c>
      <c r="C8878" t="s">
        <v>3290</v>
      </c>
      <c r="D8878" t="s">
        <v>5105</v>
      </c>
      <c r="E8878" t="s">
        <v>19</v>
      </c>
      <c r="F8878" t="s">
        <v>27723</v>
      </c>
      <c r="G8878" t="s">
        <v>27724</v>
      </c>
      <c r="H8878" s="1">
        <v>18716</v>
      </c>
      <c r="I8878" t="s">
        <v>4413</v>
      </c>
    </row>
    <row r="8879" spans="1:9" x14ac:dyDescent="0.3">
      <c r="A8879">
        <v>8878</v>
      </c>
      <c r="B8879" t="s">
        <v>27725</v>
      </c>
      <c r="C8879" t="s">
        <v>3010</v>
      </c>
      <c r="D8879" t="s">
        <v>6092</v>
      </c>
      <c r="E8879" t="s">
        <v>12</v>
      </c>
      <c r="F8879" t="s">
        <v>27726</v>
      </c>
      <c r="G8879" t="s">
        <v>27727</v>
      </c>
      <c r="H8879" s="1">
        <v>9993</v>
      </c>
      <c r="I8879" t="s">
        <v>8478</v>
      </c>
    </row>
    <row r="8880" spans="1:9" x14ac:dyDescent="0.3">
      <c r="A8880">
        <v>8879</v>
      </c>
      <c r="B8880" t="s">
        <v>27728</v>
      </c>
      <c r="C8880" t="s">
        <v>2922</v>
      </c>
      <c r="D8880" t="s">
        <v>13364</v>
      </c>
      <c r="E8880" t="s">
        <v>19</v>
      </c>
      <c r="F8880" t="s">
        <v>27729</v>
      </c>
      <c r="G8880" t="s">
        <v>27730</v>
      </c>
      <c r="H8880" s="1">
        <v>39957</v>
      </c>
      <c r="I8880" t="s">
        <v>6081</v>
      </c>
    </row>
    <row r="8881" spans="1:9" x14ac:dyDescent="0.3">
      <c r="A8881">
        <v>8880</v>
      </c>
      <c r="B8881" t="s">
        <v>27731</v>
      </c>
      <c r="C8881" t="s">
        <v>2084</v>
      </c>
      <c r="D8881" t="s">
        <v>3780</v>
      </c>
      <c r="E8881" t="s">
        <v>19</v>
      </c>
      <c r="F8881" t="s">
        <v>27732</v>
      </c>
      <c r="G8881" t="s">
        <v>27733</v>
      </c>
      <c r="H8881" s="1">
        <v>23881</v>
      </c>
      <c r="I8881" t="s">
        <v>951</v>
      </c>
    </row>
    <row r="8882" spans="1:9" x14ac:dyDescent="0.3">
      <c r="A8882">
        <v>8881</v>
      </c>
      <c r="B8882" t="s">
        <v>27734</v>
      </c>
      <c r="C8882" t="s">
        <v>326</v>
      </c>
      <c r="D8882" t="s">
        <v>353</v>
      </c>
      <c r="E8882" t="s">
        <v>12</v>
      </c>
      <c r="F8882" t="s">
        <v>27735</v>
      </c>
      <c r="G8882" t="s">
        <v>27736</v>
      </c>
      <c r="H8882" s="1">
        <v>3429</v>
      </c>
      <c r="I8882" t="s">
        <v>2219</v>
      </c>
    </row>
    <row r="8883" spans="1:9" x14ac:dyDescent="0.3">
      <c r="A8883">
        <v>8882</v>
      </c>
      <c r="B8883" t="s">
        <v>27737</v>
      </c>
      <c r="C8883" t="s">
        <v>369</v>
      </c>
      <c r="D8883" t="s">
        <v>2293</v>
      </c>
      <c r="E8883" t="s">
        <v>12</v>
      </c>
      <c r="F8883" t="s">
        <v>27738</v>
      </c>
      <c r="G8883" t="s">
        <v>27739</v>
      </c>
      <c r="H8883" s="1">
        <v>7895</v>
      </c>
      <c r="I8883" t="s">
        <v>2376</v>
      </c>
    </row>
    <row r="8884" spans="1:9" x14ac:dyDescent="0.3">
      <c r="A8884">
        <v>8883</v>
      </c>
      <c r="B8884" t="s">
        <v>27740</v>
      </c>
      <c r="C8884" t="s">
        <v>559</v>
      </c>
      <c r="D8884" t="s">
        <v>7265</v>
      </c>
      <c r="E8884" t="s">
        <v>19</v>
      </c>
      <c r="F8884" t="s">
        <v>27741</v>
      </c>
      <c r="G8884" t="s">
        <v>27742</v>
      </c>
      <c r="H8884" s="1">
        <v>3527</v>
      </c>
      <c r="I8884" t="s">
        <v>1661</v>
      </c>
    </row>
    <row r="8885" spans="1:9" x14ac:dyDescent="0.3">
      <c r="A8885">
        <v>8884</v>
      </c>
      <c r="B8885" t="s">
        <v>27743</v>
      </c>
      <c r="C8885" t="s">
        <v>496</v>
      </c>
      <c r="D8885" t="s">
        <v>88</v>
      </c>
      <c r="E8885" t="s">
        <v>12</v>
      </c>
      <c r="F8885" t="s">
        <v>27744</v>
      </c>
      <c r="G8885" t="s">
        <v>27745</v>
      </c>
      <c r="H8885" s="1">
        <v>8090</v>
      </c>
      <c r="I8885" t="s">
        <v>7841</v>
      </c>
    </row>
    <row r="8886" spans="1:9" x14ac:dyDescent="0.3">
      <c r="A8886">
        <v>8885</v>
      </c>
      <c r="B8886" t="s">
        <v>27746</v>
      </c>
      <c r="C8886" t="s">
        <v>518</v>
      </c>
      <c r="D8886" t="s">
        <v>103</v>
      </c>
      <c r="E8886" t="s">
        <v>19</v>
      </c>
      <c r="F8886" t="s">
        <v>27747</v>
      </c>
      <c r="G8886">
        <f>1-117-825-2321</f>
        <v>-3262</v>
      </c>
      <c r="H8886" s="1">
        <v>21611</v>
      </c>
      <c r="I8886" t="s">
        <v>1252</v>
      </c>
    </row>
    <row r="8887" spans="1:9" x14ac:dyDescent="0.3">
      <c r="A8887">
        <v>8886</v>
      </c>
      <c r="B8887" t="s">
        <v>27748</v>
      </c>
      <c r="C8887" t="s">
        <v>1764</v>
      </c>
      <c r="D8887" t="s">
        <v>281</v>
      </c>
      <c r="E8887" t="s">
        <v>12</v>
      </c>
      <c r="F8887" t="s">
        <v>27749</v>
      </c>
      <c r="G8887" t="s">
        <v>27750</v>
      </c>
      <c r="H8887" s="1">
        <v>31021</v>
      </c>
      <c r="I8887" t="s">
        <v>3706</v>
      </c>
    </row>
    <row r="8888" spans="1:9" x14ac:dyDescent="0.3">
      <c r="A8888">
        <v>8887</v>
      </c>
      <c r="B8888" t="s">
        <v>27751</v>
      </c>
      <c r="C8888" t="s">
        <v>1729</v>
      </c>
      <c r="D8888" t="s">
        <v>6024</v>
      </c>
      <c r="E8888" t="s">
        <v>12</v>
      </c>
      <c r="F8888" t="s">
        <v>27752</v>
      </c>
      <c r="G8888" t="s">
        <v>27753</v>
      </c>
      <c r="H8888" s="1">
        <v>9729</v>
      </c>
      <c r="I8888" t="s">
        <v>4784</v>
      </c>
    </row>
    <row r="8889" spans="1:9" x14ac:dyDescent="0.3">
      <c r="A8889">
        <v>8888</v>
      </c>
      <c r="B8889" t="s">
        <v>27754</v>
      </c>
      <c r="C8889" t="s">
        <v>2407</v>
      </c>
      <c r="D8889" t="s">
        <v>263</v>
      </c>
      <c r="E8889" t="s">
        <v>12</v>
      </c>
      <c r="F8889" t="s">
        <v>27755</v>
      </c>
      <c r="G8889" t="s">
        <v>27756</v>
      </c>
      <c r="H8889" s="1">
        <v>37281</v>
      </c>
      <c r="I8889" t="s">
        <v>581</v>
      </c>
    </row>
    <row r="8890" spans="1:9" x14ac:dyDescent="0.3">
      <c r="A8890">
        <v>8889</v>
      </c>
      <c r="B8890" t="s">
        <v>27757</v>
      </c>
      <c r="C8890" t="s">
        <v>7161</v>
      </c>
      <c r="D8890" t="s">
        <v>14860</v>
      </c>
      <c r="E8890" t="s">
        <v>12</v>
      </c>
      <c r="F8890" t="s">
        <v>27758</v>
      </c>
      <c r="G8890" t="s">
        <v>27759</v>
      </c>
      <c r="H8890" s="1">
        <v>44332</v>
      </c>
      <c r="I8890" t="s">
        <v>1241</v>
      </c>
    </row>
    <row r="8891" spans="1:9" x14ac:dyDescent="0.3">
      <c r="A8891">
        <v>8890</v>
      </c>
      <c r="B8891" t="s">
        <v>27760</v>
      </c>
      <c r="C8891" t="s">
        <v>331</v>
      </c>
      <c r="D8891" t="s">
        <v>1819</v>
      </c>
      <c r="E8891" t="s">
        <v>12</v>
      </c>
      <c r="F8891" t="s">
        <v>27761</v>
      </c>
      <c r="G8891" t="s">
        <v>27762</v>
      </c>
      <c r="H8891" s="1">
        <v>12185</v>
      </c>
      <c r="I8891" t="s">
        <v>3395</v>
      </c>
    </row>
    <row r="8892" spans="1:9" x14ac:dyDescent="0.3">
      <c r="A8892">
        <v>8891</v>
      </c>
      <c r="B8892" t="s">
        <v>27763</v>
      </c>
      <c r="C8892" t="s">
        <v>119</v>
      </c>
      <c r="D8892" t="s">
        <v>1022</v>
      </c>
      <c r="E8892" t="s">
        <v>12</v>
      </c>
      <c r="F8892" t="s">
        <v>27764</v>
      </c>
      <c r="G8892" t="s">
        <v>27765</v>
      </c>
      <c r="H8892" s="1">
        <v>30880</v>
      </c>
      <c r="I8892" t="s">
        <v>997</v>
      </c>
    </row>
    <row r="8893" spans="1:9" x14ac:dyDescent="0.3">
      <c r="A8893">
        <v>8892</v>
      </c>
      <c r="B8893" t="s">
        <v>27766</v>
      </c>
      <c r="C8893" t="s">
        <v>3691</v>
      </c>
      <c r="D8893" t="s">
        <v>7272</v>
      </c>
      <c r="E8893" t="s">
        <v>19</v>
      </c>
      <c r="F8893" t="s">
        <v>27767</v>
      </c>
      <c r="G8893" t="s">
        <v>27768</v>
      </c>
      <c r="H8893" s="1">
        <v>2917</v>
      </c>
      <c r="I8893" t="s">
        <v>3813</v>
      </c>
    </row>
    <row r="8894" spans="1:9" x14ac:dyDescent="0.3">
      <c r="A8894">
        <v>8893</v>
      </c>
      <c r="B8894" t="s">
        <v>27769</v>
      </c>
      <c r="C8894" t="s">
        <v>3421</v>
      </c>
      <c r="D8894" t="s">
        <v>4468</v>
      </c>
      <c r="E8894" t="s">
        <v>12</v>
      </c>
      <c r="F8894" t="s">
        <v>27770</v>
      </c>
      <c r="G8894">
        <v>2150704552</v>
      </c>
      <c r="H8894" s="1">
        <v>23595</v>
      </c>
      <c r="I8894" t="s">
        <v>1299</v>
      </c>
    </row>
    <row r="8895" spans="1:9" x14ac:dyDescent="0.3">
      <c r="A8895">
        <v>8894</v>
      </c>
      <c r="B8895" t="s">
        <v>27771</v>
      </c>
      <c r="C8895" t="s">
        <v>2436</v>
      </c>
      <c r="D8895" t="s">
        <v>6764</v>
      </c>
      <c r="E8895" t="s">
        <v>12</v>
      </c>
      <c r="F8895" t="s">
        <v>27772</v>
      </c>
      <c r="G8895" t="s">
        <v>27773</v>
      </c>
      <c r="H8895" s="1">
        <v>17825</v>
      </c>
      <c r="I8895" t="s">
        <v>437</v>
      </c>
    </row>
    <row r="8896" spans="1:9" x14ac:dyDescent="0.3">
      <c r="A8896">
        <v>8895</v>
      </c>
      <c r="B8896" t="s">
        <v>27774</v>
      </c>
      <c r="C8896" t="s">
        <v>2174</v>
      </c>
      <c r="D8896" t="s">
        <v>968</v>
      </c>
      <c r="E8896" t="s">
        <v>19</v>
      </c>
      <c r="F8896" t="s">
        <v>27775</v>
      </c>
      <c r="G8896" t="s">
        <v>27776</v>
      </c>
      <c r="H8896" s="1">
        <v>20613</v>
      </c>
      <c r="I8896" t="s">
        <v>478</v>
      </c>
    </row>
    <row r="8897" spans="1:9" x14ac:dyDescent="0.3">
      <c r="A8897">
        <v>8896</v>
      </c>
      <c r="B8897" t="s">
        <v>27777</v>
      </c>
      <c r="C8897" t="s">
        <v>243</v>
      </c>
      <c r="D8897" t="s">
        <v>4155</v>
      </c>
      <c r="E8897" t="s">
        <v>19</v>
      </c>
      <c r="F8897" t="s">
        <v>27778</v>
      </c>
      <c r="G8897" t="s">
        <v>27779</v>
      </c>
      <c r="H8897" s="1">
        <v>34516</v>
      </c>
      <c r="I8897" t="s">
        <v>3534</v>
      </c>
    </row>
    <row r="8898" spans="1:9" x14ac:dyDescent="0.3">
      <c r="A8898">
        <v>8897</v>
      </c>
      <c r="B8898" t="s">
        <v>27780</v>
      </c>
      <c r="C8898" t="s">
        <v>263</v>
      </c>
      <c r="D8898" t="s">
        <v>7170</v>
      </c>
      <c r="E8898" t="s">
        <v>19</v>
      </c>
      <c r="F8898" t="s">
        <v>27781</v>
      </c>
      <c r="G8898" t="s">
        <v>27782</v>
      </c>
      <c r="H8898" s="1">
        <v>2579</v>
      </c>
      <c r="I8898" t="s">
        <v>3359</v>
      </c>
    </row>
    <row r="8899" spans="1:9" x14ac:dyDescent="0.3">
      <c r="A8899">
        <v>8898</v>
      </c>
      <c r="B8899" t="s">
        <v>27783</v>
      </c>
      <c r="C8899" t="s">
        <v>1424</v>
      </c>
      <c r="D8899" t="s">
        <v>3334</v>
      </c>
      <c r="E8899" t="s">
        <v>12</v>
      </c>
      <c r="F8899" t="s">
        <v>27784</v>
      </c>
      <c r="G8899" t="s">
        <v>27785</v>
      </c>
      <c r="H8899" s="1">
        <v>25860</v>
      </c>
      <c r="I8899" t="s">
        <v>6095</v>
      </c>
    </row>
    <row r="8900" spans="1:9" x14ac:dyDescent="0.3">
      <c r="A8900">
        <v>8899</v>
      </c>
      <c r="B8900" t="s">
        <v>27786</v>
      </c>
      <c r="C8900" t="s">
        <v>2762</v>
      </c>
      <c r="D8900" t="s">
        <v>3547</v>
      </c>
      <c r="E8900" t="s">
        <v>12</v>
      </c>
      <c r="F8900" t="s">
        <v>27787</v>
      </c>
      <c r="G8900" t="s">
        <v>27788</v>
      </c>
      <c r="H8900" s="1">
        <v>9992</v>
      </c>
      <c r="I8900" t="s">
        <v>2960</v>
      </c>
    </row>
    <row r="8901" spans="1:9" x14ac:dyDescent="0.3">
      <c r="A8901">
        <v>8900</v>
      </c>
      <c r="B8901" t="s">
        <v>27789</v>
      </c>
      <c r="C8901" t="s">
        <v>1068</v>
      </c>
      <c r="D8901" t="s">
        <v>1730</v>
      </c>
      <c r="E8901" t="s">
        <v>19</v>
      </c>
      <c r="F8901" t="s">
        <v>27790</v>
      </c>
      <c r="G8901" t="s">
        <v>27791</v>
      </c>
      <c r="H8901" s="1">
        <v>4457</v>
      </c>
      <c r="I8901" t="s">
        <v>3004</v>
      </c>
    </row>
    <row r="8902" spans="1:9" x14ac:dyDescent="0.3">
      <c r="A8902">
        <v>8901</v>
      </c>
      <c r="B8902" t="s">
        <v>27792</v>
      </c>
      <c r="C8902" t="s">
        <v>3343</v>
      </c>
      <c r="D8902" t="s">
        <v>6464</v>
      </c>
      <c r="E8902" t="s">
        <v>19</v>
      </c>
      <c r="F8902" t="s">
        <v>27793</v>
      </c>
      <c r="G8902" t="s">
        <v>27794</v>
      </c>
      <c r="H8902" s="1">
        <v>17908</v>
      </c>
      <c r="I8902" t="s">
        <v>2376</v>
      </c>
    </row>
    <row r="8903" spans="1:9" x14ac:dyDescent="0.3">
      <c r="A8903">
        <v>8902</v>
      </c>
      <c r="B8903" t="s">
        <v>27795</v>
      </c>
      <c r="C8903" t="s">
        <v>3588</v>
      </c>
      <c r="D8903" t="s">
        <v>1768</v>
      </c>
      <c r="E8903" t="s">
        <v>12</v>
      </c>
      <c r="F8903" t="s">
        <v>27796</v>
      </c>
      <c r="G8903" t="s">
        <v>27797</v>
      </c>
      <c r="H8903" s="1">
        <v>3252</v>
      </c>
      <c r="I8903" t="s">
        <v>2264</v>
      </c>
    </row>
    <row r="8904" spans="1:9" x14ac:dyDescent="0.3">
      <c r="A8904">
        <v>8903</v>
      </c>
      <c r="B8904" t="s">
        <v>27798</v>
      </c>
      <c r="C8904" t="s">
        <v>926</v>
      </c>
      <c r="D8904" t="s">
        <v>7723</v>
      </c>
      <c r="E8904" t="s">
        <v>12</v>
      </c>
      <c r="F8904" t="s">
        <v>27799</v>
      </c>
      <c r="G8904" t="s">
        <v>27800</v>
      </c>
      <c r="H8904" s="1">
        <v>20339</v>
      </c>
      <c r="I8904" t="s">
        <v>2734</v>
      </c>
    </row>
    <row r="8905" spans="1:9" x14ac:dyDescent="0.3">
      <c r="A8905">
        <v>8904</v>
      </c>
      <c r="B8905" t="s">
        <v>27801</v>
      </c>
      <c r="C8905" t="s">
        <v>2324</v>
      </c>
      <c r="D8905" t="s">
        <v>137</v>
      </c>
      <c r="E8905" t="s">
        <v>19</v>
      </c>
      <c r="F8905" t="s">
        <v>27802</v>
      </c>
      <c r="G8905" t="s">
        <v>27803</v>
      </c>
      <c r="H8905" s="1">
        <v>4871</v>
      </c>
      <c r="I8905" t="s">
        <v>6504</v>
      </c>
    </row>
    <row r="8906" spans="1:9" x14ac:dyDescent="0.3">
      <c r="A8906">
        <v>8905</v>
      </c>
      <c r="B8906" t="s">
        <v>27804</v>
      </c>
      <c r="C8906" t="s">
        <v>2967</v>
      </c>
      <c r="D8906" t="s">
        <v>4654</v>
      </c>
      <c r="E8906" t="s">
        <v>19</v>
      </c>
      <c r="F8906" t="s">
        <v>27805</v>
      </c>
      <c r="G8906" t="s">
        <v>27806</v>
      </c>
      <c r="H8906" s="1">
        <v>28848</v>
      </c>
      <c r="I8906" t="s">
        <v>783</v>
      </c>
    </row>
    <row r="8907" spans="1:9" x14ac:dyDescent="0.3">
      <c r="A8907">
        <v>8906</v>
      </c>
      <c r="B8907" t="s">
        <v>27807</v>
      </c>
      <c r="C8907" t="s">
        <v>1265</v>
      </c>
      <c r="D8907" t="s">
        <v>3704</v>
      </c>
      <c r="E8907" t="s">
        <v>19</v>
      </c>
      <c r="F8907" t="s">
        <v>27808</v>
      </c>
      <c r="G8907">
        <f>1-126-122-9934</f>
        <v>-10181</v>
      </c>
      <c r="H8907" s="1">
        <v>9489</v>
      </c>
      <c r="I8907" t="s">
        <v>67</v>
      </c>
    </row>
    <row r="8908" spans="1:9" x14ac:dyDescent="0.3">
      <c r="A8908">
        <v>8907</v>
      </c>
      <c r="B8908" t="s">
        <v>27809</v>
      </c>
      <c r="C8908" t="s">
        <v>136</v>
      </c>
      <c r="D8908" t="s">
        <v>1179</v>
      </c>
      <c r="E8908" t="s">
        <v>19</v>
      </c>
      <c r="F8908" t="s">
        <v>27810</v>
      </c>
      <c r="G8908" t="s">
        <v>27811</v>
      </c>
      <c r="H8908" s="1">
        <v>5338</v>
      </c>
      <c r="I8908" t="s">
        <v>5476</v>
      </c>
    </row>
    <row r="8909" spans="1:9" x14ac:dyDescent="0.3">
      <c r="A8909">
        <v>8908</v>
      </c>
      <c r="B8909" t="s">
        <v>27812</v>
      </c>
      <c r="C8909" t="s">
        <v>3796</v>
      </c>
      <c r="D8909" t="s">
        <v>423</v>
      </c>
      <c r="E8909" t="s">
        <v>12</v>
      </c>
      <c r="F8909" t="s">
        <v>27813</v>
      </c>
      <c r="G8909" t="s">
        <v>27814</v>
      </c>
      <c r="H8909" s="1">
        <v>34651</v>
      </c>
      <c r="I8909" t="s">
        <v>7332</v>
      </c>
    </row>
    <row r="8910" spans="1:9" x14ac:dyDescent="0.3">
      <c r="A8910">
        <v>8909</v>
      </c>
      <c r="B8910" t="s">
        <v>27815</v>
      </c>
      <c r="C8910" t="s">
        <v>35</v>
      </c>
      <c r="D8910" t="s">
        <v>2992</v>
      </c>
      <c r="E8910" t="s">
        <v>12</v>
      </c>
      <c r="F8910" t="s">
        <v>27816</v>
      </c>
      <c r="G8910" t="s">
        <v>27817</v>
      </c>
      <c r="H8910" s="1">
        <v>18488</v>
      </c>
      <c r="I8910" t="s">
        <v>3591</v>
      </c>
    </row>
    <row r="8911" spans="1:9" x14ac:dyDescent="0.3">
      <c r="A8911">
        <v>8910</v>
      </c>
      <c r="B8911" t="s">
        <v>27818</v>
      </c>
      <c r="C8911" t="s">
        <v>1424</v>
      </c>
      <c r="D8911" t="s">
        <v>2974</v>
      </c>
      <c r="E8911" t="s">
        <v>19</v>
      </c>
      <c r="F8911" t="s">
        <v>27819</v>
      </c>
      <c r="G8911" t="s">
        <v>27820</v>
      </c>
      <c r="H8911" s="1">
        <v>44477</v>
      </c>
      <c r="I8911" t="s">
        <v>140</v>
      </c>
    </row>
    <row r="8912" spans="1:9" x14ac:dyDescent="0.3">
      <c r="A8912">
        <v>8911</v>
      </c>
      <c r="B8912" t="s">
        <v>27821</v>
      </c>
      <c r="C8912" t="s">
        <v>2108</v>
      </c>
      <c r="D8912" t="s">
        <v>1928</v>
      </c>
      <c r="E8912" t="s">
        <v>12</v>
      </c>
      <c r="F8912" t="s">
        <v>27822</v>
      </c>
      <c r="G8912" t="s">
        <v>27823</v>
      </c>
      <c r="H8912" s="1">
        <v>5795</v>
      </c>
      <c r="I8912" t="s">
        <v>2057</v>
      </c>
    </row>
    <row r="8913" spans="1:9" x14ac:dyDescent="0.3">
      <c r="A8913">
        <v>8912</v>
      </c>
      <c r="B8913" t="s">
        <v>27824</v>
      </c>
      <c r="C8913" t="s">
        <v>6612</v>
      </c>
      <c r="D8913" t="s">
        <v>5120</v>
      </c>
      <c r="E8913" t="s">
        <v>19</v>
      </c>
      <c r="F8913" t="s">
        <v>27825</v>
      </c>
      <c r="G8913" t="s">
        <v>27826</v>
      </c>
      <c r="H8913" s="1">
        <v>28142</v>
      </c>
      <c r="I8913" t="s">
        <v>1188</v>
      </c>
    </row>
    <row r="8914" spans="1:9" x14ac:dyDescent="0.3">
      <c r="A8914">
        <v>8913</v>
      </c>
      <c r="B8914" t="s">
        <v>27827</v>
      </c>
      <c r="C8914" t="s">
        <v>46</v>
      </c>
      <c r="D8914" t="s">
        <v>959</v>
      </c>
      <c r="E8914" t="s">
        <v>12</v>
      </c>
      <c r="F8914" t="s">
        <v>27828</v>
      </c>
      <c r="G8914" t="s">
        <v>27829</v>
      </c>
      <c r="H8914" s="1">
        <v>25493</v>
      </c>
      <c r="I8914" t="s">
        <v>2359</v>
      </c>
    </row>
    <row r="8915" spans="1:9" x14ac:dyDescent="0.3">
      <c r="A8915">
        <v>8914</v>
      </c>
      <c r="B8915" t="s">
        <v>27830</v>
      </c>
      <c r="C8915" t="s">
        <v>3716</v>
      </c>
      <c r="D8915" t="s">
        <v>6579</v>
      </c>
      <c r="E8915" t="s">
        <v>19</v>
      </c>
      <c r="F8915" t="s">
        <v>2737</v>
      </c>
      <c r="G8915" t="s">
        <v>27831</v>
      </c>
      <c r="H8915" s="1">
        <v>5306</v>
      </c>
      <c r="I8915" t="s">
        <v>1883</v>
      </c>
    </row>
    <row r="8916" spans="1:9" x14ac:dyDescent="0.3">
      <c r="A8916">
        <v>8915</v>
      </c>
      <c r="B8916" t="s">
        <v>27832</v>
      </c>
      <c r="C8916" t="s">
        <v>2832</v>
      </c>
      <c r="D8916" t="s">
        <v>5069</v>
      </c>
      <c r="E8916" t="s">
        <v>12</v>
      </c>
      <c r="F8916" t="s">
        <v>27833</v>
      </c>
      <c r="G8916" t="s">
        <v>27834</v>
      </c>
      <c r="H8916" s="1">
        <v>33375</v>
      </c>
      <c r="I8916" t="s">
        <v>1834</v>
      </c>
    </row>
    <row r="8917" spans="1:9" x14ac:dyDescent="0.3">
      <c r="A8917">
        <v>8916</v>
      </c>
      <c r="B8917" t="s">
        <v>27835</v>
      </c>
      <c r="C8917" t="s">
        <v>4014</v>
      </c>
      <c r="D8917" t="s">
        <v>1261</v>
      </c>
      <c r="E8917" t="s">
        <v>19</v>
      </c>
      <c r="F8917" t="s">
        <v>27836</v>
      </c>
      <c r="G8917" t="s">
        <v>27837</v>
      </c>
      <c r="H8917" s="1">
        <v>28442</v>
      </c>
      <c r="I8917" t="s">
        <v>5507</v>
      </c>
    </row>
    <row r="8918" spans="1:9" x14ac:dyDescent="0.3">
      <c r="A8918">
        <v>8917</v>
      </c>
      <c r="B8918" t="s">
        <v>27838</v>
      </c>
      <c r="C8918" t="s">
        <v>1378</v>
      </c>
      <c r="D8918" t="s">
        <v>10130</v>
      </c>
      <c r="E8918" t="s">
        <v>19</v>
      </c>
      <c r="F8918" t="s">
        <v>27839</v>
      </c>
      <c r="G8918">
        <f>1-811-875-5246</f>
        <v>-6931</v>
      </c>
      <c r="H8918" s="1">
        <v>36910</v>
      </c>
      <c r="I8918" t="s">
        <v>246</v>
      </c>
    </row>
    <row r="8919" spans="1:9" x14ac:dyDescent="0.3">
      <c r="A8919">
        <v>8918</v>
      </c>
      <c r="B8919" t="s">
        <v>27840</v>
      </c>
      <c r="C8919" t="s">
        <v>1130</v>
      </c>
      <c r="D8919" t="s">
        <v>6464</v>
      </c>
      <c r="E8919" t="s">
        <v>12</v>
      </c>
      <c r="F8919" t="s">
        <v>27841</v>
      </c>
      <c r="G8919" t="s">
        <v>27842</v>
      </c>
      <c r="H8919" s="1">
        <v>15830</v>
      </c>
      <c r="I8919" t="s">
        <v>1727</v>
      </c>
    </row>
    <row r="8920" spans="1:9" x14ac:dyDescent="0.3">
      <c r="A8920">
        <v>8919</v>
      </c>
      <c r="B8920" t="s">
        <v>27843</v>
      </c>
      <c r="C8920" t="s">
        <v>4631</v>
      </c>
      <c r="D8920" t="s">
        <v>6725</v>
      </c>
      <c r="E8920" t="s">
        <v>19</v>
      </c>
      <c r="F8920" t="s">
        <v>27844</v>
      </c>
      <c r="G8920">
        <v>6563161434</v>
      </c>
      <c r="H8920" s="1">
        <v>40804</v>
      </c>
      <c r="I8920" t="s">
        <v>1386</v>
      </c>
    </row>
    <row r="8921" spans="1:9" x14ac:dyDescent="0.3">
      <c r="A8921">
        <v>8920</v>
      </c>
      <c r="B8921" t="s">
        <v>27845</v>
      </c>
      <c r="C8921" t="s">
        <v>5219</v>
      </c>
      <c r="D8921" t="s">
        <v>5497</v>
      </c>
      <c r="E8921" t="s">
        <v>19</v>
      </c>
      <c r="F8921" t="s">
        <v>27846</v>
      </c>
      <c r="G8921" t="s">
        <v>27847</v>
      </c>
      <c r="H8921" s="1">
        <v>38446</v>
      </c>
      <c r="I8921" t="s">
        <v>5334</v>
      </c>
    </row>
    <row r="8922" spans="1:9" x14ac:dyDescent="0.3">
      <c r="A8922">
        <v>8921</v>
      </c>
      <c r="B8922" t="s">
        <v>27848</v>
      </c>
      <c r="C8922" t="s">
        <v>3421</v>
      </c>
      <c r="D8922" t="s">
        <v>2262</v>
      </c>
      <c r="E8922" t="s">
        <v>12</v>
      </c>
      <c r="F8922" t="s">
        <v>27849</v>
      </c>
      <c r="G8922" t="s">
        <v>27850</v>
      </c>
      <c r="H8922" s="1">
        <v>43611</v>
      </c>
      <c r="I8922" t="s">
        <v>765</v>
      </c>
    </row>
    <row r="8923" spans="1:9" x14ac:dyDescent="0.3">
      <c r="A8923">
        <v>8922</v>
      </c>
      <c r="B8923" t="s">
        <v>27851</v>
      </c>
      <c r="C8923" t="s">
        <v>5062</v>
      </c>
      <c r="D8923" t="s">
        <v>757</v>
      </c>
      <c r="E8923" t="s">
        <v>19</v>
      </c>
      <c r="F8923" t="s">
        <v>27852</v>
      </c>
      <c r="G8923" t="s">
        <v>27853</v>
      </c>
      <c r="H8923" s="1">
        <v>8177</v>
      </c>
      <c r="I8923" t="s">
        <v>3846</v>
      </c>
    </row>
    <row r="8924" spans="1:9" x14ac:dyDescent="0.3">
      <c r="A8924">
        <v>8923</v>
      </c>
      <c r="B8924" t="s">
        <v>27854</v>
      </c>
      <c r="C8924" t="s">
        <v>1260</v>
      </c>
      <c r="D8924" t="s">
        <v>2594</v>
      </c>
      <c r="E8924" t="s">
        <v>12</v>
      </c>
      <c r="F8924" t="s">
        <v>27855</v>
      </c>
      <c r="G8924" t="s">
        <v>27856</v>
      </c>
      <c r="H8924" s="1">
        <v>20395</v>
      </c>
      <c r="I8924" t="s">
        <v>1696</v>
      </c>
    </row>
    <row r="8925" spans="1:9" x14ac:dyDescent="0.3">
      <c r="A8925">
        <v>8924</v>
      </c>
      <c r="B8925" t="s">
        <v>27857</v>
      </c>
      <c r="C8925" t="s">
        <v>3618</v>
      </c>
      <c r="D8925" t="s">
        <v>382</v>
      </c>
      <c r="E8925" t="s">
        <v>19</v>
      </c>
      <c r="F8925" t="s">
        <v>27858</v>
      </c>
      <c r="G8925" t="s">
        <v>27859</v>
      </c>
      <c r="H8925" s="1">
        <v>21110</v>
      </c>
      <c r="I8925" t="s">
        <v>522</v>
      </c>
    </row>
    <row r="8926" spans="1:9" x14ac:dyDescent="0.3">
      <c r="A8926">
        <v>8925</v>
      </c>
      <c r="B8926" t="s">
        <v>27860</v>
      </c>
      <c r="C8926" t="s">
        <v>456</v>
      </c>
      <c r="D8926" t="s">
        <v>1222</v>
      </c>
      <c r="E8926" t="s">
        <v>19</v>
      </c>
      <c r="F8926" t="s">
        <v>27861</v>
      </c>
      <c r="G8926" t="s">
        <v>27862</v>
      </c>
      <c r="H8926" s="1">
        <v>6854</v>
      </c>
      <c r="I8926" t="s">
        <v>5144</v>
      </c>
    </row>
    <row r="8927" spans="1:9" x14ac:dyDescent="0.3">
      <c r="A8927">
        <v>8926</v>
      </c>
      <c r="B8927" t="s">
        <v>27863</v>
      </c>
      <c r="C8927" t="s">
        <v>1932</v>
      </c>
      <c r="D8927" t="s">
        <v>4506</v>
      </c>
      <c r="E8927" t="s">
        <v>19</v>
      </c>
      <c r="F8927" t="s">
        <v>27864</v>
      </c>
      <c r="G8927" t="s">
        <v>27865</v>
      </c>
      <c r="H8927" s="1">
        <v>30986</v>
      </c>
      <c r="I8927" t="s">
        <v>1177</v>
      </c>
    </row>
    <row r="8928" spans="1:9" x14ac:dyDescent="0.3">
      <c r="A8928">
        <v>8927</v>
      </c>
      <c r="B8928" t="s">
        <v>27866</v>
      </c>
      <c r="C8928" t="s">
        <v>4086</v>
      </c>
      <c r="D8928" t="s">
        <v>4410</v>
      </c>
      <c r="E8928" t="s">
        <v>19</v>
      </c>
      <c r="F8928" t="s">
        <v>27867</v>
      </c>
      <c r="G8928" t="s">
        <v>27868</v>
      </c>
      <c r="H8928" s="1">
        <v>18870</v>
      </c>
      <c r="I8928" t="s">
        <v>2126</v>
      </c>
    </row>
    <row r="8929" spans="1:9" x14ac:dyDescent="0.3">
      <c r="A8929">
        <v>8928</v>
      </c>
      <c r="B8929" t="s">
        <v>27869</v>
      </c>
      <c r="C8929" t="s">
        <v>1215</v>
      </c>
      <c r="D8929" t="s">
        <v>12188</v>
      </c>
      <c r="E8929" t="s">
        <v>19</v>
      </c>
      <c r="F8929" t="s">
        <v>27870</v>
      </c>
      <c r="G8929" t="s">
        <v>27871</v>
      </c>
      <c r="H8929" s="1">
        <v>21540</v>
      </c>
      <c r="I8929" t="s">
        <v>1013</v>
      </c>
    </row>
    <row r="8930" spans="1:9" x14ac:dyDescent="0.3">
      <c r="A8930">
        <v>8929</v>
      </c>
      <c r="B8930" t="s">
        <v>27872</v>
      </c>
      <c r="C8930" t="s">
        <v>1758</v>
      </c>
      <c r="D8930" t="s">
        <v>640</v>
      </c>
      <c r="E8930" t="s">
        <v>19</v>
      </c>
      <c r="F8930" t="s">
        <v>27873</v>
      </c>
      <c r="G8930" t="s">
        <v>27874</v>
      </c>
      <c r="H8930" s="1">
        <v>19337</v>
      </c>
      <c r="I8930" t="s">
        <v>5759</v>
      </c>
    </row>
    <row r="8931" spans="1:9" x14ac:dyDescent="0.3">
      <c r="A8931">
        <v>8930</v>
      </c>
      <c r="B8931" t="s">
        <v>27875</v>
      </c>
      <c r="C8931" t="s">
        <v>705</v>
      </c>
      <c r="D8931" t="s">
        <v>1374</v>
      </c>
      <c r="E8931" t="s">
        <v>12</v>
      </c>
      <c r="F8931" t="s">
        <v>27876</v>
      </c>
      <c r="G8931" t="s">
        <v>27877</v>
      </c>
      <c r="H8931" s="1">
        <v>25265</v>
      </c>
      <c r="I8931" t="s">
        <v>609</v>
      </c>
    </row>
    <row r="8932" spans="1:9" x14ac:dyDescent="0.3">
      <c r="A8932">
        <v>8931</v>
      </c>
      <c r="B8932" t="s">
        <v>27878</v>
      </c>
      <c r="C8932" t="s">
        <v>5314</v>
      </c>
      <c r="D8932" t="s">
        <v>2828</v>
      </c>
      <c r="E8932" t="s">
        <v>19</v>
      </c>
      <c r="F8932" t="s">
        <v>27879</v>
      </c>
      <c r="G8932" t="s">
        <v>27880</v>
      </c>
      <c r="H8932" s="1">
        <v>14838</v>
      </c>
      <c r="I8932" t="s">
        <v>10897</v>
      </c>
    </row>
    <row r="8933" spans="1:9" x14ac:dyDescent="0.3">
      <c r="A8933">
        <v>8932</v>
      </c>
      <c r="B8933" t="s">
        <v>27881</v>
      </c>
      <c r="C8933" t="s">
        <v>1600</v>
      </c>
      <c r="D8933" t="s">
        <v>897</v>
      </c>
      <c r="E8933" t="s">
        <v>19</v>
      </c>
      <c r="F8933" t="s">
        <v>27882</v>
      </c>
      <c r="G8933" t="s">
        <v>27883</v>
      </c>
      <c r="H8933" s="1">
        <v>20366</v>
      </c>
      <c r="I8933" t="s">
        <v>13894</v>
      </c>
    </row>
    <row r="8934" spans="1:9" x14ac:dyDescent="0.3">
      <c r="A8934">
        <v>8933</v>
      </c>
      <c r="B8934" t="s">
        <v>27884</v>
      </c>
      <c r="C8934" t="s">
        <v>1388</v>
      </c>
      <c r="D8934" t="s">
        <v>10360</v>
      </c>
      <c r="E8934" t="s">
        <v>19</v>
      </c>
      <c r="F8934" t="s">
        <v>27885</v>
      </c>
      <c r="G8934" t="s">
        <v>27886</v>
      </c>
      <c r="H8934" s="1">
        <v>20039</v>
      </c>
      <c r="I8934" t="s">
        <v>1025</v>
      </c>
    </row>
    <row r="8935" spans="1:9" x14ac:dyDescent="0.3">
      <c r="A8935">
        <v>8934</v>
      </c>
      <c r="B8935" t="s">
        <v>27887</v>
      </c>
      <c r="C8935" t="s">
        <v>2872</v>
      </c>
      <c r="D8935" t="s">
        <v>2137</v>
      </c>
      <c r="E8935" t="s">
        <v>12</v>
      </c>
      <c r="F8935" t="s">
        <v>27888</v>
      </c>
      <c r="G8935" t="s">
        <v>27889</v>
      </c>
      <c r="H8935" s="1">
        <v>22214</v>
      </c>
      <c r="I8935" t="s">
        <v>5791</v>
      </c>
    </row>
    <row r="8936" spans="1:9" x14ac:dyDescent="0.3">
      <c r="A8936">
        <v>8935</v>
      </c>
      <c r="B8936" t="s">
        <v>27890</v>
      </c>
      <c r="C8936" t="s">
        <v>4245</v>
      </c>
      <c r="D8936" t="s">
        <v>6931</v>
      </c>
      <c r="E8936" t="s">
        <v>12</v>
      </c>
      <c r="F8936" t="s">
        <v>27891</v>
      </c>
      <c r="G8936" t="s">
        <v>27892</v>
      </c>
      <c r="H8936" s="1">
        <v>25276</v>
      </c>
      <c r="I8936" t="s">
        <v>4829</v>
      </c>
    </row>
    <row r="8937" spans="1:9" x14ac:dyDescent="0.3">
      <c r="A8937">
        <v>8936</v>
      </c>
      <c r="B8937" t="s">
        <v>27893</v>
      </c>
      <c r="C8937" t="s">
        <v>298</v>
      </c>
      <c r="D8937" t="s">
        <v>3023</v>
      </c>
      <c r="E8937" t="s">
        <v>19</v>
      </c>
      <c r="F8937" t="s">
        <v>27894</v>
      </c>
      <c r="G8937" t="s">
        <v>27895</v>
      </c>
      <c r="H8937" s="1">
        <v>32818</v>
      </c>
      <c r="I8937" t="s">
        <v>318</v>
      </c>
    </row>
    <row r="8938" spans="1:9" x14ac:dyDescent="0.3">
      <c r="A8938">
        <v>8937</v>
      </c>
      <c r="B8938" t="s">
        <v>27896</v>
      </c>
      <c r="C8938" t="s">
        <v>269</v>
      </c>
      <c r="D8938" t="s">
        <v>2523</v>
      </c>
      <c r="E8938" t="s">
        <v>12</v>
      </c>
      <c r="F8938" t="s">
        <v>27897</v>
      </c>
      <c r="G8938" t="s">
        <v>27898</v>
      </c>
      <c r="H8938" s="1">
        <v>40475</v>
      </c>
      <c r="I8938" t="s">
        <v>273</v>
      </c>
    </row>
    <row r="8939" spans="1:9" x14ac:dyDescent="0.3">
      <c r="A8939">
        <v>8938</v>
      </c>
      <c r="B8939" t="s">
        <v>27899</v>
      </c>
      <c r="C8939" t="s">
        <v>3716</v>
      </c>
      <c r="D8939" t="s">
        <v>18</v>
      </c>
      <c r="E8939" t="s">
        <v>19</v>
      </c>
      <c r="F8939" t="s">
        <v>27900</v>
      </c>
      <c r="G8939" t="s">
        <v>27901</v>
      </c>
      <c r="H8939" s="1">
        <v>28176</v>
      </c>
      <c r="I8939" t="s">
        <v>2666</v>
      </c>
    </row>
    <row r="8940" spans="1:9" x14ac:dyDescent="0.3">
      <c r="A8940">
        <v>8939</v>
      </c>
      <c r="B8940" t="s">
        <v>27902</v>
      </c>
      <c r="C8940" t="s">
        <v>1667</v>
      </c>
      <c r="D8940" t="s">
        <v>4140</v>
      </c>
      <c r="E8940" t="s">
        <v>12</v>
      </c>
      <c r="F8940" t="s">
        <v>27903</v>
      </c>
      <c r="G8940" t="s">
        <v>27904</v>
      </c>
      <c r="H8940" s="1">
        <v>16781</v>
      </c>
      <c r="I8940" t="s">
        <v>1976</v>
      </c>
    </row>
    <row r="8941" spans="1:9" x14ac:dyDescent="0.3">
      <c r="A8941">
        <v>8940</v>
      </c>
      <c r="B8941" t="s">
        <v>27905</v>
      </c>
      <c r="C8941" t="s">
        <v>2298</v>
      </c>
      <c r="D8941" t="s">
        <v>5406</v>
      </c>
      <c r="E8941" t="s">
        <v>19</v>
      </c>
      <c r="F8941" t="s">
        <v>21623</v>
      </c>
      <c r="G8941" t="s">
        <v>27906</v>
      </c>
      <c r="H8941" s="1">
        <v>19851</v>
      </c>
      <c r="I8941" t="s">
        <v>4053</v>
      </c>
    </row>
    <row r="8942" spans="1:9" x14ac:dyDescent="0.3">
      <c r="A8942">
        <v>8941</v>
      </c>
      <c r="B8942" t="s">
        <v>27907</v>
      </c>
      <c r="C8942" t="s">
        <v>13677</v>
      </c>
      <c r="D8942" t="s">
        <v>1050</v>
      </c>
      <c r="E8942" t="s">
        <v>12</v>
      </c>
      <c r="F8942" t="s">
        <v>27908</v>
      </c>
      <c r="G8942" t="s">
        <v>27909</v>
      </c>
      <c r="H8942" s="1">
        <v>24459</v>
      </c>
      <c r="I8942" t="s">
        <v>1258</v>
      </c>
    </row>
    <row r="8943" spans="1:9" x14ac:dyDescent="0.3">
      <c r="A8943">
        <v>8942</v>
      </c>
      <c r="B8943" t="s">
        <v>27910</v>
      </c>
      <c r="C8943" t="s">
        <v>2716</v>
      </c>
      <c r="D8943" t="s">
        <v>7312</v>
      </c>
      <c r="E8943" t="s">
        <v>19</v>
      </c>
      <c r="F8943" t="s">
        <v>27911</v>
      </c>
      <c r="G8943" t="s">
        <v>27912</v>
      </c>
      <c r="H8943" s="1">
        <v>6537</v>
      </c>
      <c r="I8943" t="s">
        <v>1219</v>
      </c>
    </row>
    <row r="8944" spans="1:9" x14ac:dyDescent="0.3">
      <c r="A8944">
        <v>8943</v>
      </c>
      <c r="B8944" t="s">
        <v>27913</v>
      </c>
      <c r="C8944" t="s">
        <v>4733</v>
      </c>
      <c r="D8944" t="s">
        <v>2506</v>
      </c>
      <c r="E8944" t="s">
        <v>19</v>
      </c>
      <c r="F8944" t="s">
        <v>27914</v>
      </c>
      <c r="G8944" t="s">
        <v>27915</v>
      </c>
      <c r="H8944" s="1">
        <v>22823</v>
      </c>
      <c r="I8944" t="s">
        <v>2569</v>
      </c>
    </row>
    <row r="8945" spans="1:9" x14ac:dyDescent="0.3">
      <c r="A8945">
        <v>8944</v>
      </c>
      <c r="B8945" t="s">
        <v>27916</v>
      </c>
      <c r="C8945" t="s">
        <v>1382</v>
      </c>
      <c r="D8945" t="s">
        <v>3868</v>
      </c>
      <c r="E8945" t="s">
        <v>19</v>
      </c>
      <c r="F8945" t="s">
        <v>27917</v>
      </c>
      <c r="G8945" t="s">
        <v>27918</v>
      </c>
      <c r="H8945" s="1">
        <v>25017</v>
      </c>
      <c r="I8945" t="s">
        <v>1873</v>
      </c>
    </row>
    <row r="8946" spans="1:9" x14ac:dyDescent="0.3">
      <c r="A8946">
        <v>8945</v>
      </c>
      <c r="B8946" t="s">
        <v>27919</v>
      </c>
      <c r="C8946" t="s">
        <v>4769</v>
      </c>
      <c r="D8946" t="s">
        <v>2424</v>
      </c>
      <c r="E8946" t="s">
        <v>12</v>
      </c>
      <c r="F8946" t="s">
        <v>27920</v>
      </c>
      <c r="G8946" t="s">
        <v>27921</v>
      </c>
      <c r="H8946" s="1">
        <v>39681</v>
      </c>
      <c r="I8946" t="s">
        <v>1520</v>
      </c>
    </row>
    <row r="8947" spans="1:9" x14ac:dyDescent="0.3">
      <c r="A8947">
        <v>8946</v>
      </c>
      <c r="B8947" t="s">
        <v>27922</v>
      </c>
      <c r="C8947" t="s">
        <v>6213</v>
      </c>
      <c r="D8947" t="s">
        <v>2629</v>
      </c>
      <c r="E8947" t="s">
        <v>12</v>
      </c>
      <c r="F8947" t="s">
        <v>27923</v>
      </c>
      <c r="G8947" t="s">
        <v>27924</v>
      </c>
      <c r="H8947" s="1">
        <v>29413</v>
      </c>
      <c r="I8947" t="s">
        <v>8856</v>
      </c>
    </row>
    <row r="8948" spans="1:9" x14ac:dyDescent="0.3">
      <c r="A8948">
        <v>8947</v>
      </c>
      <c r="B8948" t="s">
        <v>27925</v>
      </c>
      <c r="C8948" t="s">
        <v>7161</v>
      </c>
      <c r="D8948" t="s">
        <v>1797</v>
      </c>
      <c r="E8948" t="s">
        <v>12</v>
      </c>
      <c r="F8948" t="s">
        <v>27926</v>
      </c>
      <c r="G8948" t="s">
        <v>27927</v>
      </c>
      <c r="H8948" s="1">
        <v>35460</v>
      </c>
      <c r="I8948" t="s">
        <v>3395</v>
      </c>
    </row>
    <row r="8949" spans="1:9" x14ac:dyDescent="0.3">
      <c r="A8949">
        <v>8948</v>
      </c>
      <c r="B8949" t="s">
        <v>27928</v>
      </c>
      <c r="C8949" t="s">
        <v>3414</v>
      </c>
      <c r="D8949" t="s">
        <v>8900</v>
      </c>
      <c r="E8949" t="s">
        <v>19</v>
      </c>
      <c r="F8949" t="s">
        <v>27929</v>
      </c>
      <c r="G8949" t="s">
        <v>27930</v>
      </c>
      <c r="H8949" s="1">
        <v>24617</v>
      </c>
      <c r="I8949" t="s">
        <v>8464</v>
      </c>
    </row>
    <row r="8950" spans="1:9" x14ac:dyDescent="0.3">
      <c r="A8950">
        <v>8949</v>
      </c>
      <c r="B8950" t="s">
        <v>27931</v>
      </c>
      <c r="C8950" t="s">
        <v>1495</v>
      </c>
      <c r="D8950" t="s">
        <v>1130</v>
      </c>
      <c r="E8950" t="s">
        <v>12</v>
      </c>
      <c r="F8950" t="s">
        <v>27932</v>
      </c>
      <c r="G8950" t="s">
        <v>27933</v>
      </c>
      <c r="H8950" s="1">
        <v>32275</v>
      </c>
      <c r="I8950" t="s">
        <v>4598</v>
      </c>
    </row>
    <row r="8951" spans="1:9" x14ac:dyDescent="0.3">
      <c r="A8951">
        <v>8950</v>
      </c>
      <c r="B8951" t="s">
        <v>27934</v>
      </c>
      <c r="C8951" t="s">
        <v>3480</v>
      </c>
      <c r="D8951" t="s">
        <v>4777</v>
      </c>
      <c r="E8951" t="s">
        <v>19</v>
      </c>
      <c r="F8951" t="s">
        <v>27935</v>
      </c>
      <c r="G8951" t="s">
        <v>27936</v>
      </c>
      <c r="H8951" s="1">
        <v>32494</v>
      </c>
      <c r="I8951" t="s">
        <v>2208</v>
      </c>
    </row>
    <row r="8952" spans="1:9" x14ac:dyDescent="0.3">
      <c r="A8952">
        <v>8951</v>
      </c>
      <c r="B8952" t="s">
        <v>27937</v>
      </c>
      <c r="C8952" t="s">
        <v>1290</v>
      </c>
      <c r="D8952" t="s">
        <v>7288</v>
      </c>
      <c r="E8952" t="s">
        <v>12</v>
      </c>
      <c r="F8952" t="s">
        <v>27938</v>
      </c>
      <c r="G8952" t="s">
        <v>27939</v>
      </c>
      <c r="H8952" s="1">
        <v>18506</v>
      </c>
      <c r="I8952" t="s">
        <v>3677</v>
      </c>
    </row>
    <row r="8953" spans="1:9" x14ac:dyDescent="0.3">
      <c r="A8953">
        <v>8952</v>
      </c>
      <c r="B8953" t="s">
        <v>27940</v>
      </c>
      <c r="C8953" t="s">
        <v>738</v>
      </c>
      <c r="D8953" t="s">
        <v>376</v>
      </c>
      <c r="E8953" t="s">
        <v>12</v>
      </c>
      <c r="F8953" t="s">
        <v>27941</v>
      </c>
      <c r="G8953">
        <f>1-229-546-6578</f>
        <v>-7352</v>
      </c>
      <c r="H8953" s="1">
        <v>31802</v>
      </c>
      <c r="I8953" t="s">
        <v>4513</v>
      </c>
    </row>
    <row r="8954" spans="1:9" x14ac:dyDescent="0.3">
      <c r="A8954">
        <v>8953</v>
      </c>
      <c r="B8954" t="s">
        <v>27942</v>
      </c>
      <c r="C8954" t="s">
        <v>628</v>
      </c>
      <c r="D8954" t="s">
        <v>718</v>
      </c>
      <c r="E8954" t="s">
        <v>19</v>
      </c>
      <c r="F8954" t="s">
        <v>27943</v>
      </c>
      <c r="G8954" t="s">
        <v>27944</v>
      </c>
      <c r="H8954" s="1">
        <v>33735</v>
      </c>
      <c r="I8954" t="s">
        <v>251</v>
      </c>
    </row>
    <row r="8955" spans="1:9" x14ac:dyDescent="0.3">
      <c r="A8955">
        <v>8954</v>
      </c>
      <c r="B8955" t="s">
        <v>27945</v>
      </c>
      <c r="C8955" t="s">
        <v>4810</v>
      </c>
      <c r="D8955" t="s">
        <v>1401</v>
      </c>
      <c r="E8955" t="s">
        <v>19</v>
      </c>
      <c r="F8955" t="s">
        <v>27946</v>
      </c>
      <c r="G8955" t="s">
        <v>27947</v>
      </c>
      <c r="H8955" s="1">
        <v>38442</v>
      </c>
      <c r="I8955" t="s">
        <v>2327</v>
      </c>
    </row>
    <row r="8956" spans="1:9" x14ac:dyDescent="0.3">
      <c r="A8956">
        <v>8955</v>
      </c>
      <c r="B8956" t="s">
        <v>27948</v>
      </c>
      <c r="C8956" t="s">
        <v>1653</v>
      </c>
      <c r="D8956" t="s">
        <v>2812</v>
      </c>
      <c r="E8956" t="s">
        <v>19</v>
      </c>
      <c r="F8956" t="s">
        <v>27949</v>
      </c>
      <c r="G8956" t="s">
        <v>27950</v>
      </c>
      <c r="H8956" s="1">
        <v>30295</v>
      </c>
      <c r="I8956" t="s">
        <v>3203</v>
      </c>
    </row>
    <row r="8957" spans="1:9" x14ac:dyDescent="0.3">
      <c r="A8957">
        <v>8956</v>
      </c>
      <c r="B8957" t="s">
        <v>27951</v>
      </c>
      <c r="C8957" t="s">
        <v>2827</v>
      </c>
      <c r="D8957" t="s">
        <v>1595</v>
      </c>
      <c r="E8957" t="s">
        <v>19</v>
      </c>
      <c r="F8957" t="s">
        <v>27952</v>
      </c>
      <c r="G8957" t="s">
        <v>27953</v>
      </c>
      <c r="H8957" s="1">
        <v>33188</v>
      </c>
      <c r="I8957" t="s">
        <v>9235</v>
      </c>
    </row>
    <row r="8958" spans="1:9" x14ac:dyDescent="0.3">
      <c r="A8958">
        <v>8957</v>
      </c>
      <c r="B8958" t="s">
        <v>27954</v>
      </c>
      <c r="C8958" t="s">
        <v>4362</v>
      </c>
      <c r="D8958" t="s">
        <v>450</v>
      </c>
      <c r="E8958" t="s">
        <v>12</v>
      </c>
      <c r="F8958" t="s">
        <v>27955</v>
      </c>
      <c r="G8958" t="s">
        <v>27956</v>
      </c>
      <c r="H8958" s="1">
        <v>39949</v>
      </c>
      <c r="I8958" t="s">
        <v>3860</v>
      </c>
    </row>
    <row r="8959" spans="1:9" x14ac:dyDescent="0.3">
      <c r="A8959">
        <v>8958</v>
      </c>
      <c r="B8959" t="s">
        <v>27957</v>
      </c>
      <c r="C8959" t="s">
        <v>6288</v>
      </c>
      <c r="D8959" t="s">
        <v>2811</v>
      </c>
      <c r="E8959" t="s">
        <v>19</v>
      </c>
      <c r="F8959" t="s">
        <v>27958</v>
      </c>
      <c r="G8959" t="s">
        <v>27959</v>
      </c>
      <c r="H8959" s="1">
        <v>2585</v>
      </c>
      <c r="I8959" t="s">
        <v>1722</v>
      </c>
    </row>
    <row r="8960" spans="1:9" x14ac:dyDescent="0.3">
      <c r="A8960">
        <v>8959</v>
      </c>
      <c r="B8960" t="s">
        <v>27960</v>
      </c>
      <c r="C8960" t="s">
        <v>199</v>
      </c>
      <c r="D8960" t="s">
        <v>1063</v>
      </c>
      <c r="E8960" t="s">
        <v>12</v>
      </c>
      <c r="F8960" t="s">
        <v>27961</v>
      </c>
      <c r="G8960">
        <f>1-417-534-6975</f>
        <v>-7925</v>
      </c>
      <c r="H8960" s="1">
        <v>5889</v>
      </c>
      <c r="I8960" t="s">
        <v>6081</v>
      </c>
    </row>
    <row r="8961" spans="1:9" x14ac:dyDescent="0.3">
      <c r="A8961">
        <v>8960</v>
      </c>
      <c r="B8961" t="s">
        <v>27962</v>
      </c>
      <c r="C8961" t="s">
        <v>1896</v>
      </c>
      <c r="D8961" t="s">
        <v>1466</v>
      </c>
      <c r="E8961" t="s">
        <v>12</v>
      </c>
      <c r="F8961" t="s">
        <v>27963</v>
      </c>
      <c r="G8961" t="s">
        <v>27964</v>
      </c>
      <c r="H8961" s="1">
        <v>21237</v>
      </c>
      <c r="I8961" t="s">
        <v>2025</v>
      </c>
    </row>
    <row r="8962" spans="1:9" x14ac:dyDescent="0.3">
      <c r="A8962">
        <v>8961</v>
      </c>
      <c r="B8962" t="s">
        <v>27965</v>
      </c>
      <c r="C8962" t="s">
        <v>8439</v>
      </c>
      <c r="D8962" t="s">
        <v>3982</v>
      </c>
      <c r="E8962" t="s">
        <v>19</v>
      </c>
      <c r="F8962" t="s">
        <v>27966</v>
      </c>
      <c r="G8962" t="s">
        <v>27967</v>
      </c>
      <c r="H8962" s="1">
        <v>31645</v>
      </c>
      <c r="I8962" t="s">
        <v>765</v>
      </c>
    </row>
    <row r="8963" spans="1:9" x14ac:dyDescent="0.3">
      <c r="A8963">
        <v>8962</v>
      </c>
      <c r="B8963" t="s">
        <v>27968</v>
      </c>
      <c r="C8963" t="s">
        <v>5314</v>
      </c>
      <c r="D8963" t="s">
        <v>8152</v>
      </c>
      <c r="E8963" t="s">
        <v>19</v>
      </c>
      <c r="F8963" t="s">
        <v>27969</v>
      </c>
      <c r="G8963" t="s">
        <v>27970</v>
      </c>
      <c r="H8963" s="1">
        <v>34340</v>
      </c>
      <c r="I8963" t="s">
        <v>2618</v>
      </c>
    </row>
    <row r="8964" spans="1:9" x14ac:dyDescent="0.3">
      <c r="A8964">
        <v>8963</v>
      </c>
      <c r="B8964" t="s">
        <v>27971</v>
      </c>
      <c r="C8964" t="s">
        <v>677</v>
      </c>
      <c r="D8964" t="s">
        <v>4806</v>
      </c>
      <c r="E8964" t="s">
        <v>19</v>
      </c>
      <c r="F8964" t="s">
        <v>27972</v>
      </c>
      <c r="G8964" t="s">
        <v>27973</v>
      </c>
      <c r="H8964" s="1">
        <v>14928</v>
      </c>
      <c r="I8964" t="s">
        <v>408</v>
      </c>
    </row>
    <row r="8965" spans="1:9" x14ac:dyDescent="0.3">
      <c r="A8965">
        <v>8964</v>
      </c>
      <c r="B8965" t="s">
        <v>27974</v>
      </c>
      <c r="C8965" t="s">
        <v>2038</v>
      </c>
      <c r="D8965" t="s">
        <v>1144</v>
      </c>
      <c r="E8965" t="s">
        <v>19</v>
      </c>
      <c r="F8965" t="s">
        <v>27975</v>
      </c>
      <c r="G8965" t="s">
        <v>27976</v>
      </c>
      <c r="H8965" s="1">
        <v>41927</v>
      </c>
      <c r="I8965" t="s">
        <v>691</v>
      </c>
    </row>
    <row r="8966" spans="1:9" x14ac:dyDescent="0.3">
      <c r="A8966">
        <v>8965</v>
      </c>
      <c r="B8966" t="s">
        <v>27977</v>
      </c>
      <c r="C8966" t="s">
        <v>4133</v>
      </c>
      <c r="D8966" t="s">
        <v>496</v>
      </c>
      <c r="E8966" t="s">
        <v>12</v>
      </c>
      <c r="F8966" t="s">
        <v>27978</v>
      </c>
      <c r="G8966" t="s">
        <v>27979</v>
      </c>
      <c r="H8966" s="1">
        <v>39185</v>
      </c>
      <c r="I8966" t="s">
        <v>2504</v>
      </c>
    </row>
    <row r="8967" spans="1:9" x14ac:dyDescent="0.3">
      <c r="A8967">
        <v>8966</v>
      </c>
      <c r="B8967" t="s">
        <v>27980</v>
      </c>
      <c r="C8967" t="s">
        <v>4004</v>
      </c>
      <c r="D8967" t="s">
        <v>9434</v>
      </c>
      <c r="E8967" t="s">
        <v>19</v>
      </c>
      <c r="F8967" t="s">
        <v>27981</v>
      </c>
      <c r="G8967" t="s">
        <v>27982</v>
      </c>
      <c r="H8967" s="1">
        <v>14085</v>
      </c>
      <c r="I8967" t="s">
        <v>654</v>
      </c>
    </row>
    <row r="8968" spans="1:9" x14ac:dyDescent="0.3">
      <c r="A8968">
        <v>8967</v>
      </c>
      <c r="B8968" t="s">
        <v>27983</v>
      </c>
      <c r="C8968" t="s">
        <v>2378</v>
      </c>
      <c r="D8968" t="s">
        <v>10782</v>
      </c>
      <c r="E8968" t="s">
        <v>12</v>
      </c>
      <c r="F8968" t="s">
        <v>27984</v>
      </c>
      <c r="G8968" t="s">
        <v>27985</v>
      </c>
      <c r="H8968" s="1">
        <v>10744</v>
      </c>
      <c r="I8968" t="s">
        <v>1309</v>
      </c>
    </row>
    <row r="8969" spans="1:9" x14ac:dyDescent="0.3">
      <c r="A8969">
        <v>8968</v>
      </c>
      <c r="B8969" t="s">
        <v>27986</v>
      </c>
      <c r="C8969" t="s">
        <v>2506</v>
      </c>
      <c r="D8969" t="s">
        <v>445</v>
      </c>
      <c r="E8969" t="s">
        <v>12</v>
      </c>
      <c r="F8969" t="s">
        <v>27987</v>
      </c>
      <c r="G8969" t="s">
        <v>27988</v>
      </c>
      <c r="H8969" s="1">
        <v>30550</v>
      </c>
      <c r="I8969" t="s">
        <v>1803</v>
      </c>
    </row>
    <row r="8970" spans="1:9" x14ac:dyDescent="0.3">
      <c r="A8970">
        <v>8969</v>
      </c>
      <c r="B8970" t="s">
        <v>27989</v>
      </c>
      <c r="C8970" t="s">
        <v>4418</v>
      </c>
      <c r="D8970" t="s">
        <v>1086</v>
      </c>
      <c r="E8970" t="s">
        <v>12</v>
      </c>
      <c r="F8970" t="s">
        <v>27990</v>
      </c>
      <c r="G8970" t="s">
        <v>27991</v>
      </c>
      <c r="H8970" s="1">
        <v>3252</v>
      </c>
      <c r="I8970" t="s">
        <v>3107</v>
      </c>
    </row>
    <row r="8971" spans="1:9" x14ac:dyDescent="0.3">
      <c r="A8971">
        <v>8970</v>
      </c>
      <c r="B8971" t="s">
        <v>27992</v>
      </c>
      <c r="C8971" t="s">
        <v>165</v>
      </c>
      <c r="D8971" t="s">
        <v>2820</v>
      </c>
      <c r="E8971" t="s">
        <v>12</v>
      </c>
      <c r="F8971" t="s">
        <v>27993</v>
      </c>
      <c r="G8971" t="s">
        <v>27994</v>
      </c>
      <c r="H8971" s="1">
        <v>32209</v>
      </c>
      <c r="I8971" t="s">
        <v>848</v>
      </c>
    </row>
    <row r="8972" spans="1:9" x14ac:dyDescent="0.3">
      <c r="A8972">
        <v>8971</v>
      </c>
      <c r="B8972" t="s">
        <v>27995</v>
      </c>
      <c r="C8972" t="s">
        <v>40</v>
      </c>
      <c r="D8972" t="s">
        <v>5069</v>
      </c>
      <c r="E8972" t="s">
        <v>19</v>
      </c>
      <c r="F8972" t="s">
        <v>27996</v>
      </c>
      <c r="G8972" t="s">
        <v>27997</v>
      </c>
      <c r="H8972" s="1">
        <v>32469</v>
      </c>
      <c r="I8972" t="s">
        <v>2806</v>
      </c>
    </row>
    <row r="8973" spans="1:9" x14ac:dyDescent="0.3">
      <c r="A8973">
        <v>8972</v>
      </c>
      <c r="B8973" t="s">
        <v>27998</v>
      </c>
      <c r="C8973" t="s">
        <v>5109</v>
      </c>
      <c r="D8973" t="s">
        <v>1576</v>
      </c>
      <c r="E8973" t="s">
        <v>12</v>
      </c>
      <c r="F8973" t="s">
        <v>27999</v>
      </c>
      <c r="G8973" t="s">
        <v>28000</v>
      </c>
      <c r="H8973" s="1">
        <v>36149</v>
      </c>
      <c r="I8973" t="s">
        <v>1078</v>
      </c>
    </row>
    <row r="8974" spans="1:9" x14ac:dyDescent="0.3">
      <c r="A8974">
        <v>8973</v>
      </c>
      <c r="B8974" t="s">
        <v>28001</v>
      </c>
      <c r="C8974" t="s">
        <v>496</v>
      </c>
      <c r="D8974" t="s">
        <v>2137</v>
      </c>
      <c r="E8974" t="s">
        <v>12</v>
      </c>
      <c r="F8974" t="s">
        <v>28002</v>
      </c>
      <c r="G8974" t="s">
        <v>28003</v>
      </c>
      <c r="H8974" s="1">
        <v>20642</v>
      </c>
      <c r="I8974" t="s">
        <v>2223</v>
      </c>
    </row>
    <row r="8975" spans="1:9" x14ac:dyDescent="0.3">
      <c r="A8975">
        <v>8974</v>
      </c>
      <c r="B8975" t="s">
        <v>28004</v>
      </c>
      <c r="C8975" t="s">
        <v>3641</v>
      </c>
      <c r="D8975" t="s">
        <v>70</v>
      </c>
      <c r="E8975" t="s">
        <v>12</v>
      </c>
      <c r="F8975" t="s">
        <v>28005</v>
      </c>
      <c r="G8975" t="s">
        <v>28006</v>
      </c>
      <c r="H8975" s="1">
        <v>41066</v>
      </c>
      <c r="I8975" t="s">
        <v>987</v>
      </c>
    </row>
    <row r="8976" spans="1:9" x14ac:dyDescent="0.3">
      <c r="A8976">
        <v>8975</v>
      </c>
      <c r="B8976" t="s">
        <v>28007</v>
      </c>
      <c r="C8976" t="s">
        <v>1033</v>
      </c>
      <c r="D8976" t="s">
        <v>4107</v>
      </c>
      <c r="E8976" t="s">
        <v>12</v>
      </c>
      <c r="F8976" t="s">
        <v>28008</v>
      </c>
      <c r="G8976" t="s">
        <v>28009</v>
      </c>
      <c r="H8976" s="1">
        <v>35764</v>
      </c>
      <c r="I8976" t="s">
        <v>1241</v>
      </c>
    </row>
    <row r="8977" spans="1:9" x14ac:dyDescent="0.3">
      <c r="A8977">
        <v>8976</v>
      </c>
      <c r="B8977" s="2" t="s">
        <v>28010</v>
      </c>
      <c r="C8977" t="s">
        <v>10552</v>
      </c>
      <c r="D8977" t="s">
        <v>6438</v>
      </c>
      <c r="E8977" t="s">
        <v>19</v>
      </c>
      <c r="F8977" t="s">
        <v>28011</v>
      </c>
      <c r="G8977" t="s">
        <v>28012</v>
      </c>
      <c r="H8977" s="1">
        <v>40370</v>
      </c>
      <c r="I8977" t="s">
        <v>3627</v>
      </c>
    </row>
    <row r="8978" spans="1:9" x14ac:dyDescent="0.3">
      <c r="A8978">
        <v>8977</v>
      </c>
      <c r="B8978" t="s">
        <v>28013</v>
      </c>
      <c r="C8978" t="s">
        <v>496</v>
      </c>
      <c r="D8978" t="s">
        <v>3525</v>
      </c>
      <c r="E8978" t="s">
        <v>12</v>
      </c>
      <c r="F8978" t="s">
        <v>28014</v>
      </c>
      <c r="G8978" t="s">
        <v>28015</v>
      </c>
      <c r="H8978" s="1">
        <v>29059</v>
      </c>
      <c r="I8978" t="s">
        <v>6535</v>
      </c>
    </row>
    <row r="8979" spans="1:9" x14ac:dyDescent="0.3">
      <c r="A8979">
        <v>8978</v>
      </c>
      <c r="B8979" t="s">
        <v>28016</v>
      </c>
      <c r="C8979" t="s">
        <v>3383</v>
      </c>
      <c r="D8979" t="s">
        <v>1555</v>
      </c>
      <c r="E8979" t="s">
        <v>19</v>
      </c>
      <c r="F8979" t="s">
        <v>28017</v>
      </c>
      <c r="G8979" t="s">
        <v>28018</v>
      </c>
      <c r="H8979" s="1">
        <v>9465</v>
      </c>
      <c r="I8979" t="s">
        <v>402</v>
      </c>
    </row>
    <row r="8980" spans="1:9" x14ac:dyDescent="0.3">
      <c r="A8980">
        <v>8979</v>
      </c>
      <c r="B8980" t="s">
        <v>28019</v>
      </c>
      <c r="C8980" t="s">
        <v>2615</v>
      </c>
      <c r="D8980" t="s">
        <v>3754</v>
      </c>
      <c r="E8980" t="s">
        <v>19</v>
      </c>
      <c r="F8980" t="s">
        <v>28020</v>
      </c>
      <c r="G8980" t="s">
        <v>28021</v>
      </c>
      <c r="H8980" s="1">
        <v>10812</v>
      </c>
      <c r="I8980" t="s">
        <v>1219</v>
      </c>
    </row>
    <row r="8981" spans="1:9" x14ac:dyDescent="0.3">
      <c r="A8981">
        <v>8980</v>
      </c>
      <c r="B8981" t="s">
        <v>28022</v>
      </c>
      <c r="C8981" t="s">
        <v>352</v>
      </c>
      <c r="D8981" t="s">
        <v>5692</v>
      </c>
      <c r="E8981" t="s">
        <v>12</v>
      </c>
      <c r="F8981" t="s">
        <v>28023</v>
      </c>
      <c r="G8981" t="s">
        <v>28024</v>
      </c>
      <c r="H8981" s="1">
        <v>35042</v>
      </c>
      <c r="I8981" t="s">
        <v>5123</v>
      </c>
    </row>
    <row r="8982" spans="1:9" x14ac:dyDescent="0.3">
      <c r="A8982">
        <v>8981</v>
      </c>
      <c r="B8982" t="s">
        <v>28025</v>
      </c>
      <c r="C8982" t="s">
        <v>1471</v>
      </c>
      <c r="D8982" t="s">
        <v>3023</v>
      </c>
      <c r="E8982" t="s">
        <v>12</v>
      </c>
      <c r="F8982" t="s">
        <v>28026</v>
      </c>
      <c r="G8982" t="s">
        <v>28027</v>
      </c>
      <c r="H8982" s="1">
        <v>32352</v>
      </c>
      <c r="I8982" t="s">
        <v>5643</v>
      </c>
    </row>
    <row r="8983" spans="1:9" x14ac:dyDescent="0.3">
      <c r="A8983">
        <v>8982</v>
      </c>
      <c r="B8983" t="s">
        <v>28028</v>
      </c>
      <c r="C8983" t="s">
        <v>2100</v>
      </c>
      <c r="D8983" t="s">
        <v>1430</v>
      </c>
      <c r="E8983" t="s">
        <v>19</v>
      </c>
      <c r="F8983" t="s">
        <v>28029</v>
      </c>
      <c r="G8983" t="s">
        <v>28030</v>
      </c>
      <c r="H8983" s="1">
        <v>33335</v>
      </c>
      <c r="I8983" t="s">
        <v>385</v>
      </c>
    </row>
    <row r="8984" spans="1:9" x14ac:dyDescent="0.3">
      <c r="A8984">
        <v>8983</v>
      </c>
      <c r="B8984" t="s">
        <v>28031</v>
      </c>
      <c r="C8984" t="s">
        <v>8111</v>
      </c>
      <c r="D8984" t="s">
        <v>327</v>
      </c>
      <c r="E8984" t="s">
        <v>19</v>
      </c>
      <c r="F8984" t="s">
        <v>28032</v>
      </c>
      <c r="G8984" t="s">
        <v>28033</v>
      </c>
      <c r="H8984" s="1">
        <v>19634</v>
      </c>
      <c r="I8984" t="s">
        <v>4710</v>
      </c>
    </row>
    <row r="8985" spans="1:9" x14ac:dyDescent="0.3">
      <c r="A8985">
        <v>8984</v>
      </c>
      <c r="B8985" t="s">
        <v>28034</v>
      </c>
      <c r="C8985" t="s">
        <v>3999</v>
      </c>
      <c r="D8985" t="s">
        <v>5620</v>
      </c>
      <c r="E8985" t="s">
        <v>19</v>
      </c>
      <c r="F8985" t="s">
        <v>28035</v>
      </c>
      <c r="G8985" t="s">
        <v>28036</v>
      </c>
      <c r="H8985" s="1">
        <v>41356</v>
      </c>
      <c r="I8985" t="s">
        <v>703</v>
      </c>
    </row>
    <row r="8986" spans="1:9" x14ac:dyDescent="0.3">
      <c r="A8986">
        <v>8985</v>
      </c>
      <c r="B8986" t="s">
        <v>28037</v>
      </c>
      <c r="C8986" t="s">
        <v>512</v>
      </c>
      <c r="D8986" t="s">
        <v>2039</v>
      </c>
      <c r="E8986" t="s">
        <v>19</v>
      </c>
      <c r="F8986" t="s">
        <v>28038</v>
      </c>
      <c r="G8986" t="s">
        <v>28039</v>
      </c>
      <c r="H8986" s="1">
        <v>34868</v>
      </c>
      <c r="I8986" t="s">
        <v>2391</v>
      </c>
    </row>
    <row r="8987" spans="1:9" x14ac:dyDescent="0.3">
      <c r="A8987">
        <v>8986</v>
      </c>
      <c r="B8987" t="s">
        <v>28040</v>
      </c>
      <c r="C8987" t="s">
        <v>8850</v>
      </c>
      <c r="D8987" t="s">
        <v>822</v>
      </c>
      <c r="E8987" t="s">
        <v>19</v>
      </c>
      <c r="F8987" t="s">
        <v>28041</v>
      </c>
      <c r="G8987" t="s">
        <v>28042</v>
      </c>
      <c r="H8987" s="1">
        <v>22141</v>
      </c>
      <c r="I8987" t="s">
        <v>2414</v>
      </c>
    </row>
    <row r="8988" spans="1:9" x14ac:dyDescent="0.3">
      <c r="A8988">
        <v>8987</v>
      </c>
      <c r="B8988" t="s">
        <v>28043</v>
      </c>
      <c r="C8988" t="s">
        <v>2164</v>
      </c>
      <c r="D8988" t="s">
        <v>2560</v>
      </c>
      <c r="E8988" t="s">
        <v>12</v>
      </c>
      <c r="F8988" t="s">
        <v>28044</v>
      </c>
      <c r="G8988" t="s">
        <v>28045</v>
      </c>
      <c r="H8988" s="1">
        <v>26876</v>
      </c>
      <c r="I8988" t="s">
        <v>3933</v>
      </c>
    </row>
    <row r="8989" spans="1:9" x14ac:dyDescent="0.3">
      <c r="A8989">
        <v>8988</v>
      </c>
      <c r="B8989" t="s">
        <v>28046</v>
      </c>
      <c r="C8989" t="s">
        <v>1091</v>
      </c>
      <c r="D8989" t="s">
        <v>14860</v>
      </c>
      <c r="E8989" t="s">
        <v>12</v>
      </c>
      <c r="F8989" t="s">
        <v>28047</v>
      </c>
      <c r="G8989" t="s">
        <v>28048</v>
      </c>
      <c r="H8989" s="1">
        <v>14522</v>
      </c>
      <c r="I8989" t="s">
        <v>597</v>
      </c>
    </row>
    <row r="8990" spans="1:9" x14ac:dyDescent="0.3">
      <c r="A8990">
        <v>8989</v>
      </c>
      <c r="B8990" t="s">
        <v>28049</v>
      </c>
      <c r="C8990" t="s">
        <v>1277</v>
      </c>
      <c r="D8990" t="s">
        <v>1841</v>
      </c>
      <c r="E8990" t="s">
        <v>19</v>
      </c>
      <c r="F8990" t="s">
        <v>28050</v>
      </c>
      <c r="G8990" t="s">
        <v>28051</v>
      </c>
      <c r="H8990" s="1">
        <v>15462</v>
      </c>
      <c r="I8990" t="s">
        <v>528</v>
      </c>
    </row>
    <row r="8991" spans="1:9" x14ac:dyDescent="0.3">
      <c r="A8991">
        <v>8990</v>
      </c>
      <c r="B8991" t="s">
        <v>28052</v>
      </c>
      <c r="C8991" t="s">
        <v>1758</v>
      </c>
      <c r="D8991" t="s">
        <v>440</v>
      </c>
      <c r="E8991" t="s">
        <v>12</v>
      </c>
      <c r="F8991" t="s">
        <v>3759</v>
      </c>
      <c r="G8991" t="s">
        <v>28053</v>
      </c>
      <c r="H8991" s="1">
        <v>31490</v>
      </c>
      <c r="I8991" t="s">
        <v>2597</v>
      </c>
    </row>
    <row r="8992" spans="1:9" x14ac:dyDescent="0.3">
      <c r="A8992">
        <v>8991</v>
      </c>
      <c r="B8992" t="s">
        <v>28054</v>
      </c>
      <c r="C8992" t="s">
        <v>1857</v>
      </c>
      <c r="D8992" t="s">
        <v>304</v>
      </c>
      <c r="E8992" t="s">
        <v>12</v>
      </c>
      <c r="F8992" t="s">
        <v>28055</v>
      </c>
      <c r="G8992" t="s">
        <v>28056</v>
      </c>
      <c r="H8992" s="1">
        <v>40114</v>
      </c>
      <c r="I8992" t="s">
        <v>6081</v>
      </c>
    </row>
    <row r="8993" spans="1:9" x14ac:dyDescent="0.3">
      <c r="A8993">
        <v>8992</v>
      </c>
      <c r="B8993" t="s">
        <v>28057</v>
      </c>
      <c r="C8993" t="s">
        <v>594</v>
      </c>
      <c r="D8993" t="s">
        <v>4959</v>
      </c>
      <c r="E8993" t="s">
        <v>12</v>
      </c>
      <c r="F8993" t="s">
        <v>28058</v>
      </c>
      <c r="G8993" t="s">
        <v>28059</v>
      </c>
      <c r="H8993" s="1">
        <v>16781</v>
      </c>
      <c r="I8993" t="s">
        <v>1569</v>
      </c>
    </row>
    <row r="8994" spans="1:9" x14ac:dyDescent="0.3">
      <c r="A8994">
        <v>8993</v>
      </c>
      <c r="B8994" t="s">
        <v>28060</v>
      </c>
      <c r="C8994" t="s">
        <v>5168</v>
      </c>
      <c r="D8994" t="s">
        <v>4385</v>
      </c>
      <c r="E8994" t="s">
        <v>19</v>
      </c>
      <c r="F8994" t="s">
        <v>28061</v>
      </c>
      <c r="G8994" t="s">
        <v>28062</v>
      </c>
      <c r="H8994" s="1">
        <v>32247</v>
      </c>
      <c r="I8994" t="s">
        <v>736</v>
      </c>
    </row>
    <row r="8995" spans="1:9" x14ac:dyDescent="0.3">
      <c r="A8995">
        <v>8994</v>
      </c>
      <c r="B8995" t="s">
        <v>28063</v>
      </c>
      <c r="C8995" t="s">
        <v>2324</v>
      </c>
      <c r="D8995" t="s">
        <v>6803</v>
      </c>
      <c r="E8995" t="s">
        <v>19</v>
      </c>
      <c r="F8995" t="s">
        <v>28064</v>
      </c>
      <c r="G8995" t="s">
        <v>28065</v>
      </c>
      <c r="H8995" s="1">
        <v>9444</v>
      </c>
      <c r="I8995" t="s">
        <v>3048</v>
      </c>
    </row>
    <row r="8996" spans="1:9" x14ac:dyDescent="0.3">
      <c r="A8996">
        <v>8995</v>
      </c>
      <c r="B8996" t="s">
        <v>28066</v>
      </c>
      <c r="C8996" t="s">
        <v>6595</v>
      </c>
      <c r="D8996" t="s">
        <v>2353</v>
      </c>
      <c r="E8996" t="s">
        <v>19</v>
      </c>
      <c r="F8996" t="s">
        <v>28067</v>
      </c>
      <c r="G8996" t="s">
        <v>28068</v>
      </c>
      <c r="H8996" s="1">
        <v>9751</v>
      </c>
      <c r="I8996" t="s">
        <v>22</v>
      </c>
    </row>
    <row r="8997" spans="1:9" x14ac:dyDescent="0.3">
      <c r="A8997">
        <v>8996</v>
      </c>
      <c r="B8997" t="s">
        <v>28069</v>
      </c>
      <c r="C8997" t="s">
        <v>2164</v>
      </c>
      <c r="D8997" t="s">
        <v>5624</v>
      </c>
      <c r="E8997" t="s">
        <v>19</v>
      </c>
      <c r="F8997" t="s">
        <v>28070</v>
      </c>
      <c r="G8997" t="s">
        <v>28071</v>
      </c>
      <c r="H8997" s="1">
        <v>29914</v>
      </c>
      <c r="I8997" t="s">
        <v>2769</v>
      </c>
    </row>
    <row r="8998" spans="1:9" x14ac:dyDescent="0.3">
      <c r="A8998">
        <v>8997</v>
      </c>
      <c r="B8998" t="s">
        <v>28072</v>
      </c>
      <c r="C8998" t="s">
        <v>375</v>
      </c>
      <c r="D8998" t="s">
        <v>3788</v>
      </c>
      <c r="E8998" t="s">
        <v>19</v>
      </c>
      <c r="F8998" t="s">
        <v>28073</v>
      </c>
      <c r="G8998" t="s">
        <v>28074</v>
      </c>
      <c r="H8998" s="1">
        <v>17117</v>
      </c>
      <c r="I8998" t="s">
        <v>128</v>
      </c>
    </row>
    <row r="8999" spans="1:9" x14ac:dyDescent="0.3">
      <c r="A8999">
        <v>8998</v>
      </c>
      <c r="B8999" t="s">
        <v>28075</v>
      </c>
      <c r="C8999" t="s">
        <v>2984</v>
      </c>
      <c r="D8999" t="s">
        <v>2580</v>
      </c>
      <c r="E8999" t="s">
        <v>19</v>
      </c>
      <c r="F8999" t="s">
        <v>28076</v>
      </c>
      <c r="G8999" t="s">
        <v>28077</v>
      </c>
      <c r="H8999" s="1">
        <v>2704</v>
      </c>
      <c r="I8999" t="s">
        <v>2504</v>
      </c>
    </row>
    <row r="9000" spans="1:9" x14ac:dyDescent="0.3">
      <c r="A9000">
        <v>8999</v>
      </c>
      <c r="B9000" t="s">
        <v>28078</v>
      </c>
      <c r="C9000" t="s">
        <v>2803</v>
      </c>
      <c r="D9000" t="s">
        <v>4981</v>
      </c>
      <c r="E9000" t="s">
        <v>19</v>
      </c>
      <c r="F9000" t="s">
        <v>28079</v>
      </c>
      <c r="G9000" t="s">
        <v>28080</v>
      </c>
      <c r="H9000" s="1">
        <v>41278</v>
      </c>
      <c r="I9000" t="s">
        <v>5166</v>
      </c>
    </row>
    <row r="9001" spans="1:9" x14ac:dyDescent="0.3">
      <c r="A9001">
        <v>9000</v>
      </c>
      <c r="B9001" t="s">
        <v>28081</v>
      </c>
      <c r="C9001" t="s">
        <v>3959</v>
      </c>
      <c r="D9001" t="s">
        <v>1130</v>
      </c>
      <c r="E9001" t="s">
        <v>12</v>
      </c>
      <c r="F9001" t="s">
        <v>28082</v>
      </c>
      <c r="G9001" t="s">
        <v>28083</v>
      </c>
      <c r="H9001" s="1">
        <v>11397</v>
      </c>
      <c r="I9001" t="s">
        <v>7586</v>
      </c>
    </row>
    <row r="9002" spans="1:9" x14ac:dyDescent="0.3">
      <c r="A9002">
        <v>9001</v>
      </c>
      <c r="B9002" t="s">
        <v>28084</v>
      </c>
      <c r="C9002" t="s">
        <v>1373</v>
      </c>
      <c r="D9002" t="s">
        <v>8172</v>
      </c>
      <c r="E9002" t="s">
        <v>19</v>
      </c>
      <c r="F9002" t="s">
        <v>28085</v>
      </c>
      <c r="G9002" t="s">
        <v>28086</v>
      </c>
      <c r="H9002" s="1">
        <v>3848</v>
      </c>
      <c r="I9002" t="s">
        <v>505</v>
      </c>
    </row>
    <row r="9003" spans="1:9" x14ac:dyDescent="0.3">
      <c r="A9003">
        <v>9002</v>
      </c>
      <c r="B9003" t="s">
        <v>28087</v>
      </c>
      <c r="C9003" t="s">
        <v>5286</v>
      </c>
      <c r="D9003" t="s">
        <v>5986</v>
      </c>
      <c r="E9003" t="s">
        <v>19</v>
      </c>
      <c r="F9003" t="s">
        <v>28088</v>
      </c>
      <c r="G9003" t="s">
        <v>28089</v>
      </c>
      <c r="H9003" s="1">
        <v>23858</v>
      </c>
      <c r="I9003" t="s">
        <v>38</v>
      </c>
    </row>
    <row r="9004" spans="1:9" x14ac:dyDescent="0.3">
      <c r="A9004">
        <v>9003</v>
      </c>
      <c r="B9004" t="s">
        <v>28090</v>
      </c>
      <c r="C9004" t="s">
        <v>4258</v>
      </c>
      <c r="D9004" t="s">
        <v>600</v>
      </c>
      <c r="E9004" t="s">
        <v>19</v>
      </c>
      <c r="F9004" t="s">
        <v>28091</v>
      </c>
      <c r="G9004" t="s">
        <v>28092</v>
      </c>
      <c r="H9004" s="1">
        <v>42207</v>
      </c>
      <c r="I9004" t="s">
        <v>1727</v>
      </c>
    </row>
    <row r="9005" spans="1:9" x14ac:dyDescent="0.3">
      <c r="A9005">
        <v>9004</v>
      </c>
      <c r="B9005" t="s">
        <v>28093</v>
      </c>
      <c r="C9005" t="s">
        <v>1232</v>
      </c>
      <c r="D9005" t="s">
        <v>2320</v>
      </c>
      <c r="E9005" t="s">
        <v>19</v>
      </c>
      <c r="F9005" t="s">
        <v>28094</v>
      </c>
      <c r="G9005" t="s">
        <v>28095</v>
      </c>
      <c r="H9005" s="1">
        <v>22039</v>
      </c>
      <c r="I9005" t="s">
        <v>2960</v>
      </c>
    </row>
    <row r="9006" spans="1:9" x14ac:dyDescent="0.3">
      <c r="A9006">
        <v>9005</v>
      </c>
      <c r="B9006" t="s">
        <v>28096</v>
      </c>
      <c r="C9006" t="s">
        <v>1009</v>
      </c>
      <c r="D9006" t="s">
        <v>4140</v>
      </c>
      <c r="E9006" t="s">
        <v>12</v>
      </c>
      <c r="F9006" t="s">
        <v>28097</v>
      </c>
      <c r="G9006" t="s">
        <v>28098</v>
      </c>
      <c r="H9006" s="1">
        <v>25208</v>
      </c>
      <c r="I9006" t="s">
        <v>2397</v>
      </c>
    </row>
    <row r="9007" spans="1:9" x14ac:dyDescent="0.3">
      <c r="A9007">
        <v>9006</v>
      </c>
      <c r="B9007" t="s">
        <v>28099</v>
      </c>
      <c r="C9007" t="s">
        <v>687</v>
      </c>
      <c r="D9007" t="s">
        <v>10032</v>
      </c>
      <c r="E9007" t="s">
        <v>19</v>
      </c>
      <c r="F9007" t="s">
        <v>28100</v>
      </c>
      <c r="G9007" t="s">
        <v>28101</v>
      </c>
      <c r="H9007" s="1">
        <v>14067</v>
      </c>
      <c r="I9007" t="s">
        <v>1269</v>
      </c>
    </row>
    <row r="9008" spans="1:9" x14ac:dyDescent="0.3">
      <c r="A9008">
        <v>9007</v>
      </c>
      <c r="B9008" t="s">
        <v>28102</v>
      </c>
      <c r="C9008" t="s">
        <v>310</v>
      </c>
      <c r="D9008" t="s">
        <v>1009</v>
      </c>
      <c r="E9008" t="s">
        <v>19</v>
      </c>
      <c r="F9008" t="s">
        <v>28103</v>
      </c>
      <c r="G9008" t="s">
        <v>28104</v>
      </c>
      <c r="H9008" s="1">
        <v>5489</v>
      </c>
      <c r="I9008" t="s">
        <v>1593</v>
      </c>
    </row>
    <row r="9009" spans="1:9" x14ac:dyDescent="0.3">
      <c r="A9009">
        <v>9008</v>
      </c>
      <c r="B9009" t="s">
        <v>28105</v>
      </c>
      <c r="C9009" t="s">
        <v>1549</v>
      </c>
      <c r="D9009" t="s">
        <v>131</v>
      </c>
      <c r="E9009" t="s">
        <v>19</v>
      </c>
      <c r="F9009" t="s">
        <v>28106</v>
      </c>
      <c r="G9009" t="s">
        <v>28107</v>
      </c>
      <c r="H9009" s="1">
        <v>4822</v>
      </c>
      <c r="I9009" t="s">
        <v>96</v>
      </c>
    </row>
    <row r="9010" spans="1:9" x14ac:dyDescent="0.3">
      <c r="A9010">
        <v>9009</v>
      </c>
      <c r="B9010" t="s">
        <v>28108</v>
      </c>
      <c r="C9010" t="s">
        <v>2967</v>
      </c>
      <c r="D9010" t="s">
        <v>1200</v>
      </c>
      <c r="E9010" t="s">
        <v>12</v>
      </c>
      <c r="F9010" t="s">
        <v>28109</v>
      </c>
      <c r="G9010" t="s">
        <v>28110</v>
      </c>
      <c r="H9010" s="1">
        <v>43350</v>
      </c>
      <c r="I9010" t="s">
        <v>2331</v>
      </c>
    </row>
    <row r="9011" spans="1:9" x14ac:dyDescent="0.3">
      <c r="A9011">
        <v>9010</v>
      </c>
      <c r="B9011" t="s">
        <v>28111</v>
      </c>
      <c r="C9011" t="s">
        <v>1424</v>
      </c>
      <c r="D9011" t="s">
        <v>216</v>
      </c>
      <c r="E9011" t="s">
        <v>19</v>
      </c>
      <c r="F9011" t="s">
        <v>28112</v>
      </c>
      <c r="G9011" t="s">
        <v>28113</v>
      </c>
      <c r="H9011" s="1">
        <v>26241</v>
      </c>
      <c r="I9011" t="s">
        <v>1942</v>
      </c>
    </row>
    <row r="9012" spans="1:9" x14ac:dyDescent="0.3">
      <c r="A9012">
        <v>9011</v>
      </c>
      <c r="B9012" t="s">
        <v>28114</v>
      </c>
      <c r="C9012" t="s">
        <v>834</v>
      </c>
      <c r="D9012" t="s">
        <v>1518</v>
      </c>
      <c r="E9012" t="s">
        <v>12</v>
      </c>
      <c r="F9012" t="s">
        <v>28115</v>
      </c>
      <c r="G9012">
        <v>6342591390</v>
      </c>
      <c r="H9012" s="1">
        <v>34298</v>
      </c>
      <c r="I9012" t="s">
        <v>3053</v>
      </c>
    </row>
    <row r="9013" spans="1:9" x14ac:dyDescent="0.3">
      <c r="A9013">
        <v>9012</v>
      </c>
      <c r="B9013" t="s">
        <v>28116</v>
      </c>
      <c r="C9013" t="s">
        <v>326</v>
      </c>
      <c r="D9013" t="s">
        <v>2702</v>
      </c>
      <c r="E9013" t="s">
        <v>12</v>
      </c>
      <c r="F9013" t="s">
        <v>28117</v>
      </c>
      <c r="G9013" t="s">
        <v>28118</v>
      </c>
      <c r="H9013" s="1">
        <v>41349</v>
      </c>
      <c r="I9013" t="s">
        <v>625</v>
      </c>
    </row>
    <row r="9014" spans="1:9" x14ac:dyDescent="0.3">
      <c r="A9014">
        <v>9013</v>
      </c>
      <c r="B9014" t="s">
        <v>28119</v>
      </c>
      <c r="C9014" t="s">
        <v>7068</v>
      </c>
      <c r="D9014" t="s">
        <v>6228</v>
      </c>
      <c r="E9014" t="s">
        <v>12</v>
      </c>
      <c r="F9014" t="s">
        <v>28120</v>
      </c>
      <c r="G9014" t="s">
        <v>28121</v>
      </c>
      <c r="H9014" s="1">
        <v>27138</v>
      </c>
      <c r="I9014" t="s">
        <v>4350</v>
      </c>
    </row>
    <row r="9015" spans="1:9" x14ac:dyDescent="0.3">
      <c r="A9015">
        <v>9014</v>
      </c>
      <c r="B9015" t="s">
        <v>28122</v>
      </c>
      <c r="C9015" t="s">
        <v>7823</v>
      </c>
      <c r="D9015" t="s">
        <v>2894</v>
      </c>
      <c r="E9015" t="s">
        <v>19</v>
      </c>
      <c r="F9015" t="s">
        <v>28123</v>
      </c>
      <c r="G9015" t="s">
        <v>28124</v>
      </c>
      <c r="H9015" s="1">
        <v>31634</v>
      </c>
      <c r="I9015" t="s">
        <v>4953</v>
      </c>
    </row>
    <row r="9016" spans="1:9" x14ac:dyDescent="0.3">
      <c r="A9016">
        <v>9015</v>
      </c>
      <c r="B9016" t="s">
        <v>28125</v>
      </c>
      <c r="C9016" t="s">
        <v>4591</v>
      </c>
      <c r="D9016" t="s">
        <v>4241</v>
      </c>
      <c r="E9016" t="s">
        <v>12</v>
      </c>
      <c r="F9016" t="s">
        <v>28126</v>
      </c>
      <c r="G9016" t="s">
        <v>28127</v>
      </c>
      <c r="H9016" s="1">
        <v>27815</v>
      </c>
      <c r="I9016" t="s">
        <v>1412</v>
      </c>
    </row>
    <row r="9017" spans="1:9" x14ac:dyDescent="0.3">
      <c r="A9017">
        <v>9016</v>
      </c>
      <c r="B9017" t="s">
        <v>28128</v>
      </c>
      <c r="C9017" t="s">
        <v>2378</v>
      </c>
      <c r="D9017" t="s">
        <v>2141</v>
      </c>
      <c r="E9017" t="s">
        <v>19</v>
      </c>
      <c r="F9017" t="s">
        <v>28129</v>
      </c>
      <c r="G9017" t="s">
        <v>28130</v>
      </c>
      <c r="H9017" s="1">
        <v>12025</v>
      </c>
      <c r="I9017" t="s">
        <v>10154</v>
      </c>
    </row>
    <row r="9018" spans="1:9" x14ac:dyDescent="0.3">
      <c r="A9018">
        <v>9017</v>
      </c>
      <c r="B9018" t="s">
        <v>28131</v>
      </c>
      <c r="C9018" t="s">
        <v>6363</v>
      </c>
      <c r="D9018" t="s">
        <v>7305</v>
      </c>
      <c r="E9018" t="s">
        <v>19</v>
      </c>
      <c r="F9018" t="s">
        <v>28132</v>
      </c>
      <c r="G9018" t="s">
        <v>28133</v>
      </c>
      <c r="H9018" s="1">
        <v>8996</v>
      </c>
      <c r="I9018" t="s">
        <v>1582</v>
      </c>
    </row>
    <row r="9019" spans="1:9" x14ac:dyDescent="0.3">
      <c r="A9019">
        <v>9018</v>
      </c>
      <c r="B9019" t="s">
        <v>28134</v>
      </c>
      <c r="C9019" t="s">
        <v>4591</v>
      </c>
      <c r="D9019" t="s">
        <v>2457</v>
      </c>
      <c r="E9019" t="s">
        <v>12</v>
      </c>
      <c r="F9019" t="s">
        <v>28135</v>
      </c>
      <c r="G9019" t="s">
        <v>28136</v>
      </c>
      <c r="H9019" s="1">
        <v>33440</v>
      </c>
      <c r="I9019" t="s">
        <v>1396</v>
      </c>
    </row>
    <row r="9020" spans="1:9" x14ac:dyDescent="0.3">
      <c r="A9020">
        <v>9019</v>
      </c>
      <c r="B9020" t="s">
        <v>28137</v>
      </c>
      <c r="C9020" t="s">
        <v>2151</v>
      </c>
      <c r="D9020" t="s">
        <v>1028</v>
      </c>
      <c r="E9020" t="s">
        <v>12</v>
      </c>
      <c r="F9020" t="s">
        <v>28138</v>
      </c>
      <c r="G9020" t="s">
        <v>28139</v>
      </c>
      <c r="H9020" s="1">
        <v>33265</v>
      </c>
      <c r="I9020" t="s">
        <v>2460</v>
      </c>
    </row>
    <row r="9021" spans="1:9" x14ac:dyDescent="0.3">
      <c r="A9021">
        <v>9020</v>
      </c>
      <c r="B9021" t="s">
        <v>28140</v>
      </c>
      <c r="C9021" t="s">
        <v>4738</v>
      </c>
      <c r="D9021" t="s">
        <v>4491</v>
      </c>
      <c r="E9021" t="s">
        <v>12</v>
      </c>
      <c r="F9021" t="s">
        <v>28141</v>
      </c>
      <c r="G9021" t="s">
        <v>28142</v>
      </c>
      <c r="H9021" s="1">
        <v>12215</v>
      </c>
      <c r="I9021" t="s">
        <v>2474</v>
      </c>
    </row>
    <row r="9022" spans="1:9" x14ac:dyDescent="0.3">
      <c r="A9022">
        <v>9021</v>
      </c>
      <c r="B9022" t="s">
        <v>28143</v>
      </c>
      <c r="C9022" t="s">
        <v>8115</v>
      </c>
      <c r="D9022" t="s">
        <v>9480</v>
      </c>
      <c r="E9022" t="s">
        <v>19</v>
      </c>
      <c r="F9022" t="s">
        <v>28144</v>
      </c>
      <c r="G9022" t="s">
        <v>28145</v>
      </c>
      <c r="H9022" s="1">
        <v>18921</v>
      </c>
      <c r="I9022" t="s">
        <v>324</v>
      </c>
    </row>
    <row r="9023" spans="1:9" x14ac:dyDescent="0.3">
      <c r="A9023">
        <v>9022</v>
      </c>
      <c r="B9023" t="s">
        <v>28146</v>
      </c>
      <c r="C9023" t="s">
        <v>2446</v>
      </c>
      <c r="D9023" t="s">
        <v>469</v>
      </c>
      <c r="E9023" t="s">
        <v>19</v>
      </c>
      <c r="F9023" t="s">
        <v>28147</v>
      </c>
      <c r="G9023" t="s">
        <v>28148</v>
      </c>
      <c r="H9023" s="1">
        <v>10893</v>
      </c>
      <c r="I9023" t="s">
        <v>4462</v>
      </c>
    </row>
    <row r="9024" spans="1:9" x14ac:dyDescent="0.3">
      <c r="A9024">
        <v>9023</v>
      </c>
      <c r="B9024" t="s">
        <v>28149</v>
      </c>
      <c r="C9024" t="s">
        <v>1388</v>
      </c>
      <c r="D9024" t="s">
        <v>2923</v>
      </c>
      <c r="E9024" t="s">
        <v>19</v>
      </c>
      <c r="F9024" t="s">
        <v>28150</v>
      </c>
      <c r="G9024" t="s">
        <v>28151</v>
      </c>
      <c r="H9024" s="1">
        <v>24771</v>
      </c>
      <c r="I9024" t="s">
        <v>8350</v>
      </c>
    </row>
    <row r="9025" spans="1:9" x14ac:dyDescent="0.3">
      <c r="A9025">
        <v>9024</v>
      </c>
      <c r="B9025" t="s">
        <v>28152</v>
      </c>
      <c r="C9025" t="s">
        <v>2515</v>
      </c>
      <c r="D9025" t="s">
        <v>1233</v>
      </c>
      <c r="E9025" t="s">
        <v>19</v>
      </c>
      <c r="F9025" t="s">
        <v>28153</v>
      </c>
      <c r="G9025" t="s">
        <v>28154</v>
      </c>
      <c r="H9025" s="1">
        <v>40010</v>
      </c>
      <c r="I9025" t="s">
        <v>4302</v>
      </c>
    </row>
    <row r="9026" spans="1:9" x14ac:dyDescent="0.3">
      <c r="A9026">
        <v>9025</v>
      </c>
      <c r="B9026" t="s">
        <v>28155</v>
      </c>
      <c r="C9026" t="s">
        <v>979</v>
      </c>
      <c r="D9026" t="s">
        <v>2963</v>
      </c>
      <c r="E9026" t="s">
        <v>12</v>
      </c>
      <c r="F9026" t="s">
        <v>28156</v>
      </c>
      <c r="G9026">
        <v>4601612519</v>
      </c>
      <c r="H9026" s="1">
        <v>29950</v>
      </c>
      <c r="I9026" t="s">
        <v>267</v>
      </c>
    </row>
    <row r="9027" spans="1:9" x14ac:dyDescent="0.3">
      <c r="A9027">
        <v>9026</v>
      </c>
      <c r="B9027" t="s">
        <v>28157</v>
      </c>
      <c r="C9027" t="s">
        <v>2996</v>
      </c>
      <c r="D9027" t="s">
        <v>3629</v>
      </c>
      <c r="E9027" t="s">
        <v>12</v>
      </c>
      <c r="F9027" t="s">
        <v>28158</v>
      </c>
      <c r="G9027" t="s">
        <v>28159</v>
      </c>
      <c r="H9027" s="1">
        <v>27817</v>
      </c>
      <c r="I9027" t="s">
        <v>202</v>
      </c>
    </row>
    <row r="9028" spans="1:9" x14ac:dyDescent="0.3">
      <c r="A9028">
        <v>9027</v>
      </c>
      <c r="B9028" t="s">
        <v>28160</v>
      </c>
      <c r="C9028" t="s">
        <v>1409</v>
      </c>
      <c r="D9028" t="s">
        <v>2750</v>
      </c>
      <c r="E9028" t="s">
        <v>12</v>
      </c>
      <c r="F9028" t="s">
        <v>28161</v>
      </c>
      <c r="G9028" t="s">
        <v>28162</v>
      </c>
      <c r="H9028" s="1">
        <v>19636</v>
      </c>
      <c r="I9028" t="s">
        <v>1883</v>
      </c>
    </row>
    <row r="9029" spans="1:9" x14ac:dyDescent="0.3">
      <c r="A9029">
        <v>9028</v>
      </c>
      <c r="B9029" t="s">
        <v>28163</v>
      </c>
      <c r="C9029" t="s">
        <v>192</v>
      </c>
      <c r="D9029" t="s">
        <v>4619</v>
      </c>
      <c r="E9029" t="s">
        <v>12</v>
      </c>
      <c r="F9029" t="s">
        <v>28164</v>
      </c>
      <c r="G9029">
        <v>5926314564</v>
      </c>
      <c r="H9029" s="1">
        <v>7789</v>
      </c>
      <c r="I9029" t="s">
        <v>870</v>
      </c>
    </row>
    <row r="9030" spans="1:9" x14ac:dyDescent="0.3">
      <c r="A9030">
        <v>9029</v>
      </c>
      <c r="B9030" t="s">
        <v>28165</v>
      </c>
      <c r="C9030" t="s">
        <v>2694</v>
      </c>
      <c r="D9030" t="s">
        <v>1886</v>
      </c>
      <c r="E9030" t="s">
        <v>12</v>
      </c>
      <c r="F9030" t="s">
        <v>28166</v>
      </c>
      <c r="G9030" t="s">
        <v>28167</v>
      </c>
      <c r="H9030" s="1">
        <v>18650</v>
      </c>
      <c r="I9030" t="s">
        <v>5192</v>
      </c>
    </row>
    <row r="9031" spans="1:9" x14ac:dyDescent="0.3">
      <c r="A9031">
        <v>9030</v>
      </c>
      <c r="B9031" t="s">
        <v>28168</v>
      </c>
      <c r="C9031" t="s">
        <v>5109</v>
      </c>
      <c r="D9031" t="s">
        <v>3992</v>
      </c>
      <c r="E9031" t="s">
        <v>19</v>
      </c>
      <c r="F9031" t="s">
        <v>28169</v>
      </c>
      <c r="G9031" t="s">
        <v>28170</v>
      </c>
      <c r="H9031" s="1">
        <v>19948</v>
      </c>
      <c r="I9031" t="s">
        <v>3735</v>
      </c>
    </row>
    <row r="9032" spans="1:9" x14ac:dyDescent="0.3">
      <c r="A9032">
        <v>9031</v>
      </c>
      <c r="B9032" t="s">
        <v>28171</v>
      </c>
      <c r="C9032" t="s">
        <v>6472</v>
      </c>
      <c r="D9032" t="s">
        <v>4638</v>
      </c>
      <c r="E9032" t="s">
        <v>19</v>
      </c>
      <c r="F9032" t="s">
        <v>28172</v>
      </c>
      <c r="G9032" t="s">
        <v>28173</v>
      </c>
      <c r="H9032" s="1">
        <v>13800</v>
      </c>
      <c r="I9032" t="s">
        <v>5476</v>
      </c>
    </row>
    <row r="9033" spans="1:9" x14ac:dyDescent="0.3">
      <c r="A9033">
        <v>9032</v>
      </c>
      <c r="B9033" t="s">
        <v>28174</v>
      </c>
      <c r="C9033" t="s">
        <v>3892</v>
      </c>
      <c r="D9033" t="s">
        <v>600</v>
      </c>
      <c r="E9033" t="s">
        <v>19</v>
      </c>
      <c r="F9033" t="s">
        <v>28175</v>
      </c>
      <c r="G9033" t="s">
        <v>28176</v>
      </c>
      <c r="H9033" s="1">
        <v>42478</v>
      </c>
      <c r="I9033" t="s">
        <v>7949</v>
      </c>
    </row>
    <row r="9034" spans="1:9" x14ac:dyDescent="0.3">
      <c r="A9034">
        <v>9033</v>
      </c>
      <c r="B9034" t="s">
        <v>28177</v>
      </c>
      <c r="C9034" t="s">
        <v>1734</v>
      </c>
      <c r="D9034" t="s">
        <v>82</v>
      </c>
      <c r="E9034" t="s">
        <v>19</v>
      </c>
      <c r="F9034" t="s">
        <v>28178</v>
      </c>
      <c r="G9034" t="s">
        <v>28179</v>
      </c>
      <c r="H9034" s="1">
        <v>2928</v>
      </c>
      <c r="I9034" t="s">
        <v>2364</v>
      </c>
    </row>
    <row r="9035" spans="1:9" x14ac:dyDescent="0.3">
      <c r="A9035">
        <v>9034</v>
      </c>
      <c r="B9035" t="s">
        <v>28180</v>
      </c>
      <c r="C9035" t="s">
        <v>2996</v>
      </c>
      <c r="D9035" t="s">
        <v>2974</v>
      </c>
      <c r="E9035" t="s">
        <v>19</v>
      </c>
      <c r="F9035" t="s">
        <v>28181</v>
      </c>
      <c r="G9035" t="s">
        <v>28182</v>
      </c>
      <c r="H9035" s="1">
        <v>15621</v>
      </c>
      <c r="I9035" t="s">
        <v>5787</v>
      </c>
    </row>
    <row r="9036" spans="1:9" x14ac:dyDescent="0.3">
      <c r="A9036">
        <v>9035</v>
      </c>
      <c r="B9036" t="s">
        <v>28183</v>
      </c>
      <c r="C9036" t="s">
        <v>404</v>
      </c>
      <c r="D9036" t="s">
        <v>954</v>
      </c>
      <c r="E9036" t="s">
        <v>12</v>
      </c>
      <c r="F9036" t="s">
        <v>28184</v>
      </c>
      <c r="G9036" t="s">
        <v>28185</v>
      </c>
      <c r="H9036" s="1">
        <v>29933</v>
      </c>
      <c r="I9036" t="s">
        <v>5909</v>
      </c>
    </row>
    <row r="9037" spans="1:9" x14ac:dyDescent="0.3">
      <c r="A9037">
        <v>9036</v>
      </c>
      <c r="B9037" t="s">
        <v>28186</v>
      </c>
      <c r="C9037" t="s">
        <v>2038</v>
      </c>
      <c r="D9037" t="s">
        <v>733</v>
      </c>
      <c r="E9037" t="s">
        <v>19</v>
      </c>
      <c r="F9037" t="s">
        <v>28187</v>
      </c>
      <c r="G9037" t="s">
        <v>28188</v>
      </c>
      <c r="H9037" s="1">
        <v>12615</v>
      </c>
      <c r="I9037" t="s">
        <v>3132</v>
      </c>
    </row>
    <row r="9038" spans="1:9" x14ac:dyDescent="0.3">
      <c r="A9038">
        <v>9037</v>
      </c>
      <c r="B9038" t="s">
        <v>28189</v>
      </c>
      <c r="C9038" t="s">
        <v>599</v>
      </c>
      <c r="D9038" t="s">
        <v>3888</v>
      </c>
      <c r="E9038" t="s">
        <v>12</v>
      </c>
      <c r="F9038" t="s">
        <v>28190</v>
      </c>
      <c r="G9038">
        <v>330039722</v>
      </c>
      <c r="H9038" s="1">
        <v>34654</v>
      </c>
      <c r="I9038" t="s">
        <v>1361</v>
      </c>
    </row>
    <row r="9039" spans="1:9" x14ac:dyDescent="0.3">
      <c r="A9039">
        <v>9038</v>
      </c>
      <c r="B9039" t="s">
        <v>28191</v>
      </c>
      <c r="C9039" t="s">
        <v>2741</v>
      </c>
      <c r="D9039" t="s">
        <v>183</v>
      </c>
      <c r="E9039" t="s">
        <v>19</v>
      </c>
      <c r="F9039" t="s">
        <v>28192</v>
      </c>
      <c r="G9039" t="s">
        <v>28193</v>
      </c>
      <c r="H9039" s="1">
        <v>17629</v>
      </c>
      <c r="I9039" t="s">
        <v>6100</v>
      </c>
    </row>
    <row r="9040" spans="1:9" x14ac:dyDescent="0.3">
      <c r="A9040">
        <v>9039</v>
      </c>
      <c r="B9040" t="s">
        <v>28194</v>
      </c>
      <c r="C9040" t="s">
        <v>8274</v>
      </c>
      <c r="D9040" t="s">
        <v>3045</v>
      </c>
      <c r="E9040" t="s">
        <v>12</v>
      </c>
      <c r="F9040" t="s">
        <v>28195</v>
      </c>
      <c r="G9040" t="s">
        <v>28196</v>
      </c>
      <c r="H9040" s="1">
        <v>12133</v>
      </c>
      <c r="I9040" t="s">
        <v>1756</v>
      </c>
    </row>
    <row r="9041" spans="1:9" x14ac:dyDescent="0.3">
      <c r="A9041">
        <v>9040</v>
      </c>
      <c r="B9041" t="s">
        <v>28197</v>
      </c>
      <c r="C9041" t="s">
        <v>4566</v>
      </c>
      <c r="D9041" t="s">
        <v>310</v>
      </c>
      <c r="E9041" t="s">
        <v>12</v>
      </c>
      <c r="F9041" t="s">
        <v>28198</v>
      </c>
      <c r="G9041" t="s">
        <v>28199</v>
      </c>
      <c r="H9041" s="1">
        <v>21961</v>
      </c>
      <c r="I9041" t="s">
        <v>96</v>
      </c>
    </row>
    <row r="9042" spans="1:9" x14ac:dyDescent="0.3">
      <c r="A9042">
        <v>9041</v>
      </c>
      <c r="B9042" t="s">
        <v>28200</v>
      </c>
      <c r="C9042" t="s">
        <v>3999</v>
      </c>
      <c r="D9042" t="s">
        <v>13530</v>
      </c>
      <c r="E9042" t="s">
        <v>19</v>
      </c>
      <c r="F9042" t="s">
        <v>28201</v>
      </c>
      <c r="G9042" t="s">
        <v>28202</v>
      </c>
      <c r="H9042" s="1">
        <v>41608</v>
      </c>
      <c r="I9042" t="s">
        <v>2030</v>
      </c>
    </row>
    <row r="9043" spans="1:9" x14ac:dyDescent="0.3">
      <c r="A9043">
        <v>9042</v>
      </c>
      <c r="B9043" t="s">
        <v>28203</v>
      </c>
      <c r="C9043" t="s">
        <v>1389</v>
      </c>
      <c r="D9043" t="s">
        <v>3521</v>
      </c>
      <c r="E9043" t="s">
        <v>12</v>
      </c>
      <c r="F9043" t="s">
        <v>28204</v>
      </c>
      <c r="G9043" t="s">
        <v>28205</v>
      </c>
      <c r="H9043" s="1">
        <v>7167</v>
      </c>
      <c r="I9043" t="s">
        <v>350</v>
      </c>
    </row>
    <row r="9044" spans="1:9" x14ac:dyDescent="0.3">
      <c r="A9044">
        <v>9043</v>
      </c>
      <c r="B9044" t="s">
        <v>28206</v>
      </c>
      <c r="C9044" t="s">
        <v>661</v>
      </c>
      <c r="D9044" t="s">
        <v>3830</v>
      </c>
      <c r="E9044" t="s">
        <v>19</v>
      </c>
      <c r="F9044" t="s">
        <v>28207</v>
      </c>
      <c r="G9044" t="s">
        <v>28208</v>
      </c>
      <c r="H9044" s="1">
        <v>13250</v>
      </c>
      <c r="I9044" t="s">
        <v>3446</v>
      </c>
    </row>
    <row r="9045" spans="1:9" x14ac:dyDescent="0.3">
      <c r="A9045">
        <v>9044</v>
      </c>
      <c r="B9045" t="s">
        <v>28209</v>
      </c>
      <c r="C9045" t="s">
        <v>7196</v>
      </c>
      <c r="D9045" t="s">
        <v>792</v>
      </c>
      <c r="E9045" t="s">
        <v>19</v>
      </c>
      <c r="F9045" t="s">
        <v>28210</v>
      </c>
      <c r="G9045" t="s">
        <v>28211</v>
      </c>
      <c r="H9045" s="1">
        <v>6998</v>
      </c>
      <c r="I9045" t="s">
        <v>935</v>
      </c>
    </row>
    <row r="9046" spans="1:9" x14ac:dyDescent="0.3">
      <c r="A9046">
        <v>9045</v>
      </c>
      <c r="B9046" t="s">
        <v>28212</v>
      </c>
      <c r="C9046" t="s">
        <v>1378</v>
      </c>
      <c r="D9046" t="s">
        <v>9237</v>
      </c>
      <c r="E9046" t="s">
        <v>19</v>
      </c>
      <c r="F9046" t="s">
        <v>28213</v>
      </c>
      <c r="G9046" t="s">
        <v>28214</v>
      </c>
      <c r="H9046" s="1">
        <v>28606</v>
      </c>
      <c r="I9046" t="s">
        <v>1499</v>
      </c>
    </row>
    <row r="9047" spans="1:9" x14ac:dyDescent="0.3">
      <c r="A9047">
        <v>9046</v>
      </c>
      <c r="B9047" t="s">
        <v>28215</v>
      </c>
      <c r="C9047" t="s">
        <v>7085</v>
      </c>
      <c r="D9047" t="s">
        <v>5120</v>
      </c>
      <c r="E9047" t="s">
        <v>12</v>
      </c>
      <c r="F9047" t="s">
        <v>28216</v>
      </c>
      <c r="G9047" t="s">
        <v>28217</v>
      </c>
      <c r="H9047" s="1">
        <v>17699</v>
      </c>
      <c r="I9047" t="s">
        <v>335</v>
      </c>
    </row>
    <row r="9048" spans="1:9" x14ac:dyDescent="0.3">
      <c r="A9048">
        <v>9047</v>
      </c>
      <c r="B9048" t="s">
        <v>28218</v>
      </c>
      <c r="C9048" t="s">
        <v>387</v>
      </c>
      <c r="D9048" t="s">
        <v>1010</v>
      </c>
      <c r="E9048" t="s">
        <v>12</v>
      </c>
      <c r="F9048" t="s">
        <v>28219</v>
      </c>
      <c r="G9048" t="s">
        <v>28220</v>
      </c>
      <c r="H9048" s="1">
        <v>16121</v>
      </c>
      <c r="I9048" t="s">
        <v>7025</v>
      </c>
    </row>
    <row r="9049" spans="1:9" x14ac:dyDescent="0.3">
      <c r="A9049">
        <v>9048</v>
      </c>
      <c r="B9049" t="s">
        <v>28221</v>
      </c>
      <c r="C9049" t="s">
        <v>6954</v>
      </c>
      <c r="D9049" t="s">
        <v>445</v>
      </c>
      <c r="E9049" t="s">
        <v>19</v>
      </c>
      <c r="F9049" t="s">
        <v>28222</v>
      </c>
      <c r="G9049" t="s">
        <v>28223</v>
      </c>
      <c r="H9049" s="1">
        <v>3236</v>
      </c>
      <c r="I9049" t="s">
        <v>1366</v>
      </c>
    </row>
    <row r="9050" spans="1:9" x14ac:dyDescent="0.3">
      <c r="A9050">
        <v>9049</v>
      </c>
      <c r="B9050" t="s">
        <v>28224</v>
      </c>
      <c r="C9050" t="s">
        <v>7823</v>
      </c>
      <c r="D9050" t="s">
        <v>10370</v>
      </c>
      <c r="E9050" t="s">
        <v>12</v>
      </c>
      <c r="F9050" t="s">
        <v>28225</v>
      </c>
      <c r="G9050" t="s">
        <v>28226</v>
      </c>
      <c r="H9050" s="1">
        <v>18931</v>
      </c>
      <c r="I9050" t="s">
        <v>972</v>
      </c>
    </row>
    <row r="9051" spans="1:9" x14ac:dyDescent="0.3">
      <c r="A9051">
        <v>9050</v>
      </c>
      <c r="B9051" t="s">
        <v>28227</v>
      </c>
      <c r="C9051" t="s">
        <v>3410</v>
      </c>
      <c r="D9051" t="s">
        <v>11679</v>
      </c>
      <c r="E9051" t="s">
        <v>19</v>
      </c>
      <c r="F9051" t="s">
        <v>28228</v>
      </c>
      <c r="G9051" t="s">
        <v>28229</v>
      </c>
      <c r="H9051" s="1">
        <v>44211</v>
      </c>
      <c r="I9051" t="s">
        <v>751</v>
      </c>
    </row>
    <row r="9052" spans="1:9" x14ac:dyDescent="0.3">
      <c r="A9052">
        <v>9051</v>
      </c>
      <c r="B9052" t="s">
        <v>28230</v>
      </c>
      <c r="C9052" t="s">
        <v>3514</v>
      </c>
      <c r="D9052" t="s">
        <v>5846</v>
      </c>
      <c r="E9052" t="s">
        <v>19</v>
      </c>
      <c r="F9052" t="s">
        <v>28231</v>
      </c>
      <c r="G9052" t="s">
        <v>28232</v>
      </c>
      <c r="H9052" s="1">
        <v>17570</v>
      </c>
      <c r="I9052" t="s">
        <v>2982</v>
      </c>
    </row>
    <row r="9053" spans="1:9" x14ac:dyDescent="0.3">
      <c r="A9053">
        <v>9052</v>
      </c>
      <c r="B9053" t="s">
        <v>28233</v>
      </c>
      <c r="C9053" t="s">
        <v>4541</v>
      </c>
      <c r="D9053" t="s">
        <v>867</v>
      </c>
      <c r="E9053" t="s">
        <v>12</v>
      </c>
      <c r="F9053" t="s">
        <v>28234</v>
      </c>
      <c r="G9053" t="s">
        <v>28235</v>
      </c>
      <c r="H9053" s="1">
        <v>26116</v>
      </c>
      <c r="I9053" t="s">
        <v>4318</v>
      </c>
    </row>
    <row r="9054" spans="1:9" x14ac:dyDescent="0.3">
      <c r="A9054">
        <v>9053</v>
      </c>
      <c r="B9054" t="s">
        <v>28236</v>
      </c>
      <c r="C9054" t="s">
        <v>6743</v>
      </c>
      <c r="D9054" t="s">
        <v>753</v>
      </c>
      <c r="E9054" t="s">
        <v>19</v>
      </c>
      <c r="F9054" t="s">
        <v>10314</v>
      </c>
      <c r="G9054" t="s">
        <v>28237</v>
      </c>
      <c r="H9054" s="1">
        <v>12459</v>
      </c>
      <c r="I9054" t="s">
        <v>134</v>
      </c>
    </row>
    <row r="9055" spans="1:9" x14ac:dyDescent="0.3">
      <c r="A9055">
        <v>9054</v>
      </c>
      <c r="B9055" t="s">
        <v>28238</v>
      </c>
      <c r="C9055" t="s">
        <v>3506</v>
      </c>
      <c r="D9055" t="s">
        <v>222</v>
      </c>
      <c r="E9055" t="s">
        <v>19</v>
      </c>
      <c r="F9055" t="s">
        <v>28239</v>
      </c>
      <c r="G9055">
        <v>9789689973</v>
      </c>
      <c r="H9055" s="1">
        <v>6197</v>
      </c>
      <c r="I9055" t="s">
        <v>1830</v>
      </c>
    </row>
    <row r="9056" spans="1:9" x14ac:dyDescent="0.3">
      <c r="A9056">
        <v>9055</v>
      </c>
      <c r="B9056" t="s">
        <v>28240</v>
      </c>
      <c r="C9056" t="s">
        <v>2827</v>
      </c>
      <c r="D9056" t="s">
        <v>1389</v>
      </c>
      <c r="E9056" t="s">
        <v>12</v>
      </c>
      <c r="F9056" t="s">
        <v>28241</v>
      </c>
      <c r="G9056" t="s">
        <v>28242</v>
      </c>
      <c r="H9056" s="1">
        <v>36716</v>
      </c>
      <c r="I9056" t="s">
        <v>5089</v>
      </c>
    </row>
    <row r="9057" spans="1:9" x14ac:dyDescent="0.3">
      <c r="A9057">
        <v>9056</v>
      </c>
      <c r="B9057" t="s">
        <v>28243</v>
      </c>
      <c r="C9057" t="s">
        <v>2579</v>
      </c>
      <c r="D9057" t="s">
        <v>2552</v>
      </c>
      <c r="E9057" t="s">
        <v>12</v>
      </c>
      <c r="F9057" t="s">
        <v>28244</v>
      </c>
      <c r="G9057" t="s">
        <v>28245</v>
      </c>
      <c r="H9057" s="1">
        <v>7083</v>
      </c>
      <c r="I9057" t="s">
        <v>2414</v>
      </c>
    </row>
    <row r="9058" spans="1:9" x14ac:dyDescent="0.3">
      <c r="A9058">
        <v>9057</v>
      </c>
      <c r="B9058" t="s">
        <v>28246</v>
      </c>
      <c r="C9058" t="s">
        <v>6144</v>
      </c>
      <c r="D9058" t="s">
        <v>11679</v>
      </c>
      <c r="E9058" t="s">
        <v>19</v>
      </c>
      <c r="F9058" t="s">
        <v>28247</v>
      </c>
      <c r="G9058" t="s">
        <v>28248</v>
      </c>
      <c r="H9058" s="1">
        <v>26674</v>
      </c>
      <c r="I9058" t="s">
        <v>4607</v>
      </c>
    </row>
    <row r="9059" spans="1:9" x14ac:dyDescent="0.3">
      <c r="A9059">
        <v>9058</v>
      </c>
      <c r="B9059" t="s">
        <v>28249</v>
      </c>
      <c r="C9059" t="s">
        <v>331</v>
      </c>
      <c r="D9059" t="s">
        <v>13530</v>
      </c>
      <c r="E9059" t="s">
        <v>12</v>
      </c>
      <c r="F9059" t="s">
        <v>28250</v>
      </c>
      <c r="G9059">
        <v>4837068334</v>
      </c>
      <c r="H9059" s="1">
        <v>31735</v>
      </c>
      <c r="I9059" t="s">
        <v>6504</v>
      </c>
    </row>
    <row r="9060" spans="1:9" x14ac:dyDescent="0.3">
      <c r="A9060">
        <v>9059</v>
      </c>
      <c r="B9060" t="s">
        <v>28251</v>
      </c>
      <c r="C9060" t="s">
        <v>5168</v>
      </c>
      <c r="D9060" t="s">
        <v>4005</v>
      </c>
      <c r="E9060" t="s">
        <v>12</v>
      </c>
      <c r="F9060" t="s">
        <v>28252</v>
      </c>
      <c r="G9060" t="s">
        <v>28253</v>
      </c>
      <c r="H9060" s="1">
        <v>34088</v>
      </c>
      <c r="I9060" t="s">
        <v>7848</v>
      </c>
    </row>
    <row r="9061" spans="1:9" x14ac:dyDescent="0.3">
      <c r="A9061">
        <v>9060</v>
      </c>
      <c r="B9061" t="s">
        <v>28254</v>
      </c>
      <c r="C9061" t="s">
        <v>2441</v>
      </c>
      <c r="D9061" t="s">
        <v>103</v>
      </c>
      <c r="E9061" t="s">
        <v>12</v>
      </c>
      <c r="F9061" t="s">
        <v>28255</v>
      </c>
      <c r="G9061" t="s">
        <v>28256</v>
      </c>
      <c r="H9061" s="1">
        <v>30923</v>
      </c>
      <c r="I9061" t="s">
        <v>3152</v>
      </c>
    </row>
    <row r="9062" spans="1:9" x14ac:dyDescent="0.3">
      <c r="A9062">
        <v>9061</v>
      </c>
      <c r="B9062" t="s">
        <v>28257</v>
      </c>
      <c r="C9062" t="s">
        <v>761</v>
      </c>
      <c r="D9062" t="s">
        <v>3023</v>
      </c>
      <c r="E9062" t="s">
        <v>19</v>
      </c>
      <c r="F9062" t="s">
        <v>28258</v>
      </c>
      <c r="G9062" t="s">
        <v>28259</v>
      </c>
      <c r="H9062" s="1">
        <v>12632</v>
      </c>
      <c r="I9062" t="s">
        <v>3231</v>
      </c>
    </row>
    <row r="9063" spans="1:9" x14ac:dyDescent="0.3">
      <c r="A9063">
        <v>9062</v>
      </c>
      <c r="B9063" t="s">
        <v>28260</v>
      </c>
      <c r="C9063" t="s">
        <v>6155</v>
      </c>
      <c r="D9063" t="s">
        <v>2379</v>
      </c>
      <c r="E9063" t="s">
        <v>12</v>
      </c>
      <c r="F9063" t="s">
        <v>28261</v>
      </c>
      <c r="G9063" t="s">
        <v>28262</v>
      </c>
      <c r="H9063" s="1">
        <v>18414</v>
      </c>
      <c r="I9063" t="s">
        <v>4677</v>
      </c>
    </row>
    <row r="9064" spans="1:9" x14ac:dyDescent="0.3">
      <c r="A9064">
        <v>9063</v>
      </c>
      <c r="B9064" t="s">
        <v>28263</v>
      </c>
      <c r="C9064" t="s">
        <v>2053</v>
      </c>
      <c r="D9064" t="s">
        <v>11204</v>
      </c>
      <c r="E9064" t="s">
        <v>12</v>
      </c>
      <c r="F9064" t="s">
        <v>28264</v>
      </c>
      <c r="G9064" t="s">
        <v>28265</v>
      </c>
      <c r="H9064" s="1">
        <v>7193</v>
      </c>
      <c r="I9064" t="s">
        <v>1280</v>
      </c>
    </row>
    <row r="9065" spans="1:9" x14ac:dyDescent="0.3">
      <c r="A9065">
        <v>9064</v>
      </c>
      <c r="B9065" t="s">
        <v>28266</v>
      </c>
      <c r="C9065" t="s">
        <v>4574</v>
      </c>
      <c r="D9065" t="s">
        <v>293</v>
      </c>
      <c r="E9065" t="s">
        <v>19</v>
      </c>
      <c r="F9065" t="s">
        <v>28267</v>
      </c>
      <c r="G9065" t="s">
        <v>28268</v>
      </c>
      <c r="H9065" s="1">
        <v>23362</v>
      </c>
      <c r="I9065" t="s">
        <v>3735</v>
      </c>
    </row>
    <row r="9066" spans="1:9" x14ac:dyDescent="0.3">
      <c r="A9066">
        <v>9065</v>
      </c>
      <c r="B9066" t="s">
        <v>28269</v>
      </c>
      <c r="C9066" t="s">
        <v>154</v>
      </c>
      <c r="D9066" t="s">
        <v>887</v>
      </c>
      <c r="E9066" t="s">
        <v>12</v>
      </c>
      <c r="F9066" t="s">
        <v>28270</v>
      </c>
      <c r="G9066" t="s">
        <v>28271</v>
      </c>
      <c r="H9066" s="1">
        <v>2969</v>
      </c>
      <c r="I9066" t="s">
        <v>3833</v>
      </c>
    </row>
    <row r="9067" spans="1:9" x14ac:dyDescent="0.3">
      <c r="A9067">
        <v>9066</v>
      </c>
      <c r="B9067" t="s">
        <v>28272</v>
      </c>
      <c r="C9067" t="s">
        <v>3732</v>
      </c>
      <c r="D9067" t="s">
        <v>2180</v>
      </c>
      <c r="E9067" t="s">
        <v>12</v>
      </c>
      <c r="F9067" t="s">
        <v>28273</v>
      </c>
      <c r="G9067" t="s">
        <v>28274</v>
      </c>
      <c r="H9067" s="1">
        <v>26338</v>
      </c>
      <c r="I9067" t="s">
        <v>1246</v>
      </c>
    </row>
    <row r="9068" spans="1:9" x14ac:dyDescent="0.3">
      <c r="A9068">
        <v>9067</v>
      </c>
      <c r="B9068" t="s">
        <v>28275</v>
      </c>
      <c r="C9068" t="s">
        <v>4702</v>
      </c>
      <c r="D9068" t="s">
        <v>269</v>
      </c>
      <c r="E9068" t="s">
        <v>12</v>
      </c>
      <c r="F9068" t="s">
        <v>28276</v>
      </c>
      <c r="G9068" t="s">
        <v>28277</v>
      </c>
      <c r="H9068" s="1">
        <v>31397</v>
      </c>
      <c r="I9068" t="s">
        <v>307</v>
      </c>
    </row>
    <row r="9069" spans="1:9" x14ac:dyDescent="0.3">
      <c r="A9069">
        <v>9068</v>
      </c>
      <c r="B9069" t="s">
        <v>28278</v>
      </c>
      <c r="C9069" t="s">
        <v>2967</v>
      </c>
      <c r="D9069" t="s">
        <v>2533</v>
      </c>
      <c r="E9069" t="s">
        <v>12</v>
      </c>
      <c r="F9069" t="s">
        <v>28279</v>
      </c>
      <c r="G9069" t="s">
        <v>28280</v>
      </c>
      <c r="H9069" s="1">
        <v>38308</v>
      </c>
      <c r="I9069" t="s">
        <v>3341</v>
      </c>
    </row>
    <row r="9070" spans="1:9" x14ac:dyDescent="0.3">
      <c r="A9070">
        <v>9069</v>
      </c>
      <c r="B9070" t="s">
        <v>28281</v>
      </c>
      <c r="C9070" t="s">
        <v>571</v>
      </c>
      <c r="D9070" t="s">
        <v>2266</v>
      </c>
      <c r="E9070" t="s">
        <v>12</v>
      </c>
      <c r="F9070" t="s">
        <v>28282</v>
      </c>
      <c r="G9070" t="s">
        <v>28283</v>
      </c>
      <c r="H9070" s="1">
        <v>5678</v>
      </c>
      <c r="I9070" t="s">
        <v>112</v>
      </c>
    </row>
    <row r="9071" spans="1:9" x14ac:dyDescent="0.3">
      <c r="A9071">
        <v>9070</v>
      </c>
      <c r="B9071" t="s">
        <v>28284</v>
      </c>
      <c r="C9071" t="s">
        <v>8151</v>
      </c>
      <c r="D9071" t="s">
        <v>640</v>
      </c>
      <c r="E9071" t="s">
        <v>12</v>
      </c>
      <c r="F9071" t="s">
        <v>28285</v>
      </c>
      <c r="G9071" t="s">
        <v>28286</v>
      </c>
      <c r="H9071" s="1">
        <v>3571</v>
      </c>
      <c r="I9071" t="s">
        <v>1338</v>
      </c>
    </row>
    <row r="9072" spans="1:9" x14ac:dyDescent="0.3">
      <c r="A9072">
        <v>9071</v>
      </c>
      <c r="B9072" t="s">
        <v>28287</v>
      </c>
      <c r="C9072" t="s">
        <v>2967</v>
      </c>
      <c r="D9072" t="s">
        <v>4903</v>
      </c>
      <c r="E9072" t="s">
        <v>12</v>
      </c>
      <c r="F9072" t="s">
        <v>28288</v>
      </c>
      <c r="G9072" t="s">
        <v>28289</v>
      </c>
      <c r="H9072" s="1">
        <v>31417</v>
      </c>
      <c r="I9072" t="s">
        <v>3957</v>
      </c>
    </row>
    <row r="9073" spans="1:9" x14ac:dyDescent="0.3">
      <c r="A9073">
        <v>9072</v>
      </c>
      <c r="B9073" t="s">
        <v>28290</v>
      </c>
      <c r="C9073" t="s">
        <v>959</v>
      </c>
      <c r="D9073" t="s">
        <v>13364</v>
      </c>
      <c r="E9073" t="s">
        <v>12</v>
      </c>
      <c r="F9073" t="s">
        <v>28291</v>
      </c>
      <c r="G9073" t="s">
        <v>28292</v>
      </c>
      <c r="H9073" s="1">
        <v>10469</v>
      </c>
      <c r="I9073" t="s">
        <v>2178</v>
      </c>
    </row>
    <row r="9074" spans="1:9" x14ac:dyDescent="0.3">
      <c r="A9074">
        <v>9073</v>
      </c>
      <c r="B9074" t="s">
        <v>28293</v>
      </c>
      <c r="C9074" t="s">
        <v>1714</v>
      </c>
      <c r="D9074" t="s">
        <v>2060</v>
      </c>
      <c r="E9074" t="s">
        <v>19</v>
      </c>
      <c r="F9074" t="s">
        <v>28294</v>
      </c>
      <c r="G9074" t="s">
        <v>28295</v>
      </c>
      <c r="H9074" s="1">
        <v>15433</v>
      </c>
      <c r="I9074" t="s">
        <v>505</v>
      </c>
    </row>
    <row r="9075" spans="1:9" x14ac:dyDescent="0.3">
      <c r="A9075">
        <v>9074</v>
      </c>
      <c r="B9075" t="s">
        <v>28296</v>
      </c>
      <c r="C9075" t="s">
        <v>1328</v>
      </c>
      <c r="D9075" t="s">
        <v>903</v>
      </c>
      <c r="E9075" t="s">
        <v>12</v>
      </c>
      <c r="F9075" t="s">
        <v>28297</v>
      </c>
      <c r="G9075" t="s">
        <v>28298</v>
      </c>
      <c r="H9075" s="1">
        <v>19283</v>
      </c>
      <c r="I9075" t="s">
        <v>3979</v>
      </c>
    </row>
    <row r="9076" spans="1:9" x14ac:dyDescent="0.3">
      <c r="A9076">
        <v>9075</v>
      </c>
      <c r="B9076" t="s">
        <v>28299</v>
      </c>
      <c r="C9076" t="s">
        <v>4591</v>
      </c>
      <c r="D9076" t="s">
        <v>5652</v>
      </c>
      <c r="E9076" t="s">
        <v>12</v>
      </c>
      <c r="F9076" t="s">
        <v>28300</v>
      </c>
      <c r="G9076" t="s">
        <v>28301</v>
      </c>
      <c r="H9076" s="1">
        <v>13584</v>
      </c>
      <c r="I9076" t="s">
        <v>73</v>
      </c>
    </row>
    <row r="9077" spans="1:9" x14ac:dyDescent="0.3">
      <c r="A9077">
        <v>9076</v>
      </c>
      <c r="B9077" t="s">
        <v>28302</v>
      </c>
      <c r="C9077" t="s">
        <v>3601</v>
      </c>
      <c r="D9077" t="s">
        <v>5105</v>
      </c>
      <c r="E9077" t="s">
        <v>12</v>
      </c>
      <c r="F9077" t="s">
        <v>28303</v>
      </c>
      <c r="G9077" t="s">
        <v>28304</v>
      </c>
      <c r="H9077" s="1">
        <v>19930</v>
      </c>
      <c r="I9077" t="s">
        <v>22</v>
      </c>
    </row>
    <row r="9078" spans="1:9" x14ac:dyDescent="0.3">
      <c r="A9078">
        <v>9077</v>
      </c>
      <c r="B9078" t="s">
        <v>28305</v>
      </c>
      <c r="C9078" t="s">
        <v>102</v>
      </c>
      <c r="D9078" t="s">
        <v>6164</v>
      </c>
      <c r="E9078" t="s">
        <v>12</v>
      </c>
      <c r="F9078" t="s">
        <v>28306</v>
      </c>
      <c r="G9078">
        <f>1-560-219-1904</f>
        <v>-2682</v>
      </c>
      <c r="H9078" s="1">
        <v>19036</v>
      </c>
      <c r="I9078" t="s">
        <v>4302</v>
      </c>
    </row>
    <row r="9079" spans="1:9" x14ac:dyDescent="0.3">
      <c r="A9079">
        <v>9078</v>
      </c>
      <c r="B9079" t="s">
        <v>28307</v>
      </c>
      <c r="C9079" t="s">
        <v>518</v>
      </c>
      <c r="D9079" t="s">
        <v>4899</v>
      </c>
      <c r="E9079" t="s">
        <v>12</v>
      </c>
      <c r="F9079" t="s">
        <v>28308</v>
      </c>
      <c r="G9079" t="s">
        <v>28309</v>
      </c>
      <c r="H9079" s="1">
        <v>32630</v>
      </c>
      <c r="I9079" t="s">
        <v>402</v>
      </c>
    </row>
    <row r="9080" spans="1:9" x14ac:dyDescent="0.3">
      <c r="A9080">
        <v>9079</v>
      </c>
      <c r="B9080" t="s">
        <v>28310</v>
      </c>
      <c r="C9080" t="s">
        <v>1414</v>
      </c>
      <c r="D9080" t="s">
        <v>3907</v>
      </c>
      <c r="E9080" t="s">
        <v>19</v>
      </c>
      <c r="F9080" t="s">
        <v>28311</v>
      </c>
      <c r="G9080" t="s">
        <v>28312</v>
      </c>
      <c r="H9080" s="1">
        <v>20514</v>
      </c>
      <c r="I9080" t="s">
        <v>2880</v>
      </c>
    </row>
    <row r="9081" spans="1:9" x14ac:dyDescent="0.3">
      <c r="A9081">
        <v>9080</v>
      </c>
      <c r="B9081" t="s">
        <v>28313</v>
      </c>
      <c r="C9081" t="s">
        <v>2407</v>
      </c>
      <c r="D9081" t="s">
        <v>712</v>
      </c>
      <c r="E9081" t="s">
        <v>19</v>
      </c>
      <c r="F9081" t="s">
        <v>28314</v>
      </c>
      <c r="G9081" t="s">
        <v>28315</v>
      </c>
      <c r="H9081" s="1">
        <v>16316</v>
      </c>
      <c r="I9081" t="s">
        <v>2193</v>
      </c>
    </row>
    <row r="9082" spans="1:9" x14ac:dyDescent="0.3">
      <c r="A9082">
        <v>9081</v>
      </c>
      <c r="B9082" t="s">
        <v>28316</v>
      </c>
      <c r="C9082" t="s">
        <v>1787</v>
      </c>
      <c r="D9082" t="s">
        <v>3265</v>
      </c>
      <c r="E9082" t="s">
        <v>19</v>
      </c>
      <c r="F9082" t="s">
        <v>28317</v>
      </c>
      <c r="G9082" t="s">
        <v>28318</v>
      </c>
      <c r="H9082" s="1">
        <v>3691</v>
      </c>
      <c r="I9082" t="s">
        <v>935</v>
      </c>
    </row>
    <row r="9083" spans="1:9" x14ac:dyDescent="0.3">
      <c r="A9083">
        <v>9082</v>
      </c>
      <c r="B9083" t="s">
        <v>28319</v>
      </c>
      <c r="C9083" t="s">
        <v>559</v>
      </c>
      <c r="D9083" t="s">
        <v>4344</v>
      </c>
      <c r="E9083" t="s">
        <v>19</v>
      </c>
      <c r="F9083" t="s">
        <v>28320</v>
      </c>
      <c r="G9083" t="s">
        <v>28321</v>
      </c>
      <c r="H9083" s="1">
        <v>35235</v>
      </c>
      <c r="I9083" t="s">
        <v>1469</v>
      </c>
    </row>
    <row r="9084" spans="1:9" x14ac:dyDescent="0.3">
      <c r="A9084">
        <v>9083</v>
      </c>
      <c r="B9084" t="s">
        <v>28322</v>
      </c>
      <c r="C9084" t="s">
        <v>1787</v>
      </c>
      <c r="D9084" t="s">
        <v>1490</v>
      </c>
      <c r="E9084" t="s">
        <v>19</v>
      </c>
      <c r="F9084" t="s">
        <v>28323</v>
      </c>
      <c r="G9084" t="s">
        <v>28324</v>
      </c>
      <c r="H9084" s="1">
        <v>7868</v>
      </c>
      <c r="I9084" t="s">
        <v>301</v>
      </c>
    </row>
    <row r="9085" spans="1:9" x14ac:dyDescent="0.3">
      <c r="A9085">
        <v>9084</v>
      </c>
      <c r="B9085" t="s">
        <v>28325</v>
      </c>
      <c r="C9085" t="s">
        <v>2967</v>
      </c>
      <c r="D9085" t="s">
        <v>6921</v>
      </c>
      <c r="E9085" t="s">
        <v>19</v>
      </c>
      <c r="F9085" t="s">
        <v>28326</v>
      </c>
      <c r="G9085" t="s">
        <v>28327</v>
      </c>
      <c r="H9085" s="1">
        <v>32184</v>
      </c>
      <c r="I9085" t="s">
        <v>2880</v>
      </c>
    </row>
    <row r="9086" spans="1:9" x14ac:dyDescent="0.3">
      <c r="A9086">
        <v>9085</v>
      </c>
      <c r="B9086" t="s">
        <v>28328</v>
      </c>
      <c r="C9086" t="s">
        <v>4703</v>
      </c>
      <c r="D9086" t="s">
        <v>3936</v>
      </c>
      <c r="E9086" t="s">
        <v>19</v>
      </c>
      <c r="F9086" t="s">
        <v>28329</v>
      </c>
      <c r="G9086" t="s">
        <v>28330</v>
      </c>
      <c r="H9086" s="1">
        <v>42814</v>
      </c>
      <c r="I9086" t="s">
        <v>2120</v>
      </c>
    </row>
    <row r="9087" spans="1:9" x14ac:dyDescent="0.3">
      <c r="A9087">
        <v>9086</v>
      </c>
      <c r="B9087" t="s">
        <v>28331</v>
      </c>
      <c r="C9087" t="s">
        <v>2016</v>
      </c>
      <c r="D9087" t="s">
        <v>2117</v>
      </c>
      <c r="E9087" t="s">
        <v>19</v>
      </c>
      <c r="F9087" t="s">
        <v>28332</v>
      </c>
      <c r="G9087" t="s">
        <v>28333</v>
      </c>
      <c r="H9087" s="1">
        <v>32209</v>
      </c>
      <c r="I9087" t="s">
        <v>414</v>
      </c>
    </row>
    <row r="9088" spans="1:9" x14ac:dyDescent="0.3">
      <c r="A9088">
        <v>9087</v>
      </c>
      <c r="B9088" t="s">
        <v>28334</v>
      </c>
      <c r="C9088" t="s">
        <v>1260</v>
      </c>
      <c r="D9088" t="s">
        <v>8172</v>
      </c>
      <c r="E9088" t="s">
        <v>19</v>
      </c>
      <c r="F9088" t="s">
        <v>28335</v>
      </c>
      <c r="G9088">
        <v>1448174031</v>
      </c>
      <c r="H9088" s="1">
        <v>14282</v>
      </c>
      <c r="I9088" t="s">
        <v>6467</v>
      </c>
    </row>
    <row r="9089" spans="1:9" x14ac:dyDescent="0.3">
      <c r="A9089">
        <v>9088</v>
      </c>
      <c r="B9089" t="s">
        <v>28336</v>
      </c>
      <c r="C9089" t="s">
        <v>2333</v>
      </c>
      <c r="D9089" t="s">
        <v>15296</v>
      </c>
      <c r="E9089" t="s">
        <v>19</v>
      </c>
      <c r="F9089" t="s">
        <v>28337</v>
      </c>
      <c r="G9089" t="s">
        <v>28338</v>
      </c>
      <c r="H9089" s="1">
        <v>36159</v>
      </c>
      <c r="I9089" t="s">
        <v>4150</v>
      </c>
    </row>
    <row r="9090" spans="1:9" x14ac:dyDescent="0.3">
      <c r="A9090">
        <v>9089</v>
      </c>
      <c r="B9090" t="s">
        <v>28339</v>
      </c>
      <c r="C9090" t="s">
        <v>4362</v>
      </c>
      <c r="D9090" t="s">
        <v>3888</v>
      </c>
      <c r="E9090" t="s">
        <v>12</v>
      </c>
      <c r="F9090" t="s">
        <v>28340</v>
      </c>
      <c r="G9090" t="s">
        <v>28341</v>
      </c>
      <c r="H9090" s="1">
        <v>29606</v>
      </c>
      <c r="I9090" t="s">
        <v>2479</v>
      </c>
    </row>
    <row r="9091" spans="1:9" x14ac:dyDescent="0.3">
      <c r="A9091">
        <v>9090</v>
      </c>
      <c r="B9091" t="s">
        <v>28342</v>
      </c>
      <c r="C9091" t="s">
        <v>13677</v>
      </c>
      <c r="D9091" t="s">
        <v>4103</v>
      </c>
      <c r="E9091" t="s">
        <v>12</v>
      </c>
      <c r="F9091" t="s">
        <v>28343</v>
      </c>
      <c r="G9091" t="s">
        <v>28344</v>
      </c>
      <c r="H9091" s="1">
        <v>40579</v>
      </c>
      <c r="I9091" t="s">
        <v>2347</v>
      </c>
    </row>
    <row r="9092" spans="1:9" x14ac:dyDescent="0.3">
      <c r="A9092">
        <v>9091</v>
      </c>
      <c r="B9092" t="s">
        <v>28345</v>
      </c>
      <c r="C9092" t="s">
        <v>7015</v>
      </c>
      <c r="D9092" t="s">
        <v>600</v>
      </c>
      <c r="E9092" t="s">
        <v>19</v>
      </c>
      <c r="F9092" t="s">
        <v>28346</v>
      </c>
      <c r="G9092" t="s">
        <v>28347</v>
      </c>
      <c r="H9092" s="1">
        <v>43988</v>
      </c>
      <c r="I9092" t="s">
        <v>1661</v>
      </c>
    </row>
    <row r="9093" spans="1:9" x14ac:dyDescent="0.3">
      <c r="A9093">
        <v>9092</v>
      </c>
      <c r="B9093" t="s">
        <v>28348</v>
      </c>
      <c r="C9093" t="s">
        <v>937</v>
      </c>
      <c r="D9093" t="s">
        <v>3397</v>
      </c>
      <c r="E9093" t="s">
        <v>12</v>
      </c>
      <c r="F9093" t="s">
        <v>28349</v>
      </c>
      <c r="G9093" t="s">
        <v>28350</v>
      </c>
      <c r="H9093" s="1">
        <v>44350</v>
      </c>
      <c r="I9093" t="s">
        <v>396</v>
      </c>
    </row>
    <row r="9094" spans="1:9" x14ac:dyDescent="0.3">
      <c r="A9094">
        <v>9093</v>
      </c>
      <c r="B9094" t="s">
        <v>28351</v>
      </c>
      <c r="C9094" t="s">
        <v>259</v>
      </c>
      <c r="D9094" t="s">
        <v>2564</v>
      </c>
      <c r="E9094" t="s">
        <v>12</v>
      </c>
      <c r="F9094" t="s">
        <v>28352</v>
      </c>
      <c r="G9094">
        <v>5537329754</v>
      </c>
      <c r="H9094" s="1">
        <v>21946</v>
      </c>
      <c r="I9094" t="s">
        <v>2237</v>
      </c>
    </row>
    <row r="9095" spans="1:9" x14ac:dyDescent="0.3">
      <c r="A9095">
        <v>9094</v>
      </c>
      <c r="B9095" t="s">
        <v>28353</v>
      </c>
      <c r="C9095" t="s">
        <v>187</v>
      </c>
      <c r="D9095" t="s">
        <v>1490</v>
      </c>
      <c r="E9095" t="s">
        <v>19</v>
      </c>
      <c r="F9095" t="s">
        <v>28354</v>
      </c>
      <c r="G9095" t="s">
        <v>28355</v>
      </c>
      <c r="H9095" s="1">
        <v>25741</v>
      </c>
      <c r="I9095" t="s">
        <v>930</v>
      </c>
    </row>
    <row r="9096" spans="1:9" x14ac:dyDescent="0.3">
      <c r="A9096">
        <v>9095</v>
      </c>
      <c r="B9096" t="s">
        <v>28356</v>
      </c>
      <c r="C9096" t="s">
        <v>3679</v>
      </c>
      <c r="D9096" t="s">
        <v>1016</v>
      </c>
      <c r="E9096" t="s">
        <v>12</v>
      </c>
      <c r="F9096" t="s">
        <v>28357</v>
      </c>
      <c r="G9096" t="s">
        <v>28358</v>
      </c>
      <c r="H9096" s="1">
        <v>13822</v>
      </c>
      <c r="I9096" t="s">
        <v>5548</v>
      </c>
    </row>
    <row r="9097" spans="1:9" x14ac:dyDescent="0.3">
      <c r="A9097">
        <v>9096</v>
      </c>
      <c r="B9097" t="s">
        <v>28359</v>
      </c>
      <c r="C9097" t="s">
        <v>1296</v>
      </c>
      <c r="D9097" t="s">
        <v>7900</v>
      </c>
      <c r="E9097" t="s">
        <v>12</v>
      </c>
      <c r="F9097" t="s">
        <v>28360</v>
      </c>
      <c r="G9097" t="s">
        <v>28361</v>
      </c>
      <c r="H9097" s="1">
        <v>21300</v>
      </c>
      <c r="I9097" t="s">
        <v>2504</v>
      </c>
    </row>
    <row r="9098" spans="1:9" x14ac:dyDescent="0.3">
      <c r="A9098">
        <v>9097</v>
      </c>
      <c r="B9098" t="s">
        <v>28362</v>
      </c>
      <c r="C9098" t="s">
        <v>5168</v>
      </c>
      <c r="D9098" t="s">
        <v>811</v>
      </c>
      <c r="E9098" t="s">
        <v>12</v>
      </c>
      <c r="F9098" t="s">
        <v>28363</v>
      </c>
      <c r="G9098">
        <v>7513142308</v>
      </c>
      <c r="H9098" s="1">
        <v>16391</v>
      </c>
      <c r="I9098" t="s">
        <v>1641</v>
      </c>
    </row>
    <row r="9099" spans="1:9" x14ac:dyDescent="0.3">
      <c r="A9099">
        <v>9098</v>
      </c>
      <c r="B9099" t="s">
        <v>28364</v>
      </c>
      <c r="C9099" t="s">
        <v>337</v>
      </c>
      <c r="D9099" t="s">
        <v>2421</v>
      </c>
      <c r="E9099" t="s">
        <v>12</v>
      </c>
      <c r="F9099" t="s">
        <v>28365</v>
      </c>
      <c r="G9099" t="s">
        <v>28366</v>
      </c>
      <c r="H9099" s="1">
        <v>4391</v>
      </c>
      <c r="I9099" t="s">
        <v>4635</v>
      </c>
    </row>
    <row r="9100" spans="1:9" x14ac:dyDescent="0.3">
      <c r="A9100">
        <v>9099</v>
      </c>
      <c r="B9100" t="s">
        <v>28367</v>
      </c>
      <c r="C9100" t="s">
        <v>1054</v>
      </c>
      <c r="D9100" t="s">
        <v>7862</v>
      </c>
      <c r="E9100" t="s">
        <v>12</v>
      </c>
      <c r="F9100" t="s">
        <v>28368</v>
      </c>
      <c r="G9100" t="s">
        <v>28369</v>
      </c>
      <c r="H9100" s="1">
        <v>35838</v>
      </c>
      <c r="I9100" t="s">
        <v>4194</v>
      </c>
    </row>
    <row r="9101" spans="1:9" x14ac:dyDescent="0.3">
      <c r="A9101">
        <v>9100</v>
      </c>
      <c r="B9101" t="s">
        <v>28370</v>
      </c>
      <c r="C9101" t="s">
        <v>484</v>
      </c>
      <c r="D9101" t="s">
        <v>4147</v>
      </c>
      <c r="E9101" t="s">
        <v>12</v>
      </c>
      <c r="F9101" t="s">
        <v>28371</v>
      </c>
      <c r="G9101" t="s">
        <v>28372</v>
      </c>
      <c r="H9101" s="1">
        <v>10215</v>
      </c>
      <c r="I9101" t="s">
        <v>2550</v>
      </c>
    </row>
    <row r="9102" spans="1:9" x14ac:dyDescent="0.3">
      <c r="A9102">
        <v>9101</v>
      </c>
      <c r="B9102" t="s">
        <v>28373</v>
      </c>
      <c r="C9102" t="s">
        <v>926</v>
      </c>
      <c r="D9102" t="s">
        <v>10145</v>
      </c>
      <c r="E9102" t="s">
        <v>12</v>
      </c>
      <c r="F9102" t="s">
        <v>23910</v>
      </c>
      <c r="G9102" t="s">
        <v>28374</v>
      </c>
      <c r="H9102" s="1">
        <v>41329</v>
      </c>
      <c r="I9102" t="s">
        <v>251</v>
      </c>
    </row>
    <row r="9103" spans="1:9" x14ac:dyDescent="0.3">
      <c r="A9103">
        <v>9102</v>
      </c>
      <c r="B9103" t="s">
        <v>28375</v>
      </c>
      <c r="C9103" t="s">
        <v>3448</v>
      </c>
      <c r="D9103" t="s">
        <v>3547</v>
      </c>
      <c r="E9103" t="s">
        <v>12</v>
      </c>
      <c r="F9103" t="s">
        <v>28376</v>
      </c>
      <c r="G9103" t="s">
        <v>28377</v>
      </c>
      <c r="H9103" s="1">
        <v>35225</v>
      </c>
      <c r="I9103" t="s">
        <v>402</v>
      </c>
    </row>
    <row r="9104" spans="1:9" x14ac:dyDescent="0.3">
      <c r="A9104">
        <v>9103</v>
      </c>
      <c r="B9104" t="s">
        <v>28378</v>
      </c>
      <c r="C9104" t="s">
        <v>3461</v>
      </c>
      <c r="D9104" t="s">
        <v>2451</v>
      </c>
      <c r="E9104" t="s">
        <v>19</v>
      </c>
      <c r="F9104" t="s">
        <v>28379</v>
      </c>
      <c r="G9104" t="s">
        <v>28380</v>
      </c>
      <c r="H9104" s="1">
        <v>39335</v>
      </c>
      <c r="I9104" t="s">
        <v>8020</v>
      </c>
    </row>
    <row r="9105" spans="1:9" x14ac:dyDescent="0.3">
      <c r="A9105">
        <v>9104</v>
      </c>
      <c r="B9105" t="s">
        <v>28381</v>
      </c>
      <c r="C9105" t="s">
        <v>4004</v>
      </c>
      <c r="D9105" t="s">
        <v>7312</v>
      </c>
      <c r="E9105" t="s">
        <v>19</v>
      </c>
      <c r="F9105" t="s">
        <v>28382</v>
      </c>
      <c r="G9105" t="s">
        <v>28383</v>
      </c>
      <c r="H9105" s="1">
        <v>41686</v>
      </c>
      <c r="I9105" t="s">
        <v>202</v>
      </c>
    </row>
    <row r="9106" spans="1:9" x14ac:dyDescent="0.3">
      <c r="A9106">
        <v>9105</v>
      </c>
      <c r="B9106" t="s">
        <v>28384</v>
      </c>
      <c r="C9106" t="s">
        <v>2532</v>
      </c>
      <c r="D9106" t="s">
        <v>3118</v>
      </c>
      <c r="E9106" t="s">
        <v>19</v>
      </c>
      <c r="F9106" t="s">
        <v>28385</v>
      </c>
      <c r="G9106" t="s">
        <v>28386</v>
      </c>
      <c r="H9106" s="1">
        <v>20419</v>
      </c>
      <c r="I9106" t="s">
        <v>2405</v>
      </c>
    </row>
    <row r="9107" spans="1:9" x14ac:dyDescent="0.3">
      <c r="A9107">
        <v>9106</v>
      </c>
      <c r="B9107" t="s">
        <v>28387</v>
      </c>
      <c r="C9107" t="s">
        <v>11014</v>
      </c>
      <c r="D9107" t="s">
        <v>5426</v>
      </c>
      <c r="E9107" t="s">
        <v>12</v>
      </c>
      <c r="F9107" t="s">
        <v>28388</v>
      </c>
      <c r="G9107" t="s">
        <v>28389</v>
      </c>
      <c r="H9107" s="1">
        <v>14033</v>
      </c>
      <c r="I9107" t="s">
        <v>2002</v>
      </c>
    </row>
    <row r="9108" spans="1:9" x14ac:dyDescent="0.3">
      <c r="A9108">
        <v>9107</v>
      </c>
      <c r="B9108" t="s">
        <v>28390</v>
      </c>
      <c r="C9108" t="s">
        <v>5525</v>
      </c>
      <c r="D9108" t="s">
        <v>1222</v>
      </c>
      <c r="E9108" t="s">
        <v>12</v>
      </c>
      <c r="F9108" t="s">
        <v>28391</v>
      </c>
      <c r="G9108" t="s">
        <v>28392</v>
      </c>
      <c r="H9108" s="1">
        <v>11806</v>
      </c>
      <c r="I9108" t="s">
        <v>1157</v>
      </c>
    </row>
    <row r="9109" spans="1:9" x14ac:dyDescent="0.3">
      <c r="A9109">
        <v>9108</v>
      </c>
      <c r="B9109" t="s">
        <v>28393</v>
      </c>
      <c r="C9109" t="s">
        <v>1341</v>
      </c>
      <c r="D9109" t="s">
        <v>5799</v>
      </c>
      <c r="E9109" t="s">
        <v>12</v>
      </c>
      <c r="F9109" t="s">
        <v>28394</v>
      </c>
      <c r="G9109" t="s">
        <v>28395</v>
      </c>
      <c r="H9109" s="1">
        <v>9766</v>
      </c>
      <c r="I9109" t="s">
        <v>3949</v>
      </c>
    </row>
    <row r="9110" spans="1:9" x14ac:dyDescent="0.3">
      <c r="A9110">
        <v>9109</v>
      </c>
      <c r="B9110" t="s">
        <v>28396</v>
      </c>
      <c r="C9110" t="s">
        <v>1554</v>
      </c>
      <c r="D9110" t="s">
        <v>2506</v>
      </c>
      <c r="E9110" t="s">
        <v>12</v>
      </c>
      <c r="F9110" t="s">
        <v>28397</v>
      </c>
      <c r="G9110" t="s">
        <v>28398</v>
      </c>
      <c r="H9110" s="1">
        <v>27107</v>
      </c>
      <c r="I9110" t="s">
        <v>1582</v>
      </c>
    </row>
    <row r="9111" spans="1:9" x14ac:dyDescent="0.3">
      <c r="A9111">
        <v>9110</v>
      </c>
      <c r="B9111" t="s">
        <v>28399</v>
      </c>
      <c r="C9111" t="s">
        <v>2283</v>
      </c>
      <c r="D9111" t="s">
        <v>8440</v>
      </c>
      <c r="E9111" t="s">
        <v>12</v>
      </c>
      <c r="F9111" t="s">
        <v>28400</v>
      </c>
      <c r="G9111" t="s">
        <v>28401</v>
      </c>
      <c r="H9111" s="1">
        <v>24825</v>
      </c>
      <c r="I9111" t="s">
        <v>510</v>
      </c>
    </row>
    <row r="9112" spans="1:9" x14ac:dyDescent="0.3">
      <c r="A9112">
        <v>9111</v>
      </c>
      <c r="B9112" t="s">
        <v>28402</v>
      </c>
      <c r="C9112" t="s">
        <v>198</v>
      </c>
      <c r="D9112" t="s">
        <v>1130</v>
      </c>
      <c r="E9112" t="s">
        <v>12</v>
      </c>
      <c r="F9112" t="s">
        <v>28403</v>
      </c>
      <c r="G9112" t="s">
        <v>28404</v>
      </c>
      <c r="H9112" s="1">
        <v>40233</v>
      </c>
      <c r="I9112" t="s">
        <v>9235</v>
      </c>
    </row>
    <row r="9113" spans="1:9" x14ac:dyDescent="0.3">
      <c r="A9113">
        <v>9112</v>
      </c>
      <c r="B9113" t="s">
        <v>28405</v>
      </c>
      <c r="C9113" t="s">
        <v>13308</v>
      </c>
      <c r="D9113" t="s">
        <v>1272</v>
      </c>
      <c r="E9113" t="s">
        <v>19</v>
      </c>
      <c r="F9113" t="s">
        <v>28406</v>
      </c>
      <c r="G9113" t="s">
        <v>28407</v>
      </c>
      <c r="H9113" s="1">
        <v>44456</v>
      </c>
      <c r="I9113" t="s">
        <v>4710</v>
      </c>
    </row>
    <row r="9114" spans="1:9" x14ac:dyDescent="0.3">
      <c r="A9114">
        <v>9113</v>
      </c>
      <c r="B9114" t="s">
        <v>28408</v>
      </c>
      <c r="C9114" t="s">
        <v>5328</v>
      </c>
      <c r="D9114" t="s">
        <v>2552</v>
      </c>
      <c r="E9114" t="s">
        <v>12</v>
      </c>
      <c r="F9114" t="s">
        <v>28409</v>
      </c>
      <c r="G9114">
        <v>3837593280</v>
      </c>
      <c r="H9114" s="1">
        <v>11875</v>
      </c>
      <c r="I9114" t="s">
        <v>3979</v>
      </c>
    </row>
    <row r="9115" spans="1:9" x14ac:dyDescent="0.3">
      <c r="A9115">
        <v>9114</v>
      </c>
      <c r="B9115" t="s">
        <v>28410</v>
      </c>
      <c r="C9115" t="s">
        <v>3892</v>
      </c>
      <c r="D9115" t="s">
        <v>3830</v>
      </c>
      <c r="E9115" t="s">
        <v>12</v>
      </c>
      <c r="F9115" t="s">
        <v>28411</v>
      </c>
      <c r="G9115" t="s">
        <v>28412</v>
      </c>
      <c r="H9115" s="1">
        <v>33965</v>
      </c>
      <c r="I9115" t="s">
        <v>10897</v>
      </c>
    </row>
    <row r="9116" spans="1:9" x14ac:dyDescent="0.3">
      <c r="A9116">
        <v>9115</v>
      </c>
      <c r="B9116" t="s">
        <v>28413</v>
      </c>
      <c r="C9116" t="s">
        <v>4399</v>
      </c>
      <c r="D9116" t="s">
        <v>4024</v>
      </c>
      <c r="E9116" t="s">
        <v>19</v>
      </c>
      <c r="F9116" t="s">
        <v>28414</v>
      </c>
      <c r="G9116">
        <v>9104651884</v>
      </c>
      <c r="H9116" s="1">
        <v>35012</v>
      </c>
      <c r="I9116" t="s">
        <v>2036</v>
      </c>
    </row>
    <row r="9117" spans="1:9" x14ac:dyDescent="0.3">
      <c r="A9117">
        <v>9116</v>
      </c>
      <c r="B9117" t="s">
        <v>28415</v>
      </c>
      <c r="C9117" t="s">
        <v>3313</v>
      </c>
      <c r="D9117" t="s">
        <v>3819</v>
      </c>
      <c r="E9117" t="s">
        <v>12</v>
      </c>
      <c r="F9117" t="s">
        <v>28416</v>
      </c>
      <c r="G9117" t="s">
        <v>28417</v>
      </c>
      <c r="H9117" s="1">
        <v>10561</v>
      </c>
      <c r="I9117" t="s">
        <v>1280</v>
      </c>
    </row>
    <row r="9118" spans="1:9" x14ac:dyDescent="0.3">
      <c r="A9118">
        <v>9117</v>
      </c>
      <c r="B9118" t="s">
        <v>28418</v>
      </c>
      <c r="C9118" t="s">
        <v>2510</v>
      </c>
      <c r="D9118" t="s">
        <v>1282</v>
      </c>
      <c r="E9118" t="s">
        <v>19</v>
      </c>
      <c r="F9118" t="s">
        <v>28419</v>
      </c>
      <c r="G9118" t="s">
        <v>28420</v>
      </c>
      <c r="H9118" s="1">
        <v>39067</v>
      </c>
      <c r="I9118" t="s">
        <v>1007</v>
      </c>
    </row>
    <row r="9119" spans="1:9" x14ac:dyDescent="0.3">
      <c r="A9119">
        <v>9118</v>
      </c>
      <c r="B9119" t="s">
        <v>28421</v>
      </c>
      <c r="C9119" t="s">
        <v>1414</v>
      </c>
      <c r="D9119" t="s">
        <v>1782</v>
      </c>
      <c r="E9119" t="s">
        <v>12</v>
      </c>
      <c r="F9119" t="s">
        <v>28422</v>
      </c>
      <c r="G9119" t="s">
        <v>28423</v>
      </c>
      <c r="H9119" s="1">
        <v>6148</v>
      </c>
      <c r="I9119" t="s">
        <v>22</v>
      </c>
    </row>
    <row r="9120" spans="1:9" x14ac:dyDescent="0.3">
      <c r="A9120">
        <v>9119</v>
      </c>
      <c r="B9120" t="s">
        <v>28424</v>
      </c>
      <c r="C9120" t="s">
        <v>1271</v>
      </c>
      <c r="D9120" t="s">
        <v>2293</v>
      </c>
      <c r="E9120" t="s">
        <v>19</v>
      </c>
      <c r="F9120" t="s">
        <v>28425</v>
      </c>
      <c r="G9120" t="s">
        <v>28426</v>
      </c>
      <c r="H9120" s="1">
        <v>35388</v>
      </c>
      <c r="I9120" t="s">
        <v>1355</v>
      </c>
    </row>
    <row r="9121" spans="1:9" x14ac:dyDescent="0.3">
      <c r="A9121">
        <v>9120</v>
      </c>
      <c r="B9121" t="s">
        <v>28427</v>
      </c>
      <c r="C9121" t="s">
        <v>13677</v>
      </c>
      <c r="D9121" t="s">
        <v>13530</v>
      </c>
      <c r="E9121" t="s">
        <v>19</v>
      </c>
      <c r="F9121" t="s">
        <v>28428</v>
      </c>
      <c r="G9121" t="s">
        <v>28429</v>
      </c>
      <c r="H9121" s="1">
        <v>31229</v>
      </c>
      <c r="I9121" t="s">
        <v>4350</v>
      </c>
    </row>
    <row r="9122" spans="1:9" x14ac:dyDescent="0.3">
      <c r="A9122">
        <v>9121</v>
      </c>
      <c r="B9122" t="s">
        <v>28430</v>
      </c>
      <c r="C9122" t="s">
        <v>3691</v>
      </c>
      <c r="D9122" t="s">
        <v>2548</v>
      </c>
      <c r="E9122" t="s">
        <v>19</v>
      </c>
      <c r="F9122" t="s">
        <v>28431</v>
      </c>
      <c r="G9122">
        <v>5502607989</v>
      </c>
      <c r="H9122" s="1">
        <v>23512</v>
      </c>
      <c r="I9122" t="s">
        <v>875</v>
      </c>
    </row>
    <row r="9123" spans="1:9" x14ac:dyDescent="0.3">
      <c r="A9123">
        <v>9122</v>
      </c>
      <c r="B9123" t="s">
        <v>28432</v>
      </c>
      <c r="C9123" t="s">
        <v>2075</v>
      </c>
      <c r="D9123" t="s">
        <v>2151</v>
      </c>
      <c r="E9123" t="s">
        <v>19</v>
      </c>
      <c r="F9123" t="s">
        <v>28433</v>
      </c>
      <c r="G9123">
        <f>1-783-94-204</f>
        <v>-1080</v>
      </c>
      <c r="H9123" s="1">
        <v>30579</v>
      </c>
      <c r="I9123" t="s">
        <v>1691</v>
      </c>
    </row>
    <row r="9124" spans="1:9" x14ac:dyDescent="0.3">
      <c r="A9124">
        <v>9123</v>
      </c>
      <c r="B9124" t="s">
        <v>28434</v>
      </c>
      <c r="C9124" t="s">
        <v>7900</v>
      </c>
      <c r="D9124" t="s">
        <v>519</v>
      </c>
      <c r="E9124" t="s">
        <v>19</v>
      </c>
      <c r="F9124" t="s">
        <v>28435</v>
      </c>
      <c r="G9124" t="s">
        <v>28436</v>
      </c>
      <c r="H9124" s="1">
        <v>10075</v>
      </c>
      <c r="I9124" t="s">
        <v>1696</v>
      </c>
    </row>
    <row r="9125" spans="1:9" x14ac:dyDescent="0.3">
      <c r="A9125">
        <v>9124</v>
      </c>
      <c r="B9125" t="s">
        <v>28437</v>
      </c>
      <c r="C9125" t="s">
        <v>4315</v>
      </c>
      <c r="D9125" t="s">
        <v>7696</v>
      </c>
      <c r="E9125" t="s">
        <v>19</v>
      </c>
      <c r="F9125" t="s">
        <v>28438</v>
      </c>
      <c r="G9125">
        <v>7748507410</v>
      </c>
      <c r="H9125" s="1">
        <v>34859</v>
      </c>
      <c r="I9125" t="s">
        <v>1816</v>
      </c>
    </row>
    <row r="9126" spans="1:9" x14ac:dyDescent="0.3">
      <c r="A9126">
        <v>9125</v>
      </c>
      <c r="B9126" t="s">
        <v>28439</v>
      </c>
      <c r="C9126" t="s">
        <v>6144</v>
      </c>
      <c r="D9126" t="s">
        <v>2828</v>
      </c>
      <c r="E9126" t="s">
        <v>12</v>
      </c>
      <c r="F9126" t="s">
        <v>28440</v>
      </c>
      <c r="G9126" t="s">
        <v>28441</v>
      </c>
      <c r="H9126" s="1">
        <v>43267</v>
      </c>
      <c r="I9126" t="s">
        <v>3152</v>
      </c>
    </row>
    <row r="9127" spans="1:9" x14ac:dyDescent="0.3">
      <c r="A9127">
        <v>9126</v>
      </c>
      <c r="B9127" t="s">
        <v>28442</v>
      </c>
      <c r="C9127" t="s">
        <v>1667</v>
      </c>
      <c r="D9127" t="s">
        <v>1561</v>
      </c>
      <c r="E9127" t="s">
        <v>19</v>
      </c>
      <c r="F9127" t="s">
        <v>28443</v>
      </c>
      <c r="G9127" t="s">
        <v>28444</v>
      </c>
      <c r="H9127" s="1">
        <v>14350</v>
      </c>
      <c r="I9127" t="s">
        <v>2734</v>
      </c>
    </row>
    <row r="9128" spans="1:9" x14ac:dyDescent="0.3">
      <c r="A9128">
        <v>9127</v>
      </c>
      <c r="B9128" t="s">
        <v>28445</v>
      </c>
      <c r="C9128" t="s">
        <v>2283</v>
      </c>
      <c r="D9128" t="s">
        <v>393</v>
      </c>
      <c r="E9128" t="s">
        <v>12</v>
      </c>
      <c r="F9128" t="s">
        <v>28446</v>
      </c>
      <c r="G9128" t="s">
        <v>28447</v>
      </c>
      <c r="H9128" s="1">
        <v>10534</v>
      </c>
      <c r="I9128" t="s">
        <v>3979</v>
      </c>
    </row>
    <row r="9129" spans="1:9" x14ac:dyDescent="0.3">
      <c r="A9129">
        <v>9128</v>
      </c>
      <c r="B9129" t="s">
        <v>28448</v>
      </c>
      <c r="C9129" t="s">
        <v>1506</v>
      </c>
      <c r="D9129" t="s">
        <v>6359</v>
      </c>
      <c r="E9129" t="s">
        <v>19</v>
      </c>
      <c r="F9129" t="s">
        <v>28449</v>
      </c>
      <c r="G9129" t="s">
        <v>28450</v>
      </c>
      <c r="H9129" s="1">
        <v>15012</v>
      </c>
      <c r="I9129" t="s">
        <v>1464</v>
      </c>
    </row>
    <row r="9130" spans="1:9" x14ac:dyDescent="0.3">
      <c r="A9130">
        <v>9129</v>
      </c>
      <c r="B9130" t="s">
        <v>28451</v>
      </c>
      <c r="C9130" t="s">
        <v>2649</v>
      </c>
      <c r="D9130" t="s">
        <v>2872</v>
      </c>
      <c r="E9130" t="s">
        <v>19</v>
      </c>
      <c r="F9130" t="s">
        <v>28452</v>
      </c>
      <c r="G9130">
        <v>7520250337</v>
      </c>
      <c r="H9130" s="1">
        <v>4637</v>
      </c>
      <c r="I9130" t="s">
        <v>2094</v>
      </c>
    </row>
    <row r="9131" spans="1:9" x14ac:dyDescent="0.3">
      <c r="A9131">
        <v>9130</v>
      </c>
      <c r="B9131" t="s">
        <v>28453</v>
      </c>
      <c r="C9131" t="s">
        <v>1955</v>
      </c>
      <c r="D9131" t="s">
        <v>612</v>
      </c>
      <c r="E9131" t="s">
        <v>12</v>
      </c>
      <c r="F9131" t="s">
        <v>28454</v>
      </c>
      <c r="G9131" t="s">
        <v>28455</v>
      </c>
      <c r="H9131" s="1">
        <v>9416</v>
      </c>
      <c r="I9131" t="s">
        <v>2256</v>
      </c>
    </row>
    <row r="9132" spans="1:9" x14ac:dyDescent="0.3">
      <c r="A9132">
        <v>9131</v>
      </c>
      <c r="B9132" t="s">
        <v>28456</v>
      </c>
      <c r="C9132" t="s">
        <v>1758</v>
      </c>
      <c r="D9132" t="s">
        <v>1238</v>
      </c>
      <c r="E9132" t="s">
        <v>19</v>
      </c>
      <c r="F9132" t="s">
        <v>28457</v>
      </c>
      <c r="G9132" t="s">
        <v>28458</v>
      </c>
      <c r="H9132" s="1">
        <v>26185</v>
      </c>
      <c r="I9132" t="s">
        <v>4394</v>
      </c>
    </row>
    <row r="9133" spans="1:9" x14ac:dyDescent="0.3">
      <c r="A9133">
        <v>9132</v>
      </c>
      <c r="B9133" t="s">
        <v>28459</v>
      </c>
      <c r="C9133" t="s">
        <v>3784</v>
      </c>
      <c r="D9133" t="s">
        <v>9434</v>
      </c>
      <c r="E9133" t="s">
        <v>12</v>
      </c>
      <c r="F9133" t="s">
        <v>28460</v>
      </c>
      <c r="G9133" t="s">
        <v>28461</v>
      </c>
      <c r="H9133" s="1">
        <v>44225</v>
      </c>
      <c r="I9133" t="s">
        <v>1225</v>
      </c>
    </row>
    <row r="9134" spans="1:9" x14ac:dyDescent="0.3">
      <c r="A9134">
        <v>9133</v>
      </c>
      <c r="B9134" t="s">
        <v>28462</v>
      </c>
      <c r="C9134" t="s">
        <v>3753</v>
      </c>
      <c r="D9134" t="s">
        <v>3237</v>
      </c>
      <c r="E9134" t="s">
        <v>19</v>
      </c>
      <c r="F9134" t="s">
        <v>28463</v>
      </c>
      <c r="G9134" t="s">
        <v>28464</v>
      </c>
      <c r="H9134" s="1">
        <v>37266</v>
      </c>
      <c r="I9134" t="s">
        <v>670</v>
      </c>
    </row>
    <row r="9135" spans="1:9" x14ac:dyDescent="0.3">
      <c r="A9135">
        <v>9134</v>
      </c>
      <c r="B9135" t="s">
        <v>28465</v>
      </c>
      <c r="C9135" t="s">
        <v>4403</v>
      </c>
      <c r="D9135" t="s">
        <v>2958</v>
      </c>
      <c r="E9135" t="s">
        <v>12</v>
      </c>
      <c r="F9135" t="s">
        <v>28466</v>
      </c>
      <c r="G9135" t="s">
        <v>28467</v>
      </c>
      <c r="H9135" s="1">
        <v>36458</v>
      </c>
      <c r="I9135" t="s">
        <v>2391</v>
      </c>
    </row>
    <row r="9136" spans="1:9" x14ac:dyDescent="0.3">
      <c r="A9136">
        <v>9135</v>
      </c>
      <c r="B9136" t="s">
        <v>28468</v>
      </c>
      <c r="C9136" t="s">
        <v>2420</v>
      </c>
      <c r="D9136" t="s">
        <v>6285</v>
      </c>
      <c r="E9136" t="s">
        <v>19</v>
      </c>
      <c r="F9136" t="s">
        <v>28469</v>
      </c>
      <c r="G9136" t="s">
        <v>28470</v>
      </c>
      <c r="H9136" s="1">
        <v>33657</v>
      </c>
      <c r="I9136" t="s">
        <v>1474</v>
      </c>
    </row>
    <row r="9137" spans="1:9" x14ac:dyDescent="0.3">
      <c r="A9137">
        <v>9136</v>
      </c>
      <c r="B9137" t="s">
        <v>28471</v>
      </c>
      <c r="C9137" t="s">
        <v>4362</v>
      </c>
      <c r="D9137" t="s">
        <v>6187</v>
      </c>
      <c r="E9137" t="s">
        <v>19</v>
      </c>
      <c r="F9137" t="s">
        <v>28472</v>
      </c>
      <c r="G9137" t="s">
        <v>28473</v>
      </c>
      <c r="H9137" s="1">
        <v>7852</v>
      </c>
      <c r="I9137" t="s">
        <v>6268</v>
      </c>
    </row>
    <row r="9138" spans="1:9" x14ac:dyDescent="0.3">
      <c r="A9138">
        <v>9137</v>
      </c>
      <c r="B9138" t="s">
        <v>28474</v>
      </c>
      <c r="C9138" t="s">
        <v>791</v>
      </c>
      <c r="D9138" t="s">
        <v>310</v>
      </c>
      <c r="E9138" t="s">
        <v>12</v>
      </c>
      <c r="F9138" t="s">
        <v>28475</v>
      </c>
      <c r="G9138" t="s">
        <v>28476</v>
      </c>
      <c r="H9138" s="1">
        <v>25135</v>
      </c>
      <c r="I9138" t="s">
        <v>482</v>
      </c>
    </row>
    <row r="9139" spans="1:9" x14ac:dyDescent="0.3">
      <c r="A9139">
        <v>9138</v>
      </c>
      <c r="B9139" t="s">
        <v>28477</v>
      </c>
      <c r="C9139" t="s">
        <v>2488</v>
      </c>
      <c r="D9139" t="s">
        <v>1595</v>
      </c>
      <c r="E9139" t="s">
        <v>12</v>
      </c>
      <c r="F9139" t="s">
        <v>28478</v>
      </c>
      <c r="G9139" t="s">
        <v>28479</v>
      </c>
      <c r="H9139" s="1">
        <v>27361</v>
      </c>
      <c r="I9139" t="s">
        <v>1225</v>
      </c>
    </row>
    <row r="9140" spans="1:9" x14ac:dyDescent="0.3">
      <c r="A9140">
        <v>9139</v>
      </c>
      <c r="B9140" t="s">
        <v>28480</v>
      </c>
      <c r="C9140" t="s">
        <v>2898</v>
      </c>
      <c r="D9140" t="s">
        <v>883</v>
      </c>
      <c r="E9140" t="s">
        <v>19</v>
      </c>
      <c r="F9140" t="s">
        <v>28481</v>
      </c>
      <c r="G9140" t="s">
        <v>28482</v>
      </c>
      <c r="H9140" s="1">
        <v>40694</v>
      </c>
      <c r="I9140" t="s">
        <v>4177</v>
      </c>
    </row>
    <row r="9141" spans="1:9" x14ac:dyDescent="0.3">
      <c r="A9141">
        <v>9140</v>
      </c>
      <c r="B9141" t="s">
        <v>28483</v>
      </c>
      <c r="C9141" t="s">
        <v>4133</v>
      </c>
      <c r="D9141" t="s">
        <v>1086</v>
      </c>
      <c r="E9141" t="s">
        <v>19</v>
      </c>
      <c r="F9141" t="s">
        <v>28484</v>
      </c>
      <c r="G9141" t="s">
        <v>28485</v>
      </c>
      <c r="H9141" s="1">
        <v>2842</v>
      </c>
      <c r="I9141" t="s">
        <v>1738</v>
      </c>
    </row>
    <row r="9142" spans="1:9" x14ac:dyDescent="0.3">
      <c r="A9142">
        <v>9141</v>
      </c>
      <c r="B9142" t="s">
        <v>28486</v>
      </c>
      <c r="C9142" t="s">
        <v>381</v>
      </c>
      <c r="D9142" t="s">
        <v>7022</v>
      </c>
      <c r="E9142" t="s">
        <v>12</v>
      </c>
      <c r="F9142" t="s">
        <v>28487</v>
      </c>
      <c r="G9142" t="s">
        <v>28488</v>
      </c>
      <c r="H9142" s="1">
        <v>4508</v>
      </c>
      <c r="I9142" t="s">
        <v>7982</v>
      </c>
    </row>
    <row r="9143" spans="1:9" x14ac:dyDescent="0.3">
      <c r="A9143">
        <v>9142</v>
      </c>
      <c r="B9143" t="s">
        <v>28489</v>
      </c>
      <c r="C9143" t="s">
        <v>4715</v>
      </c>
      <c r="D9143" t="s">
        <v>9749</v>
      </c>
      <c r="E9143" t="s">
        <v>19</v>
      </c>
      <c r="F9143" t="s">
        <v>28490</v>
      </c>
      <c r="G9143" t="s">
        <v>28491</v>
      </c>
      <c r="H9143" s="1">
        <v>15461</v>
      </c>
      <c r="I9143" t="s">
        <v>3979</v>
      </c>
    </row>
    <row r="9144" spans="1:9" x14ac:dyDescent="0.3">
      <c r="A9144">
        <v>9143</v>
      </c>
      <c r="B9144" t="s">
        <v>28492</v>
      </c>
      <c r="C9144" t="s">
        <v>798</v>
      </c>
      <c r="D9144" t="s">
        <v>17121</v>
      </c>
      <c r="E9144" t="s">
        <v>19</v>
      </c>
      <c r="F9144" t="s">
        <v>28493</v>
      </c>
      <c r="G9144" t="s">
        <v>28494</v>
      </c>
      <c r="H9144" s="1">
        <v>23128</v>
      </c>
      <c r="I9144" t="s">
        <v>3596</v>
      </c>
    </row>
    <row r="9145" spans="1:9" x14ac:dyDescent="0.3">
      <c r="A9145">
        <v>9144</v>
      </c>
      <c r="B9145" t="s">
        <v>28495</v>
      </c>
      <c r="C9145" t="s">
        <v>656</v>
      </c>
      <c r="D9145" t="s">
        <v>2225</v>
      </c>
      <c r="E9145" t="s">
        <v>19</v>
      </c>
      <c r="F9145" t="s">
        <v>28496</v>
      </c>
      <c r="G9145" t="s">
        <v>28497</v>
      </c>
      <c r="H9145" s="1">
        <v>25601</v>
      </c>
      <c r="I9145" t="s">
        <v>8277</v>
      </c>
    </row>
    <row r="9146" spans="1:9" x14ac:dyDescent="0.3">
      <c r="A9146">
        <v>9145</v>
      </c>
      <c r="B9146" t="s">
        <v>28498</v>
      </c>
      <c r="C9146" t="s">
        <v>2221</v>
      </c>
      <c r="D9146" t="s">
        <v>8519</v>
      </c>
      <c r="E9146" t="s">
        <v>19</v>
      </c>
      <c r="F9146" t="s">
        <v>28499</v>
      </c>
      <c r="G9146">
        <v>9656779805</v>
      </c>
      <c r="H9146" s="1">
        <v>25614</v>
      </c>
      <c r="I9146" t="s">
        <v>670</v>
      </c>
    </row>
    <row r="9147" spans="1:9" x14ac:dyDescent="0.3">
      <c r="A9147">
        <v>9146</v>
      </c>
      <c r="B9147" t="s">
        <v>28500</v>
      </c>
      <c r="C9147" t="s">
        <v>2407</v>
      </c>
      <c r="D9147" t="s">
        <v>535</v>
      </c>
      <c r="E9147" t="s">
        <v>12</v>
      </c>
      <c r="F9147" t="s">
        <v>28501</v>
      </c>
      <c r="G9147" t="s">
        <v>28502</v>
      </c>
      <c r="H9147" s="1">
        <v>20436</v>
      </c>
      <c r="I9147" t="s">
        <v>3029</v>
      </c>
    </row>
    <row r="9148" spans="1:9" x14ac:dyDescent="0.3">
      <c r="A9148">
        <v>9147</v>
      </c>
      <c r="B9148" t="s">
        <v>28503</v>
      </c>
      <c r="C9148" t="s">
        <v>1600</v>
      </c>
      <c r="D9148" t="s">
        <v>10517</v>
      </c>
      <c r="E9148" t="s">
        <v>19</v>
      </c>
      <c r="F9148" t="s">
        <v>28504</v>
      </c>
      <c r="G9148" t="s">
        <v>28505</v>
      </c>
      <c r="H9148" s="1">
        <v>25167</v>
      </c>
      <c r="I9148" t="s">
        <v>100</v>
      </c>
    </row>
    <row r="9149" spans="1:9" x14ac:dyDescent="0.3">
      <c r="A9149">
        <v>9148</v>
      </c>
      <c r="B9149" t="s">
        <v>28506</v>
      </c>
      <c r="C9149" t="s">
        <v>1184</v>
      </c>
      <c r="D9149" t="s">
        <v>9924</v>
      </c>
      <c r="E9149" t="s">
        <v>12</v>
      </c>
      <c r="F9149" t="s">
        <v>28507</v>
      </c>
      <c r="G9149" t="s">
        <v>28508</v>
      </c>
      <c r="H9149" s="1">
        <v>24630</v>
      </c>
      <c r="I9149" t="s">
        <v>2087</v>
      </c>
    </row>
    <row r="9150" spans="1:9" x14ac:dyDescent="0.3">
      <c r="A9150">
        <v>9149</v>
      </c>
      <c r="B9150" t="s">
        <v>28509</v>
      </c>
      <c r="C9150" t="s">
        <v>303</v>
      </c>
      <c r="D9150" t="s">
        <v>4963</v>
      </c>
      <c r="E9150" t="s">
        <v>12</v>
      </c>
      <c r="F9150" t="s">
        <v>28510</v>
      </c>
      <c r="G9150" t="s">
        <v>28511</v>
      </c>
      <c r="H9150" s="1">
        <v>43058</v>
      </c>
      <c r="I9150" t="s">
        <v>977</v>
      </c>
    </row>
    <row r="9151" spans="1:9" x14ac:dyDescent="0.3">
      <c r="A9151">
        <v>9150</v>
      </c>
      <c r="B9151" t="s">
        <v>28512</v>
      </c>
      <c r="C9151" t="s">
        <v>738</v>
      </c>
      <c r="D9151" t="s">
        <v>3843</v>
      </c>
      <c r="E9151" t="s">
        <v>19</v>
      </c>
      <c r="F9151" t="s">
        <v>28513</v>
      </c>
      <c r="G9151" t="s">
        <v>28514</v>
      </c>
      <c r="H9151" s="1">
        <v>44090</v>
      </c>
      <c r="I9151" t="s">
        <v>6979</v>
      </c>
    </row>
    <row r="9152" spans="1:9" x14ac:dyDescent="0.3">
      <c r="A9152">
        <v>9151</v>
      </c>
      <c r="B9152" t="s">
        <v>28515</v>
      </c>
      <c r="C9152" t="s">
        <v>1896</v>
      </c>
      <c r="D9152" t="s">
        <v>1782</v>
      </c>
      <c r="E9152" t="s">
        <v>19</v>
      </c>
      <c r="F9152" t="s">
        <v>28516</v>
      </c>
      <c r="G9152" t="s">
        <v>28517</v>
      </c>
      <c r="H9152" s="1">
        <v>34615</v>
      </c>
      <c r="I9152" t="s">
        <v>4309</v>
      </c>
    </row>
    <row r="9153" spans="1:9" x14ac:dyDescent="0.3">
      <c r="A9153">
        <v>9152</v>
      </c>
      <c r="B9153" t="s">
        <v>28518</v>
      </c>
      <c r="C9153" t="s">
        <v>1600</v>
      </c>
      <c r="D9153" t="s">
        <v>3154</v>
      </c>
      <c r="E9153" t="s">
        <v>19</v>
      </c>
      <c r="F9153" t="s">
        <v>28519</v>
      </c>
      <c r="G9153" t="s">
        <v>28520</v>
      </c>
      <c r="H9153" s="1">
        <v>25359</v>
      </c>
      <c r="I9153" t="s">
        <v>3227</v>
      </c>
    </row>
    <row r="9154" spans="1:9" x14ac:dyDescent="0.3">
      <c r="A9154">
        <v>9153</v>
      </c>
      <c r="B9154" t="s">
        <v>28521</v>
      </c>
      <c r="C9154" t="s">
        <v>2292</v>
      </c>
      <c r="D9154" t="s">
        <v>3114</v>
      </c>
      <c r="E9154" t="s">
        <v>19</v>
      </c>
      <c r="F9154" t="s">
        <v>28522</v>
      </c>
      <c r="G9154" t="s">
        <v>28523</v>
      </c>
      <c r="H9154" s="1">
        <v>38374</v>
      </c>
      <c r="I9154" t="s">
        <v>2666</v>
      </c>
    </row>
    <row r="9155" spans="1:9" x14ac:dyDescent="0.3">
      <c r="A9155">
        <v>9154</v>
      </c>
      <c r="B9155" t="s">
        <v>28524</v>
      </c>
      <c r="C9155" t="s">
        <v>1120</v>
      </c>
      <c r="D9155" t="s">
        <v>545</v>
      </c>
      <c r="E9155" t="s">
        <v>12</v>
      </c>
      <c r="F9155" t="s">
        <v>28525</v>
      </c>
      <c r="G9155" t="s">
        <v>28526</v>
      </c>
      <c r="H9155" s="1">
        <v>20854</v>
      </c>
      <c r="I9155" t="s">
        <v>301</v>
      </c>
    </row>
    <row r="9156" spans="1:9" x14ac:dyDescent="0.3">
      <c r="A9156">
        <v>9155</v>
      </c>
      <c r="B9156" t="s">
        <v>28527</v>
      </c>
      <c r="C9156" t="s">
        <v>1724</v>
      </c>
      <c r="D9156" t="s">
        <v>5247</v>
      </c>
      <c r="E9156" t="s">
        <v>12</v>
      </c>
      <c r="F9156" t="s">
        <v>28528</v>
      </c>
      <c r="G9156" t="s">
        <v>28529</v>
      </c>
      <c r="H9156" s="1">
        <v>39851</v>
      </c>
      <c r="I9156" t="s">
        <v>5013</v>
      </c>
    </row>
    <row r="9157" spans="1:9" x14ac:dyDescent="0.3">
      <c r="A9157">
        <v>9156</v>
      </c>
      <c r="B9157" t="s">
        <v>28530</v>
      </c>
      <c r="C9157" t="s">
        <v>2510</v>
      </c>
      <c r="D9157" t="s">
        <v>4167</v>
      </c>
      <c r="E9157" t="s">
        <v>12</v>
      </c>
      <c r="F9157" t="s">
        <v>28531</v>
      </c>
      <c r="G9157" t="s">
        <v>28532</v>
      </c>
      <c r="H9157" s="1">
        <v>27049</v>
      </c>
      <c r="I9157" t="s">
        <v>8277</v>
      </c>
    </row>
    <row r="9158" spans="1:9" x14ac:dyDescent="0.3">
      <c r="A9158">
        <v>9157</v>
      </c>
      <c r="B9158" t="s">
        <v>28533</v>
      </c>
      <c r="C9158" t="s">
        <v>1044</v>
      </c>
      <c r="D9158" t="s">
        <v>3660</v>
      </c>
      <c r="E9158" t="s">
        <v>12</v>
      </c>
      <c r="F9158" t="s">
        <v>28534</v>
      </c>
      <c r="G9158" t="s">
        <v>28535</v>
      </c>
      <c r="H9158" s="1">
        <v>40526</v>
      </c>
      <c r="I9158" t="s">
        <v>224</v>
      </c>
    </row>
    <row r="9159" spans="1:9" x14ac:dyDescent="0.3">
      <c r="A9159">
        <v>9158</v>
      </c>
      <c r="B9159" t="s">
        <v>28536</v>
      </c>
      <c r="C9159" t="s">
        <v>1625</v>
      </c>
      <c r="D9159" t="s">
        <v>4963</v>
      </c>
      <c r="E9159" t="s">
        <v>12</v>
      </c>
      <c r="F9159" t="s">
        <v>28537</v>
      </c>
      <c r="G9159" t="s">
        <v>28538</v>
      </c>
      <c r="H9159" s="1">
        <v>15682</v>
      </c>
      <c r="I9159" t="s">
        <v>9494</v>
      </c>
    </row>
    <row r="9160" spans="1:9" x14ac:dyDescent="0.3">
      <c r="A9160">
        <v>9159</v>
      </c>
      <c r="B9160" t="s">
        <v>28539</v>
      </c>
      <c r="C9160" t="s">
        <v>1796</v>
      </c>
      <c r="D9160" t="s">
        <v>4835</v>
      </c>
      <c r="E9160" t="s">
        <v>19</v>
      </c>
      <c r="F9160" t="s">
        <v>28540</v>
      </c>
      <c r="G9160">
        <v>3725401926</v>
      </c>
      <c r="H9160" s="1">
        <v>28832</v>
      </c>
      <c r="I9160" t="s">
        <v>875</v>
      </c>
    </row>
    <row r="9161" spans="1:9" x14ac:dyDescent="0.3">
      <c r="A9161">
        <v>9160</v>
      </c>
      <c r="B9161" t="s">
        <v>28541</v>
      </c>
      <c r="C9161" t="s">
        <v>5345</v>
      </c>
      <c r="D9161" t="s">
        <v>1823</v>
      </c>
      <c r="E9161" t="s">
        <v>19</v>
      </c>
      <c r="F9161" t="s">
        <v>28542</v>
      </c>
      <c r="G9161" t="s">
        <v>28543</v>
      </c>
      <c r="H9161" s="1">
        <v>32008</v>
      </c>
      <c r="I9161" t="s">
        <v>2610</v>
      </c>
    </row>
    <row r="9162" spans="1:9" x14ac:dyDescent="0.3">
      <c r="A9162">
        <v>9161</v>
      </c>
      <c r="B9162" t="s">
        <v>28544</v>
      </c>
      <c r="C9162" t="s">
        <v>1445</v>
      </c>
      <c r="D9162" t="s">
        <v>53</v>
      </c>
      <c r="E9162" t="s">
        <v>12</v>
      </c>
      <c r="F9162" t="s">
        <v>28545</v>
      </c>
      <c r="G9162" t="s">
        <v>28546</v>
      </c>
      <c r="H9162" s="1">
        <v>26153</v>
      </c>
      <c r="I9162" t="s">
        <v>7637</v>
      </c>
    </row>
    <row r="9163" spans="1:9" x14ac:dyDescent="0.3">
      <c r="A9163">
        <v>9162</v>
      </c>
      <c r="B9163" t="s">
        <v>28547</v>
      </c>
      <c r="C9163" t="s">
        <v>410</v>
      </c>
      <c r="D9163" t="s">
        <v>1919</v>
      </c>
      <c r="E9163" t="s">
        <v>19</v>
      </c>
      <c r="F9163" t="s">
        <v>28548</v>
      </c>
      <c r="G9163">
        <v>8257226292</v>
      </c>
      <c r="H9163" s="1">
        <v>20685</v>
      </c>
      <c r="I9163" t="s">
        <v>7600</v>
      </c>
    </row>
    <row r="9164" spans="1:9" x14ac:dyDescent="0.3">
      <c r="A9164">
        <v>9163</v>
      </c>
      <c r="B9164" t="s">
        <v>28549</v>
      </c>
      <c r="C9164" t="s">
        <v>1709</v>
      </c>
      <c r="D9164" t="s">
        <v>1185</v>
      </c>
      <c r="E9164" t="s">
        <v>12</v>
      </c>
      <c r="F9164" t="s">
        <v>28550</v>
      </c>
      <c r="G9164" t="s">
        <v>28551</v>
      </c>
      <c r="H9164" s="1">
        <v>7476</v>
      </c>
      <c r="I9164" t="s">
        <v>1031</v>
      </c>
    </row>
    <row r="9165" spans="1:9" x14ac:dyDescent="0.3">
      <c r="A9165">
        <v>9164</v>
      </c>
      <c r="B9165" t="s">
        <v>28552</v>
      </c>
      <c r="C9165" t="s">
        <v>4962</v>
      </c>
      <c r="D9165" t="s">
        <v>706</v>
      </c>
      <c r="E9165" t="s">
        <v>12</v>
      </c>
      <c r="F9165" t="s">
        <v>28553</v>
      </c>
      <c r="G9165" t="s">
        <v>28554</v>
      </c>
      <c r="H9165" s="1">
        <v>27581</v>
      </c>
      <c r="I9165" t="s">
        <v>4165</v>
      </c>
    </row>
    <row r="9166" spans="1:9" x14ac:dyDescent="0.3">
      <c r="A9166">
        <v>9165</v>
      </c>
      <c r="B9166" t="s">
        <v>28555</v>
      </c>
      <c r="C9166" t="s">
        <v>1033</v>
      </c>
      <c r="D9166" t="s">
        <v>5986</v>
      </c>
      <c r="E9166" t="s">
        <v>19</v>
      </c>
      <c r="F9166" t="s">
        <v>28556</v>
      </c>
      <c r="G9166" t="s">
        <v>28557</v>
      </c>
      <c r="H9166" s="1">
        <v>6321</v>
      </c>
      <c r="I9166" t="s">
        <v>820</v>
      </c>
    </row>
    <row r="9167" spans="1:9" x14ac:dyDescent="0.3">
      <c r="A9167">
        <v>9166</v>
      </c>
      <c r="B9167" t="s">
        <v>28558</v>
      </c>
      <c r="C9167" t="s">
        <v>10815</v>
      </c>
      <c r="D9167" t="s">
        <v>8168</v>
      </c>
      <c r="E9167" t="s">
        <v>12</v>
      </c>
      <c r="F9167" t="s">
        <v>28559</v>
      </c>
      <c r="G9167" t="s">
        <v>28560</v>
      </c>
      <c r="H9167" s="1">
        <v>12553</v>
      </c>
      <c r="I9167" t="s">
        <v>3885</v>
      </c>
    </row>
    <row r="9168" spans="1:9" x14ac:dyDescent="0.3">
      <c r="A9168">
        <v>9167</v>
      </c>
      <c r="B9168" t="s">
        <v>28561</v>
      </c>
      <c r="C9168" t="s">
        <v>1796</v>
      </c>
      <c r="D9168" t="s">
        <v>2904</v>
      </c>
      <c r="E9168" t="s">
        <v>12</v>
      </c>
      <c r="F9168" t="s">
        <v>28562</v>
      </c>
      <c r="G9168" t="s">
        <v>28563</v>
      </c>
      <c r="H9168" s="1">
        <v>27339</v>
      </c>
      <c r="I9168" t="s">
        <v>3949</v>
      </c>
    </row>
    <row r="9169" spans="1:9" x14ac:dyDescent="0.3">
      <c r="A9169">
        <v>9168</v>
      </c>
      <c r="B9169" t="s">
        <v>28564</v>
      </c>
      <c r="C9169" t="s">
        <v>1846</v>
      </c>
      <c r="D9169" t="s">
        <v>1352</v>
      </c>
      <c r="E9169" t="s">
        <v>19</v>
      </c>
      <c r="F9169" t="s">
        <v>28565</v>
      </c>
      <c r="G9169" t="s">
        <v>28566</v>
      </c>
      <c r="H9169" s="1">
        <v>39568</v>
      </c>
      <c r="I9169" t="s">
        <v>7130</v>
      </c>
    </row>
    <row r="9170" spans="1:9" x14ac:dyDescent="0.3">
      <c r="A9170">
        <v>9169</v>
      </c>
      <c r="B9170" t="s">
        <v>28567</v>
      </c>
      <c r="C9170" t="s">
        <v>2741</v>
      </c>
      <c r="D9170" t="s">
        <v>98</v>
      </c>
      <c r="E9170" t="s">
        <v>12</v>
      </c>
      <c r="F9170" t="s">
        <v>28568</v>
      </c>
      <c r="G9170" t="s">
        <v>28569</v>
      </c>
      <c r="H9170" s="1">
        <v>11430</v>
      </c>
      <c r="I9170" t="s">
        <v>1676</v>
      </c>
    </row>
    <row r="9171" spans="1:9" x14ac:dyDescent="0.3">
      <c r="A9171">
        <v>9170</v>
      </c>
      <c r="B9171" t="s">
        <v>28570</v>
      </c>
      <c r="C9171" t="s">
        <v>2780</v>
      </c>
      <c r="D9171" t="s">
        <v>5179</v>
      </c>
      <c r="E9171" t="s">
        <v>19</v>
      </c>
      <c r="F9171" t="s">
        <v>28571</v>
      </c>
      <c r="G9171" t="s">
        <v>28572</v>
      </c>
      <c r="H9171" s="1">
        <v>26811</v>
      </c>
      <c r="I9171" t="s">
        <v>972</v>
      </c>
    </row>
    <row r="9172" spans="1:9" x14ac:dyDescent="0.3">
      <c r="A9172">
        <v>9171</v>
      </c>
      <c r="B9172" t="s">
        <v>28573</v>
      </c>
      <c r="C9172" t="s">
        <v>2922</v>
      </c>
      <c r="D9172" t="s">
        <v>3992</v>
      </c>
      <c r="E9172" t="s">
        <v>12</v>
      </c>
      <c r="F9172" t="s">
        <v>28574</v>
      </c>
      <c r="G9172" t="s">
        <v>28575</v>
      </c>
      <c r="H9172" s="1">
        <v>33989</v>
      </c>
      <c r="I9172" t="s">
        <v>553</v>
      </c>
    </row>
    <row r="9173" spans="1:9" x14ac:dyDescent="0.3">
      <c r="A9173">
        <v>9172</v>
      </c>
      <c r="B9173" t="s">
        <v>28576</v>
      </c>
      <c r="C9173" t="s">
        <v>501</v>
      </c>
      <c r="D9173" t="s">
        <v>5858</v>
      </c>
      <c r="E9173" t="s">
        <v>12</v>
      </c>
      <c r="F9173" t="s">
        <v>28577</v>
      </c>
      <c r="G9173" t="s">
        <v>28578</v>
      </c>
      <c r="H9173" s="1">
        <v>17038</v>
      </c>
      <c r="I9173" t="s">
        <v>267</v>
      </c>
    </row>
    <row r="9174" spans="1:9" x14ac:dyDescent="0.3">
      <c r="A9174">
        <v>9173</v>
      </c>
      <c r="B9174" t="s">
        <v>28579</v>
      </c>
      <c r="C9174" t="s">
        <v>2574</v>
      </c>
      <c r="D9174" t="s">
        <v>1446</v>
      </c>
      <c r="E9174" t="s">
        <v>12</v>
      </c>
      <c r="F9174" t="s">
        <v>28580</v>
      </c>
      <c r="G9174" t="s">
        <v>28581</v>
      </c>
      <c r="H9174" s="1">
        <v>40599</v>
      </c>
      <c r="I9174" t="s">
        <v>3309</v>
      </c>
    </row>
    <row r="9175" spans="1:9" x14ac:dyDescent="0.3">
      <c r="A9175">
        <v>9174</v>
      </c>
      <c r="B9175" t="s">
        <v>28582</v>
      </c>
      <c r="C9175" t="s">
        <v>512</v>
      </c>
      <c r="D9175" t="s">
        <v>1911</v>
      </c>
      <c r="E9175" t="s">
        <v>12</v>
      </c>
      <c r="F9175" t="s">
        <v>28583</v>
      </c>
      <c r="G9175" t="s">
        <v>28584</v>
      </c>
      <c r="H9175" s="1">
        <v>8424</v>
      </c>
      <c r="I9175" t="s">
        <v>614</v>
      </c>
    </row>
    <row r="9176" spans="1:9" x14ac:dyDescent="0.3">
      <c r="A9176">
        <v>9175</v>
      </c>
      <c r="B9176" t="s">
        <v>28585</v>
      </c>
      <c r="C9176" t="s">
        <v>2589</v>
      </c>
      <c r="D9176" t="s">
        <v>673</v>
      </c>
      <c r="E9176" t="s">
        <v>19</v>
      </c>
      <c r="F9176" t="s">
        <v>28586</v>
      </c>
      <c r="G9176" t="s">
        <v>28587</v>
      </c>
      <c r="H9176" s="1">
        <v>4942</v>
      </c>
      <c r="I9176" t="s">
        <v>1168</v>
      </c>
    </row>
    <row r="9177" spans="1:9" x14ac:dyDescent="0.3">
      <c r="A9177">
        <v>9176</v>
      </c>
      <c r="B9177" t="s">
        <v>28588</v>
      </c>
      <c r="C9177" t="s">
        <v>1605</v>
      </c>
      <c r="D9177" t="s">
        <v>7326</v>
      </c>
      <c r="E9177" t="s">
        <v>12</v>
      </c>
      <c r="F9177" t="s">
        <v>28589</v>
      </c>
      <c r="G9177" t="s">
        <v>28590</v>
      </c>
      <c r="H9177" s="1">
        <v>32417</v>
      </c>
      <c r="I9177" t="s">
        <v>8277</v>
      </c>
    </row>
    <row r="9178" spans="1:9" x14ac:dyDescent="0.3">
      <c r="A9178">
        <v>9177</v>
      </c>
      <c r="B9178" t="s">
        <v>28591</v>
      </c>
      <c r="C9178" t="s">
        <v>3109</v>
      </c>
      <c r="D9178" t="s">
        <v>3466</v>
      </c>
      <c r="E9178" t="s">
        <v>19</v>
      </c>
      <c r="F9178" t="s">
        <v>28592</v>
      </c>
      <c r="G9178" t="s">
        <v>28593</v>
      </c>
      <c r="H9178" s="1">
        <v>27646</v>
      </c>
      <c r="I9178" t="s">
        <v>4725</v>
      </c>
    </row>
    <row r="9179" spans="1:9" x14ac:dyDescent="0.3">
      <c r="A9179">
        <v>9178</v>
      </c>
      <c r="B9179" t="s">
        <v>28594</v>
      </c>
      <c r="C9179" t="s">
        <v>2488</v>
      </c>
      <c r="D9179" t="s">
        <v>3466</v>
      </c>
      <c r="E9179" t="s">
        <v>19</v>
      </c>
      <c r="F9179" t="s">
        <v>28595</v>
      </c>
      <c r="G9179" t="s">
        <v>28596</v>
      </c>
      <c r="H9179" s="1">
        <v>37891</v>
      </c>
      <c r="I9179" t="s">
        <v>1326</v>
      </c>
    </row>
    <row r="9180" spans="1:9" x14ac:dyDescent="0.3">
      <c r="A9180">
        <v>9179</v>
      </c>
      <c r="B9180" t="s">
        <v>28597</v>
      </c>
      <c r="C9180" t="s">
        <v>1137</v>
      </c>
      <c r="D9180" t="s">
        <v>13001</v>
      </c>
      <c r="E9180" t="s">
        <v>19</v>
      </c>
      <c r="F9180" t="s">
        <v>28598</v>
      </c>
      <c r="G9180" t="s">
        <v>28599</v>
      </c>
      <c r="H9180" s="1">
        <v>20667</v>
      </c>
      <c r="I9180" t="s">
        <v>3538</v>
      </c>
    </row>
    <row r="9181" spans="1:9" x14ac:dyDescent="0.3">
      <c r="A9181">
        <v>9180</v>
      </c>
      <c r="B9181" t="s">
        <v>28600</v>
      </c>
      <c r="C9181" t="s">
        <v>6083</v>
      </c>
      <c r="D9181" t="s">
        <v>1735</v>
      </c>
      <c r="E9181" t="s">
        <v>19</v>
      </c>
      <c r="F9181" t="s">
        <v>28601</v>
      </c>
      <c r="G9181">
        <f>1-13-914-5373</f>
        <v>-6299</v>
      </c>
      <c r="H9181" s="1">
        <v>34015</v>
      </c>
      <c r="I9181" t="s">
        <v>3021</v>
      </c>
    </row>
    <row r="9182" spans="1:9" x14ac:dyDescent="0.3">
      <c r="A9182">
        <v>9181</v>
      </c>
      <c r="B9182" t="s">
        <v>28602</v>
      </c>
      <c r="C9182" t="s">
        <v>840</v>
      </c>
      <c r="D9182" t="s">
        <v>233</v>
      </c>
      <c r="E9182" t="s">
        <v>19</v>
      </c>
      <c r="F9182" t="s">
        <v>28603</v>
      </c>
      <c r="G9182" t="s">
        <v>28604</v>
      </c>
      <c r="H9182" s="1">
        <v>40789</v>
      </c>
      <c r="I9182" t="s">
        <v>5725</v>
      </c>
    </row>
    <row r="9183" spans="1:9" x14ac:dyDescent="0.3">
      <c r="A9183">
        <v>9182</v>
      </c>
      <c r="B9183" t="s">
        <v>28605</v>
      </c>
      <c r="C9183" t="s">
        <v>2393</v>
      </c>
      <c r="D9183" t="s">
        <v>2629</v>
      </c>
      <c r="E9183" t="s">
        <v>12</v>
      </c>
      <c r="F9183" t="s">
        <v>28606</v>
      </c>
      <c r="G9183" t="s">
        <v>28607</v>
      </c>
      <c r="H9183" s="1">
        <v>26028</v>
      </c>
      <c r="I9183" t="s">
        <v>55</v>
      </c>
    </row>
    <row r="9184" spans="1:9" x14ac:dyDescent="0.3">
      <c r="A9184">
        <v>9183</v>
      </c>
      <c r="B9184" t="s">
        <v>28608</v>
      </c>
      <c r="C9184" t="s">
        <v>2393</v>
      </c>
      <c r="D9184" t="s">
        <v>2196</v>
      </c>
      <c r="E9184" t="s">
        <v>19</v>
      </c>
      <c r="F9184" t="s">
        <v>28609</v>
      </c>
      <c r="G9184" t="s">
        <v>28610</v>
      </c>
      <c r="H9184" s="1">
        <v>12176</v>
      </c>
      <c r="I9184" t="s">
        <v>219</v>
      </c>
    </row>
    <row r="9185" spans="1:9" x14ac:dyDescent="0.3">
      <c r="A9185">
        <v>9184</v>
      </c>
      <c r="B9185" t="s">
        <v>28611</v>
      </c>
      <c r="C9185" t="s">
        <v>3716</v>
      </c>
      <c r="D9185" t="s">
        <v>1121</v>
      </c>
      <c r="E9185" t="s">
        <v>12</v>
      </c>
      <c r="F9185" t="s">
        <v>28612</v>
      </c>
      <c r="G9185" t="s">
        <v>28613</v>
      </c>
      <c r="H9185" s="1">
        <v>35655</v>
      </c>
      <c r="I9185" t="s">
        <v>1066</v>
      </c>
    </row>
    <row r="9186" spans="1:9" x14ac:dyDescent="0.3">
      <c r="A9186">
        <v>9185</v>
      </c>
      <c r="B9186" t="s">
        <v>28614</v>
      </c>
      <c r="C9186" t="s">
        <v>2589</v>
      </c>
      <c r="D9186" t="s">
        <v>7033</v>
      </c>
      <c r="E9186" t="s">
        <v>12</v>
      </c>
      <c r="F9186" t="s">
        <v>28615</v>
      </c>
      <c r="G9186" t="s">
        <v>28616</v>
      </c>
      <c r="H9186" s="1">
        <v>31433</v>
      </c>
      <c r="I9186" t="s">
        <v>10030</v>
      </c>
    </row>
    <row r="9187" spans="1:9" x14ac:dyDescent="0.3">
      <c r="A9187">
        <v>9186</v>
      </c>
      <c r="B9187" t="s">
        <v>28617</v>
      </c>
      <c r="C9187" t="s">
        <v>9577</v>
      </c>
      <c r="D9187" t="s">
        <v>1441</v>
      </c>
      <c r="E9187" t="s">
        <v>12</v>
      </c>
      <c r="F9187" t="s">
        <v>28618</v>
      </c>
      <c r="G9187" t="s">
        <v>28619</v>
      </c>
      <c r="H9187" s="1">
        <v>8336</v>
      </c>
      <c r="I9187" t="s">
        <v>499</v>
      </c>
    </row>
    <row r="9188" spans="1:9" x14ac:dyDescent="0.3">
      <c r="A9188">
        <v>9187</v>
      </c>
      <c r="B9188" t="s">
        <v>28620</v>
      </c>
      <c r="C9188" t="s">
        <v>4014</v>
      </c>
      <c r="D9188" t="s">
        <v>519</v>
      </c>
      <c r="E9188" t="s">
        <v>12</v>
      </c>
      <c r="F9188" t="s">
        <v>28621</v>
      </c>
      <c r="G9188" t="s">
        <v>28622</v>
      </c>
      <c r="H9188" s="1">
        <v>32066</v>
      </c>
      <c r="I9188" t="s">
        <v>4966</v>
      </c>
    </row>
    <row r="9189" spans="1:9" x14ac:dyDescent="0.3">
      <c r="A9189">
        <v>9188</v>
      </c>
      <c r="B9189" t="s">
        <v>28623</v>
      </c>
      <c r="C9189" t="s">
        <v>6163</v>
      </c>
      <c r="D9189" t="s">
        <v>7709</v>
      </c>
      <c r="E9189" t="s">
        <v>12</v>
      </c>
      <c r="F9189" t="s">
        <v>28624</v>
      </c>
      <c r="G9189" t="s">
        <v>28625</v>
      </c>
      <c r="H9189" s="1">
        <v>3363</v>
      </c>
      <c r="I9189" t="s">
        <v>2311</v>
      </c>
    </row>
    <row r="9190" spans="1:9" x14ac:dyDescent="0.3">
      <c r="A9190">
        <v>9189</v>
      </c>
      <c r="B9190" t="s">
        <v>28626</v>
      </c>
      <c r="C9190" t="s">
        <v>4004</v>
      </c>
      <c r="D9190" t="s">
        <v>835</v>
      </c>
      <c r="E9190" t="s">
        <v>19</v>
      </c>
      <c r="F9190" t="s">
        <v>28627</v>
      </c>
      <c r="G9190" t="s">
        <v>28628</v>
      </c>
      <c r="H9190" s="1">
        <v>8578</v>
      </c>
      <c r="I9190" t="s">
        <v>3538</v>
      </c>
    </row>
    <row r="9191" spans="1:9" x14ac:dyDescent="0.3">
      <c r="A9191">
        <v>9190</v>
      </c>
      <c r="B9191" t="s">
        <v>28629</v>
      </c>
      <c r="C9191" t="s">
        <v>320</v>
      </c>
      <c r="D9191" t="s">
        <v>4533</v>
      </c>
      <c r="E9191" t="s">
        <v>19</v>
      </c>
      <c r="F9191" t="s">
        <v>28630</v>
      </c>
      <c r="G9191" t="s">
        <v>28631</v>
      </c>
      <c r="H9191" s="1">
        <v>17457</v>
      </c>
      <c r="I9191" t="s">
        <v>85</v>
      </c>
    </row>
    <row r="9192" spans="1:9" x14ac:dyDescent="0.3">
      <c r="A9192">
        <v>9191</v>
      </c>
      <c r="B9192" t="s">
        <v>28632</v>
      </c>
      <c r="C9192" t="s">
        <v>10552</v>
      </c>
      <c r="D9192" t="s">
        <v>4103</v>
      </c>
      <c r="E9192" t="s">
        <v>12</v>
      </c>
      <c r="F9192" t="s">
        <v>28633</v>
      </c>
      <c r="G9192" t="s">
        <v>28634</v>
      </c>
      <c r="H9192" s="1">
        <v>21300</v>
      </c>
      <c r="I9192" t="s">
        <v>2382</v>
      </c>
    </row>
    <row r="9193" spans="1:9" x14ac:dyDescent="0.3">
      <c r="A9193">
        <v>9192</v>
      </c>
      <c r="B9193" t="s">
        <v>28635</v>
      </c>
      <c r="C9193" t="s">
        <v>1620</v>
      </c>
      <c r="D9193" t="s">
        <v>3486</v>
      </c>
      <c r="E9193" t="s">
        <v>19</v>
      </c>
      <c r="F9193" t="s">
        <v>28636</v>
      </c>
      <c r="G9193" t="s">
        <v>28637</v>
      </c>
      <c r="H9193" s="1">
        <v>11333</v>
      </c>
      <c r="I9193" t="s">
        <v>4652</v>
      </c>
    </row>
    <row r="9194" spans="1:9" x14ac:dyDescent="0.3">
      <c r="A9194">
        <v>9193</v>
      </c>
      <c r="B9194" t="s">
        <v>28638</v>
      </c>
      <c r="C9194" t="s">
        <v>8439</v>
      </c>
      <c r="D9194" t="s">
        <v>5545</v>
      </c>
      <c r="E9194" t="s">
        <v>19</v>
      </c>
      <c r="F9194" t="s">
        <v>28639</v>
      </c>
      <c r="G9194" t="s">
        <v>28640</v>
      </c>
      <c r="H9194" s="1">
        <v>27660</v>
      </c>
      <c r="I9194" t="s">
        <v>3596</v>
      </c>
    </row>
    <row r="9195" spans="1:9" x14ac:dyDescent="0.3">
      <c r="A9195">
        <v>9194</v>
      </c>
      <c r="B9195" t="s">
        <v>28641</v>
      </c>
      <c r="C9195" t="s">
        <v>4733</v>
      </c>
      <c r="D9195" t="s">
        <v>883</v>
      </c>
      <c r="E9195" t="s">
        <v>12</v>
      </c>
      <c r="F9195" t="s">
        <v>28642</v>
      </c>
      <c r="G9195" t="s">
        <v>28643</v>
      </c>
      <c r="H9195" s="1">
        <v>26486</v>
      </c>
      <c r="I9195" t="s">
        <v>1510</v>
      </c>
    </row>
    <row r="9196" spans="1:9" x14ac:dyDescent="0.3">
      <c r="A9196">
        <v>9195</v>
      </c>
      <c r="B9196" t="s">
        <v>28644</v>
      </c>
      <c r="C9196" t="s">
        <v>4092</v>
      </c>
      <c r="D9196" t="s">
        <v>3277</v>
      </c>
      <c r="E9196" t="s">
        <v>12</v>
      </c>
      <c r="F9196" t="s">
        <v>28645</v>
      </c>
      <c r="G9196" t="s">
        <v>28646</v>
      </c>
      <c r="H9196" s="1">
        <v>38655</v>
      </c>
      <c r="I9196" t="s">
        <v>6174</v>
      </c>
    </row>
    <row r="9197" spans="1:9" x14ac:dyDescent="0.3">
      <c r="A9197">
        <v>9196</v>
      </c>
      <c r="B9197" t="s">
        <v>28647</v>
      </c>
      <c r="C9197" t="s">
        <v>3651</v>
      </c>
      <c r="D9197" t="s">
        <v>1886</v>
      </c>
      <c r="E9197" t="s">
        <v>19</v>
      </c>
      <c r="F9197" t="s">
        <v>28648</v>
      </c>
      <c r="G9197" t="s">
        <v>28649</v>
      </c>
      <c r="H9197" s="1">
        <v>34688</v>
      </c>
      <c r="I9197" t="s">
        <v>2790</v>
      </c>
    </row>
    <row r="9198" spans="1:9" x14ac:dyDescent="0.3">
      <c r="A9198">
        <v>9197</v>
      </c>
      <c r="B9198" t="s">
        <v>28650</v>
      </c>
      <c r="C9198" t="s">
        <v>507</v>
      </c>
      <c r="D9198" t="s">
        <v>1753</v>
      </c>
      <c r="E9198" t="s">
        <v>12</v>
      </c>
      <c r="F9198" t="s">
        <v>28651</v>
      </c>
      <c r="G9198">
        <f>1-448-649-7506</f>
        <v>-8602</v>
      </c>
      <c r="H9198" s="1">
        <v>17502</v>
      </c>
      <c r="I9198" t="s">
        <v>1066</v>
      </c>
    </row>
    <row r="9199" spans="1:9" x14ac:dyDescent="0.3">
      <c r="A9199">
        <v>9198</v>
      </c>
      <c r="B9199" t="s">
        <v>28652</v>
      </c>
      <c r="C9199" t="s">
        <v>3981</v>
      </c>
      <c r="D9199" t="s">
        <v>8306</v>
      </c>
      <c r="E9199" t="s">
        <v>12</v>
      </c>
      <c r="F9199" t="s">
        <v>28653</v>
      </c>
      <c r="G9199" t="s">
        <v>28654</v>
      </c>
      <c r="H9199" s="1">
        <v>22792</v>
      </c>
      <c r="I9199" t="s">
        <v>1671</v>
      </c>
    </row>
    <row r="9200" spans="1:9" x14ac:dyDescent="0.3">
      <c r="A9200">
        <v>9199</v>
      </c>
      <c r="B9200" t="s">
        <v>28655</v>
      </c>
      <c r="C9200" t="s">
        <v>1891</v>
      </c>
      <c r="D9200" t="s">
        <v>1988</v>
      </c>
      <c r="E9200" t="s">
        <v>12</v>
      </c>
      <c r="F9200" t="s">
        <v>28656</v>
      </c>
      <c r="G9200" t="s">
        <v>28657</v>
      </c>
      <c r="H9200" s="1">
        <v>2648</v>
      </c>
      <c r="I9200" t="s">
        <v>4002</v>
      </c>
    </row>
    <row r="9201" spans="1:9" x14ac:dyDescent="0.3">
      <c r="A9201">
        <v>9200</v>
      </c>
      <c r="B9201" t="s">
        <v>28658</v>
      </c>
      <c r="C9201" t="s">
        <v>3514</v>
      </c>
      <c r="D9201" t="s">
        <v>451</v>
      </c>
      <c r="E9201" t="s">
        <v>12</v>
      </c>
      <c r="F9201" t="s">
        <v>28659</v>
      </c>
      <c r="G9201" t="s">
        <v>28660</v>
      </c>
      <c r="H9201" s="1">
        <v>32156</v>
      </c>
      <c r="I9201" t="s">
        <v>736</v>
      </c>
    </row>
    <row r="9202" spans="1:9" x14ac:dyDescent="0.3">
      <c r="A9202">
        <v>9201</v>
      </c>
      <c r="B9202" t="s">
        <v>28661</v>
      </c>
      <c r="C9202" t="s">
        <v>2174</v>
      </c>
      <c r="D9202" t="s">
        <v>177</v>
      </c>
      <c r="E9202" t="s">
        <v>19</v>
      </c>
      <c r="F9202" t="s">
        <v>28662</v>
      </c>
      <c r="G9202" t="s">
        <v>28663</v>
      </c>
      <c r="H9202" s="1">
        <v>23367</v>
      </c>
      <c r="I9202" t="s">
        <v>2036</v>
      </c>
    </row>
    <row r="9203" spans="1:9" x14ac:dyDescent="0.3">
      <c r="A9203">
        <v>9202</v>
      </c>
      <c r="B9203" t="s">
        <v>28664</v>
      </c>
      <c r="C9203" t="s">
        <v>3333</v>
      </c>
      <c r="D9203" t="s">
        <v>3139</v>
      </c>
      <c r="E9203" t="s">
        <v>12</v>
      </c>
      <c r="F9203" t="s">
        <v>28665</v>
      </c>
      <c r="G9203" t="s">
        <v>28666</v>
      </c>
      <c r="H9203" s="1">
        <v>43526</v>
      </c>
      <c r="I9203" t="s">
        <v>3565</v>
      </c>
    </row>
    <row r="9204" spans="1:9" x14ac:dyDescent="0.3">
      <c r="A9204">
        <v>9203</v>
      </c>
      <c r="B9204" t="s">
        <v>28667</v>
      </c>
      <c r="C9204" t="s">
        <v>8100</v>
      </c>
      <c r="D9204" t="s">
        <v>4624</v>
      </c>
      <c r="E9204" t="s">
        <v>12</v>
      </c>
      <c r="F9204" t="s">
        <v>28668</v>
      </c>
      <c r="G9204" t="s">
        <v>28669</v>
      </c>
      <c r="H9204" s="1">
        <v>40962</v>
      </c>
      <c r="I9204" t="s">
        <v>1198</v>
      </c>
    </row>
    <row r="9205" spans="1:9" x14ac:dyDescent="0.3">
      <c r="A9205">
        <v>9204</v>
      </c>
      <c r="B9205" t="s">
        <v>28670</v>
      </c>
      <c r="C9205" t="s">
        <v>8708</v>
      </c>
      <c r="D9205" t="s">
        <v>2812</v>
      </c>
      <c r="E9205" t="s">
        <v>19</v>
      </c>
      <c r="F9205" t="s">
        <v>28671</v>
      </c>
      <c r="G9205" t="s">
        <v>28672</v>
      </c>
      <c r="H9205" s="1">
        <v>44600</v>
      </c>
      <c r="I9205" t="s">
        <v>2327</v>
      </c>
    </row>
    <row r="9206" spans="1:9" x14ac:dyDescent="0.3">
      <c r="A9206">
        <v>9205</v>
      </c>
      <c r="B9206" t="s">
        <v>28673</v>
      </c>
      <c r="C9206" t="s">
        <v>999</v>
      </c>
      <c r="D9206" t="s">
        <v>954</v>
      </c>
      <c r="E9206" t="s">
        <v>19</v>
      </c>
      <c r="F9206" t="s">
        <v>28674</v>
      </c>
      <c r="G9206" t="s">
        <v>28675</v>
      </c>
      <c r="H9206" s="1">
        <v>31287</v>
      </c>
      <c r="I9206" t="s">
        <v>3255</v>
      </c>
    </row>
    <row r="9207" spans="1:9" x14ac:dyDescent="0.3">
      <c r="A9207">
        <v>9206</v>
      </c>
      <c r="B9207" t="s">
        <v>28676</v>
      </c>
      <c r="C9207" t="s">
        <v>7085</v>
      </c>
      <c r="D9207" t="s">
        <v>370</v>
      </c>
      <c r="E9207" t="s">
        <v>12</v>
      </c>
      <c r="F9207" t="s">
        <v>28677</v>
      </c>
      <c r="G9207" t="s">
        <v>28678</v>
      </c>
      <c r="H9207" s="1">
        <v>14309</v>
      </c>
      <c r="I9207" t="s">
        <v>2382</v>
      </c>
    </row>
    <row r="9208" spans="1:9" x14ac:dyDescent="0.3">
      <c r="A9208">
        <v>9207</v>
      </c>
      <c r="B9208" t="s">
        <v>28679</v>
      </c>
      <c r="C9208" t="s">
        <v>3343</v>
      </c>
      <c r="D9208" t="s">
        <v>3717</v>
      </c>
      <c r="E9208" t="s">
        <v>12</v>
      </c>
      <c r="F9208" t="s">
        <v>28680</v>
      </c>
      <c r="G9208">
        <f>1-762-989-8784</f>
        <v>-10534</v>
      </c>
      <c r="H9208" s="1">
        <v>7477</v>
      </c>
      <c r="I9208" t="s">
        <v>987</v>
      </c>
    </row>
    <row r="9209" spans="1:9" x14ac:dyDescent="0.3">
      <c r="A9209">
        <v>9208</v>
      </c>
      <c r="B9209" t="s">
        <v>28681</v>
      </c>
      <c r="C9209" t="s">
        <v>4359</v>
      </c>
      <c r="D9209" t="s">
        <v>6613</v>
      </c>
      <c r="E9209" t="s">
        <v>12</v>
      </c>
      <c r="F9209" t="s">
        <v>28682</v>
      </c>
      <c r="G9209" t="s">
        <v>28683</v>
      </c>
      <c r="H9209" s="1">
        <v>37843</v>
      </c>
      <c r="I9209" t="s">
        <v>1309</v>
      </c>
    </row>
    <row r="9210" spans="1:9" x14ac:dyDescent="0.3">
      <c r="A9210">
        <v>9209</v>
      </c>
      <c r="B9210" t="s">
        <v>28684</v>
      </c>
      <c r="C9210" t="s">
        <v>5926</v>
      </c>
      <c r="D9210" t="s">
        <v>4747</v>
      </c>
      <c r="E9210" t="s">
        <v>12</v>
      </c>
      <c r="F9210" t="s">
        <v>28685</v>
      </c>
      <c r="G9210">
        <v>204419360</v>
      </c>
      <c r="H9210" s="1">
        <v>33400</v>
      </c>
      <c r="I9210" t="s">
        <v>2316</v>
      </c>
    </row>
    <row r="9211" spans="1:9" x14ac:dyDescent="0.3">
      <c r="A9211">
        <v>9210</v>
      </c>
      <c r="B9211" t="s">
        <v>28686</v>
      </c>
      <c r="C9211" t="s">
        <v>518</v>
      </c>
      <c r="D9211" t="s">
        <v>4869</v>
      </c>
      <c r="E9211" t="s">
        <v>19</v>
      </c>
      <c r="F9211" t="s">
        <v>28687</v>
      </c>
      <c r="G9211">
        <v>7089240491</v>
      </c>
      <c r="H9211" s="1">
        <v>30739</v>
      </c>
      <c r="I9211" t="s">
        <v>844</v>
      </c>
    </row>
    <row r="9212" spans="1:9" x14ac:dyDescent="0.3">
      <c r="A9212">
        <v>9211</v>
      </c>
      <c r="B9212" t="s">
        <v>28688</v>
      </c>
      <c r="C9212" t="s">
        <v>650</v>
      </c>
      <c r="D9212" t="s">
        <v>1282</v>
      </c>
      <c r="E9212" t="s">
        <v>19</v>
      </c>
      <c r="F9212" t="s">
        <v>28689</v>
      </c>
      <c r="G9212" t="s">
        <v>28690</v>
      </c>
      <c r="H9212" s="1">
        <v>2788</v>
      </c>
      <c r="I9212" t="s">
        <v>1676</v>
      </c>
    </row>
    <row r="9213" spans="1:9" x14ac:dyDescent="0.3">
      <c r="A9213">
        <v>9212</v>
      </c>
      <c r="B9213" t="s">
        <v>28691</v>
      </c>
      <c r="C9213" t="s">
        <v>1643</v>
      </c>
      <c r="D9213" t="s">
        <v>560</v>
      </c>
      <c r="E9213" t="s">
        <v>12</v>
      </c>
      <c r="F9213" t="s">
        <v>28692</v>
      </c>
      <c r="G9213" t="s">
        <v>28693</v>
      </c>
      <c r="H9213" s="1">
        <v>4857</v>
      </c>
      <c r="I9213" t="s">
        <v>5009</v>
      </c>
    </row>
    <row r="9214" spans="1:9" x14ac:dyDescent="0.3">
      <c r="A9214">
        <v>9213</v>
      </c>
      <c r="B9214" t="s">
        <v>28694</v>
      </c>
      <c r="C9214" t="s">
        <v>2832</v>
      </c>
      <c r="D9214" t="s">
        <v>5433</v>
      </c>
      <c r="E9214" t="s">
        <v>12</v>
      </c>
      <c r="F9214" t="s">
        <v>28695</v>
      </c>
      <c r="G9214" t="s">
        <v>28696</v>
      </c>
      <c r="H9214" s="1">
        <v>9335</v>
      </c>
      <c r="I9214" t="s">
        <v>1582</v>
      </c>
    </row>
    <row r="9215" spans="1:9" x14ac:dyDescent="0.3">
      <c r="A9215">
        <v>9214</v>
      </c>
      <c r="B9215" t="s">
        <v>28697</v>
      </c>
      <c r="C9215" t="s">
        <v>2233</v>
      </c>
      <c r="D9215" t="s">
        <v>6613</v>
      </c>
      <c r="E9215" t="s">
        <v>12</v>
      </c>
      <c r="F9215" t="s">
        <v>28698</v>
      </c>
      <c r="G9215" t="s">
        <v>28699</v>
      </c>
      <c r="H9215" s="1">
        <v>17810</v>
      </c>
      <c r="I9215" t="s">
        <v>67</v>
      </c>
    </row>
    <row r="9216" spans="1:9" x14ac:dyDescent="0.3">
      <c r="A9216">
        <v>9215</v>
      </c>
      <c r="B9216" t="s">
        <v>28700</v>
      </c>
      <c r="C9216" t="s">
        <v>3010</v>
      </c>
      <c r="D9216" t="s">
        <v>3788</v>
      </c>
      <c r="E9216" t="s">
        <v>12</v>
      </c>
      <c r="F9216" t="s">
        <v>28701</v>
      </c>
      <c r="G9216" t="s">
        <v>28702</v>
      </c>
      <c r="H9216" s="1">
        <v>8757</v>
      </c>
      <c r="I9216" t="s">
        <v>373</v>
      </c>
    </row>
    <row r="9217" spans="1:9" x14ac:dyDescent="0.3">
      <c r="A9217">
        <v>9216</v>
      </c>
      <c r="B9217" t="s">
        <v>28703</v>
      </c>
      <c r="C9217" t="s">
        <v>484</v>
      </c>
      <c r="D9217" t="s">
        <v>2338</v>
      </c>
      <c r="E9217" t="s">
        <v>19</v>
      </c>
      <c r="F9217" t="s">
        <v>28704</v>
      </c>
      <c r="G9217" t="s">
        <v>28705</v>
      </c>
      <c r="H9217" s="1">
        <v>3270</v>
      </c>
      <c r="I9217" t="s">
        <v>3786</v>
      </c>
    </row>
    <row r="9218" spans="1:9" x14ac:dyDescent="0.3">
      <c r="A9218">
        <v>9217</v>
      </c>
      <c r="B9218" t="s">
        <v>28706</v>
      </c>
      <c r="C9218" t="s">
        <v>5768</v>
      </c>
      <c r="D9218" t="s">
        <v>6254</v>
      </c>
      <c r="E9218" t="s">
        <v>19</v>
      </c>
      <c r="F9218" t="s">
        <v>28707</v>
      </c>
      <c r="G9218" t="s">
        <v>28708</v>
      </c>
      <c r="H9218" s="1">
        <v>35765</v>
      </c>
      <c r="I9218" t="s">
        <v>946</v>
      </c>
    </row>
    <row r="9219" spans="1:9" x14ac:dyDescent="0.3">
      <c r="A9219">
        <v>9218</v>
      </c>
      <c r="B9219" t="s">
        <v>28709</v>
      </c>
      <c r="C9219" t="s">
        <v>6914</v>
      </c>
      <c r="D9219" t="s">
        <v>3143</v>
      </c>
      <c r="E9219" t="s">
        <v>19</v>
      </c>
      <c r="F9219" t="s">
        <v>28710</v>
      </c>
      <c r="G9219" t="s">
        <v>28711</v>
      </c>
      <c r="H9219" s="1">
        <v>30678</v>
      </c>
      <c r="I9219" t="s">
        <v>3596</v>
      </c>
    </row>
    <row r="9220" spans="1:9" x14ac:dyDescent="0.3">
      <c r="A9220">
        <v>9219</v>
      </c>
      <c r="B9220" t="s">
        <v>28712</v>
      </c>
      <c r="C9220" t="s">
        <v>5219</v>
      </c>
      <c r="D9220" t="s">
        <v>3139</v>
      </c>
      <c r="E9220" t="s">
        <v>19</v>
      </c>
      <c r="F9220" t="s">
        <v>28713</v>
      </c>
      <c r="G9220" t="s">
        <v>28714</v>
      </c>
      <c r="H9220" s="1">
        <v>21794</v>
      </c>
      <c r="I9220" t="s">
        <v>7318</v>
      </c>
    </row>
    <row r="9221" spans="1:9" x14ac:dyDescent="0.3">
      <c r="A9221">
        <v>9220</v>
      </c>
      <c r="B9221" t="s">
        <v>28715</v>
      </c>
      <c r="C9221" t="s">
        <v>2221</v>
      </c>
      <c r="D9221" t="s">
        <v>10678</v>
      </c>
      <c r="E9221" t="s">
        <v>19</v>
      </c>
      <c r="F9221" t="s">
        <v>28716</v>
      </c>
      <c r="G9221" t="s">
        <v>28717</v>
      </c>
      <c r="H9221" s="1">
        <v>30255</v>
      </c>
      <c r="I9221" t="s">
        <v>771</v>
      </c>
    </row>
    <row r="9222" spans="1:9" x14ac:dyDescent="0.3">
      <c r="A9222">
        <v>9221</v>
      </c>
      <c r="B9222" t="s">
        <v>28718</v>
      </c>
      <c r="C9222" t="s">
        <v>5168</v>
      </c>
      <c r="D9222" t="s">
        <v>10032</v>
      </c>
      <c r="E9222" t="s">
        <v>19</v>
      </c>
      <c r="F9222" t="s">
        <v>28719</v>
      </c>
      <c r="G9222" t="s">
        <v>28720</v>
      </c>
      <c r="H9222" s="1">
        <v>6296</v>
      </c>
      <c r="I9222" t="s">
        <v>290</v>
      </c>
    </row>
    <row r="9223" spans="1:9" x14ac:dyDescent="0.3">
      <c r="A9223">
        <v>9222</v>
      </c>
      <c r="B9223" t="s">
        <v>28721</v>
      </c>
      <c r="C9223" t="s">
        <v>12261</v>
      </c>
      <c r="D9223" t="s">
        <v>2033</v>
      </c>
      <c r="E9223" t="s">
        <v>19</v>
      </c>
      <c r="F9223" t="s">
        <v>28722</v>
      </c>
      <c r="G9223" t="s">
        <v>28723</v>
      </c>
      <c r="H9223" s="1">
        <v>27957</v>
      </c>
      <c r="I9223" t="s">
        <v>5355</v>
      </c>
    </row>
    <row r="9224" spans="1:9" x14ac:dyDescent="0.3">
      <c r="A9224">
        <v>9223</v>
      </c>
      <c r="B9224" t="s">
        <v>28724</v>
      </c>
      <c r="C9224" t="s">
        <v>3954</v>
      </c>
      <c r="D9224" t="s">
        <v>2523</v>
      </c>
      <c r="E9224" t="s">
        <v>19</v>
      </c>
      <c r="F9224" t="s">
        <v>28725</v>
      </c>
      <c r="G9224" t="s">
        <v>28726</v>
      </c>
      <c r="H9224" s="1">
        <v>38672</v>
      </c>
      <c r="I9224" t="s">
        <v>1089</v>
      </c>
    </row>
    <row r="9225" spans="1:9" x14ac:dyDescent="0.3">
      <c r="A9225">
        <v>9224</v>
      </c>
      <c r="B9225" t="s">
        <v>28727</v>
      </c>
      <c r="C9225" t="s">
        <v>1600</v>
      </c>
      <c r="D9225" t="s">
        <v>4381</v>
      </c>
      <c r="E9225" t="s">
        <v>12</v>
      </c>
      <c r="F9225" t="s">
        <v>28728</v>
      </c>
      <c r="G9225" t="s">
        <v>28729</v>
      </c>
      <c r="H9225" s="1">
        <v>10508</v>
      </c>
      <c r="I9225" t="s">
        <v>1938</v>
      </c>
    </row>
    <row r="9226" spans="1:9" x14ac:dyDescent="0.3">
      <c r="A9226">
        <v>9225</v>
      </c>
      <c r="B9226" t="s">
        <v>28730</v>
      </c>
      <c r="C9226" t="s">
        <v>125</v>
      </c>
      <c r="D9226" t="s">
        <v>3379</v>
      </c>
      <c r="E9226" t="s">
        <v>19</v>
      </c>
      <c r="F9226" t="s">
        <v>28731</v>
      </c>
      <c r="G9226" t="s">
        <v>28732</v>
      </c>
      <c r="H9226" s="1">
        <v>3941</v>
      </c>
      <c r="I9226" t="s">
        <v>581</v>
      </c>
    </row>
    <row r="9227" spans="1:9" x14ac:dyDescent="0.3">
      <c r="A9227">
        <v>9226</v>
      </c>
      <c r="B9227" t="s">
        <v>28733</v>
      </c>
      <c r="C9227" t="s">
        <v>1549</v>
      </c>
      <c r="D9227" t="s">
        <v>1544</v>
      </c>
      <c r="E9227" t="s">
        <v>12</v>
      </c>
      <c r="F9227" t="s">
        <v>28734</v>
      </c>
      <c r="G9227" t="s">
        <v>28735</v>
      </c>
      <c r="H9227" s="1">
        <v>16347</v>
      </c>
      <c r="I9227" t="s">
        <v>1671</v>
      </c>
    </row>
    <row r="9228" spans="1:9" x14ac:dyDescent="0.3">
      <c r="A9228">
        <v>9227</v>
      </c>
      <c r="B9228" t="s">
        <v>28736</v>
      </c>
      <c r="C9228" t="s">
        <v>358</v>
      </c>
      <c r="D9228" t="s">
        <v>2590</v>
      </c>
      <c r="E9228" t="s">
        <v>12</v>
      </c>
      <c r="F9228" t="s">
        <v>28737</v>
      </c>
      <c r="G9228" t="s">
        <v>28738</v>
      </c>
      <c r="H9228" s="1">
        <v>30659</v>
      </c>
      <c r="I9228" t="s">
        <v>1738</v>
      </c>
    </row>
    <row r="9229" spans="1:9" x14ac:dyDescent="0.3">
      <c r="A9229">
        <v>9228</v>
      </c>
      <c r="B9229" t="s">
        <v>28739</v>
      </c>
      <c r="C9229" t="s">
        <v>4631</v>
      </c>
      <c r="D9229" t="s">
        <v>1901</v>
      </c>
      <c r="E9229" t="s">
        <v>19</v>
      </c>
      <c r="F9229" t="s">
        <v>28740</v>
      </c>
      <c r="G9229" t="s">
        <v>28741</v>
      </c>
      <c r="H9229" s="1">
        <v>15803</v>
      </c>
      <c r="I9229" t="s">
        <v>838</v>
      </c>
    </row>
    <row r="9230" spans="1:9" x14ac:dyDescent="0.3">
      <c r="A9230">
        <v>9229</v>
      </c>
      <c r="B9230" t="s">
        <v>28742</v>
      </c>
      <c r="C9230" t="s">
        <v>4403</v>
      </c>
      <c r="D9230" t="s">
        <v>2590</v>
      </c>
      <c r="E9230" t="s">
        <v>19</v>
      </c>
      <c r="F9230" t="s">
        <v>28743</v>
      </c>
      <c r="G9230" t="s">
        <v>28744</v>
      </c>
      <c r="H9230" s="1">
        <v>24388</v>
      </c>
      <c r="I9230" t="s">
        <v>1488</v>
      </c>
    </row>
    <row r="9231" spans="1:9" x14ac:dyDescent="0.3">
      <c r="A9231">
        <v>9230</v>
      </c>
      <c r="B9231" t="s">
        <v>28745</v>
      </c>
      <c r="C9231" t="s">
        <v>3753</v>
      </c>
      <c r="D9231" t="s">
        <v>11359</v>
      </c>
      <c r="E9231" t="s">
        <v>12</v>
      </c>
      <c r="F9231" t="s">
        <v>28746</v>
      </c>
      <c r="G9231">
        <v>1014840247</v>
      </c>
      <c r="H9231" s="1">
        <v>42173</v>
      </c>
      <c r="I9231" t="s">
        <v>2045</v>
      </c>
    </row>
    <row r="9232" spans="1:9" x14ac:dyDescent="0.3">
      <c r="A9232">
        <v>9231</v>
      </c>
      <c r="B9232" t="s">
        <v>28747</v>
      </c>
      <c r="C9232" t="s">
        <v>2083</v>
      </c>
      <c r="D9232" t="s">
        <v>2963</v>
      </c>
      <c r="E9232" t="s">
        <v>12</v>
      </c>
      <c r="F9232" t="s">
        <v>28748</v>
      </c>
      <c r="G9232" t="s">
        <v>28749</v>
      </c>
      <c r="H9232" s="1">
        <v>44510</v>
      </c>
      <c r="I9232" t="s">
        <v>3121</v>
      </c>
    </row>
    <row r="9233" spans="1:9" x14ac:dyDescent="0.3">
      <c r="A9233">
        <v>9232</v>
      </c>
      <c r="B9233" t="s">
        <v>28750</v>
      </c>
      <c r="C9233" t="s">
        <v>47</v>
      </c>
      <c r="D9233" t="s">
        <v>4472</v>
      </c>
      <c r="E9233" t="s">
        <v>19</v>
      </c>
      <c r="F9233" t="s">
        <v>28751</v>
      </c>
      <c r="G9233" t="s">
        <v>28752</v>
      </c>
      <c r="H9233" s="1">
        <v>30476</v>
      </c>
      <c r="I9233" t="s">
        <v>2606</v>
      </c>
    </row>
    <row r="9234" spans="1:9" x14ac:dyDescent="0.3">
      <c r="A9234">
        <v>9233</v>
      </c>
      <c r="B9234" t="s">
        <v>28753</v>
      </c>
      <c r="C9234" t="s">
        <v>8583</v>
      </c>
      <c r="D9234" t="s">
        <v>2320</v>
      </c>
      <c r="E9234" t="s">
        <v>12</v>
      </c>
      <c r="F9234" t="s">
        <v>28754</v>
      </c>
      <c r="G9234" t="s">
        <v>28755</v>
      </c>
      <c r="H9234" s="1">
        <v>28783</v>
      </c>
      <c r="I9234" t="s">
        <v>2057</v>
      </c>
    </row>
    <row r="9235" spans="1:9" x14ac:dyDescent="0.3">
      <c r="A9235">
        <v>9234</v>
      </c>
      <c r="B9235" t="s">
        <v>28756</v>
      </c>
      <c r="C9235" t="s">
        <v>779</v>
      </c>
      <c r="D9235" t="s">
        <v>4216</v>
      </c>
      <c r="E9235" t="s">
        <v>19</v>
      </c>
      <c r="F9235" t="s">
        <v>28757</v>
      </c>
      <c r="G9235" t="s">
        <v>28758</v>
      </c>
      <c r="H9235" s="1">
        <v>2371</v>
      </c>
      <c r="I9235" t="s">
        <v>2331</v>
      </c>
    </row>
    <row r="9236" spans="1:9" x14ac:dyDescent="0.3">
      <c r="A9236">
        <v>9235</v>
      </c>
      <c r="B9236" t="s">
        <v>28759</v>
      </c>
      <c r="C9236" t="s">
        <v>1044</v>
      </c>
      <c r="D9236" t="s">
        <v>2690</v>
      </c>
      <c r="E9236" t="s">
        <v>12</v>
      </c>
      <c r="F9236" t="s">
        <v>28760</v>
      </c>
      <c r="G9236" t="s">
        <v>28761</v>
      </c>
      <c r="H9236" s="1">
        <v>27738</v>
      </c>
      <c r="I9236" t="s">
        <v>4084</v>
      </c>
    </row>
    <row r="9237" spans="1:9" x14ac:dyDescent="0.3">
      <c r="A9237">
        <v>9236</v>
      </c>
      <c r="B9237" t="s">
        <v>28762</v>
      </c>
      <c r="C9237" t="s">
        <v>2579</v>
      </c>
      <c r="D9237" t="s">
        <v>11055</v>
      </c>
      <c r="E9237" t="s">
        <v>19</v>
      </c>
      <c r="F9237" t="s">
        <v>28763</v>
      </c>
      <c r="G9237" t="s">
        <v>28764</v>
      </c>
      <c r="H9237" s="1">
        <v>23709</v>
      </c>
      <c r="I9237" t="s">
        <v>219</v>
      </c>
    </row>
    <row r="9238" spans="1:9" x14ac:dyDescent="0.3">
      <c r="A9238">
        <v>9237</v>
      </c>
      <c r="B9238" t="s">
        <v>28765</v>
      </c>
      <c r="C9238" t="s">
        <v>341</v>
      </c>
      <c r="D9238" t="s">
        <v>2932</v>
      </c>
      <c r="E9238" t="s">
        <v>19</v>
      </c>
      <c r="F9238" t="s">
        <v>28766</v>
      </c>
      <c r="G9238" t="s">
        <v>28767</v>
      </c>
      <c r="H9238" s="1">
        <v>7869</v>
      </c>
      <c r="I9238" t="s">
        <v>838</v>
      </c>
    </row>
    <row r="9239" spans="1:9" x14ac:dyDescent="0.3">
      <c r="A9239">
        <v>9238</v>
      </c>
      <c r="B9239" t="s">
        <v>28768</v>
      </c>
      <c r="C9239" t="s">
        <v>1382</v>
      </c>
      <c r="D9239" t="s">
        <v>15918</v>
      </c>
      <c r="E9239" t="s">
        <v>12</v>
      </c>
      <c r="F9239" t="s">
        <v>28769</v>
      </c>
      <c r="G9239" t="s">
        <v>28770</v>
      </c>
      <c r="H9239" s="1">
        <v>7809</v>
      </c>
      <c r="I9239" t="s">
        <v>1789</v>
      </c>
    </row>
    <row r="9240" spans="1:9" x14ac:dyDescent="0.3">
      <c r="A9240">
        <v>9239</v>
      </c>
      <c r="B9240" t="s">
        <v>28771</v>
      </c>
      <c r="C9240" t="s">
        <v>2532</v>
      </c>
      <c r="D9240" t="s">
        <v>5765</v>
      </c>
      <c r="E9240" t="s">
        <v>19</v>
      </c>
      <c r="F9240" t="s">
        <v>28772</v>
      </c>
      <c r="G9240" t="s">
        <v>28773</v>
      </c>
      <c r="H9240" s="1">
        <v>3243</v>
      </c>
      <c r="I9240" t="s">
        <v>8703</v>
      </c>
    </row>
    <row r="9241" spans="1:9" x14ac:dyDescent="0.3">
      <c r="A9241">
        <v>9240</v>
      </c>
      <c r="B9241" t="s">
        <v>28774</v>
      </c>
      <c r="C9241" t="s">
        <v>369</v>
      </c>
      <c r="D9241" t="s">
        <v>3277</v>
      </c>
      <c r="E9241" t="s">
        <v>19</v>
      </c>
      <c r="F9241" t="s">
        <v>28775</v>
      </c>
      <c r="G9241" t="s">
        <v>28776</v>
      </c>
      <c r="H9241" s="1">
        <v>20194</v>
      </c>
      <c r="I9241" t="s">
        <v>4688</v>
      </c>
    </row>
    <row r="9242" spans="1:9" x14ac:dyDescent="0.3">
      <c r="A9242">
        <v>9241</v>
      </c>
      <c r="B9242" t="s">
        <v>28777</v>
      </c>
      <c r="C9242" t="s">
        <v>1605</v>
      </c>
      <c r="D9242" t="s">
        <v>1571</v>
      </c>
      <c r="E9242" t="s">
        <v>12</v>
      </c>
      <c r="F9242" t="s">
        <v>28778</v>
      </c>
      <c r="G9242" t="s">
        <v>28779</v>
      </c>
      <c r="H9242" s="1">
        <v>39143</v>
      </c>
      <c r="I9242" t="s">
        <v>2798</v>
      </c>
    </row>
    <row r="9243" spans="1:9" x14ac:dyDescent="0.3">
      <c r="A9243">
        <v>9242</v>
      </c>
      <c r="B9243" t="s">
        <v>28780</v>
      </c>
      <c r="C9243" t="s">
        <v>2155</v>
      </c>
      <c r="D9243" t="s">
        <v>9848</v>
      </c>
      <c r="E9243" t="s">
        <v>19</v>
      </c>
      <c r="F9243" t="s">
        <v>28781</v>
      </c>
      <c r="G9243" t="s">
        <v>28782</v>
      </c>
      <c r="H9243" s="1">
        <v>43596</v>
      </c>
      <c r="I9243" t="s">
        <v>3446</v>
      </c>
    </row>
    <row r="9244" spans="1:9" x14ac:dyDescent="0.3">
      <c r="A9244">
        <v>9243</v>
      </c>
      <c r="B9244" t="s">
        <v>28783</v>
      </c>
      <c r="C9244" t="s">
        <v>2811</v>
      </c>
      <c r="D9244" t="s">
        <v>172</v>
      </c>
      <c r="E9244" t="s">
        <v>12</v>
      </c>
      <c r="F9244" t="s">
        <v>28784</v>
      </c>
      <c r="G9244" t="s">
        <v>28785</v>
      </c>
      <c r="H9244" s="1">
        <v>12732</v>
      </c>
      <c r="I9244" t="s">
        <v>5725</v>
      </c>
    </row>
    <row r="9245" spans="1:9" x14ac:dyDescent="0.3">
      <c r="A9245">
        <v>9244</v>
      </c>
      <c r="B9245" t="s">
        <v>28786</v>
      </c>
      <c r="C9245" t="s">
        <v>2470</v>
      </c>
      <c r="D9245" t="s">
        <v>892</v>
      </c>
      <c r="E9245" t="s">
        <v>19</v>
      </c>
      <c r="F9245" t="s">
        <v>28787</v>
      </c>
      <c r="G9245" t="s">
        <v>28788</v>
      </c>
      <c r="H9245" s="1">
        <v>25626</v>
      </c>
      <c r="I9245" t="s">
        <v>3846</v>
      </c>
    </row>
    <row r="9246" spans="1:9" x14ac:dyDescent="0.3">
      <c r="A9246">
        <v>9245</v>
      </c>
      <c r="B9246" t="s">
        <v>28789</v>
      </c>
      <c r="C9246" t="s">
        <v>5345</v>
      </c>
      <c r="D9246" t="s">
        <v>3422</v>
      </c>
      <c r="E9246" t="s">
        <v>12</v>
      </c>
      <c r="F9246" t="s">
        <v>28790</v>
      </c>
      <c r="G9246" t="s">
        <v>28791</v>
      </c>
      <c r="H9246" s="1">
        <v>9071</v>
      </c>
      <c r="I9246" t="s">
        <v>2208</v>
      </c>
    </row>
    <row r="9247" spans="1:9" x14ac:dyDescent="0.3">
      <c r="A9247">
        <v>9246</v>
      </c>
      <c r="B9247" t="s">
        <v>28792</v>
      </c>
      <c r="C9247" t="s">
        <v>1575</v>
      </c>
      <c r="D9247" t="s">
        <v>1111</v>
      </c>
      <c r="E9247" t="s">
        <v>19</v>
      </c>
      <c r="F9247" t="s">
        <v>28793</v>
      </c>
      <c r="G9247" t="s">
        <v>28794</v>
      </c>
      <c r="H9247" s="1">
        <v>39541</v>
      </c>
      <c r="I9247" t="s">
        <v>2587</v>
      </c>
    </row>
    <row r="9248" spans="1:9" x14ac:dyDescent="0.3">
      <c r="A9248">
        <v>9247</v>
      </c>
      <c r="B9248" t="s">
        <v>28795</v>
      </c>
      <c r="C9248" t="s">
        <v>1125</v>
      </c>
      <c r="D9248" t="s">
        <v>457</v>
      </c>
      <c r="E9248" t="s">
        <v>12</v>
      </c>
      <c r="F9248" t="s">
        <v>28796</v>
      </c>
      <c r="G9248" t="s">
        <v>28797</v>
      </c>
      <c r="H9248" s="1">
        <v>41129</v>
      </c>
      <c r="I9248" t="s">
        <v>12637</v>
      </c>
    </row>
    <row r="9249" spans="1:9" x14ac:dyDescent="0.3">
      <c r="A9249">
        <v>9248</v>
      </c>
      <c r="B9249" t="s">
        <v>28798</v>
      </c>
      <c r="C9249" t="s">
        <v>1764</v>
      </c>
      <c r="D9249" t="s">
        <v>2750</v>
      </c>
      <c r="E9249" t="s">
        <v>19</v>
      </c>
      <c r="F9249" t="s">
        <v>28799</v>
      </c>
      <c r="G9249" t="s">
        <v>28800</v>
      </c>
      <c r="H9249" s="1">
        <v>4125</v>
      </c>
      <c r="I9249" t="s">
        <v>1515</v>
      </c>
    </row>
    <row r="9250" spans="1:9" x14ac:dyDescent="0.3">
      <c r="A9250">
        <v>9249</v>
      </c>
      <c r="B9250" t="s">
        <v>28801</v>
      </c>
      <c r="C9250" t="s">
        <v>2579</v>
      </c>
      <c r="D9250" t="s">
        <v>1266</v>
      </c>
      <c r="E9250" t="s">
        <v>12</v>
      </c>
      <c r="F9250" t="s">
        <v>28802</v>
      </c>
      <c r="G9250">
        <v>8914581313</v>
      </c>
      <c r="H9250" s="1">
        <v>43922</v>
      </c>
      <c r="I9250" t="s">
        <v>1443</v>
      </c>
    </row>
    <row r="9251" spans="1:9" x14ac:dyDescent="0.3">
      <c r="A9251">
        <v>9250</v>
      </c>
      <c r="B9251" t="s">
        <v>28803</v>
      </c>
      <c r="C9251" t="s">
        <v>5751</v>
      </c>
      <c r="D9251" t="s">
        <v>4664</v>
      </c>
      <c r="E9251" t="s">
        <v>12</v>
      </c>
      <c r="F9251" t="s">
        <v>28804</v>
      </c>
      <c r="G9251" t="s">
        <v>28805</v>
      </c>
      <c r="H9251" s="1">
        <v>12589</v>
      </c>
      <c r="I9251" t="s">
        <v>296</v>
      </c>
    </row>
    <row r="9252" spans="1:9" x14ac:dyDescent="0.3">
      <c r="A9252">
        <v>9251</v>
      </c>
      <c r="B9252" t="s">
        <v>28806</v>
      </c>
      <c r="C9252" t="s">
        <v>507</v>
      </c>
      <c r="D9252" t="s">
        <v>2816</v>
      </c>
      <c r="E9252" t="s">
        <v>19</v>
      </c>
      <c r="F9252" t="s">
        <v>28807</v>
      </c>
      <c r="G9252" t="s">
        <v>28808</v>
      </c>
      <c r="H9252" s="1">
        <v>42794</v>
      </c>
      <c r="I9252" t="s">
        <v>158</v>
      </c>
    </row>
    <row r="9253" spans="1:9" x14ac:dyDescent="0.3">
      <c r="A9253">
        <v>9252</v>
      </c>
      <c r="B9253" t="s">
        <v>28809</v>
      </c>
      <c r="C9253" t="s">
        <v>4642</v>
      </c>
      <c r="D9253" t="s">
        <v>12105</v>
      </c>
      <c r="E9253" t="s">
        <v>12</v>
      </c>
      <c r="F9253" t="s">
        <v>28810</v>
      </c>
      <c r="G9253" t="s">
        <v>28811</v>
      </c>
      <c r="H9253" s="1">
        <v>4586</v>
      </c>
      <c r="I9253" t="s">
        <v>4113</v>
      </c>
    </row>
    <row r="9254" spans="1:9" x14ac:dyDescent="0.3">
      <c r="A9254">
        <v>9253</v>
      </c>
      <c r="B9254" t="s">
        <v>28812</v>
      </c>
      <c r="C9254" t="s">
        <v>524</v>
      </c>
      <c r="D9254" t="s">
        <v>3593</v>
      </c>
      <c r="E9254" t="s">
        <v>12</v>
      </c>
      <c r="F9254" t="s">
        <v>28813</v>
      </c>
      <c r="G9254" t="s">
        <v>28814</v>
      </c>
      <c r="H9254" s="1">
        <v>41079</v>
      </c>
      <c r="I9254" t="s">
        <v>1686</v>
      </c>
    </row>
    <row r="9255" spans="1:9" x14ac:dyDescent="0.3">
      <c r="A9255">
        <v>9254</v>
      </c>
      <c r="B9255" t="s">
        <v>28815</v>
      </c>
      <c r="C9255" t="s">
        <v>2589</v>
      </c>
      <c r="D9255" t="s">
        <v>7772</v>
      </c>
      <c r="E9255" t="s">
        <v>12</v>
      </c>
      <c r="F9255" t="s">
        <v>28816</v>
      </c>
      <c r="G9255" t="s">
        <v>28817</v>
      </c>
      <c r="H9255" s="1">
        <v>17269</v>
      </c>
      <c r="I9255" t="s">
        <v>4318</v>
      </c>
    </row>
    <row r="9256" spans="1:9" x14ac:dyDescent="0.3">
      <c r="A9256">
        <v>9255</v>
      </c>
      <c r="B9256" t="s">
        <v>28818</v>
      </c>
      <c r="C9256" t="s">
        <v>2672</v>
      </c>
      <c r="D9256" t="s">
        <v>2877</v>
      </c>
      <c r="E9256" t="s">
        <v>19</v>
      </c>
      <c r="F9256" t="s">
        <v>28819</v>
      </c>
      <c r="G9256" t="s">
        <v>28820</v>
      </c>
      <c r="H9256" s="1">
        <v>31852</v>
      </c>
      <c r="I9256" t="s">
        <v>7130</v>
      </c>
    </row>
    <row r="9257" spans="1:9" x14ac:dyDescent="0.3">
      <c r="A9257">
        <v>9256</v>
      </c>
      <c r="B9257" t="s">
        <v>28821</v>
      </c>
      <c r="C9257" t="s">
        <v>1836</v>
      </c>
      <c r="D9257" t="s">
        <v>5497</v>
      </c>
      <c r="E9257" t="s">
        <v>19</v>
      </c>
      <c r="F9257" t="s">
        <v>28822</v>
      </c>
      <c r="G9257" t="s">
        <v>28823</v>
      </c>
      <c r="H9257" s="1">
        <v>18470</v>
      </c>
      <c r="I9257" t="s">
        <v>2327</v>
      </c>
    </row>
    <row r="9258" spans="1:9" x14ac:dyDescent="0.3">
      <c r="A9258">
        <v>9257</v>
      </c>
      <c r="B9258" t="s">
        <v>28824</v>
      </c>
      <c r="C9258" t="s">
        <v>468</v>
      </c>
      <c r="D9258" t="s">
        <v>6617</v>
      </c>
      <c r="E9258" t="s">
        <v>12</v>
      </c>
      <c r="F9258" t="s">
        <v>28825</v>
      </c>
      <c r="G9258" t="s">
        <v>28826</v>
      </c>
      <c r="H9258" s="1">
        <v>35831</v>
      </c>
      <c r="I9258" t="s">
        <v>2401</v>
      </c>
    </row>
    <row r="9259" spans="1:9" x14ac:dyDescent="0.3">
      <c r="A9259">
        <v>9258</v>
      </c>
      <c r="B9259" t="s">
        <v>28827</v>
      </c>
      <c r="C9259" t="s">
        <v>1891</v>
      </c>
      <c r="D9259" t="s">
        <v>6412</v>
      </c>
      <c r="E9259" t="s">
        <v>19</v>
      </c>
      <c r="F9259" t="s">
        <v>28828</v>
      </c>
      <c r="G9259" t="s">
        <v>28829</v>
      </c>
      <c r="H9259" s="1">
        <v>14470</v>
      </c>
      <c r="I9259" t="s">
        <v>2172</v>
      </c>
    </row>
    <row r="9260" spans="1:9" x14ac:dyDescent="0.3">
      <c r="A9260">
        <v>9259</v>
      </c>
      <c r="B9260" t="s">
        <v>28830</v>
      </c>
      <c r="C9260" t="s">
        <v>4464</v>
      </c>
      <c r="D9260" t="s">
        <v>6889</v>
      </c>
      <c r="E9260" t="s">
        <v>19</v>
      </c>
      <c r="F9260" t="s">
        <v>28831</v>
      </c>
      <c r="G9260" t="s">
        <v>28832</v>
      </c>
      <c r="H9260" s="1">
        <v>14362</v>
      </c>
      <c r="I9260" t="s">
        <v>345</v>
      </c>
    </row>
    <row r="9261" spans="1:9" x14ac:dyDescent="0.3">
      <c r="A9261">
        <v>9260</v>
      </c>
      <c r="B9261" t="s">
        <v>28833</v>
      </c>
      <c r="C9261" t="s">
        <v>1301</v>
      </c>
      <c r="D9261" t="s">
        <v>254</v>
      </c>
      <c r="E9261" t="s">
        <v>19</v>
      </c>
      <c r="F9261" t="s">
        <v>28834</v>
      </c>
      <c r="G9261" t="s">
        <v>28835</v>
      </c>
      <c r="H9261" s="1">
        <v>5618</v>
      </c>
      <c r="I9261" t="s">
        <v>2434</v>
      </c>
    </row>
    <row r="9262" spans="1:9" x14ac:dyDescent="0.3">
      <c r="A9262">
        <v>9261</v>
      </c>
      <c r="B9262" t="s">
        <v>28836</v>
      </c>
      <c r="C9262" t="s">
        <v>902</v>
      </c>
      <c r="D9262" t="s">
        <v>6070</v>
      </c>
      <c r="E9262" t="s">
        <v>19</v>
      </c>
      <c r="F9262" t="s">
        <v>28837</v>
      </c>
      <c r="G9262" t="s">
        <v>28838</v>
      </c>
      <c r="H9262" s="1">
        <v>4877</v>
      </c>
      <c r="I9262" t="s">
        <v>246</v>
      </c>
    </row>
    <row r="9263" spans="1:9" x14ac:dyDescent="0.3">
      <c r="A9263">
        <v>9262</v>
      </c>
      <c r="B9263" t="s">
        <v>28839</v>
      </c>
      <c r="C9263" t="s">
        <v>462</v>
      </c>
      <c r="D9263" t="s">
        <v>1121</v>
      </c>
      <c r="E9263" t="s">
        <v>19</v>
      </c>
      <c r="F9263" t="s">
        <v>28840</v>
      </c>
      <c r="G9263">
        <v>991501589</v>
      </c>
      <c r="H9263" s="1">
        <v>28353</v>
      </c>
      <c r="I9263" t="s">
        <v>3160</v>
      </c>
    </row>
    <row r="9264" spans="1:9" x14ac:dyDescent="0.3">
      <c r="A9264">
        <v>9263</v>
      </c>
      <c r="B9264" t="s">
        <v>28841</v>
      </c>
      <c r="C9264" t="s">
        <v>183</v>
      </c>
      <c r="D9264" t="s">
        <v>2564</v>
      </c>
      <c r="E9264" t="s">
        <v>12</v>
      </c>
      <c r="F9264" t="s">
        <v>28842</v>
      </c>
      <c r="G9264" t="s">
        <v>28843</v>
      </c>
      <c r="H9264" s="1">
        <v>42667</v>
      </c>
      <c r="I9264" t="s">
        <v>55</v>
      </c>
    </row>
    <row r="9265" spans="1:9" x14ac:dyDescent="0.3">
      <c r="A9265">
        <v>9264</v>
      </c>
      <c r="B9265" t="s">
        <v>28844</v>
      </c>
      <c r="C9265" t="s">
        <v>1130</v>
      </c>
      <c r="D9265" t="s">
        <v>10096</v>
      </c>
      <c r="E9265" t="s">
        <v>19</v>
      </c>
      <c r="F9265" t="s">
        <v>28845</v>
      </c>
      <c r="G9265" t="s">
        <v>28846</v>
      </c>
      <c r="H9265" s="1">
        <v>28061</v>
      </c>
      <c r="I9265" t="s">
        <v>251</v>
      </c>
    </row>
    <row r="9266" spans="1:9" x14ac:dyDescent="0.3">
      <c r="A9266">
        <v>9265</v>
      </c>
      <c r="B9266" t="s">
        <v>28847</v>
      </c>
      <c r="C9266" t="s">
        <v>2903</v>
      </c>
      <c r="D9266" t="s">
        <v>1092</v>
      </c>
      <c r="E9266" t="s">
        <v>19</v>
      </c>
      <c r="F9266" t="s">
        <v>28848</v>
      </c>
      <c r="G9266" t="s">
        <v>28849</v>
      </c>
      <c r="H9266" s="1">
        <v>5246</v>
      </c>
      <c r="I9266" t="s">
        <v>4350</v>
      </c>
    </row>
    <row r="9267" spans="1:9" x14ac:dyDescent="0.3">
      <c r="A9267">
        <v>9266</v>
      </c>
      <c r="B9267" t="s">
        <v>28850</v>
      </c>
      <c r="C9267" t="s">
        <v>4769</v>
      </c>
      <c r="D9267" t="s">
        <v>188</v>
      </c>
      <c r="E9267" t="s">
        <v>19</v>
      </c>
      <c r="F9267" t="s">
        <v>28851</v>
      </c>
      <c r="G9267" t="s">
        <v>28852</v>
      </c>
      <c r="H9267" s="1">
        <v>20468</v>
      </c>
      <c r="I9267" t="s">
        <v>5548</v>
      </c>
    </row>
    <row r="9268" spans="1:9" x14ac:dyDescent="0.3">
      <c r="A9268">
        <v>9267</v>
      </c>
      <c r="B9268" t="s">
        <v>28853</v>
      </c>
      <c r="C9268" t="s">
        <v>3325</v>
      </c>
      <c r="D9268" t="s">
        <v>1544</v>
      </c>
      <c r="E9268" t="s">
        <v>19</v>
      </c>
      <c r="F9268" t="s">
        <v>28854</v>
      </c>
      <c r="G9268" t="s">
        <v>28855</v>
      </c>
      <c r="H9268" s="1">
        <v>28081</v>
      </c>
      <c r="I9268" t="s">
        <v>569</v>
      </c>
    </row>
    <row r="9269" spans="1:9" x14ac:dyDescent="0.3">
      <c r="A9269">
        <v>9268</v>
      </c>
      <c r="B9269" t="s">
        <v>28856</v>
      </c>
      <c r="C9269" t="s">
        <v>2984</v>
      </c>
      <c r="D9269" t="s">
        <v>8662</v>
      </c>
      <c r="E9269" t="s">
        <v>19</v>
      </c>
      <c r="F9269" t="s">
        <v>28857</v>
      </c>
      <c r="G9269" t="s">
        <v>28858</v>
      </c>
      <c r="H9269" s="1">
        <v>25019</v>
      </c>
      <c r="I9269" t="s">
        <v>10897</v>
      </c>
    </row>
    <row r="9270" spans="1:9" x14ac:dyDescent="0.3">
      <c r="A9270">
        <v>9269</v>
      </c>
      <c r="B9270" t="s">
        <v>28859</v>
      </c>
      <c r="C9270" t="s">
        <v>1993</v>
      </c>
      <c r="D9270" t="s">
        <v>411</v>
      </c>
      <c r="E9270" t="s">
        <v>12</v>
      </c>
      <c r="F9270" t="s">
        <v>28860</v>
      </c>
      <c r="G9270" t="s">
        <v>28861</v>
      </c>
      <c r="H9270" s="1">
        <v>30091</v>
      </c>
      <c r="I9270" t="s">
        <v>2683</v>
      </c>
    </row>
    <row r="9271" spans="1:9" x14ac:dyDescent="0.3">
      <c r="A9271">
        <v>9270</v>
      </c>
      <c r="B9271" t="s">
        <v>28862</v>
      </c>
      <c r="C9271" t="s">
        <v>209</v>
      </c>
      <c r="D9271" t="s">
        <v>6070</v>
      </c>
      <c r="E9271" t="s">
        <v>19</v>
      </c>
      <c r="F9271" t="s">
        <v>28863</v>
      </c>
      <c r="G9271" t="s">
        <v>28864</v>
      </c>
      <c r="H9271" s="1">
        <v>40042</v>
      </c>
      <c r="I9271" t="s">
        <v>5791</v>
      </c>
    </row>
    <row r="9272" spans="1:9" x14ac:dyDescent="0.3">
      <c r="A9272">
        <v>9271</v>
      </c>
      <c r="B9272" t="s">
        <v>28865</v>
      </c>
      <c r="C9272" t="s">
        <v>999</v>
      </c>
      <c r="D9272" t="s">
        <v>5652</v>
      </c>
      <c r="E9272" t="s">
        <v>12</v>
      </c>
      <c r="F9272" t="s">
        <v>28866</v>
      </c>
      <c r="G9272" t="s">
        <v>28867</v>
      </c>
      <c r="H9272" s="1">
        <v>44180</v>
      </c>
      <c r="I9272" t="s">
        <v>715</v>
      </c>
    </row>
    <row r="9273" spans="1:9" x14ac:dyDescent="0.3">
      <c r="A9273">
        <v>9272</v>
      </c>
      <c r="B9273" t="s">
        <v>28868</v>
      </c>
      <c r="C9273" t="s">
        <v>2938</v>
      </c>
      <c r="D9273" t="s">
        <v>5105</v>
      </c>
      <c r="E9273" t="s">
        <v>19</v>
      </c>
      <c r="F9273" t="s">
        <v>28869</v>
      </c>
      <c r="G9273" t="s">
        <v>28870</v>
      </c>
      <c r="H9273" s="1">
        <v>38543</v>
      </c>
      <c r="I9273" t="s">
        <v>977</v>
      </c>
    </row>
    <row r="9274" spans="1:9" x14ac:dyDescent="0.3">
      <c r="A9274">
        <v>9273</v>
      </c>
      <c r="B9274" t="s">
        <v>28871</v>
      </c>
      <c r="C9274" t="s">
        <v>8939</v>
      </c>
      <c r="D9274" t="s">
        <v>7272</v>
      </c>
      <c r="E9274" t="s">
        <v>19</v>
      </c>
      <c r="F9274" t="s">
        <v>28872</v>
      </c>
      <c r="G9274" t="s">
        <v>28873</v>
      </c>
      <c r="H9274" s="1">
        <v>38423</v>
      </c>
      <c r="I9274" t="s">
        <v>3434</v>
      </c>
    </row>
    <row r="9275" spans="1:9" x14ac:dyDescent="0.3">
      <c r="A9275">
        <v>9274</v>
      </c>
      <c r="B9275" t="s">
        <v>28874</v>
      </c>
      <c r="C9275" t="s">
        <v>2984</v>
      </c>
      <c r="D9275" t="s">
        <v>1165</v>
      </c>
      <c r="E9275" t="s">
        <v>12</v>
      </c>
      <c r="F9275" t="s">
        <v>28875</v>
      </c>
      <c r="G9275" t="s">
        <v>28876</v>
      </c>
      <c r="H9275" s="1">
        <v>27376</v>
      </c>
      <c r="I9275" t="s">
        <v>2734</v>
      </c>
    </row>
    <row r="9276" spans="1:9" x14ac:dyDescent="0.3">
      <c r="A9276">
        <v>9275</v>
      </c>
      <c r="B9276" t="s">
        <v>28877</v>
      </c>
      <c r="C9276" t="s">
        <v>1658</v>
      </c>
      <c r="D9276" t="s">
        <v>1919</v>
      </c>
      <c r="E9276" t="s">
        <v>12</v>
      </c>
      <c r="F9276" t="s">
        <v>28878</v>
      </c>
      <c r="G9276" t="s">
        <v>28879</v>
      </c>
      <c r="H9276" s="1">
        <v>39774</v>
      </c>
      <c r="I9276" t="s">
        <v>3173</v>
      </c>
    </row>
    <row r="9277" spans="1:9" x14ac:dyDescent="0.3">
      <c r="A9277">
        <v>9276</v>
      </c>
      <c r="B9277" t="s">
        <v>28880</v>
      </c>
      <c r="C9277" t="s">
        <v>9669</v>
      </c>
      <c r="D9277" t="s">
        <v>485</v>
      </c>
      <c r="E9277" t="s">
        <v>19</v>
      </c>
      <c r="F9277" t="s">
        <v>28881</v>
      </c>
      <c r="G9277" t="s">
        <v>28882</v>
      </c>
      <c r="H9277" s="1">
        <v>14725</v>
      </c>
      <c r="I9277" t="s">
        <v>251</v>
      </c>
    </row>
    <row r="9278" spans="1:9" x14ac:dyDescent="0.3">
      <c r="A9278">
        <v>9277</v>
      </c>
      <c r="B9278" t="s">
        <v>28883</v>
      </c>
      <c r="C9278" t="s">
        <v>565</v>
      </c>
      <c r="D9278" t="s">
        <v>2457</v>
      </c>
      <c r="E9278" t="s">
        <v>19</v>
      </c>
      <c r="F9278" t="s">
        <v>28884</v>
      </c>
      <c r="G9278" t="s">
        <v>28885</v>
      </c>
      <c r="H9278" s="1">
        <v>21450</v>
      </c>
      <c r="I9278" t="s">
        <v>987</v>
      </c>
    </row>
    <row r="9279" spans="1:9" x14ac:dyDescent="0.3">
      <c r="A9279">
        <v>9278</v>
      </c>
      <c r="B9279" t="s">
        <v>28886</v>
      </c>
      <c r="C9279" t="s">
        <v>8697</v>
      </c>
      <c r="D9279" t="s">
        <v>1272</v>
      </c>
      <c r="E9279" t="s">
        <v>19</v>
      </c>
      <c r="F9279" t="s">
        <v>28887</v>
      </c>
      <c r="G9279" t="s">
        <v>28888</v>
      </c>
      <c r="H9279" s="1">
        <v>22826</v>
      </c>
      <c r="I9279" t="s">
        <v>637</v>
      </c>
    </row>
    <row r="9280" spans="1:9" x14ac:dyDescent="0.3">
      <c r="A9280">
        <v>9279</v>
      </c>
      <c r="B9280" t="s">
        <v>28889</v>
      </c>
      <c r="C9280" t="s">
        <v>2579</v>
      </c>
      <c r="D9280" t="s">
        <v>1688</v>
      </c>
      <c r="E9280" t="s">
        <v>12</v>
      </c>
      <c r="F9280" t="s">
        <v>28890</v>
      </c>
      <c r="G9280" t="s">
        <v>28891</v>
      </c>
      <c r="H9280" s="1">
        <v>12196</v>
      </c>
      <c r="I9280" t="s">
        <v>402</v>
      </c>
    </row>
    <row r="9281" spans="1:9" x14ac:dyDescent="0.3">
      <c r="A9281">
        <v>9280</v>
      </c>
      <c r="B9281" t="s">
        <v>28892</v>
      </c>
      <c r="C9281" t="s">
        <v>666</v>
      </c>
      <c r="D9281" t="s">
        <v>3668</v>
      </c>
      <c r="E9281" t="s">
        <v>19</v>
      </c>
      <c r="F9281" t="s">
        <v>28893</v>
      </c>
      <c r="G9281" t="s">
        <v>28894</v>
      </c>
      <c r="H9281" s="1">
        <v>35354</v>
      </c>
      <c r="I9281" t="s">
        <v>44</v>
      </c>
    </row>
    <row r="9282" spans="1:9" x14ac:dyDescent="0.3">
      <c r="A9282">
        <v>9281</v>
      </c>
      <c r="B9282" t="s">
        <v>28895</v>
      </c>
      <c r="C9282" t="s">
        <v>3317</v>
      </c>
      <c r="D9282" t="s">
        <v>457</v>
      </c>
      <c r="E9282" t="s">
        <v>12</v>
      </c>
      <c r="F9282" t="s">
        <v>28896</v>
      </c>
      <c r="G9282">
        <v>2164583125</v>
      </c>
      <c r="H9282" s="1">
        <v>23559</v>
      </c>
      <c r="I9282" t="s">
        <v>2331</v>
      </c>
    </row>
    <row r="9283" spans="1:9" x14ac:dyDescent="0.3">
      <c r="A9283">
        <v>9282</v>
      </c>
      <c r="B9283" t="s">
        <v>28897</v>
      </c>
      <c r="C9283" t="s">
        <v>226</v>
      </c>
      <c r="D9283" t="s">
        <v>2266</v>
      </c>
      <c r="E9283" t="s">
        <v>12</v>
      </c>
      <c r="F9283" t="s">
        <v>28898</v>
      </c>
      <c r="G9283" t="s">
        <v>28899</v>
      </c>
      <c r="H9283" s="1">
        <v>30557</v>
      </c>
      <c r="I9283" t="s">
        <v>1775</v>
      </c>
    </row>
    <row r="9284" spans="1:9" x14ac:dyDescent="0.3">
      <c r="A9284">
        <v>9283</v>
      </c>
      <c r="B9284" t="s">
        <v>28900</v>
      </c>
      <c r="C9284" t="s">
        <v>8274</v>
      </c>
      <c r="D9284" t="s">
        <v>3552</v>
      </c>
      <c r="E9284" t="s">
        <v>19</v>
      </c>
      <c r="F9284" t="s">
        <v>28901</v>
      </c>
      <c r="G9284" t="s">
        <v>28902</v>
      </c>
      <c r="H9284" s="1">
        <v>33295</v>
      </c>
      <c r="I9284" t="s">
        <v>112</v>
      </c>
    </row>
    <row r="9285" spans="1:9" x14ac:dyDescent="0.3">
      <c r="A9285">
        <v>9284</v>
      </c>
      <c r="B9285" t="s">
        <v>28903</v>
      </c>
      <c r="C9285" t="s">
        <v>221</v>
      </c>
      <c r="D9285" t="s">
        <v>3150</v>
      </c>
      <c r="E9285" t="s">
        <v>12</v>
      </c>
      <c r="F9285" t="s">
        <v>28904</v>
      </c>
      <c r="G9285">
        <v>1989020154</v>
      </c>
      <c r="H9285" s="1">
        <v>13338</v>
      </c>
      <c r="I9285" t="s">
        <v>2126</v>
      </c>
    </row>
    <row r="9286" spans="1:9" x14ac:dyDescent="0.3">
      <c r="A9286">
        <v>9285</v>
      </c>
      <c r="B9286" t="s">
        <v>28905</v>
      </c>
      <c r="C9286" t="s">
        <v>1328</v>
      </c>
      <c r="D9286" t="s">
        <v>3422</v>
      </c>
      <c r="E9286" t="s">
        <v>12</v>
      </c>
      <c r="F9286" t="s">
        <v>28906</v>
      </c>
      <c r="G9286" t="s">
        <v>28907</v>
      </c>
      <c r="H9286" s="1">
        <v>7541</v>
      </c>
      <c r="I9286" t="s">
        <v>100</v>
      </c>
    </row>
    <row r="9287" spans="1:9" x14ac:dyDescent="0.3">
      <c r="A9287">
        <v>9286</v>
      </c>
      <c r="B9287" t="s">
        <v>28908</v>
      </c>
      <c r="C9287" t="s">
        <v>4451</v>
      </c>
      <c r="D9287" t="s">
        <v>10517</v>
      </c>
      <c r="E9287" t="s">
        <v>19</v>
      </c>
      <c r="F9287" t="s">
        <v>28909</v>
      </c>
      <c r="G9287" t="s">
        <v>28910</v>
      </c>
      <c r="H9287" s="1">
        <v>43034</v>
      </c>
      <c r="I9287" t="s">
        <v>55</v>
      </c>
    </row>
    <row r="9288" spans="1:9" x14ac:dyDescent="0.3">
      <c r="A9288">
        <v>9287</v>
      </c>
      <c r="B9288" t="s">
        <v>28911</v>
      </c>
      <c r="C9288" t="s">
        <v>2470</v>
      </c>
      <c r="D9288" t="s">
        <v>13947</v>
      </c>
      <c r="E9288" t="s">
        <v>19</v>
      </c>
      <c r="F9288" t="s">
        <v>28912</v>
      </c>
      <c r="G9288" t="s">
        <v>28913</v>
      </c>
      <c r="H9288" s="1">
        <v>25541</v>
      </c>
      <c r="I9288" t="s">
        <v>1701</v>
      </c>
    </row>
    <row r="9289" spans="1:9" x14ac:dyDescent="0.3">
      <c r="A9289">
        <v>9288</v>
      </c>
      <c r="B9289" t="s">
        <v>28914</v>
      </c>
      <c r="C9289" t="s">
        <v>779</v>
      </c>
      <c r="D9289" t="s">
        <v>2852</v>
      </c>
      <c r="E9289" t="s">
        <v>12</v>
      </c>
      <c r="F9289" t="s">
        <v>28915</v>
      </c>
      <c r="G9289" t="s">
        <v>28916</v>
      </c>
      <c r="H9289" s="1">
        <v>28954</v>
      </c>
      <c r="I9289" t="s">
        <v>1361</v>
      </c>
    </row>
    <row r="9290" spans="1:9" x14ac:dyDescent="0.3">
      <c r="A9290">
        <v>9289</v>
      </c>
      <c r="B9290" t="s">
        <v>28917</v>
      </c>
      <c r="C9290" t="s">
        <v>8583</v>
      </c>
      <c r="D9290" t="s">
        <v>5963</v>
      </c>
      <c r="E9290" t="s">
        <v>19</v>
      </c>
      <c r="F9290" t="s">
        <v>28918</v>
      </c>
      <c r="G9290">
        <v>7246619270</v>
      </c>
      <c r="H9290" s="1">
        <v>13474</v>
      </c>
      <c r="I9290" t="s">
        <v>2545</v>
      </c>
    </row>
    <row r="9291" spans="1:9" x14ac:dyDescent="0.3">
      <c r="A9291">
        <v>9290</v>
      </c>
      <c r="B9291" t="s">
        <v>28919</v>
      </c>
      <c r="C9291" t="s">
        <v>672</v>
      </c>
      <c r="D9291" t="s">
        <v>773</v>
      </c>
      <c r="E9291" t="s">
        <v>19</v>
      </c>
      <c r="F9291" t="s">
        <v>28920</v>
      </c>
      <c r="G9291" t="s">
        <v>28921</v>
      </c>
      <c r="H9291" s="1">
        <v>35839</v>
      </c>
      <c r="I9291" t="s">
        <v>7130</v>
      </c>
    </row>
    <row r="9292" spans="1:9" x14ac:dyDescent="0.3">
      <c r="A9292">
        <v>9291</v>
      </c>
      <c r="B9292" t="s">
        <v>28922</v>
      </c>
      <c r="C9292" t="s">
        <v>2116</v>
      </c>
      <c r="D9292" t="s">
        <v>1341</v>
      </c>
      <c r="E9292" t="s">
        <v>19</v>
      </c>
      <c r="F9292" t="s">
        <v>28923</v>
      </c>
      <c r="G9292" t="s">
        <v>28924</v>
      </c>
      <c r="H9292" s="1">
        <v>28378</v>
      </c>
      <c r="I9292" t="s">
        <v>4635</v>
      </c>
    </row>
    <row r="9293" spans="1:9" x14ac:dyDescent="0.3">
      <c r="A9293">
        <v>9292</v>
      </c>
      <c r="B9293" t="s">
        <v>28925</v>
      </c>
      <c r="C9293" t="s">
        <v>4267</v>
      </c>
      <c r="D9293" t="s">
        <v>4011</v>
      </c>
      <c r="E9293" t="s">
        <v>19</v>
      </c>
      <c r="F9293" t="s">
        <v>28926</v>
      </c>
      <c r="G9293" t="s">
        <v>28927</v>
      </c>
      <c r="H9293" s="1">
        <v>30408</v>
      </c>
      <c r="I9293" t="s">
        <v>1647</v>
      </c>
    </row>
    <row r="9294" spans="1:9" x14ac:dyDescent="0.3">
      <c r="A9294">
        <v>9293</v>
      </c>
      <c r="B9294" t="s">
        <v>28928</v>
      </c>
      <c r="C9294" t="s">
        <v>326</v>
      </c>
      <c r="D9294" t="s">
        <v>8368</v>
      </c>
      <c r="E9294" t="s">
        <v>19</v>
      </c>
      <c r="F9294" t="s">
        <v>28929</v>
      </c>
      <c r="G9294" t="s">
        <v>28930</v>
      </c>
      <c r="H9294" s="1">
        <v>13213</v>
      </c>
      <c r="I9294" t="s">
        <v>3288</v>
      </c>
    </row>
    <row r="9295" spans="1:9" x14ac:dyDescent="0.3">
      <c r="A9295">
        <v>9294</v>
      </c>
      <c r="B9295" t="s">
        <v>28931</v>
      </c>
      <c r="C9295" t="s">
        <v>4715</v>
      </c>
      <c r="D9295" t="s">
        <v>326</v>
      </c>
      <c r="E9295" t="s">
        <v>12</v>
      </c>
      <c r="F9295" t="s">
        <v>12112</v>
      </c>
      <c r="G9295" t="s">
        <v>28932</v>
      </c>
      <c r="H9295" s="1">
        <v>16378</v>
      </c>
      <c r="I9295" t="s">
        <v>2193</v>
      </c>
    </row>
    <row r="9296" spans="1:9" x14ac:dyDescent="0.3">
      <c r="A9296">
        <v>9295</v>
      </c>
      <c r="B9296" t="s">
        <v>28933</v>
      </c>
      <c r="C9296" t="s">
        <v>4362</v>
      </c>
      <c r="D9296" t="s">
        <v>682</v>
      </c>
      <c r="E9296" t="s">
        <v>19</v>
      </c>
      <c r="F9296" t="s">
        <v>28934</v>
      </c>
      <c r="G9296" t="s">
        <v>28935</v>
      </c>
      <c r="H9296" s="1">
        <v>14423</v>
      </c>
      <c r="I9296" t="s">
        <v>5896</v>
      </c>
    </row>
    <row r="9297" spans="1:9" x14ac:dyDescent="0.3">
      <c r="A9297">
        <v>9296</v>
      </c>
      <c r="B9297" t="s">
        <v>28936</v>
      </c>
      <c r="C9297" t="s">
        <v>5783</v>
      </c>
      <c r="D9297" t="s">
        <v>2877</v>
      </c>
      <c r="E9297" t="s">
        <v>19</v>
      </c>
      <c r="F9297" t="s">
        <v>28937</v>
      </c>
      <c r="G9297" t="s">
        <v>28938</v>
      </c>
      <c r="H9297" s="1">
        <v>11246</v>
      </c>
      <c r="I9297" t="s">
        <v>528</v>
      </c>
    </row>
    <row r="9298" spans="1:9" x14ac:dyDescent="0.3">
      <c r="A9298">
        <v>9297</v>
      </c>
      <c r="B9298" t="s">
        <v>28939</v>
      </c>
      <c r="C9298" t="s">
        <v>7177</v>
      </c>
      <c r="D9298" t="s">
        <v>3982</v>
      </c>
      <c r="E9298" t="s">
        <v>12</v>
      </c>
      <c r="F9298" t="s">
        <v>28940</v>
      </c>
      <c r="G9298">
        <f>1-615-503-7105</f>
        <v>-8222</v>
      </c>
      <c r="H9298" s="1">
        <v>12199</v>
      </c>
      <c r="I9298" t="s">
        <v>4131</v>
      </c>
    </row>
    <row r="9299" spans="1:9" x14ac:dyDescent="0.3">
      <c r="A9299">
        <v>9298</v>
      </c>
      <c r="B9299" t="s">
        <v>28941</v>
      </c>
      <c r="C9299" t="s">
        <v>2053</v>
      </c>
      <c r="D9299" t="s">
        <v>6145</v>
      </c>
      <c r="E9299" t="s">
        <v>19</v>
      </c>
      <c r="F9299" t="s">
        <v>28942</v>
      </c>
      <c r="G9299">
        <v>7792971621</v>
      </c>
      <c r="H9299" s="1">
        <v>42246</v>
      </c>
      <c r="I9299" t="s">
        <v>1459</v>
      </c>
    </row>
    <row r="9300" spans="1:9" x14ac:dyDescent="0.3">
      <c r="A9300">
        <v>9299</v>
      </c>
      <c r="B9300" t="s">
        <v>28943</v>
      </c>
      <c r="C9300" t="s">
        <v>4451</v>
      </c>
      <c r="D9300" t="s">
        <v>126</v>
      </c>
      <c r="E9300" t="s">
        <v>19</v>
      </c>
      <c r="F9300" t="s">
        <v>28944</v>
      </c>
      <c r="G9300" t="s">
        <v>28945</v>
      </c>
      <c r="H9300" s="1">
        <v>20396</v>
      </c>
      <c r="I9300" t="s">
        <v>4489</v>
      </c>
    </row>
    <row r="9301" spans="1:9" x14ac:dyDescent="0.3">
      <c r="A9301">
        <v>9300</v>
      </c>
      <c r="B9301" t="s">
        <v>28946</v>
      </c>
      <c r="C9301" t="s">
        <v>2645</v>
      </c>
      <c r="D9301" t="s">
        <v>16580</v>
      </c>
      <c r="E9301" t="s">
        <v>19</v>
      </c>
      <c r="F9301" t="s">
        <v>28947</v>
      </c>
      <c r="G9301" t="s">
        <v>28948</v>
      </c>
      <c r="H9301" s="1">
        <v>8242</v>
      </c>
      <c r="I9301" t="s">
        <v>2765</v>
      </c>
    </row>
    <row r="9302" spans="1:9" x14ac:dyDescent="0.3">
      <c r="A9302">
        <v>9301</v>
      </c>
      <c r="B9302" t="s">
        <v>28949</v>
      </c>
      <c r="C9302" t="s">
        <v>3562</v>
      </c>
      <c r="D9302" t="s">
        <v>7420</v>
      </c>
      <c r="E9302" t="s">
        <v>19</v>
      </c>
      <c r="F9302" t="s">
        <v>28950</v>
      </c>
      <c r="G9302" t="s">
        <v>28951</v>
      </c>
      <c r="H9302" s="1">
        <v>34924</v>
      </c>
      <c r="I9302" t="s">
        <v>2272</v>
      </c>
    </row>
    <row r="9303" spans="1:9" x14ac:dyDescent="0.3">
      <c r="A9303">
        <v>9302</v>
      </c>
      <c r="B9303" t="s">
        <v>28952</v>
      </c>
      <c r="C9303" t="s">
        <v>1693</v>
      </c>
      <c r="D9303" t="s">
        <v>9382</v>
      </c>
      <c r="E9303" t="s">
        <v>12</v>
      </c>
      <c r="F9303" t="s">
        <v>28953</v>
      </c>
      <c r="G9303" t="s">
        <v>28954</v>
      </c>
      <c r="H9303" s="1">
        <v>28732</v>
      </c>
      <c r="I9303" t="s">
        <v>553</v>
      </c>
    </row>
    <row r="9304" spans="1:9" x14ac:dyDescent="0.3">
      <c r="A9304">
        <v>9303</v>
      </c>
      <c r="B9304" t="s">
        <v>28955</v>
      </c>
      <c r="C9304" t="s">
        <v>656</v>
      </c>
      <c r="D9304" t="s">
        <v>2446</v>
      </c>
      <c r="E9304" t="s">
        <v>19</v>
      </c>
      <c r="F9304" t="s">
        <v>28956</v>
      </c>
      <c r="G9304" t="s">
        <v>28957</v>
      </c>
      <c r="H9304" s="1">
        <v>34902</v>
      </c>
      <c r="I9304" t="s">
        <v>2414</v>
      </c>
    </row>
    <row r="9305" spans="1:9" x14ac:dyDescent="0.3">
      <c r="A9305">
        <v>9304</v>
      </c>
      <c r="B9305" t="s">
        <v>28958</v>
      </c>
      <c r="C9305" t="s">
        <v>114</v>
      </c>
      <c r="D9305" t="s">
        <v>786</v>
      </c>
      <c r="E9305" t="s">
        <v>19</v>
      </c>
      <c r="F9305" t="s">
        <v>28959</v>
      </c>
      <c r="G9305" t="s">
        <v>28960</v>
      </c>
      <c r="H9305" s="1">
        <v>5208</v>
      </c>
      <c r="I9305" t="s">
        <v>3227</v>
      </c>
    </row>
    <row r="9306" spans="1:9" x14ac:dyDescent="0.3">
      <c r="A9306">
        <v>9305</v>
      </c>
      <c r="B9306" t="s">
        <v>28961</v>
      </c>
      <c r="C9306" t="s">
        <v>2446</v>
      </c>
      <c r="D9306" t="s">
        <v>12295</v>
      </c>
      <c r="E9306" t="s">
        <v>12</v>
      </c>
      <c r="F9306" t="s">
        <v>28962</v>
      </c>
      <c r="G9306" t="s">
        <v>28963</v>
      </c>
      <c r="H9306" s="1">
        <v>14125</v>
      </c>
      <c r="I9306" t="s">
        <v>5601</v>
      </c>
    </row>
    <row r="9307" spans="1:9" x14ac:dyDescent="0.3">
      <c r="A9307">
        <v>9306</v>
      </c>
      <c r="B9307" t="s">
        <v>28964</v>
      </c>
      <c r="C9307" t="s">
        <v>221</v>
      </c>
      <c r="D9307" t="s">
        <v>9073</v>
      </c>
      <c r="E9307" t="s">
        <v>12</v>
      </c>
      <c r="F9307" t="s">
        <v>28965</v>
      </c>
      <c r="G9307" t="s">
        <v>28966</v>
      </c>
      <c r="H9307" s="1">
        <v>38270</v>
      </c>
      <c r="I9307" t="s">
        <v>4354</v>
      </c>
    </row>
    <row r="9308" spans="1:9" x14ac:dyDescent="0.3">
      <c r="A9308">
        <v>9307</v>
      </c>
      <c r="B9308" t="s">
        <v>28967</v>
      </c>
      <c r="C9308" t="s">
        <v>1363</v>
      </c>
      <c r="D9308" t="s">
        <v>166</v>
      </c>
      <c r="E9308" t="s">
        <v>19</v>
      </c>
      <c r="F9308" t="s">
        <v>28968</v>
      </c>
      <c r="G9308" t="s">
        <v>28969</v>
      </c>
      <c r="H9308" s="1">
        <v>36695</v>
      </c>
      <c r="I9308" t="s">
        <v>563</v>
      </c>
    </row>
    <row r="9309" spans="1:9" x14ac:dyDescent="0.3">
      <c r="A9309">
        <v>9308</v>
      </c>
      <c r="B9309" t="s">
        <v>28970</v>
      </c>
      <c r="C9309" t="s">
        <v>46</v>
      </c>
      <c r="D9309" t="s">
        <v>5105</v>
      </c>
      <c r="E9309" t="s">
        <v>12</v>
      </c>
      <c r="F9309" t="s">
        <v>18416</v>
      </c>
      <c r="G9309">
        <f>1-472-443-864</f>
        <v>-1778</v>
      </c>
      <c r="H9309" s="1">
        <v>43740</v>
      </c>
      <c r="I9309" t="s">
        <v>3038</v>
      </c>
    </row>
    <row r="9310" spans="1:9" x14ac:dyDescent="0.3">
      <c r="A9310">
        <v>9309</v>
      </c>
      <c r="B9310" t="s">
        <v>28971</v>
      </c>
      <c r="C9310" t="s">
        <v>2741</v>
      </c>
      <c r="D9310" t="s">
        <v>6931</v>
      </c>
      <c r="E9310" t="s">
        <v>12</v>
      </c>
      <c r="F9310" t="s">
        <v>28972</v>
      </c>
      <c r="G9310" t="s">
        <v>28973</v>
      </c>
      <c r="H9310" s="1">
        <v>2808</v>
      </c>
      <c r="I9310" t="s">
        <v>5174</v>
      </c>
    </row>
    <row r="9311" spans="1:9" x14ac:dyDescent="0.3">
      <c r="A9311">
        <v>9310</v>
      </c>
      <c r="B9311" t="s">
        <v>28974</v>
      </c>
      <c r="C9311" t="s">
        <v>959</v>
      </c>
      <c r="D9311" t="s">
        <v>2706</v>
      </c>
      <c r="E9311" t="s">
        <v>12</v>
      </c>
      <c r="F9311" t="s">
        <v>28975</v>
      </c>
      <c r="G9311" t="s">
        <v>28976</v>
      </c>
      <c r="H9311" s="1">
        <v>15148</v>
      </c>
      <c r="I9311" t="s">
        <v>1922</v>
      </c>
    </row>
    <row r="9312" spans="1:9" x14ac:dyDescent="0.3">
      <c r="A9312">
        <v>9311</v>
      </c>
      <c r="B9312" t="s">
        <v>28977</v>
      </c>
      <c r="C9312" t="s">
        <v>4642</v>
      </c>
      <c r="D9312" t="s">
        <v>9674</v>
      </c>
      <c r="E9312" t="s">
        <v>19</v>
      </c>
      <c r="F9312" t="s">
        <v>28978</v>
      </c>
      <c r="G9312" t="s">
        <v>28979</v>
      </c>
      <c r="H9312" s="1">
        <v>29531</v>
      </c>
      <c r="I9312" t="s">
        <v>437</v>
      </c>
    </row>
    <row r="9313" spans="1:9" x14ac:dyDescent="0.3">
      <c r="A9313">
        <v>9312</v>
      </c>
      <c r="B9313" t="s">
        <v>28980</v>
      </c>
      <c r="C9313" t="s">
        <v>4399</v>
      </c>
      <c r="D9313" t="s">
        <v>841</v>
      </c>
      <c r="E9313" t="s">
        <v>12</v>
      </c>
      <c r="F9313" t="s">
        <v>28981</v>
      </c>
      <c r="G9313">
        <v>1916645721</v>
      </c>
      <c r="H9313" s="1">
        <v>43509</v>
      </c>
      <c r="I9313" t="s">
        <v>1722</v>
      </c>
    </row>
    <row r="9314" spans="1:9" x14ac:dyDescent="0.3">
      <c r="A9314">
        <v>9313</v>
      </c>
      <c r="B9314" t="s">
        <v>28982</v>
      </c>
      <c r="C9314" t="s">
        <v>3290</v>
      </c>
      <c r="D9314" t="s">
        <v>7862</v>
      </c>
      <c r="E9314" t="s">
        <v>19</v>
      </c>
      <c r="F9314" t="s">
        <v>28983</v>
      </c>
      <c r="G9314" t="s">
        <v>28984</v>
      </c>
      <c r="H9314" s="1">
        <v>31918</v>
      </c>
      <c r="I9314" t="s">
        <v>1908</v>
      </c>
    </row>
    <row r="9315" spans="1:9" x14ac:dyDescent="0.3">
      <c r="A9315">
        <v>9314</v>
      </c>
      <c r="B9315" t="s">
        <v>28985</v>
      </c>
      <c r="C9315" t="s">
        <v>9538</v>
      </c>
      <c r="D9315" t="s">
        <v>4523</v>
      </c>
      <c r="E9315" t="s">
        <v>12</v>
      </c>
      <c r="F9315" t="s">
        <v>28986</v>
      </c>
      <c r="G9315" t="s">
        <v>28987</v>
      </c>
      <c r="H9315" s="1">
        <v>36198</v>
      </c>
      <c r="I9315" t="s">
        <v>1141</v>
      </c>
    </row>
    <row r="9316" spans="1:9" x14ac:dyDescent="0.3">
      <c r="A9316">
        <v>9315</v>
      </c>
      <c r="B9316" t="s">
        <v>28988</v>
      </c>
      <c r="C9316" t="s">
        <v>1111</v>
      </c>
      <c r="D9316" t="s">
        <v>7305</v>
      </c>
      <c r="E9316" t="s">
        <v>12</v>
      </c>
      <c r="F9316" t="s">
        <v>28989</v>
      </c>
      <c r="G9316" t="s">
        <v>28990</v>
      </c>
      <c r="H9316" s="1">
        <v>36006</v>
      </c>
      <c r="I9316" t="s">
        <v>2306</v>
      </c>
    </row>
    <row r="9317" spans="1:9" x14ac:dyDescent="0.3">
      <c r="A9317">
        <v>9316</v>
      </c>
      <c r="B9317" t="s">
        <v>28991</v>
      </c>
      <c r="C9317" t="s">
        <v>2084</v>
      </c>
      <c r="D9317" t="s">
        <v>5116</v>
      </c>
      <c r="E9317" t="s">
        <v>19</v>
      </c>
      <c r="F9317" t="s">
        <v>28992</v>
      </c>
      <c r="G9317" t="s">
        <v>28993</v>
      </c>
      <c r="H9317" s="1">
        <v>15835</v>
      </c>
      <c r="I9317" t="s">
        <v>2587</v>
      </c>
    </row>
    <row r="9318" spans="1:9" x14ac:dyDescent="0.3">
      <c r="A9318">
        <v>9317</v>
      </c>
      <c r="B9318" t="s">
        <v>28994</v>
      </c>
      <c r="C9318" t="s">
        <v>7196</v>
      </c>
      <c r="D9318" t="s">
        <v>1069</v>
      </c>
      <c r="E9318" t="s">
        <v>19</v>
      </c>
      <c r="F9318" t="s">
        <v>28995</v>
      </c>
      <c r="G9318" t="s">
        <v>28996</v>
      </c>
      <c r="H9318" s="1">
        <v>35542</v>
      </c>
      <c r="I9318" t="s">
        <v>1917</v>
      </c>
    </row>
    <row r="9319" spans="1:9" x14ac:dyDescent="0.3">
      <c r="A9319">
        <v>9318</v>
      </c>
      <c r="B9319" t="s">
        <v>28997</v>
      </c>
      <c r="C9319" t="s">
        <v>3480</v>
      </c>
      <c r="D9319" t="s">
        <v>1154</v>
      </c>
      <c r="E9319" t="s">
        <v>19</v>
      </c>
      <c r="F9319" t="s">
        <v>28998</v>
      </c>
      <c r="G9319" t="s">
        <v>28999</v>
      </c>
      <c r="H9319" s="1">
        <v>14895</v>
      </c>
      <c r="I9319" t="s">
        <v>2977</v>
      </c>
    </row>
    <row r="9320" spans="1:9" x14ac:dyDescent="0.3">
      <c r="A9320">
        <v>9319</v>
      </c>
      <c r="B9320" t="s">
        <v>29000</v>
      </c>
      <c r="C9320" t="s">
        <v>7161</v>
      </c>
      <c r="D9320" t="s">
        <v>10678</v>
      </c>
      <c r="E9320" t="s">
        <v>12</v>
      </c>
      <c r="F9320" t="s">
        <v>29001</v>
      </c>
      <c r="G9320">
        <v>3710201362</v>
      </c>
      <c r="H9320" s="1">
        <v>42284</v>
      </c>
      <c r="I9320" t="s">
        <v>1707</v>
      </c>
    </row>
    <row r="9321" spans="1:9" x14ac:dyDescent="0.3">
      <c r="A9321">
        <v>9320</v>
      </c>
      <c r="B9321" t="s">
        <v>29002</v>
      </c>
      <c r="C9321" t="s">
        <v>3290</v>
      </c>
      <c r="D9321" t="s">
        <v>1576</v>
      </c>
      <c r="E9321" t="s">
        <v>19</v>
      </c>
      <c r="F9321" t="s">
        <v>29003</v>
      </c>
      <c r="G9321" t="s">
        <v>29004</v>
      </c>
      <c r="H9321" s="1">
        <v>16377</v>
      </c>
      <c r="I9321" t="s">
        <v>5548</v>
      </c>
    </row>
    <row r="9322" spans="1:9" x14ac:dyDescent="0.3">
      <c r="A9322">
        <v>9321</v>
      </c>
      <c r="B9322" t="s">
        <v>29005</v>
      </c>
      <c r="C9322" t="s">
        <v>2716</v>
      </c>
      <c r="D9322" t="s">
        <v>2053</v>
      </c>
      <c r="E9322" t="s">
        <v>19</v>
      </c>
      <c r="F9322" t="s">
        <v>29006</v>
      </c>
      <c r="G9322" t="s">
        <v>29007</v>
      </c>
      <c r="H9322" s="1">
        <v>22050</v>
      </c>
      <c r="I9322" t="s">
        <v>2624</v>
      </c>
    </row>
    <row r="9323" spans="1:9" x14ac:dyDescent="0.3">
      <c r="A9323">
        <v>9322</v>
      </c>
      <c r="B9323" t="s">
        <v>29008</v>
      </c>
      <c r="C9323" t="s">
        <v>3696</v>
      </c>
      <c r="D9323" t="s">
        <v>4887</v>
      </c>
      <c r="E9323" t="s">
        <v>12</v>
      </c>
      <c r="F9323" t="s">
        <v>29009</v>
      </c>
      <c r="G9323" t="s">
        <v>29010</v>
      </c>
      <c r="H9323" s="1">
        <v>30841</v>
      </c>
      <c r="I9323" t="s">
        <v>2999</v>
      </c>
    </row>
    <row r="9324" spans="1:9" x14ac:dyDescent="0.3">
      <c r="A9324">
        <v>9323</v>
      </c>
      <c r="B9324" t="s">
        <v>29011</v>
      </c>
      <c r="C9324" t="s">
        <v>6163</v>
      </c>
      <c r="D9324" t="s">
        <v>4339</v>
      </c>
      <c r="E9324" t="s">
        <v>19</v>
      </c>
      <c r="F9324" t="s">
        <v>29012</v>
      </c>
      <c r="G9324" t="s">
        <v>29013</v>
      </c>
      <c r="H9324" s="1">
        <v>13133</v>
      </c>
      <c r="I9324" t="s">
        <v>437</v>
      </c>
    </row>
    <row r="9325" spans="1:9" x14ac:dyDescent="0.3">
      <c r="A9325">
        <v>9324</v>
      </c>
      <c r="B9325" t="s">
        <v>29014</v>
      </c>
      <c r="C9325" t="s">
        <v>4600</v>
      </c>
      <c r="D9325" t="s">
        <v>6921</v>
      </c>
      <c r="E9325" t="s">
        <v>19</v>
      </c>
      <c r="F9325" t="s">
        <v>29015</v>
      </c>
      <c r="G9325" t="s">
        <v>29016</v>
      </c>
      <c r="H9325" s="1">
        <v>24036</v>
      </c>
      <c r="I9325" t="s">
        <v>1128</v>
      </c>
    </row>
    <row r="9326" spans="1:9" x14ac:dyDescent="0.3">
      <c r="A9326">
        <v>9325</v>
      </c>
      <c r="B9326" t="s">
        <v>29017</v>
      </c>
      <c r="C9326" t="s">
        <v>4600</v>
      </c>
      <c r="D9326" t="s">
        <v>9553</v>
      </c>
      <c r="E9326" t="s">
        <v>12</v>
      </c>
      <c r="F9326" t="s">
        <v>29018</v>
      </c>
      <c r="G9326" t="s">
        <v>29019</v>
      </c>
      <c r="H9326" s="1">
        <v>23592</v>
      </c>
      <c r="I9326" t="s">
        <v>3284</v>
      </c>
    </row>
    <row r="9327" spans="1:9" x14ac:dyDescent="0.3">
      <c r="A9327">
        <v>9326</v>
      </c>
      <c r="B9327" t="s">
        <v>29020</v>
      </c>
      <c r="C9327" t="s">
        <v>286</v>
      </c>
      <c r="D9327" t="s">
        <v>3780</v>
      </c>
      <c r="E9327" t="s">
        <v>12</v>
      </c>
      <c r="F9327" t="s">
        <v>29021</v>
      </c>
      <c r="G9327" t="s">
        <v>29022</v>
      </c>
      <c r="H9327" s="1">
        <v>3738</v>
      </c>
      <c r="I9327" t="s">
        <v>396</v>
      </c>
    </row>
    <row r="9328" spans="1:9" x14ac:dyDescent="0.3">
      <c r="A9328">
        <v>9327</v>
      </c>
      <c r="B9328" t="s">
        <v>29023</v>
      </c>
      <c r="C9328" t="s">
        <v>1243</v>
      </c>
      <c r="D9328" t="s">
        <v>188</v>
      </c>
      <c r="E9328" t="s">
        <v>12</v>
      </c>
      <c r="F9328" t="s">
        <v>29024</v>
      </c>
      <c r="G9328" t="s">
        <v>29025</v>
      </c>
      <c r="H9328" s="1">
        <v>7837</v>
      </c>
      <c r="I9328" t="s">
        <v>6441</v>
      </c>
    </row>
    <row r="9329" spans="1:9" x14ac:dyDescent="0.3">
      <c r="A9329">
        <v>9328</v>
      </c>
      <c r="B9329" t="s">
        <v>29026</v>
      </c>
      <c r="C9329" t="s">
        <v>5751</v>
      </c>
      <c r="D9329" t="s">
        <v>6097</v>
      </c>
      <c r="E9329" t="s">
        <v>12</v>
      </c>
      <c r="F9329" t="s">
        <v>29027</v>
      </c>
      <c r="G9329" t="s">
        <v>29028</v>
      </c>
      <c r="H9329" s="1">
        <v>29023</v>
      </c>
      <c r="I9329" t="s">
        <v>5123</v>
      </c>
    </row>
    <row r="9330" spans="1:9" x14ac:dyDescent="0.3">
      <c r="A9330">
        <v>9329</v>
      </c>
      <c r="B9330" t="s">
        <v>29029</v>
      </c>
      <c r="C9330" t="s">
        <v>226</v>
      </c>
      <c r="D9330" t="s">
        <v>6187</v>
      </c>
      <c r="E9330" t="s">
        <v>12</v>
      </c>
      <c r="F9330" t="s">
        <v>29030</v>
      </c>
      <c r="G9330" t="s">
        <v>29031</v>
      </c>
      <c r="H9330" s="1">
        <v>34239</v>
      </c>
      <c r="I9330" t="s">
        <v>8428</v>
      </c>
    </row>
    <row r="9331" spans="1:9" x14ac:dyDescent="0.3">
      <c r="A9331">
        <v>9330</v>
      </c>
      <c r="B9331" t="s">
        <v>29032</v>
      </c>
      <c r="C9331" t="s">
        <v>1620</v>
      </c>
      <c r="D9331" t="s">
        <v>3843</v>
      </c>
      <c r="E9331" t="s">
        <v>12</v>
      </c>
      <c r="F9331" t="s">
        <v>29033</v>
      </c>
      <c r="G9331" t="s">
        <v>29034</v>
      </c>
      <c r="H9331" s="1">
        <v>38655</v>
      </c>
      <c r="I9331" t="s">
        <v>1047</v>
      </c>
    </row>
    <row r="9332" spans="1:9" x14ac:dyDescent="0.3">
      <c r="A9332">
        <v>9331</v>
      </c>
      <c r="B9332" t="s">
        <v>29035</v>
      </c>
      <c r="C9332" t="s">
        <v>6144</v>
      </c>
      <c r="D9332" t="s">
        <v>2523</v>
      </c>
      <c r="E9332" t="s">
        <v>12</v>
      </c>
      <c r="F9332" t="s">
        <v>29036</v>
      </c>
      <c r="G9332" t="s">
        <v>29037</v>
      </c>
      <c r="H9332" s="1">
        <v>14066</v>
      </c>
      <c r="I9332" t="s">
        <v>7332</v>
      </c>
    </row>
    <row r="9333" spans="1:9" x14ac:dyDescent="0.3">
      <c r="A9333">
        <v>9332</v>
      </c>
      <c r="B9333" t="s">
        <v>29038</v>
      </c>
      <c r="C9333" t="s">
        <v>35</v>
      </c>
      <c r="D9333" t="s">
        <v>2416</v>
      </c>
      <c r="E9333" t="s">
        <v>12</v>
      </c>
      <c r="F9333" t="s">
        <v>29039</v>
      </c>
      <c r="G9333" t="s">
        <v>29040</v>
      </c>
      <c r="H9333" s="1">
        <v>3460</v>
      </c>
      <c r="I9333" t="s">
        <v>2778</v>
      </c>
    </row>
    <row r="9334" spans="1:9" x14ac:dyDescent="0.3">
      <c r="A9334">
        <v>9333</v>
      </c>
      <c r="B9334" t="s">
        <v>29041</v>
      </c>
      <c r="C9334" t="s">
        <v>1734</v>
      </c>
      <c r="D9334" t="s">
        <v>3260</v>
      </c>
      <c r="E9334" t="s">
        <v>12</v>
      </c>
      <c r="F9334" t="s">
        <v>29042</v>
      </c>
      <c r="G9334" t="s">
        <v>29043</v>
      </c>
      <c r="H9334" s="1">
        <v>5107</v>
      </c>
      <c r="I9334" t="s">
        <v>5192</v>
      </c>
    </row>
    <row r="9335" spans="1:9" x14ac:dyDescent="0.3">
      <c r="A9335">
        <v>9334</v>
      </c>
      <c r="B9335" t="s">
        <v>29044</v>
      </c>
      <c r="C9335" t="s">
        <v>1296</v>
      </c>
      <c r="D9335" t="s">
        <v>376</v>
      </c>
      <c r="E9335" t="s">
        <v>12</v>
      </c>
      <c r="F9335" t="s">
        <v>29045</v>
      </c>
      <c r="G9335" t="s">
        <v>29046</v>
      </c>
      <c r="H9335" s="1">
        <v>19828</v>
      </c>
      <c r="I9335" t="s">
        <v>563</v>
      </c>
    </row>
    <row r="9336" spans="1:9" x14ac:dyDescent="0.3">
      <c r="A9336">
        <v>9335</v>
      </c>
      <c r="B9336" t="s">
        <v>29047</v>
      </c>
      <c r="C9336" t="s">
        <v>1740</v>
      </c>
      <c r="D9336" t="s">
        <v>1901</v>
      </c>
      <c r="E9336" t="s">
        <v>19</v>
      </c>
      <c r="F9336" t="s">
        <v>29048</v>
      </c>
      <c r="G9336" t="s">
        <v>29049</v>
      </c>
      <c r="H9336" s="1">
        <v>38178</v>
      </c>
      <c r="I9336" t="s">
        <v>5791</v>
      </c>
    </row>
    <row r="9337" spans="1:9" x14ac:dyDescent="0.3">
      <c r="A9337">
        <v>9336</v>
      </c>
      <c r="B9337" t="s">
        <v>29050</v>
      </c>
      <c r="C9337" t="s">
        <v>1445</v>
      </c>
      <c r="D9337" t="s">
        <v>938</v>
      </c>
      <c r="E9337" t="s">
        <v>12</v>
      </c>
      <c r="F9337" t="s">
        <v>29051</v>
      </c>
      <c r="G9337" t="s">
        <v>29052</v>
      </c>
      <c r="H9337" s="1">
        <v>3402</v>
      </c>
      <c r="I9337" t="s">
        <v>685</v>
      </c>
    </row>
    <row r="9338" spans="1:9" x14ac:dyDescent="0.3">
      <c r="A9338">
        <v>9337</v>
      </c>
      <c r="B9338" t="s">
        <v>29053</v>
      </c>
      <c r="C9338" t="s">
        <v>4258</v>
      </c>
      <c r="D9338" t="s">
        <v>893</v>
      </c>
      <c r="E9338" t="s">
        <v>12</v>
      </c>
      <c r="F9338" t="s">
        <v>29054</v>
      </c>
      <c r="G9338" t="s">
        <v>29055</v>
      </c>
      <c r="H9338" s="1">
        <v>7766</v>
      </c>
      <c r="I9338" t="s">
        <v>1510</v>
      </c>
    </row>
    <row r="9339" spans="1:9" x14ac:dyDescent="0.3">
      <c r="A9339">
        <v>9338</v>
      </c>
      <c r="B9339" t="s">
        <v>29056</v>
      </c>
      <c r="C9339" t="s">
        <v>192</v>
      </c>
      <c r="D9339" t="s">
        <v>4162</v>
      </c>
      <c r="E9339" t="s">
        <v>19</v>
      </c>
      <c r="F9339" t="s">
        <v>29057</v>
      </c>
      <c r="G9339">
        <v>7982846640</v>
      </c>
      <c r="H9339" s="1">
        <v>15476</v>
      </c>
      <c r="I9339" t="s">
        <v>100</v>
      </c>
    </row>
    <row r="9340" spans="1:9" x14ac:dyDescent="0.3">
      <c r="A9340">
        <v>9339</v>
      </c>
      <c r="B9340" t="s">
        <v>29058</v>
      </c>
      <c r="C9340" t="s">
        <v>3732</v>
      </c>
      <c r="D9340" t="s">
        <v>9715</v>
      </c>
      <c r="E9340" t="s">
        <v>19</v>
      </c>
      <c r="F9340" t="s">
        <v>29059</v>
      </c>
      <c r="G9340" t="s">
        <v>29060</v>
      </c>
      <c r="H9340" s="1">
        <v>17213</v>
      </c>
      <c r="I9340" t="s">
        <v>2296</v>
      </c>
    </row>
    <row r="9341" spans="1:9" x14ac:dyDescent="0.3">
      <c r="A9341">
        <v>9340</v>
      </c>
      <c r="B9341" t="s">
        <v>29061</v>
      </c>
      <c r="C9341" t="s">
        <v>1495</v>
      </c>
      <c r="D9341" t="s">
        <v>4664</v>
      </c>
      <c r="E9341" t="s">
        <v>19</v>
      </c>
      <c r="F9341" t="s">
        <v>29062</v>
      </c>
      <c r="G9341" t="s">
        <v>29063</v>
      </c>
      <c r="H9341" s="1">
        <v>31883</v>
      </c>
      <c r="I9341" t="s">
        <v>460</v>
      </c>
    </row>
    <row r="9342" spans="1:9" x14ac:dyDescent="0.3">
      <c r="A9342">
        <v>9341</v>
      </c>
      <c r="B9342" t="s">
        <v>29064</v>
      </c>
      <c r="C9342" t="s">
        <v>5410</v>
      </c>
      <c r="D9342" t="s">
        <v>3642</v>
      </c>
      <c r="E9342" t="s">
        <v>12</v>
      </c>
      <c r="F9342" t="s">
        <v>29065</v>
      </c>
      <c r="G9342" t="s">
        <v>29066</v>
      </c>
      <c r="H9342" s="1">
        <v>36383</v>
      </c>
      <c r="I9342" t="s">
        <v>614</v>
      </c>
    </row>
    <row r="9343" spans="1:9" x14ac:dyDescent="0.3">
      <c r="A9343">
        <v>9342</v>
      </c>
      <c r="B9343" t="s">
        <v>29067</v>
      </c>
      <c r="C9343" t="s">
        <v>4038</v>
      </c>
      <c r="D9343" t="s">
        <v>2958</v>
      </c>
      <c r="E9343" t="s">
        <v>19</v>
      </c>
      <c r="F9343" t="s">
        <v>29068</v>
      </c>
      <c r="G9343" t="s">
        <v>29069</v>
      </c>
      <c r="H9343" s="1">
        <v>44127</v>
      </c>
      <c r="I9343" t="s">
        <v>313</v>
      </c>
    </row>
    <row r="9344" spans="1:9" x14ac:dyDescent="0.3">
      <c r="A9344">
        <v>9343</v>
      </c>
      <c r="B9344" t="s">
        <v>29070</v>
      </c>
      <c r="C9344" t="s">
        <v>3290</v>
      </c>
      <c r="D9344" t="s">
        <v>238</v>
      </c>
      <c r="E9344" t="s">
        <v>12</v>
      </c>
      <c r="F9344" t="s">
        <v>29071</v>
      </c>
      <c r="G9344" t="s">
        <v>29072</v>
      </c>
      <c r="H9344" s="1">
        <v>38385</v>
      </c>
      <c r="I9344" t="s">
        <v>2213</v>
      </c>
    </row>
    <row r="9345" spans="1:9" x14ac:dyDescent="0.3">
      <c r="A9345">
        <v>9344</v>
      </c>
      <c r="B9345" t="s">
        <v>29073</v>
      </c>
      <c r="C9345" t="s">
        <v>578</v>
      </c>
      <c r="D9345" t="s">
        <v>1160</v>
      </c>
      <c r="E9345" t="s">
        <v>19</v>
      </c>
      <c r="F9345" t="s">
        <v>5411</v>
      </c>
      <c r="G9345" t="s">
        <v>29074</v>
      </c>
      <c r="H9345" s="1">
        <v>36844</v>
      </c>
      <c r="I9345" t="s">
        <v>3860</v>
      </c>
    </row>
    <row r="9346" spans="1:9" x14ac:dyDescent="0.3">
      <c r="A9346">
        <v>9345</v>
      </c>
      <c r="B9346" t="s">
        <v>29075</v>
      </c>
      <c r="C9346" t="s">
        <v>3401</v>
      </c>
      <c r="D9346" t="s">
        <v>12991</v>
      </c>
      <c r="E9346" t="s">
        <v>12</v>
      </c>
      <c r="F9346" t="s">
        <v>29076</v>
      </c>
      <c r="G9346" t="s">
        <v>29077</v>
      </c>
      <c r="H9346" s="1">
        <v>19092</v>
      </c>
      <c r="I9346" t="s">
        <v>5137</v>
      </c>
    </row>
    <row r="9347" spans="1:9" x14ac:dyDescent="0.3">
      <c r="A9347">
        <v>9346</v>
      </c>
      <c r="B9347" t="s">
        <v>29078</v>
      </c>
      <c r="C9347" t="s">
        <v>433</v>
      </c>
      <c r="D9347" t="s">
        <v>193</v>
      </c>
      <c r="E9347" t="s">
        <v>19</v>
      </c>
      <c r="F9347" t="s">
        <v>29079</v>
      </c>
      <c r="G9347" t="s">
        <v>29080</v>
      </c>
      <c r="H9347" s="1">
        <v>29074</v>
      </c>
      <c r="I9347" t="s">
        <v>715</v>
      </c>
    </row>
    <row r="9348" spans="1:9" x14ac:dyDescent="0.3">
      <c r="A9348">
        <v>9347</v>
      </c>
      <c r="B9348" t="s">
        <v>29081</v>
      </c>
      <c r="C9348" t="s">
        <v>1315</v>
      </c>
      <c r="D9348" t="s">
        <v>8519</v>
      </c>
      <c r="E9348" t="s">
        <v>12</v>
      </c>
      <c r="F9348" t="s">
        <v>29082</v>
      </c>
      <c r="G9348" t="s">
        <v>29083</v>
      </c>
      <c r="H9348" s="1">
        <v>22278</v>
      </c>
      <c r="I9348" t="s">
        <v>6354</v>
      </c>
    </row>
    <row r="9349" spans="1:9" x14ac:dyDescent="0.3">
      <c r="A9349">
        <v>9348</v>
      </c>
      <c r="B9349" t="s">
        <v>29084</v>
      </c>
      <c r="C9349" t="s">
        <v>199</v>
      </c>
      <c r="D9349" t="s">
        <v>6254</v>
      </c>
      <c r="E9349" t="s">
        <v>12</v>
      </c>
      <c r="F9349" t="s">
        <v>29085</v>
      </c>
      <c r="G9349" t="s">
        <v>29086</v>
      </c>
      <c r="H9349" s="1">
        <v>23404</v>
      </c>
      <c r="I9349" t="s">
        <v>5144</v>
      </c>
    </row>
    <row r="9350" spans="1:9" x14ac:dyDescent="0.3">
      <c r="A9350">
        <v>9349</v>
      </c>
      <c r="B9350" t="s">
        <v>29087</v>
      </c>
      <c r="C9350" t="s">
        <v>3299</v>
      </c>
      <c r="D9350" t="s">
        <v>6376</v>
      </c>
      <c r="E9350" t="s">
        <v>19</v>
      </c>
      <c r="F9350" t="s">
        <v>29088</v>
      </c>
      <c r="G9350" t="s">
        <v>29089</v>
      </c>
      <c r="H9350" s="1">
        <v>9118</v>
      </c>
      <c r="I9350" t="s">
        <v>2479</v>
      </c>
    </row>
    <row r="9351" spans="1:9" x14ac:dyDescent="0.3">
      <c r="A9351">
        <v>9350</v>
      </c>
      <c r="B9351" t="s">
        <v>29090</v>
      </c>
      <c r="C9351" t="s">
        <v>35</v>
      </c>
      <c r="D9351" t="s">
        <v>269</v>
      </c>
      <c r="E9351" t="s">
        <v>19</v>
      </c>
      <c r="F9351" t="s">
        <v>29091</v>
      </c>
      <c r="G9351" t="s">
        <v>29092</v>
      </c>
      <c r="H9351" s="1">
        <v>15801</v>
      </c>
      <c r="I9351" t="s">
        <v>597</v>
      </c>
    </row>
    <row r="9352" spans="1:9" x14ac:dyDescent="0.3">
      <c r="A9352">
        <v>9351</v>
      </c>
      <c r="B9352" t="s">
        <v>29093</v>
      </c>
      <c r="C9352" t="s">
        <v>199</v>
      </c>
      <c r="D9352" t="s">
        <v>4664</v>
      </c>
      <c r="E9352" t="s">
        <v>12</v>
      </c>
      <c r="F9352" t="s">
        <v>29094</v>
      </c>
      <c r="G9352" t="s">
        <v>29095</v>
      </c>
      <c r="H9352" s="1">
        <v>20774</v>
      </c>
      <c r="I9352" t="s">
        <v>3251</v>
      </c>
    </row>
    <row r="9353" spans="1:9" x14ac:dyDescent="0.3">
      <c r="A9353">
        <v>9352</v>
      </c>
      <c r="B9353" t="s">
        <v>29096</v>
      </c>
      <c r="C9353" t="s">
        <v>2021</v>
      </c>
      <c r="D9353" t="s">
        <v>3611</v>
      </c>
      <c r="E9353" t="s">
        <v>12</v>
      </c>
      <c r="F9353" t="s">
        <v>29097</v>
      </c>
      <c r="G9353" t="s">
        <v>29098</v>
      </c>
      <c r="H9353" s="1">
        <v>19841</v>
      </c>
      <c r="I9353" t="s">
        <v>8277</v>
      </c>
    </row>
    <row r="9354" spans="1:9" x14ac:dyDescent="0.3">
      <c r="A9354">
        <v>9353</v>
      </c>
      <c r="B9354" t="s">
        <v>29099</v>
      </c>
      <c r="C9354" t="s">
        <v>1740</v>
      </c>
      <c r="D9354" t="s">
        <v>1507</v>
      </c>
      <c r="E9354" t="s">
        <v>19</v>
      </c>
      <c r="F9354" t="s">
        <v>29100</v>
      </c>
      <c r="G9354" t="s">
        <v>29101</v>
      </c>
      <c r="H9354" s="1">
        <v>10580</v>
      </c>
      <c r="I9354" t="s">
        <v>6822</v>
      </c>
    </row>
    <row r="9355" spans="1:9" x14ac:dyDescent="0.3">
      <c r="A9355">
        <v>9354</v>
      </c>
      <c r="B9355" t="s">
        <v>29102</v>
      </c>
      <c r="C9355" t="s">
        <v>791</v>
      </c>
      <c r="D9355" t="s">
        <v>6233</v>
      </c>
      <c r="E9355" t="s">
        <v>19</v>
      </c>
      <c r="F9355" t="s">
        <v>29103</v>
      </c>
      <c r="G9355" t="s">
        <v>29104</v>
      </c>
      <c r="H9355" s="1">
        <v>20427</v>
      </c>
      <c r="I9355" t="s">
        <v>569</v>
      </c>
    </row>
    <row r="9356" spans="1:9" x14ac:dyDescent="0.3">
      <c r="A9356">
        <v>9355</v>
      </c>
      <c r="B9356" t="s">
        <v>29105</v>
      </c>
      <c r="C9356" t="s">
        <v>428</v>
      </c>
      <c r="D9356" t="s">
        <v>11516</v>
      </c>
      <c r="E9356" t="s">
        <v>12</v>
      </c>
      <c r="F9356" t="s">
        <v>29106</v>
      </c>
      <c r="G9356" t="s">
        <v>29107</v>
      </c>
      <c r="H9356" s="1">
        <v>19683</v>
      </c>
      <c r="I9356" t="s">
        <v>946</v>
      </c>
    </row>
    <row r="9357" spans="1:9" x14ac:dyDescent="0.3">
      <c r="A9357">
        <v>9356</v>
      </c>
      <c r="B9357" t="s">
        <v>29108</v>
      </c>
      <c r="C9357" t="s">
        <v>1554</v>
      </c>
      <c r="D9357" t="s">
        <v>2334</v>
      </c>
      <c r="E9357" t="s">
        <v>19</v>
      </c>
      <c r="F9357" t="s">
        <v>29109</v>
      </c>
      <c r="G9357" t="s">
        <v>29110</v>
      </c>
      <c r="H9357" s="1">
        <v>13754</v>
      </c>
      <c r="I9357" t="s">
        <v>5360</v>
      </c>
    </row>
    <row r="9358" spans="1:9" x14ac:dyDescent="0.3">
      <c r="A9358">
        <v>9357</v>
      </c>
      <c r="B9358" t="s">
        <v>29111</v>
      </c>
      <c r="C9358" t="s">
        <v>3882</v>
      </c>
      <c r="D9358" t="s">
        <v>3237</v>
      </c>
      <c r="E9358" t="s">
        <v>12</v>
      </c>
      <c r="F9358" t="s">
        <v>29112</v>
      </c>
      <c r="G9358">
        <f>1-901-950-1182</f>
        <v>-3032</v>
      </c>
      <c r="H9358" s="1">
        <v>19561</v>
      </c>
      <c r="I9358" t="s">
        <v>385</v>
      </c>
    </row>
    <row r="9359" spans="1:9" x14ac:dyDescent="0.3">
      <c r="A9359">
        <v>9358</v>
      </c>
      <c r="B9359" t="s">
        <v>29113</v>
      </c>
      <c r="C9359" t="s">
        <v>2371</v>
      </c>
      <c r="D9359" t="s">
        <v>8810</v>
      </c>
      <c r="E9359" t="s">
        <v>12</v>
      </c>
      <c r="F9359" t="s">
        <v>29114</v>
      </c>
      <c r="G9359" t="s">
        <v>29115</v>
      </c>
      <c r="H9359" s="1">
        <v>27416</v>
      </c>
      <c r="I9359" t="s">
        <v>2610</v>
      </c>
    </row>
    <row r="9360" spans="1:9" x14ac:dyDescent="0.3">
      <c r="A9360">
        <v>9359</v>
      </c>
      <c r="B9360" t="s">
        <v>29116</v>
      </c>
      <c r="C9360" t="s">
        <v>524</v>
      </c>
      <c r="D9360" t="s">
        <v>12299</v>
      </c>
      <c r="E9360" t="s">
        <v>12</v>
      </c>
      <c r="F9360" t="s">
        <v>29117</v>
      </c>
      <c r="G9360" t="s">
        <v>29118</v>
      </c>
      <c r="H9360" s="1">
        <v>44525</v>
      </c>
      <c r="I9360" t="s">
        <v>3636</v>
      </c>
    </row>
    <row r="9361" spans="1:9" x14ac:dyDescent="0.3">
      <c r="A9361">
        <v>9360</v>
      </c>
      <c r="B9361" t="s">
        <v>29119</v>
      </c>
      <c r="C9361" t="s">
        <v>834</v>
      </c>
      <c r="D9361" t="s">
        <v>4657</v>
      </c>
      <c r="E9361" t="s">
        <v>19</v>
      </c>
      <c r="F9361" t="s">
        <v>29120</v>
      </c>
      <c r="G9361" t="s">
        <v>29121</v>
      </c>
      <c r="H9361" s="1">
        <v>15032</v>
      </c>
      <c r="I9361" t="s">
        <v>3395</v>
      </c>
    </row>
    <row r="9362" spans="1:9" x14ac:dyDescent="0.3">
      <c r="A9362">
        <v>9361</v>
      </c>
      <c r="B9362" t="s">
        <v>29122</v>
      </c>
      <c r="C9362" t="s">
        <v>2349</v>
      </c>
      <c r="D9362" t="s">
        <v>518</v>
      </c>
      <c r="E9362" t="s">
        <v>12</v>
      </c>
      <c r="F9362" t="s">
        <v>29123</v>
      </c>
      <c r="G9362" t="s">
        <v>29124</v>
      </c>
      <c r="H9362" s="1">
        <v>8615</v>
      </c>
      <c r="I9362" t="s">
        <v>345</v>
      </c>
    </row>
    <row r="9363" spans="1:9" x14ac:dyDescent="0.3">
      <c r="A9363">
        <v>9362</v>
      </c>
      <c r="B9363" t="s">
        <v>29125</v>
      </c>
      <c r="C9363" t="s">
        <v>209</v>
      </c>
      <c r="D9363" t="s">
        <v>2745</v>
      </c>
      <c r="E9363" t="s">
        <v>19</v>
      </c>
      <c r="F9363" t="s">
        <v>29126</v>
      </c>
      <c r="G9363" t="s">
        <v>29127</v>
      </c>
      <c r="H9363" s="1">
        <v>35113</v>
      </c>
      <c r="I9363" t="s">
        <v>2045</v>
      </c>
    </row>
    <row r="9364" spans="1:9" x14ac:dyDescent="0.3">
      <c r="A9364">
        <v>9363</v>
      </c>
      <c r="B9364" t="s">
        <v>29128</v>
      </c>
      <c r="C9364" t="s">
        <v>7334</v>
      </c>
      <c r="D9364" t="s">
        <v>1735</v>
      </c>
      <c r="E9364" t="s">
        <v>12</v>
      </c>
      <c r="F9364" t="s">
        <v>29129</v>
      </c>
      <c r="G9364" t="s">
        <v>29130</v>
      </c>
      <c r="H9364" s="1">
        <v>29901</v>
      </c>
      <c r="I9364" t="s">
        <v>1422</v>
      </c>
    </row>
    <row r="9365" spans="1:9" x14ac:dyDescent="0.3">
      <c r="A9365">
        <v>9364</v>
      </c>
      <c r="B9365" t="s">
        <v>29131</v>
      </c>
      <c r="C9365" t="s">
        <v>3260</v>
      </c>
      <c r="D9365" t="s">
        <v>6281</v>
      </c>
      <c r="E9365" t="s">
        <v>19</v>
      </c>
      <c r="F9365" t="s">
        <v>29132</v>
      </c>
      <c r="G9365" t="s">
        <v>29133</v>
      </c>
      <c r="H9365" s="1">
        <v>17260</v>
      </c>
      <c r="I9365" t="s">
        <v>356</v>
      </c>
    </row>
    <row r="9366" spans="1:9" x14ac:dyDescent="0.3">
      <c r="A9366">
        <v>9365</v>
      </c>
      <c r="B9366" t="s">
        <v>29134</v>
      </c>
      <c r="C9366" t="s">
        <v>398</v>
      </c>
      <c r="D9366" t="s">
        <v>3911</v>
      </c>
      <c r="E9366" t="s">
        <v>19</v>
      </c>
      <c r="F9366" t="s">
        <v>29135</v>
      </c>
      <c r="G9366" t="s">
        <v>29136</v>
      </c>
      <c r="H9366" s="1">
        <v>36222</v>
      </c>
      <c r="I9366" t="s">
        <v>27</v>
      </c>
    </row>
    <row r="9367" spans="1:9" x14ac:dyDescent="0.3">
      <c r="A9367">
        <v>9366</v>
      </c>
      <c r="B9367" t="s">
        <v>29137</v>
      </c>
      <c r="C9367" t="s">
        <v>3383</v>
      </c>
      <c r="D9367" t="s">
        <v>9480</v>
      </c>
      <c r="E9367" t="s">
        <v>12</v>
      </c>
      <c r="F9367" t="s">
        <v>29138</v>
      </c>
      <c r="G9367" t="s">
        <v>29139</v>
      </c>
      <c r="H9367" s="1">
        <v>24088</v>
      </c>
      <c r="I9367" t="s">
        <v>4309</v>
      </c>
    </row>
    <row r="9368" spans="1:9" x14ac:dyDescent="0.3">
      <c r="A9368">
        <v>9367</v>
      </c>
      <c r="B9368" t="s">
        <v>29140</v>
      </c>
      <c r="C9368" t="s">
        <v>2204</v>
      </c>
      <c r="D9368" t="s">
        <v>8961</v>
      </c>
      <c r="E9368" t="s">
        <v>12</v>
      </c>
      <c r="F9368" t="s">
        <v>29141</v>
      </c>
      <c r="G9368" t="s">
        <v>29142</v>
      </c>
      <c r="H9368" s="1">
        <v>28586</v>
      </c>
      <c r="I9368" t="s">
        <v>3627</v>
      </c>
    </row>
    <row r="9369" spans="1:9" x14ac:dyDescent="0.3">
      <c r="A9369">
        <v>9368</v>
      </c>
      <c r="B9369" t="s">
        <v>29143</v>
      </c>
      <c r="C9369" t="s">
        <v>2283</v>
      </c>
      <c r="D9369" t="s">
        <v>6121</v>
      </c>
      <c r="E9369" t="s">
        <v>12</v>
      </c>
      <c r="F9369" t="s">
        <v>29144</v>
      </c>
      <c r="G9369" t="s">
        <v>29145</v>
      </c>
      <c r="H9369" s="1">
        <v>15829</v>
      </c>
      <c r="I9369" t="s">
        <v>4710</v>
      </c>
    </row>
    <row r="9370" spans="1:9" x14ac:dyDescent="0.3">
      <c r="A9370">
        <v>9369</v>
      </c>
      <c r="B9370" t="s">
        <v>29146</v>
      </c>
      <c r="C9370" t="s">
        <v>6418</v>
      </c>
      <c r="D9370" t="s">
        <v>5037</v>
      </c>
      <c r="E9370" t="s">
        <v>19</v>
      </c>
      <c r="F9370" t="s">
        <v>29147</v>
      </c>
      <c r="G9370" t="s">
        <v>29148</v>
      </c>
      <c r="H9370" s="1">
        <v>44256</v>
      </c>
      <c r="I9370" t="s">
        <v>1520</v>
      </c>
    </row>
    <row r="9371" spans="1:9" x14ac:dyDescent="0.3">
      <c r="A9371">
        <v>9370</v>
      </c>
      <c r="B9371" t="s">
        <v>29149</v>
      </c>
      <c r="C9371" t="s">
        <v>2151</v>
      </c>
      <c r="D9371" t="s">
        <v>8662</v>
      </c>
      <c r="E9371" t="s">
        <v>12</v>
      </c>
      <c r="F9371" t="s">
        <v>29150</v>
      </c>
      <c r="G9371" t="s">
        <v>29151</v>
      </c>
      <c r="H9371" s="1">
        <v>10113</v>
      </c>
      <c r="I9371" t="s">
        <v>379</v>
      </c>
    </row>
    <row r="9372" spans="1:9" x14ac:dyDescent="0.3">
      <c r="A9372">
        <v>9371</v>
      </c>
      <c r="B9372" t="s">
        <v>29152</v>
      </c>
      <c r="C9372" t="s">
        <v>1389</v>
      </c>
      <c r="D9372" t="s">
        <v>1200</v>
      </c>
      <c r="E9372" t="s">
        <v>12</v>
      </c>
      <c r="F9372" t="s">
        <v>29153</v>
      </c>
      <c r="G9372" t="s">
        <v>29154</v>
      </c>
      <c r="H9372" s="1">
        <v>41110</v>
      </c>
      <c r="I9372" t="s">
        <v>1322</v>
      </c>
    </row>
    <row r="9373" spans="1:9" x14ac:dyDescent="0.3">
      <c r="A9373">
        <v>9372</v>
      </c>
      <c r="B9373" t="s">
        <v>29155</v>
      </c>
      <c r="C9373" t="s">
        <v>2645</v>
      </c>
      <c r="D9373" t="s">
        <v>1710</v>
      </c>
      <c r="E9373" t="s">
        <v>12</v>
      </c>
      <c r="F9373" t="s">
        <v>29156</v>
      </c>
      <c r="G9373" t="s">
        <v>29157</v>
      </c>
      <c r="H9373" s="1">
        <v>21725</v>
      </c>
      <c r="I9373" t="s">
        <v>1785</v>
      </c>
    </row>
    <row r="9374" spans="1:9" x14ac:dyDescent="0.3">
      <c r="A9374">
        <v>9373</v>
      </c>
      <c r="B9374" t="s">
        <v>29158</v>
      </c>
      <c r="C9374" t="s">
        <v>3215</v>
      </c>
      <c r="D9374" t="s">
        <v>3269</v>
      </c>
      <c r="E9374" t="s">
        <v>12</v>
      </c>
      <c r="F9374" t="s">
        <v>29159</v>
      </c>
      <c r="G9374" t="s">
        <v>29160</v>
      </c>
      <c r="H9374" s="1">
        <v>14196</v>
      </c>
      <c r="I9374" t="s">
        <v>1396</v>
      </c>
    </row>
    <row r="9375" spans="1:9" x14ac:dyDescent="0.3">
      <c r="A9375">
        <v>9374</v>
      </c>
      <c r="B9375" t="s">
        <v>29161</v>
      </c>
      <c r="C9375" t="s">
        <v>1846</v>
      </c>
      <c r="D9375" t="s">
        <v>172</v>
      </c>
      <c r="E9375" t="s">
        <v>12</v>
      </c>
      <c r="F9375" t="s">
        <v>29162</v>
      </c>
      <c r="G9375" t="s">
        <v>29163</v>
      </c>
      <c r="H9375" s="1">
        <v>15012</v>
      </c>
      <c r="I9375" t="s">
        <v>1157</v>
      </c>
    </row>
    <row r="9376" spans="1:9" x14ac:dyDescent="0.3">
      <c r="A9376">
        <v>9375</v>
      </c>
      <c r="B9376" t="s">
        <v>29164</v>
      </c>
      <c r="C9376" t="s">
        <v>2872</v>
      </c>
      <c r="D9376" t="s">
        <v>1892</v>
      </c>
      <c r="E9376" t="s">
        <v>19</v>
      </c>
      <c r="F9376" t="s">
        <v>29165</v>
      </c>
      <c r="G9376" t="s">
        <v>29166</v>
      </c>
      <c r="H9376" s="1">
        <v>5763</v>
      </c>
      <c r="I9376" t="s">
        <v>1422</v>
      </c>
    </row>
    <row r="9377" spans="1:9" x14ac:dyDescent="0.3">
      <c r="A9377">
        <v>9376</v>
      </c>
      <c r="B9377" t="s">
        <v>29167</v>
      </c>
      <c r="C9377" t="s">
        <v>3476</v>
      </c>
      <c r="D9377" t="s">
        <v>3907</v>
      </c>
      <c r="E9377" t="s">
        <v>12</v>
      </c>
      <c r="F9377" t="s">
        <v>29168</v>
      </c>
      <c r="G9377" t="s">
        <v>29169</v>
      </c>
      <c r="H9377" s="1">
        <v>5637</v>
      </c>
      <c r="I9377" t="s">
        <v>8020</v>
      </c>
    </row>
    <row r="9378" spans="1:9" x14ac:dyDescent="0.3">
      <c r="A9378">
        <v>9377</v>
      </c>
      <c r="B9378" t="s">
        <v>29170</v>
      </c>
      <c r="C9378" t="s">
        <v>2108</v>
      </c>
      <c r="D9378" t="s">
        <v>9073</v>
      </c>
      <c r="E9378" t="s">
        <v>19</v>
      </c>
      <c r="F9378" t="s">
        <v>29171</v>
      </c>
      <c r="G9378">
        <f>1-721-348-167</f>
        <v>-1235</v>
      </c>
      <c r="H9378" s="1">
        <v>22771</v>
      </c>
      <c r="I9378" t="s">
        <v>1488</v>
      </c>
    </row>
    <row r="9379" spans="1:9" x14ac:dyDescent="0.3">
      <c r="A9379">
        <v>9378</v>
      </c>
      <c r="B9379" t="s">
        <v>29172</v>
      </c>
      <c r="C9379" t="s">
        <v>2116</v>
      </c>
      <c r="D9379" t="s">
        <v>5606</v>
      </c>
      <c r="E9379" t="s">
        <v>19</v>
      </c>
      <c r="F9379" t="s">
        <v>29173</v>
      </c>
      <c r="G9379" t="s">
        <v>29174</v>
      </c>
      <c r="H9379" s="1">
        <v>21841</v>
      </c>
      <c r="I9379" t="s">
        <v>3817</v>
      </c>
    </row>
    <row r="9380" spans="1:9" x14ac:dyDescent="0.3">
      <c r="A9380">
        <v>9379</v>
      </c>
      <c r="B9380" t="s">
        <v>29175</v>
      </c>
      <c r="C9380" t="s">
        <v>1846</v>
      </c>
      <c r="D9380" t="s">
        <v>1476</v>
      </c>
      <c r="E9380" t="s">
        <v>19</v>
      </c>
      <c r="F9380" t="s">
        <v>29176</v>
      </c>
      <c r="G9380" t="s">
        <v>29177</v>
      </c>
      <c r="H9380" s="1">
        <v>6929</v>
      </c>
      <c r="I9380" t="s">
        <v>3222</v>
      </c>
    </row>
    <row r="9381" spans="1:9" x14ac:dyDescent="0.3">
      <c r="A9381">
        <v>9380</v>
      </c>
      <c r="B9381" t="s">
        <v>29178</v>
      </c>
      <c r="C9381" t="s">
        <v>468</v>
      </c>
      <c r="D9381" t="s">
        <v>4468</v>
      </c>
      <c r="E9381" t="s">
        <v>12</v>
      </c>
      <c r="F9381" t="s">
        <v>29179</v>
      </c>
      <c r="G9381">
        <v>3726716184</v>
      </c>
      <c r="H9381" s="1">
        <v>17473</v>
      </c>
      <c r="I9381" t="s">
        <v>6551</v>
      </c>
    </row>
    <row r="9382" spans="1:9" x14ac:dyDescent="0.3">
      <c r="A9382">
        <v>9381</v>
      </c>
      <c r="B9382" t="s">
        <v>29180</v>
      </c>
      <c r="C9382" t="s">
        <v>5845</v>
      </c>
      <c r="D9382" t="s">
        <v>15918</v>
      </c>
      <c r="E9382" t="s">
        <v>19</v>
      </c>
      <c r="F9382" t="s">
        <v>29181</v>
      </c>
      <c r="G9382" t="s">
        <v>29182</v>
      </c>
      <c r="H9382" s="1">
        <v>42510</v>
      </c>
      <c r="I9382" t="s">
        <v>356</v>
      </c>
    </row>
    <row r="9383" spans="1:9" x14ac:dyDescent="0.3">
      <c r="A9383">
        <v>9382</v>
      </c>
      <c r="B9383" t="s">
        <v>29183</v>
      </c>
      <c r="C9383" t="s">
        <v>2303</v>
      </c>
      <c r="D9383" t="s">
        <v>17121</v>
      </c>
      <c r="E9383" t="s">
        <v>19</v>
      </c>
      <c r="F9383" t="s">
        <v>29184</v>
      </c>
      <c r="G9383" t="s">
        <v>29185</v>
      </c>
      <c r="H9383" s="1">
        <v>40846</v>
      </c>
      <c r="I9383" t="s">
        <v>597</v>
      </c>
    </row>
    <row r="9384" spans="1:9" x14ac:dyDescent="0.3">
      <c r="A9384">
        <v>9383</v>
      </c>
      <c r="B9384" t="s">
        <v>29186</v>
      </c>
      <c r="C9384" t="s">
        <v>6144</v>
      </c>
      <c r="D9384" t="s">
        <v>4993</v>
      </c>
      <c r="E9384" t="s">
        <v>19</v>
      </c>
      <c r="F9384" t="s">
        <v>29187</v>
      </c>
      <c r="G9384" t="s">
        <v>29188</v>
      </c>
      <c r="H9384" s="1">
        <v>42228</v>
      </c>
      <c r="I9384" t="s">
        <v>8041</v>
      </c>
    </row>
    <row r="9385" spans="1:9" x14ac:dyDescent="0.3">
      <c r="A9385">
        <v>9384</v>
      </c>
      <c r="B9385" t="s">
        <v>29189</v>
      </c>
      <c r="C9385" t="s">
        <v>1143</v>
      </c>
      <c r="D9385" t="s">
        <v>4887</v>
      </c>
      <c r="E9385" t="s">
        <v>12</v>
      </c>
      <c r="F9385" t="s">
        <v>29190</v>
      </c>
      <c r="G9385" t="s">
        <v>29191</v>
      </c>
      <c r="H9385" s="1">
        <v>32786</v>
      </c>
      <c r="I9385" t="s">
        <v>499</v>
      </c>
    </row>
    <row r="9386" spans="1:9" x14ac:dyDescent="0.3">
      <c r="A9386">
        <v>9385</v>
      </c>
      <c r="B9386" t="s">
        <v>29192</v>
      </c>
      <c r="C9386" t="s">
        <v>8684</v>
      </c>
      <c r="D9386" t="s">
        <v>7629</v>
      </c>
      <c r="E9386" t="s">
        <v>12</v>
      </c>
      <c r="F9386" t="s">
        <v>29193</v>
      </c>
      <c r="G9386" t="s">
        <v>29194</v>
      </c>
      <c r="H9386" s="1">
        <v>17146</v>
      </c>
      <c r="I9386" t="s">
        <v>2739</v>
      </c>
    </row>
    <row r="9387" spans="1:9" x14ac:dyDescent="0.3">
      <c r="A9387">
        <v>9386</v>
      </c>
      <c r="B9387" t="s">
        <v>29195</v>
      </c>
      <c r="C9387" t="s">
        <v>2195</v>
      </c>
      <c r="D9387" t="s">
        <v>938</v>
      </c>
      <c r="E9387" t="s">
        <v>12</v>
      </c>
      <c r="F9387" t="s">
        <v>29196</v>
      </c>
      <c r="G9387" t="s">
        <v>29197</v>
      </c>
      <c r="H9387" s="1">
        <v>40584</v>
      </c>
      <c r="I9387" t="s">
        <v>4710</v>
      </c>
    </row>
    <row r="9388" spans="1:9" x14ac:dyDescent="0.3">
      <c r="A9388">
        <v>9387</v>
      </c>
      <c r="B9388" t="s">
        <v>29198</v>
      </c>
      <c r="C9388" t="s">
        <v>1506</v>
      </c>
      <c r="D9388" t="s">
        <v>5062</v>
      </c>
      <c r="E9388" t="s">
        <v>19</v>
      </c>
      <c r="F9388" t="s">
        <v>29199</v>
      </c>
      <c r="G9388" t="s">
        <v>29200</v>
      </c>
      <c r="H9388" s="1">
        <v>37885</v>
      </c>
      <c r="I9388" t="s">
        <v>875</v>
      </c>
    </row>
    <row r="9389" spans="1:9" x14ac:dyDescent="0.3">
      <c r="A9389">
        <v>9388</v>
      </c>
      <c r="B9389" t="s">
        <v>29201</v>
      </c>
      <c r="C9389" t="s">
        <v>1678</v>
      </c>
      <c r="D9389" t="s">
        <v>4691</v>
      </c>
      <c r="E9389" t="s">
        <v>12</v>
      </c>
      <c r="F9389" t="s">
        <v>29202</v>
      </c>
      <c r="G9389" t="s">
        <v>29203</v>
      </c>
      <c r="H9389" s="1">
        <v>44037</v>
      </c>
      <c r="I9389" t="s">
        <v>2397</v>
      </c>
    </row>
    <row r="9390" spans="1:9" x14ac:dyDescent="0.3">
      <c r="A9390">
        <v>9389</v>
      </c>
      <c r="B9390" t="s">
        <v>29204</v>
      </c>
      <c r="C9390" t="s">
        <v>6464</v>
      </c>
      <c r="D9390" t="s">
        <v>4587</v>
      </c>
      <c r="E9390" t="s">
        <v>12</v>
      </c>
      <c r="F9390" t="s">
        <v>29205</v>
      </c>
      <c r="G9390">
        <v>8426412668</v>
      </c>
      <c r="H9390" s="1">
        <v>7907</v>
      </c>
      <c r="I9390" t="s">
        <v>3957</v>
      </c>
    </row>
    <row r="9391" spans="1:9" x14ac:dyDescent="0.3">
      <c r="A9391">
        <v>9390</v>
      </c>
      <c r="B9391" t="s">
        <v>29206</v>
      </c>
      <c r="C9391" t="s">
        <v>11371</v>
      </c>
      <c r="D9391" t="s">
        <v>209</v>
      </c>
      <c r="E9391" t="s">
        <v>19</v>
      </c>
      <c r="F9391" t="s">
        <v>29207</v>
      </c>
      <c r="G9391" t="s">
        <v>29208</v>
      </c>
      <c r="H9391" s="1">
        <v>7096</v>
      </c>
      <c r="I9391" t="s">
        <v>1355</v>
      </c>
    </row>
    <row r="9392" spans="1:9" x14ac:dyDescent="0.3">
      <c r="A9392">
        <v>9391</v>
      </c>
      <c r="B9392" t="s">
        <v>29209</v>
      </c>
      <c r="C9392" t="s">
        <v>1869</v>
      </c>
      <c r="D9392" t="s">
        <v>4410</v>
      </c>
      <c r="E9392" t="s">
        <v>12</v>
      </c>
      <c r="F9392" t="s">
        <v>29210</v>
      </c>
      <c r="G9392" t="s">
        <v>29211</v>
      </c>
      <c r="H9392" s="1">
        <v>19046</v>
      </c>
      <c r="I9392" t="s">
        <v>1188</v>
      </c>
    </row>
    <row r="9393" spans="1:9" x14ac:dyDescent="0.3">
      <c r="A9393">
        <v>9392</v>
      </c>
      <c r="B9393" t="s">
        <v>29212</v>
      </c>
      <c r="C9393" t="s">
        <v>3128</v>
      </c>
      <c r="D9393" t="s">
        <v>989</v>
      </c>
      <c r="E9393" t="s">
        <v>12</v>
      </c>
      <c r="F9393" t="s">
        <v>29213</v>
      </c>
      <c r="G9393" t="s">
        <v>29214</v>
      </c>
      <c r="H9393" s="1">
        <v>26668</v>
      </c>
      <c r="I9393" t="s">
        <v>2536</v>
      </c>
    </row>
    <row r="9394" spans="1:9" x14ac:dyDescent="0.3">
      <c r="A9394">
        <v>9393</v>
      </c>
      <c r="B9394" t="s">
        <v>29215</v>
      </c>
      <c r="C9394" t="s">
        <v>3215</v>
      </c>
      <c r="D9394" t="s">
        <v>1876</v>
      </c>
      <c r="E9394" t="s">
        <v>12</v>
      </c>
      <c r="F9394" t="s">
        <v>29216</v>
      </c>
      <c r="G9394" t="s">
        <v>29217</v>
      </c>
      <c r="H9394" s="1">
        <v>36296</v>
      </c>
      <c r="I9394" t="s">
        <v>2790</v>
      </c>
    </row>
    <row r="9395" spans="1:9" x14ac:dyDescent="0.3">
      <c r="A9395">
        <v>9394</v>
      </c>
      <c r="B9395" t="s">
        <v>29218</v>
      </c>
      <c r="C9395" t="s">
        <v>1944</v>
      </c>
      <c r="D9395" t="s">
        <v>922</v>
      </c>
      <c r="E9395" t="s">
        <v>19</v>
      </c>
      <c r="F9395" t="s">
        <v>29219</v>
      </c>
      <c r="G9395" t="s">
        <v>29220</v>
      </c>
      <c r="H9395" s="1">
        <v>16530</v>
      </c>
      <c r="I9395" t="s">
        <v>1099</v>
      </c>
    </row>
    <row r="9396" spans="1:9" x14ac:dyDescent="0.3">
      <c r="A9396">
        <v>9395</v>
      </c>
      <c r="B9396" t="s">
        <v>29221</v>
      </c>
      <c r="C9396" t="s">
        <v>9294</v>
      </c>
      <c r="D9396" t="s">
        <v>6501</v>
      </c>
      <c r="E9396" t="s">
        <v>19</v>
      </c>
      <c r="F9396" t="s">
        <v>29222</v>
      </c>
      <c r="G9396" t="s">
        <v>29223</v>
      </c>
      <c r="H9396" s="1">
        <v>4217</v>
      </c>
      <c r="I9396" t="s">
        <v>3446</v>
      </c>
    </row>
    <row r="9397" spans="1:9" x14ac:dyDescent="0.3">
      <c r="A9397">
        <v>9396</v>
      </c>
      <c r="B9397" t="s">
        <v>29224</v>
      </c>
      <c r="C9397" t="s">
        <v>518</v>
      </c>
      <c r="D9397" t="s">
        <v>4722</v>
      </c>
      <c r="E9397" t="s">
        <v>19</v>
      </c>
      <c r="F9397" t="s">
        <v>29225</v>
      </c>
      <c r="G9397" t="s">
        <v>29226</v>
      </c>
      <c r="H9397" s="1">
        <v>25310</v>
      </c>
      <c r="I9397" t="s">
        <v>2662</v>
      </c>
    </row>
    <row r="9398" spans="1:9" x14ac:dyDescent="0.3">
      <c r="A9398">
        <v>9397</v>
      </c>
      <c r="B9398" t="s">
        <v>29227</v>
      </c>
      <c r="C9398" t="s">
        <v>1328</v>
      </c>
      <c r="D9398" t="s">
        <v>5069</v>
      </c>
      <c r="E9398" t="s">
        <v>12</v>
      </c>
      <c r="F9398" t="s">
        <v>29228</v>
      </c>
      <c r="G9398" t="s">
        <v>29229</v>
      </c>
      <c r="H9398" s="1">
        <v>7052</v>
      </c>
      <c r="I9398" t="s">
        <v>90</v>
      </c>
    </row>
    <row r="9399" spans="1:9" x14ac:dyDescent="0.3">
      <c r="A9399">
        <v>9398</v>
      </c>
      <c r="B9399" t="s">
        <v>29230</v>
      </c>
      <c r="C9399" t="s">
        <v>3506</v>
      </c>
      <c r="D9399" t="s">
        <v>5301</v>
      </c>
      <c r="E9399" t="s">
        <v>19</v>
      </c>
      <c r="F9399" t="s">
        <v>29231</v>
      </c>
      <c r="G9399" t="s">
        <v>29232</v>
      </c>
      <c r="H9399" s="1">
        <v>18262</v>
      </c>
      <c r="I9399" t="s">
        <v>180</v>
      </c>
    </row>
    <row r="9400" spans="1:9" x14ac:dyDescent="0.3">
      <c r="A9400">
        <v>9399</v>
      </c>
      <c r="B9400" t="s">
        <v>29233</v>
      </c>
      <c r="C9400" t="s">
        <v>5314</v>
      </c>
      <c r="D9400" t="s">
        <v>1999</v>
      </c>
      <c r="E9400" t="s">
        <v>19</v>
      </c>
      <c r="F9400" t="s">
        <v>29234</v>
      </c>
      <c r="G9400" t="s">
        <v>29235</v>
      </c>
      <c r="H9400" s="1">
        <v>23673</v>
      </c>
      <c r="I9400" t="s">
        <v>3071</v>
      </c>
    </row>
    <row r="9401" spans="1:9" x14ac:dyDescent="0.3">
      <c r="A9401">
        <v>9400</v>
      </c>
      <c r="B9401" t="s">
        <v>29236</v>
      </c>
      <c r="C9401" t="s">
        <v>2450</v>
      </c>
      <c r="D9401" t="s">
        <v>4170</v>
      </c>
      <c r="E9401" t="s">
        <v>19</v>
      </c>
      <c r="F9401" t="s">
        <v>29237</v>
      </c>
      <c r="G9401" t="s">
        <v>29238</v>
      </c>
      <c r="H9401" s="1">
        <v>15248</v>
      </c>
      <c r="I9401" t="s">
        <v>4458</v>
      </c>
    </row>
    <row r="9402" spans="1:9" x14ac:dyDescent="0.3">
      <c r="A9402">
        <v>9401</v>
      </c>
      <c r="B9402" t="s">
        <v>29239</v>
      </c>
      <c r="C9402" t="s">
        <v>2183</v>
      </c>
      <c r="D9402" t="s">
        <v>7326</v>
      </c>
      <c r="E9402" t="s">
        <v>12</v>
      </c>
      <c r="F9402" t="s">
        <v>29240</v>
      </c>
      <c r="G9402" t="s">
        <v>29241</v>
      </c>
      <c r="H9402" s="1">
        <v>2981</v>
      </c>
      <c r="I9402" t="s">
        <v>1313</v>
      </c>
    </row>
    <row r="9403" spans="1:9" x14ac:dyDescent="0.3">
      <c r="A9403">
        <v>9402</v>
      </c>
      <c r="B9403" t="s">
        <v>29242</v>
      </c>
      <c r="C9403" t="s">
        <v>5410</v>
      </c>
      <c r="D9403" t="s">
        <v>3224</v>
      </c>
      <c r="E9403" t="s">
        <v>19</v>
      </c>
      <c r="F9403" t="s">
        <v>29243</v>
      </c>
      <c r="G9403" t="s">
        <v>29244</v>
      </c>
      <c r="H9403" s="1">
        <v>14386</v>
      </c>
      <c r="I9403" t="s">
        <v>1047</v>
      </c>
    </row>
    <row r="9404" spans="1:9" x14ac:dyDescent="0.3">
      <c r="A9404">
        <v>9403</v>
      </c>
      <c r="B9404" t="s">
        <v>29245</v>
      </c>
      <c r="C9404" t="s">
        <v>3150</v>
      </c>
      <c r="D9404" t="s">
        <v>315</v>
      </c>
      <c r="E9404" t="s">
        <v>19</v>
      </c>
      <c r="F9404" t="s">
        <v>29246</v>
      </c>
      <c r="G9404" t="s">
        <v>29247</v>
      </c>
      <c r="H9404" s="1">
        <v>6217</v>
      </c>
      <c r="I9404" t="s">
        <v>1071</v>
      </c>
    </row>
    <row r="9405" spans="1:9" x14ac:dyDescent="0.3">
      <c r="A9405">
        <v>9404</v>
      </c>
      <c r="B9405" t="s">
        <v>29248</v>
      </c>
      <c r="C9405" t="s">
        <v>4518</v>
      </c>
      <c r="D9405" t="s">
        <v>2927</v>
      </c>
      <c r="E9405" t="s">
        <v>12</v>
      </c>
      <c r="F9405" t="s">
        <v>29249</v>
      </c>
      <c r="G9405" t="s">
        <v>29250</v>
      </c>
      <c r="H9405" s="1">
        <v>43368</v>
      </c>
      <c r="I9405" t="s">
        <v>2739</v>
      </c>
    </row>
    <row r="9406" spans="1:9" x14ac:dyDescent="0.3">
      <c r="A9406">
        <v>9405</v>
      </c>
      <c r="B9406" t="s">
        <v>29251</v>
      </c>
      <c r="C9406" t="s">
        <v>1643</v>
      </c>
      <c r="D9406" t="s">
        <v>3823</v>
      </c>
      <c r="E9406" t="s">
        <v>19</v>
      </c>
      <c r="F9406" t="s">
        <v>29252</v>
      </c>
      <c r="G9406" t="s">
        <v>29253</v>
      </c>
      <c r="H9406" s="1">
        <v>10014</v>
      </c>
      <c r="I9406" t="s">
        <v>2007</v>
      </c>
    </row>
    <row r="9407" spans="1:9" x14ac:dyDescent="0.3">
      <c r="A9407">
        <v>9406</v>
      </c>
      <c r="B9407" t="s">
        <v>29254</v>
      </c>
      <c r="C9407" t="s">
        <v>1125</v>
      </c>
      <c r="D9407" t="s">
        <v>4638</v>
      </c>
      <c r="E9407" t="s">
        <v>19</v>
      </c>
      <c r="F9407" t="s">
        <v>29255</v>
      </c>
      <c r="G9407" t="s">
        <v>29256</v>
      </c>
      <c r="H9407" s="1">
        <v>29416</v>
      </c>
      <c r="I9407" t="s">
        <v>2382</v>
      </c>
    </row>
    <row r="9408" spans="1:9" x14ac:dyDescent="0.3">
      <c r="A9408">
        <v>9407</v>
      </c>
      <c r="B9408" t="s">
        <v>29257</v>
      </c>
      <c r="C9408" t="s">
        <v>4311</v>
      </c>
      <c r="D9408" t="s">
        <v>10370</v>
      </c>
      <c r="E9408" t="s">
        <v>12</v>
      </c>
      <c r="F9408" t="s">
        <v>29258</v>
      </c>
      <c r="G9408" t="s">
        <v>29259</v>
      </c>
      <c r="H9408" s="1">
        <v>13729</v>
      </c>
      <c r="I9408" t="s">
        <v>3706</v>
      </c>
    </row>
    <row r="9409" spans="1:9" x14ac:dyDescent="0.3">
      <c r="A9409">
        <v>9408</v>
      </c>
      <c r="B9409" t="s">
        <v>29260</v>
      </c>
      <c r="C9409" t="s">
        <v>154</v>
      </c>
      <c r="D9409" t="s">
        <v>1106</v>
      </c>
      <c r="E9409" t="s">
        <v>19</v>
      </c>
      <c r="F9409" t="s">
        <v>29261</v>
      </c>
      <c r="G9409" t="s">
        <v>29262</v>
      </c>
      <c r="H9409" s="1">
        <v>39160</v>
      </c>
      <c r="I9409" t="s">
        <v>625</v>
      </c>
    </row>
    <row r="9410" spans="1:9" x14ac:dyDescent="0.3">
      <c r="A9410">
        <v>9409</v>
      </c>
      <c r="B9410" t="s">
        <v>29263</v>
      </c>
      <c r="C9410" t="s">
        <v>1450</v>
      </c>
      <c r="D9410" t="s">
        <v>8010</v>
      </c>
      <c r="E9410" t="s">
        <v>19</v>
      </c>
      <c r="F9410" t="s">
        <v>29264</v>
      </c>
      <c r="G9410">
        <v>2717303765</v>
      </c>
      <c r="H9410" s="1">
        <v>9417</v>
      </c>
      <c r="I9410" t="s">
        <v>2880</v>
      </c>
    </row>
    <row r="9411" spans="1:9" x14ac:dyDescent="0.3">
      <c r="A9411">
        <v>9410</v>
      </c>
      <c r="B9411" t="s">
        <v>29265</v>
      </c>
      <c r="C9411" t="s">
        <v>1232</v>
      </c>
      <c r="D9411" t="s">
        <v>3486</v>
      </c>
      <c r="E9411" t="s">
        <v>12</v>
      </c>
      <c r="F9411" t="s">
        <v>29266</v>
      </c>
      <c r="G9411" t="s">
        <v>29267</v>
      </c>
      <c r="H9411" s="1">
        <v>23359</v>
      </c>
      <c r="I9411" t="s">
        <v>3071</v>
      </c>
    </row>
    <row r="9412" spans="1:9" x14ac:dyDescent="0.3">
      <c r="A9412">
        <v>9411</v>
      </c>
      <c r="B9412" t="s">
        <v>29268</v>
      </c>
      <c r="C9412" t="s">
        <v>3495</v>
      </c>
      <c r="D9412" t="s">
        <v>2180</v>
      </c>
      <c r="E9412" t="s">
        <v>12</v>
      </c>
      <c r="F9412" t="s">
        <v>29269</v>
      </c>
      <c r="G9412" t="s">
        <v>29270</v>
      </c>
      <c r="H9412" s="1">
        <v>30171</v>
      </c>
      <c r="I9412" t="s">
        <v>2479</v>
      </c>
    </row>
    <row r="9413" spans="1:9" x14ac:dyDescent="0.3">
      <c r="A9413">
        <v>9412</v>
      </c>
      <c r="B9413" t="s">
        <v>29271</v>
      </c>
      <c r="C9413" t="s">
        <v>3651</v>
      </c>
      <c r="D9413" t="s">
        <v>7667</v>
      </c>
      <c r="E9413" t="s">
        <v>12</v>
      </c>
      <c r="F9413" t="s">
        <v>29272</v>
      </c>
      <c r="G9413" t="s">
        <v>29273</v>
      </c>
      <c r="H9413" s="1">
        <v>18294</v>
      </c>
      <c r="I9413" t="s">
        <v>1528</v>
      </c>
    </row>
    <row r="9414" spans="1:9" x14ac:dyDescent="0.3">
      <c r="A9414">
        <v>9413</v>
      </c>
      <c r="B9414" t="s">
        <v>29274</v>
      </c>
      <c r="C9414" t="s">
        <v>17</v>
      </c>
      <c r="D9414" t="s">
        <v>1378</v>
      </c>
      <c r="E9414" t="s">
        <v>19</v>
      </c>
      <c r="F9414" t="s">
        <v>29275</v>
      </c>
      <c r="G9414" t="s">
        <v>29276</v>
      </c>
      <c r="H9414" s="1">
        <v>42517</v>
      </c>
      <c r="I9414" t="s">
        <v>2843</v>
      </c>
    </row>
    <row r="9415" spans="1:9" x14ac:dyDescent="0.3">
      <c r="A9415">
        <v>9414</v>
      </c>
      <c r="B9415" t="s">
        <v>29277</v>
      </c>
      <c r="C9415" t="s">
        <v>4554</v>
      </c>
      <c r="D9415" t="s">
        <v>3303</v>
      </c>
      <c r="E9415" t="s">
        <v>19</v>
      </c>
      <c r="F9415" t="s">
        <v>29278</v>
      </c>
      <c r="G9415" t="s">
        <v>29279</v>
      </c>
      <c r="H9415" s="1">
        <v>30738</v>
      </c>
      <c r="I9415" t="s">
        <v>1598</v>
      </c>
    </row>
    <row r="9416" spans="1:9" x14ac:dyDescent="0.3">
      <c r="A9416">
        <v>9415</v>
      </c>
      <c r="B9416" t="s">
        <v>29280</v>
      </c>
      <c r="C9416" t="s">
        <v>1693</v>
      </c>
      <c r="D9416" t="s">
        <v>1437</v>
      </c>
      <c r="E9416" t="s">
        <v>19</v>
      </c>
      <c r="F9416" t="s">
        <v>29281</v>
      </c>
      <c r="G9416" t="s">
        <v>29282</v>
      </c>
      <c r="H9416" s="1">
        <v>25303</v>
      </c>
      <c r="I9416" t="s">
        <v>2296</v>
      </c>
    </row>
    <row r="9417" spans="1:9" x14ac:dyDescent="0.3">
      <c r="A9417">
        <v>9416</v>
      </c>
      <c r="B9417" t="s">
        <v>29283</v>
      </c>
      <c r="C9417" t="s">
        <v>226</v>
      </c>
      <c r="D9417" t="s">
        <v>7105</v>
      </c>
      <c r="E9417" t="s">
        <v>12</v>
      </c>
      <c r="F9417" t="s">
        <v>29284</v>
      </c>
      <c r="G9417" t="s">
        <v>29285</v>
      </c>
      <c r="H9417" s="1">
        <v>4596</v>
      </c>
      <c r="I9417" t="s">
        <v>4953</v>
      </c>
    </row>
    <row r="9418" spans="1:9" x14ac:dyDescent="0.3">
      <c r="A9418">
        <v>9417</v>
      </c>
      <c r="B9418" t="s">
        <v>29286</v>
      </c>
      <c r="C9418" t="s">
        <v>1414</v>
      </c>
      <c r="D9418" t="s">
        <v>984</v>
      </c>
      <c r="E9418" t="s">
        <v>12</v>
      </c>
      <c r="F9418" t="s">
        <v>29287</v>
      </c>
      <c r="G9418" t="s">
        <v>29288</v>
      </c>
      <c r="H9418" s="1">
        <v>27022</v>
      </c>
      <c r="I9418" t="s">
        <v>4607</v>
      </c>
    </row>
    <row r="9419" spans="1:9" x14ac:dyDescent="0.3">
      <c r="A9419">
        <v>9418</v>
      </c>
      <c r="B9419" t="s">
        <v>29289</v>
      </c>
      <c r="C9419" t="s">
        <v>4510</v>
      </c>
      <c r="D9419" t="s">
        <v>6579</v>
      </c>
      <c r="E9419" t="s">
        <v>12</v>
      </c>
      <c r="F9419" t="s">
        <v>29290</v>
      </c>
      <c r="G9419">
        <f>1-523-147-6074</f>
        <v>-6743</v>
      </c>
      <c r="H9419" s="1">
        <v>27762</v>
      </c>
      <c r="I9419" t="s">
        <v>2237</v>
      </c>
    </row>
    <row r="9420" spans="1:9" x14ac:dyDescent="0.3">
      <c r="A9420">
        <v>9419</v>
      </c>
      <c r="B9420" t="s">
        <v>29291</v>
      </c>
      <c r="C9420" t="s">
        <v>1818</v>
      </c>
      <c r="D9420" t="s">
        <v>3629</v>
      </c>
      <c r="E9420" t="s">
        <v>12</v>
      </c>
      <c r="F9420" t="s">
        <v>29292</v>
      </c>
      <c r="G9420" t="s">
        <v>29293</v>
      </c>
      <c r="H9420" s="1">
        <v>25918</v>
      </c>
      <c r="I9420" t="s">
        <v>44</v>
      </c>
    </row>
    <row r="9421" spans="1:9" x14ac:dyDescent="0.3">
      <c r="A9421">
        <v>9420</v>
      </c>
      <c r="B9421" t="s">
        <v>29294</v>
      </c>
      <c r="C9421" t="s">
        <v>496</v>
      </c>
      <c r="D9421" t="s">
        <v>10678</v>
      </c>
      <c r="E9421" t="s">
        <v>19</v>
      </c>
      <c r="F9421" t="s">
        <v>29295</v>
      </c>
      <c r="G9421" t="s">
        <v>29296</v>
      </c>
      <c r="H9421" s="1">
        <v>2951</v>
      </c>
      <c r="I9421" t="s">
        <v>4058</v>
      </c>
    </row>
    <row r="9422" spans="1:9" x14ac:dyDescent="0.3">
      <c r="A9422">
        <v>9421</v>
      </c>
      <c r="B9422" t="s">
        <v>29297</v>
      </c>
      <c r="C9422" t="s">
        <v>3480</v>
      </c>
      <c r="D9422" t="s">
        <v>3936</v>
      </c>
      <c r="E9422" t="s">
        <v>19</v>
      </c>
      <c r="F9422" t="s">
        <v>29298</v>
      </c>
      <c r="G9422" t="s">
        <v>29299</v>
      </c>
      <c r="H9422" s="1">
        <v>30285</v>
      </c>
      <c r="I9422" t="s">
        <v>2359</v>
      </c>
    </row>
    <row r="9423" spans="1:9" x14ac:dyDescent="0.3">
      <c r="A9423">
        <v>9422</v>
      </c>
      <c r="B9423" t="s">
        <v>29300</v>
      </c>
      <c r="C9423" t="s">
        <v>119</v>
      </c>
      <c r="D9423" t="s">
        <v>238</v>
      </c>
      <c r="E9423" t="s">
        <v>19</v>
      </c>
      <c r="F9423" t="s">
        <v>29301</v>
      </c>
      <c r="G9423">
        <v>7528725388</v>
      </c>
      <c r="H9423" s="1">
        <v>38109</v>
      </c>
      <c r="I9423" t="s">
        <v>4046</v>
      </c>
    </row>
    <row r="9424" spans="1:9" x14ac:dyDescent="0.3">
      <c r="A9424">
        <v>9423</v>
      </c>
      <c r="B9424" t="s">
        <v>29302</v>
      </c>
      <c r="C9424" t="s">
        <v>3188</v>
      </c>
      <c r="D9424" t="s">
        <v>5545</v>
      </c>
      <c r="E9424" t="s">
        <v>12</v>
      </c>
      <c r="F9424" t="s">
        <v>29303</v>
      </c>
      <c r="G9424" t="s">
        <v>29304</v>
      </c>
      <c r="H9424" s="1">
        <v>31286</v>
      </c>
      <c r="I9424" t="s">
        <v>7318</v>
      </c>
    </row>
    <row r="9425" spans="1:9" x14ac:dyDescent="0.3">
      <c r="A9425">
        <v>9424</v>
      </c>
      <c r="B9425" t="s">
        <v>29305</v>
      </c>
      <c r="C9425" t="s">
        <v>1544</v>
      </c>
      <c r="D9425" t="s">
        <v>1555</v>
      </c>
      <c r="E9425" t="s">
        <v>19</v>
      </c>
      <c r="F9425" t="s">
        <v>29306</v>
      </c>
      <c r="G9425" t="s">
        <v>29307</v>
      </c>
      <c r="H9425" s="1">
        <v>31894</v>
      </c>
      <c r="I9425" t="s">
        <v>603</v>
      </c>
    </row>
    <row r="9426" spans="1:9" x14ac:dyDescent="0.3">
      <c r="A9426">
        <v>9425</v>
      </c>
      <c r="B9426" t="s">
        <v>29308</v>
      </c>
      <c r="C9426" t="s">
        <v>3887</v>
      </c>
      <c r="D9426" t="s">
        <v>4344</v>
      </c>
      <c r="E9426" t="s">
        <v>12</v>
      </c>
      <c r="F9426" t="s">
        <v>29309</v>
      </c>
      <c r="G9426" t="s">
        <v>29310</v>
      </c>
      <c r="H9426" s="1">
        <v>23977</v>
      </c>
      <c r="I9426" t="s">
        <v>569</v>
      </c>
    </row>
    <row r="9427" spans="1:9" x14ac:dyDescent="0.3">
      <c r="A9427">
        <v>9426</v>
      </c>
      <c r="B9427" t="s">
        <v>29311</v>
      </c>
      <c r="C9427" t="s">
        <v>2466</v>
      </c>
      <c r="D9427" t="s">
        <v>193</v>
      </c>
      <c r="E9427" t="s">
        <v>19</v>
      </c>
      <c r="F9427" t="s">
        <v>29312</v>
      </c>
      <c r="G9427" t="s">
        <v>29313</v>
      </c>
      <c r="H9427" s="1">
        <v>20074</v>
      </c>
      <c r="I9427" t="s">
        <v>3408</v>
      </c>
    </row>
    <row r="9428" spans="1:9" x14ac:dyDescent="0.3">
      <c r="A9428">
        <v>9427</v>
      </c>
      <c r="B9428" t="s">
        <v>29314</v>
      </c>
      <c r="C9428" t="s">
        <v>999</v>
      </c>
      <c r="D9428" t="s">
        <v>11273</v>
      </c>
      <c r="E9428" t="s">
        <v>19</v>
      </c>
      <c r="F9428" t="s">
        <v>29315</v>
      </c>
      <c r="G9428" t="s">
        <v>29316</v>
      </c>
      <c r="H9428" s="1">
        <v>13048</v>
      </c>
      <c r="I9428" t="s">
        <v>1241</v>
      </c>
    </row>
    <row r="9429" spans="1:9" x14ac:dyDescent="0.3">
      <c r="A9429">
        <v>9428</v>
      </c>
      <c r="B9429" t="s">
        <v>29317</v>
      </c>
      <c r="C9429" t="s">
        <v>2215</v>
      </c>
      <c r="D9429" t="s">
        <v>1852</v>
      </c>
      <c r="E9429" t="s">
        <v>12</v>
      </c>
      <c r="F9429" t="s">
        <v>29318</v>
      </c>
      <c r="G9429" t="s">
        <v>29319</v>
      </c>
      <c r="H9429" s="1">
        <v>41590</v>
      </c>
      <c r="I9429" t="s">
        <v>4165</v>
      </c>
    </row>
    <row r="9430" spans="1:9" x14ac:dyDescent="0.3">
      <c r="A9430">
        <v>9429</v>
      </c>
      <c r="B9430" t="s">
        <v>29320</v>
      </c>
      <c r="C9430" t="s">
        <v>450</v>
      </c>
      <c r="D9430" t="s">
        <v>2655</v>
      </c>
      <c r="E9430" t="s">
        <v>12</v>
      </c>
      <c r="F9430" t="s">
        <v>29321</v>
      </c>
      <c r="G9430" t="s">
        <v>29322</v>
      </c>
      <c r="H9430" s="1">
        <v>4183</v>
      </c>
      <c r="I9430" t="s">
        <v>4394</v>
      </c>
    </row>
    <row r="9431" spans="1:9" x14ac:dyDescent="0.3">
      <c r="A9431">
        <v>9430</v>
      </c>
      <c r="B9431" t="s">
        <v>29323</v>
      </c>
      <c r="C9431" t="s">
        <v>410</v>
      </c>
      <c r="D9431" t="s">
        <v>2361</v>
      </c>
      <c r="E9431" t="s">
        <v>12</v>
      </c>
      <c r="F9431" t="s">
        <v>29324</v>
      </c>
      <c r="G9431" t="s">
        <v>29325</v>
      </c>
      <c r="H9431" s="1">
        <v>38401</v>
      </c>
      <c r="I9431" t="s">
        <v>7721</v>
      </c>
    </row>
    <row r="9432" spans="1:9" x14ac:dyDescent="0.3">
      <c r="A9432">
        <v>9431</v>
      </c>
      <c r="B9432" t="s">
        <v>29326</v>
      </c>
      <c r="C9432" t="s">
        <v>310</v>
      </c>
      <c r="D9432" t="s">
        <v>264</v>
      </c>
      <c r="E9432" t="s">
        <v>12</v>
      </c>
      <c r="F9432" t="s">
        <v>29327</v>
      </c>
      <c r="G9432" t="s">
        <v>29328</v>
      </c>
      <c r="H9432" s="1">
        <v>19099</v>
      </c>
      <c r="I9432" t="s">
        <v>5791</v>
      </c>
    </row>
    <row r="9433" spans="1:9" x14ac:dyDescent="0.3">
      <c r="A9433">
        <v>9432</v>
      </c>
      <c r="B9433" t="s">
        <v>29329</v>
      </c>
      <c r="C9433" t="s">
        <v>4702</v>
      </c>
      <c r="D9433" t="s">
        <v>1892</v>
      </c>
      <c r="E9433" t="s">
        <v>19</v>
      </c>
      <c r="F9433" t="s">
        <v>13129</v>
      </c>
      <c r="G9433" t="s">
        <v>29330</v>
      </c>
      <c r="H9433" s="1">
        <v>14495</v>
      </c>
      <c r="I9433" t="s">
        <v>3337</v>
      </c>
    </row>
    <row r="9434" spans="1:9" x14ac:dyDescent="0.3">
      <c r="A9434">
        <v>9433</v>
      </c>
      <c r="B9434" t="s">
        <v>29331</v>
      </c>
      <c r="C9434" t="s">
        <v>92</v>
      </c>
      <c r="D9434" t="s">
        <v>6359</v>
      </c>
      <c r="E9434" t="s">
        <v>19</v>
      </c>
      <c r="F9434" t="s">
        <v>29332</v>
      </c>
      <c r="G9434" t="s">
        <v>29333</v>
      </c>
      <c r="H9434" s="1">
        <v>34363</v>
      </c>
      <c r="I9434" t="s">
        <v>1614</v>
      </c>
    </row>
    <row r="9435" spans="1:9" x14ac:dyDescent="0.3">
      <c r="A9435">
        <v>9434</v>
      </c>
      <c r="B9435" t="s">
        <v>29334</v>
      </c>
      <c r="C9435" t="s">
        <v>544</v>
      </c>
      <c r="D9435" t="s">
        <v>4913</v>
      </c>
      <c r="E9435" t="s">
        <v>12</v>
      </c>
      <c r="F9435" t="s">
        <v>29335</v>
      </c>
      <c r="G9435">
        <f>1-699-284-6695</f>
        <v>-7677</v>
      </c>
      <c r="H9435" s="1">
        <v>2703</v>
      </c>
      <c r="I9435" t="s">
        <v>2474</v>
      </c>
    </row>
    <row r="9436" spans="1:9" x14ac:dyDescent="0.3">
      <c r="A9436">
        <v>9435</v>
      </c>
      <c r="B9436" t="s">
        <v>29336</v>
      </c>
      <c r="C9436" t="s">
        <v>1703</v>
      </c>
      <c r="D9436" t="s">
        <v>5037</v>
      </c>
      <c r="E9436" t="s">
        <v>12</v>
      </c>
      <c r="F9436" t="s">
        <v>9199</v>
      </c>
      <c r="G9436">
        <v>6333026222</v>
      </c>
      <c r="H9436" s="1">
        <v>44573</v>
      </c>
      <c r="I9436" t="s">
        <v>1078</v>
      </c>
    </row>
    <row r="9437" spans="1:9" x14ac:dyDescent="0.3">
      <c r="A9437">
        <v>9436</v>
      </c>
      <c r="B9437" t="s">
        <v>29337</v>
      </c>
      <c r="C9437" t="s">
        <v>4451</v>
      </c>
      <c r="D9437" t="s">
        <v>774</v>
      </c>
      <c r="E9437" t="s">
        <v>12</v>
      </c>
      <c r="F9437" t="s">
        <v>29338</v>
      </c>
      <c r="G9437" t="s">
        <v>29339</v>
      </c>
      <c r="H9437" s="1">
        <v>27122</v>
      </c>
      <c r="I9437" t="s">
        <v>2479</v>
      </c>
    </row>
    <row r="9438" spans="1:9" x14ac:dyDescent="0.3">
      <c r="A9438">
        <v>9437</v>
      </c>
      <c r="B9438" t="s">
        <v>29340</v>
      </c>
      <c r="C9438" t="s">
        <v>8115</v>
      </c>
      <c r="D9438" t="s">
        <v>672</v>
      </c>
      <c r="E9438" t="s">
        <v>12</v>
      </c>
      <c r="F9438" t="s">
        <v>29341</v>
      </c>
      <c r="G9438" t="s">
        <v>29342</v>
      </c>
      <c r="H9438" s="1">
        <v>9266</v>
      </c>
      <c r="I9438" t="s">
        <v>2098</v>
      </c>
    </row>
    <row r="9439" spans="1:9" x14ac:dyDescent="0.3">
      <c r="A9439">
        <v>9438</v>
      </c>
      <c r="B9439" t="s">
        <v>29343</v>
      </c>
      <c r="C9439" t="s">
        <v>456</v>
      </c>
      <c r="D9439" t="s">
        <v>3356</v>
      </c>
      <c r="E9439" t="s">
        <v>12</v>
      </c>
      <c r="F9439" t="s">
        <v>19368</v>
      </c>
      <c r="G9439" t="s">
        <v>29344</v>
      </c>
      <c r="H9439" s="1">
        <v>24680</v>
      </c>
      <c r="I9439" t="s">
        <v>207</v>
      </c>
    </row>
    <row r="9440" spans="1:9" x14ac:dyDescent="0.3">
      <c r="A9440">
        <v>9439</v>
      </c>
      <c r="B9440" t="s">
        <v>29345</v>
      </c>
      <c r="C9440" t="s">
        <v>495</v>
      </c>
      <c r="D9440" t="s">
        <v>3708</v>
      </c>
      <c r="E9440" t="s">
        <v>19</v>
      </c>
      <c r="F9440" t="s">
        <v>29346</v>
      </c>
      <c r="G9440">
        <f>1-874-815-1357</f>
        <v>-3045</v>
      </c>
      <c r="H9440" s="1">
        <v>27102</v>
      </c>
      <c r="I9440" t="s">
        <v>654</v>
      </c>
    </row>
    <row r="9441" spans="1:9" x14ac:dyDescent="0.3">
      <c r="A9441">
        <v>9440</v>
      </c>
      <c r="B9441" t="s">
        <v>29347</v>
      </c>
      <c r="C9441" t="s">
        <v>2741</v>
      </c>
      <c r="D9441" t="s">
        <v>92</v>
      </c>
      <c r="E9441" t="s">
        <v>19</v>
      </c>
      <c r="F9441" t="s">
        <v>29348</v>
      </c>
      <c r="G9441" t="s">
        <v>29349</v>
      </c>
      <c r="H9441" s="1">
        <v>24630</v>
      </c>
      <c r="I9441" t="s">
        <v>3885</v>
      </c>
    </row>
    <row r="9442" spans="1:9" x14ac:dyDescent="0.3">
      <c r="A9442">
        <v>9441</v>
      </c>
      <c r="B9442" t="s">
        <v>29350</v>
      </c>
      <c r="C9442" t="s">
        <v>681</v>
      </c>
      <c r="D9442" t="s">
        <v>667</v>
      </c>
      <c r="E9442" t="s">
        <v>19</v>
      </c>
      <c r="F9442" t="s">
        <v>29351</v>
      </c>
      <c r="G9442" t="s">
        <v>29352</v>
      </c>
      <c r="H9442" s="1">
        <v>34015</v>
      </c>
      <c r="I9442" t="s">
        <v>3222</v>
      </c>
    </row>
    <row r="9443" spans="1:9" x14ac:dyDescent="0.3">
      <c r="A9443">
        <v>9442</v>
      </c>
      <c r="B9443" t="s">
        <v>29353</v>
      </c>
      <c r="C9443" t="s">
        <v>2032</v>
      </c>
      <c r="D9443" t="s">
        <v>9159</v>
      </c>
      <c r="E9443" t="s">
        <v>12</v>
      </c>
      <c r="F9443" t="s">
        <v>29354</v>
      </c>
      <c r="G9443" t="s">
        <v>29355</v>
      </c>
      <c r="H9443" s="1">
        <v>39452</v>
      </c>
      <c r="I9443" t="s">
        <v>2316</v>
      </c>
    </row>
    <row r="9444" spans="1:9" x14ac:dyDescent="0.3">
      <c r="A9444">
        <v>9443</v>
      </c>
      <c r="B9444" t="s">
        <v>29356</v>
      </c>
      <c r="C9444" t="s">
        <v>2510</v>
      </c>
      <c r="D9444" t="s">
        <v>161</v>
      </c>
      <c r="E9444" t="s">
        <v>19</v>
      </c>
      <c r="F9444" t="s">
        <v>29357</v>
      </c>
      <c r="G9444" t="s">
        <v>29358</v>
      </c>
      <c r="H9444" s="1">
        <v>30648</v>
      </c>
      <c r="I9444" t="s">
        <v>2843</v>
      </c>
    </row>
    <row r="9445" spans="1:9" x14ac:dyDescent="0.3">
      <c r="A9445">
        <v>9444</v>
      </c>
      <c r="B9445" t="s">
        <v>29359</v>
      </c>
      <c r="C9445" t="s">
        <v>1009</v>
      </c>
      <c r="D9445" t="s">
        <v>6164</v>
      </c>
      <c r="E9445" t="s">
        <v>19</v>
      </c>
      <c r="F9445" t="s">
        <v>29360</v>
      </c>
      <c r="G9445" t="s">
        <v>29361</v>
      </c>
      <c r="H9445" s="1">
        <v>28970</v>
      </c>
      <c r="I9445" t="s">
        <v>3246</v>
      </c>
    </row>
    <row r="9446" spans="1:9" x14ac:dyDescent="0.3">
      <c r="A9446">
        <v>9445</v>
      </c>
      <c r="B9446" t="s">
        <v>29362</v>
      </c>
      <c r="C9446" t="s">
        <v>4586</v>
      </c>
      <c r="D9446" t="s">
        <v>5058</v>
      </c>
      <c r="E9446" t="s">
        <v>19</v>
      </c>
      <c r="F9446" t="s">
        <v>29363</v>
      </c>
      <c r="G9446" t="s">
        <v>29364</v>
      </c>
      <c r="H9446" s="1">
        <v>36062</v>
      </c>
      <c r="I9446" t="s">
        <v>2545</v>
      </c>
    </row>
    <row r="9447" spans="1:9" x14ac:dyDescent="0.3">
      <c r="A9447">
        <v>9446</v>
      </c>
      <c r="B9447" t="s">
        <v>29365</v>
      </c>
      <c r="C9447" t="s">
        <v>4196</v>
      </c>
      <c r="D9447" t="s">
        <v>8577</v>
      </c>
      <c r="E9447" t="s">
        <v>12</v>
      </c>
      <c r="F9447" t="s">
        <v>29366</v>
      </c>
      <c r="G9447" t="s">
        <v>29367</v>
      </c>
      <c r="H9447" s="1">
        <v>44265</v>
      </c>
      <c r="I9447" t="s">
        <v>5562</v>
      </c>
    </row>
    <row r="9448" spans="1:9" x14ac:dyDescent="0.3">
      <c r="A9448">
        <v>9447</v>
      </c>
      <c r="B9448" t="s">
        <v>29368</v>
      </c>
      <c r="C9448" t="s">
        <v>559</v>
      </c>
      <c r="D9448" t="s">
        <v>1590</v>
      </c>
      <c r="E9448" t="s">
        <v>12</v>
      </c>
      <c r="F9448" t="s">
        <v>29369</v>
      </c>
      <c r="G9448">
        <f>1-971-29-4147</f>
        <v>-5146</v>
      </c>
      <c r="H9448" s="1">
        <v>20398</v>
      </c>
      <c r="I9448" t="s">
        <v>85</v>
      </c>
    </row>
    <row r="9449" spans="1:9" x14ac:dyDescent="0.3">
      <c r="A9449">
        <v>9448</v>
      </c>
      <c r="B9449" t="s">
        <v>29370</v>
      </c>
      <c r="C9449" t="s">
        <v>3471</v>
      </c>
      <c r="D9449" t="s">
        <v>5512</v>
      </c>
      <c r="E9449" t="s">
        <v>19</v>
      </c>
      <c r="F9449" t="s">
        <v>29371</v>
      </c>
      <c r="G9449" t="s">
        <v>29372</v>
      </c>
      <c r="H9449" s="1">
        <v>36330</v>
      </c>
      <c r="I9449" t="s">
        <v>1188</v>
      </c>
    </row>
    <row r="9450" spans="1:9" x14ac:dyDescent="0.3">
      <c r="A9450">
        <v>9449</v>
      </c>
      <c r="B9450" t="s">
        <v>29373</v>
      </c>
      <c r="C9450" t="s">
        <v>2589</v>
      </c>
      <c r="D9450" t="s">
        <v>3526</v>
      </c>
      <c r="E9450" t="s">
        <v>12</v>
      </c>
      <c r="F9450" t="s">
        <v>29374</v>
      </c>
      <c r="G9450" t="s">
        <v>29375</v>
      </c>
      <c r="H9450" s="1">
        <v>14176</v>
      </c>
      <c r="I9450" t="s">
        <v>1246</v>
      </c>
    </row>
    <row r="9451" spans="1:9" x14ac:dyDescent="0.3">
      <c r="A9451">
        <v>9450</v>
      </c>
      <c r="B9451" t="s">
        <v>29376</v>
      </c>
      <c r="C9451" t="s">
        <v>358</v>
      </c>
      <c r="D9451" t="s">
        <v>9073</v>
      </c>
      <c r="E9451" t="s">
        <v>19</v>
      </c>
      <c r="F9451" t="s">
        <v>29377</v>
      </c>
      <c r="G9451">
        <v>8666869169</v>
      </c>
      <c r="H9451" s="1">
        <v>38114</v>
      </c>
      <c r="I9451" t="s">
        <v>3227</v>
      </c>
    </row>
    <row r="9452" spans="1:9" x14ac:dyDescent="0.3">
      <c r="A9452">
        <v>9451</v>
      </c>
      <c r="B9452" t="s">
        <v>29378</v>
      </c>
      <c r="C9452" t="s">
        <v>232</v>
      </c>
      <c r="D9452" t="s">
        <v>835</v>
      </c>
      <c r="E9452" t="s">
        <v>19</v>
      </c>
      <c r="F9452" t="s">
        <v>29379</v>
      </c>
      <c r="G9452" t="s">
        <v>29380</v>
      </c>
      <c r="H9452" s="1">
        <v>14364</v>
      </c>
      <c r="I9452" t="s">
        <v>7213</v>
      </c>
    </row>
    <row r="9453" spans="1:9" x14ac:dyDescent="0.3">
      <c r="A9453">
        <v>9452</v>
      </c>
      <c r="B9453" t="s">
        <v>29381</v>
      </c>
      <c r="C9453" t="s">
        <v>753</v>
      </c>
      <c r="D9453" t="s">
        <v>3397</v>
      </c>
      <c r="E9453" t="s">
        <v>12</v>
      </c>
      <c r="F9453" t="s">
        <v>29382</v>
      </c>
      <c r="G9453" t="s">
        <v>29383</v>
      </c>
      <c r="H9453" s="1">
        <v>30329</v>
      </c>
      <c r="I9453" t="s">
        <v>2213</v>
      </c>
    </row>
    <row r="9454" spans="1:9" x14ac:dyDescent="0.3">
      <c r="A9454">
        <v>9453</v>
      </c>
      <c r="B9454" t="s">
        <v>29384</v>
      </c>
      <c r="C9454" t="s">
        <v>1328</v>
      </c>
      <c r="D9454" t="s">
        <v>10782</v>
      </c>
      <c r="E9454" t="s">
        <v>19</v>
      </c>
      <c r="F9454" t="s">
        <v>29385</v>
      </c>
      <c r="G9454" t="s">
        <v>29386</v>
      </c>
      <c r="H9454" s="1">
        <v>43950</v>
      </c>
      <c r="I9454" t="s">
        <v>2550</v>
      </c>
    </row>
    <row r="9455" spans="1:9" x14ac:dyDescent="0.3">
      <c r="A9455">
        <v>9454</v>
      </c>
      <c r="B9455" t="s">
        <v>29387</v>
      </c>
      <c r="C9455" t="s">
        <v>439</v>
      </c>
      <c r="D9455" t="s">
        <v>8323</v>
      </c>
      <c r="E9455" t="s">
        <v>12</v>
      </c>
      <c r="F9455" t="s">
        <v>29388</v>
      </c>
      <c r="G9455">
        <v>5462639732</v>
      </c>
      <c r="H9455" s="1">
        <v>34126</v>
      </c>
      <c r="I9455" t="s">
        <v>2364</v>
      </c>
    </row>
    <row r="9456" spans="1:9" x14ac:dyDescent="0.3">
      <c r="A9456">
        <v>9455</v>
      </c>
      <c r="B9456" t="s">
        <v>29389</v>
      </c>
      <c r="C9456" t="s">
        <v>35</v>
      </c>
      <c r="D9456" t="s">
        <v>572</v>
      </c>
      <c r="E9456" t="s">
        <v>12</v>
      </c>
      <c r="F9456" t="s">
        <v>29390</v>
      </c>
      <c r="G9456" t="s">
        <v>29391</v>
      </c>
      <c r="H9456" s="1">
        <v>44138</v>
      </c>
      <c r="I9456" t="s">
        <v>3663</v>
      </c>
    </row>
    <row r="9457" spans="1:9" x14ac:dyDescent="0.3">
      <c r="A9457">
        <v>9456</v>
      </c>
      <c r="B9457" t="s">
        <v>29392</v>
      </c>
      <c r="C9457" t="s">
        <v>2645</v>
      </c>
      <c r="D9457" t="s">
        <v>6281</v>
      </c>
      <c r="E9457" t="s">
        <v>12</v>
      </c>
      <c r="F9457" t="s">
        <v>29393</v>
      </c>
      <c r="G9457" t="s">
        <v>29394</v>
      </c>
      <c r="H9457" s="1">
        <v>27873</v>
      </c>
      <c r="I9457" t="s">
        <v>2710</v>
      </c>
    </row>
    <row r="9458" spans="1:9" x14ac:dyDescent="0.3">
      <c r="A9458">
        <v>9457</v>
      </c>
      <c r="B9458" t="s">
        <v>29395</v>
      </c>
      <c r="C9458" t="s">
        <v>2882</v>
      </c>
      <c r="D9458" t="s">
        <v>82</v>
      </c>
      <c r="E9458" t="s">
        <v>19</v>
      </c>
      <c r="F9458" t="s">
        <v>29396</v>
      </c>
      <c r="G9458" t="s">
        <v>29397</v>
      </c>
      <c r="H9458" s="1">
        <v>8652</v>
      </c>
      <c r="I9458" t="s">
        <v>9494</v>
      </c>
    </row>
    <row r="9459" spans="1:9" x14ac:dyDescent="0.3">
      <c r="A9459">
        <v>9458</v>
      </c>
      <c r="B9459" t="s">
        <v>29398</v>
      </c>
      <c r="C9459" t="s">
        <v>7177</v>
      </c>
      <c r="D9459" t="s">
        <v>2361</v>
      </c>
      <c r="E9459" t="s">
        <v>19</v>
      </c>
      <c r="F9459" t="s">
        <v>29399</v>
      </c>
      <c r="G9459" t="s">
        <v>29400</v>
      </c>
      <c r="H9459" s="1">
        <v>5927</v>
      </c>
      <c r="I9459" t="s">
        <v>10897</v>
      </c>
    </row>
    <row r="9460" spans="1:9" x14ac:dyDescent="0.3">
      <c r="A9460">
        <v>9459</v>
      </c>
      <c r="B9460" t="s">
        <v>29401</v>
      </c>
      <c r="C9460" t="s">
        <v>2032</v>
      </c>
      <c r="D9460" t="s">
        <v>115</v>
      </c>
      <c r="E9460" t="s">
        <v>19</v>
      </c>
      <c r="F9460" t="s">
        <v>29402</v>
      </c>
      <c r="G9460" t="s">
        <v>29403</v>
      </c>
      <c r="H9460" s="1">
        <v>34983</v>
      </c>
      <c r="I9460" t="s">
        <v>4458</v>
      </c>
    </row>
    <row r="9461" spans="1:9" x14ac:dyDescent="0.3">
      <c r="A9461">
        <v>9460</v>
      </c>
      <c r="B9461" t="s">
        <v>29404</v>
      </c>
      <c r="C9461" t="s">
        <v>3897</v>
      </c>
      <c r="D9461" t="s">
        <v>3384</v>
      </c>
      <c r="E9461" t="s">
        <v>12</v>
      </c>
      <c r="F9461" t="s">
        <v>29405</v>
      </c>
      <c r="G9461" t="s">
        <v>29406</v>
      </c>
      <c r="H9461" s="1">
        <v>29084</v>
      </c>
      <c r="I9461" t="s">
        <v>4767</v>
      </c>
    </row>
    <row r="9462" spans="1:9" x14ac:dyDescent="0.3">
      <c r="A9462">
        <v>9461</v>
      </c>
      <c r="B9462" t="s">
        <v>29407</v>
      </c>
      <c r="C9462" t="s">
        <v>616</v>
      </c>
      <c r="D9462" t="s">
        <v>8263</v>
      </c>
      <c r="E9462" t="s">
        <v>19</v>
      </c>
      <c r="F9462" t="s">
        <v>29408</v>
      </c>
      <c r="G9462" t="s">
        <v>29409</v>
      </c>
      <c r="H9462" s="1">
        <v>37290</v>
      </c>
      <c r="I9462" t="s">
        <v>765</v>
      </c>
    </row>
    <row r="9463" spans="1:9" x14ac:dyDescent="0.3">
      <c r="A9463">
        <v>9462</v>
      </c>
      <c r="B9463" t="s">
        <v>29410</v>
      </c>
      <c r="C9463" t="s">
        <v>1678</v>
      </c>
      <c r="D9463" t="s">
        <v>120</v>
      </c>
      <c r="E9463" t="s">
        <v>12</v>
      </c>
      <c r="F9463" t="s">
        <v>29411</v>
      </c>
      <c r="G9463" t="s">
        <v>29412</v>
      </c>
      <c r="H9463" s="1">
        <v>29724</v>
      </c>
      <c r="I9463" t="s">
        <v>7637</v>
      </c>
    </row>
    <row r="9464" spans="1:9" x14ac:dyDescent="0.3">
      <c r="A9464">
        <v>9463</v>
      </c>
      <c r="B9464" t="s">
        <v>29413</v>
      </c>
      <c r="C9464" t="s">
        <v>3700</v>
      </c>
      <c r="D9464" t="s">
        <v>1222</v>
      </c>
      <c r="E9464" t="s">
        <v>19</v>
      </c>
      <c r="F9464" t="s">
        <v>29414</v>
      </c>
      <c r="G9464">
        <v>4813384296</v>
      </c>
      <c r="H9464" s="1">
        <v>41928</v>
      </c>
      <c r="I9464" t="s">
        <v>3251</v>
      </c>
    </row>
    <row r="9465" spans="1:9" x14ac:dyDescent="0.3">
      <c r="A9465">
        <v>9464</v>
      </c>
      <c r="B9465" t="s">
        <v>29415</v>
      </c>
      <c r="C9465" t="s">
        <v>130</v>
      </c>
      <c r="D9465" t="s">
        <v>7838</v>
      </c>
      <c r="E9465" t="s">
        <v>12</v>
      </c>
      <c r="F9465" t="s">
        <v>29416</v>
      </c>
      <c r="G9465" t="s">
        <v>29417</v>
      </c>
      <c r="H9465" s="1">
        <v>35945</v>
      </c>
      <c r="I9465" t="s">
        <v>1671</v>
      </c>
    </row>
    <row r="9466" spans="1:9" x14ac:dyDescent="0.3">
      <c r="A9466">
        <v>9465</v>
      </c>
      <c r="B9466" t="s">
        <v>29418</v>
      </c>
      <c r="C9466" t="s">
        <v>2283</v>
      </c>
      <c r="D9466" t="s">
        <v>9924</v>
      </c>
      <c r="E9466" t="s">
        <v>19</v>
      </c>
      <c r="F9466" t="s">
        <v>29419</v>
      </c>
      <c r="G9466" t="s">
        <v>29420</v>
      </c>
      <c r="H9466" s="1">
        <v>15783</v>
      </c>
      <c r="I9466" t="s">
        <v>2765</v>
      </c>
    </row>
    <row r="9467" spans="1:9" x14ac:dyDescent="0.3">
      <c r="A9467">
        <v>9466</v>
      </c>
      <c r="B9467" t="s">
        <v>29421</v>
      </c>
      <c r="C9467" t="s">
        <v>2420</v>
      </c>
      <c r="D9467" t="s">
        <v>53</v>
      </c>
      <c r="E9467" t="s">
        <v>19</v>
      </c>
      <c r="F9467" t="s">
        <v>29422</v>
      </c>
      <c r="G9467" t="s">
        <v>29423</v>
      </c>
      <c r="H9467" s="1">
        <v>38134</v>
      </c>
      <c r="I9467" t="s">
        <v>2126</v>
      </c>
    </row>
    <row r="9468" spans="1:9" x14ac:dyDescent="0.3">
      <c r="A9468">
        <v>9467</v>
      </c>
      <c r="B9468" t="s">
        <v>29424</v>
      </c>
      <c r="C9468" t="s">
        <v>2832</v>
      </c>
      <c r="D9468" t="s">
        <v>388</v>
      </c>
      <c r="E9468" t="s">
        <v>19</v>
      </c>
      <c r="F9468" t="s">
        <v>29425</v>
      </c>
      <c r="G9468">
        <v>7040745947</v>
      </c>
      <c r="H9468" s="1">
        <v>21729</v>
      </c>
      <c r="I9468" t="s">
        <v>402</v>
      </c>
    </row>
    <row r="9469" spans="1:9" x14ac:dyDescent="0.3">
      <c r="A9469">
        <v>9468</v>
      </c>
      <c r="B9469" t="s">
        <v>29426</v>
      </c>
      <c r="C9469" t="s">
        <v>1865</v>
      </c>
      <c r="D9469" t="s">
        <v>2564</v>
      </c>
      <c r="E9469" t="s">
        <v>12</v>
      </c>
      <c r="F9469" t="s">
        <v>29427</v>
      </c>
      <c r="G9469" t="s">
        <v>29428</v>
      </c>
      <c r="H9469" s="1">
        <v>17635</v>
      </c>
      <c r="I9469" t="s">
        <v>1123</v>
      </c>
    </row>
    <row r="9470" spans="1:9" x14ac:dyDescent="0.3">
      <c r="A9470">
        <v>9469</v>
      </c>
      <c r="B9470" t="s">
        <v>29429</v>
      </c>
      <c r="C9470" t="s">
        <v>29</v>
      </c>
      <c r="D9470" t="s">
        <v>3384</v>
      </c>
      <c r="E9470" t="s">
        <v>19</v>
      </c>
      <c r="F9470" t="s">
        <v>29430</v>
      </c>
      <c r="G9470" t="s">
        <v>29431</v>
      </c>
      <c r="H9470" s="1">
        <v>22513</v>
      </c>
      <c r="I9470" t="s">
        <v>213</v>
      </c>
    </row>
    <row r="9471" spans="1:9" x14ac:dyDescent="0.3">
      <c r="A9471">
        <v>9470</v>
      </c>
      <c r="B9471" t="s">
        <v>29432</v>
      </c>
      <c r="C9471" t="s">
        <v>2839</v>
      </c>
      <c r="D9471" t="s">
        <v>1179</v>
      </c>
      <c r="E9471" t="s">
        <v>12</v>
      </c>
      <c r="F9471" t="s">
        <v>29433</v>
      </c>
      <c r="G9471">
        <v>3969560513</v>
      </c>
      <c r="H9471" s="1">
        <v>30955</v>
      </c>
      <c r="I9471" t="s">
        <v>329</v>
      </c>
    </row>
    <row r="9472" spans="1:9" x14ac:dyDescent="0.3">
      <c r="A9472">
        <v>9471</v>
      </c>
      <c r="B9472" t="s">
        <v>29434</v>
      </c>
      <c r="C9472" t="s">
        <v>908</v>
      </c>
      <c r="D9472" t="s">
        <v>3237</v>
      </c>
      <c r="E9472" t="s">
        <v>12</v>
      </c>
      <c r="F9472" t="s">
        <v>29435</v>
      </c>
      <c r="G9472" t="s">
        <v>29436</v>
      </c>
      <c r="H9472" s="1">
        <v>11581</v>
      </c>
      <c r="I9472" t="s">
        <v>5562</v>
      </c>
    </row>
    <row r="9473" spans="1:9" x14ac:dyDescent="0.3">
      <c r="A9473">
        <v>9472</v>
      </c>
      <c r="B9473" t="s">
        <v>29437</v>
      </c>
      <c r="C9473" t="s">
        <v>3801</v>
      </c>
      <c r="D9473" t="s">
        <v>2917</v>
      </c>
      <c r="E9473" t="s">
        <v>12</v>
      </c>
      <c r="F9473" t="s">
        <v>29438</v>
      </c>
      <c r="G9473">
        <v>4053144439</v>
      </c>
      <c r="H9473" s="1">
        <v>7011</v>
      </c>
      <c r="I9473" t="s">
        <v>5763</v>
      </c>
    </row>
    <row r="9474" spans="1:9" x14ac:dyDescent="0.3">
      <c r="A9474">
        <v>9473</v>
      </c>
      <c r="B9474" t="s">
        <v>29439</v>
      </c>
      <c r="C9474" t="s">
        <v>3651</v>
      </c>
      <c r="D9474" t="s">
        <v>399</v>
      </c>
      <c r="E9474" t="s">
        <v>12</v>
      </c>
      <c r="F9474" t="s">
        <v>29440</v>
      </c>
      <c r="G9474" t="s">
        <v>29441</v>
      </c>
      <c r="H9474" s="1">
        <v>17520</v>
      </c>
      <c r="I9474" t="s">
        <v>5334</v>
      </c>
    </row>
    <row r="9475" spans="1:9" x14ac:dyDescent="0.3">
      <c r="A9475">
        <v>9474</v>
      </c>
      <c r="B9475" t="s">
        <v>29442</v>
      </c>
      <c r="C9475" t="s">
        <v>2731</v>
      </c>
      <c r="D9475" t="s">
        <v>3936</v>
      </c>
      <c r="E9475" t="s">
        <v>12</v>
      </c>
      <c r="F9475" t="s">
        <v>29443</v>
      </c>
      <c r="G9475" t="s">
        <v>29444</v>
      </c>
      <c r="H9475" s="1">
        <v>40973</v>
      </c>
      <c r="I9475" t="s">
        <v>1844</v>
      </c>
    </row>
    <row r="9476" spans="1:9" x14ac:dyDescent="0.3">
      <c r="A9476">
        <v>9475</v>
      </c>
      <c r="B9476" t="s">
        <v>29445</v>
      </c>
      <c r="C9476" t="s">
        <v>993</v>
      </c>
      <c r="D9476" t="s">
        <v>757</v>
      </c>
      <c r="E9476" t="s">
        <v>12</v>
      </c>
      <c r="F9476" t="s">
        <v>29446</v>
      </c>
      <c r="G9476" t="s">
        <v>29447</v>
      </c>
      <c r="H9476" s="1">
        <v>24633</v>
      </c>
      <c r="I9476" t="s">
        <v>2193</v>
      </c>
    </row>
    <row r="9477" spans="1:9" x14ac:dyDescent="0.3">
      <c r="A9477">
        <v>9476</v>
      </c>
      <c r="B9477" t="s">
        <v>29448</v>
      </c>
      <c r="C9477" t="s">
        <v>142</v>
      </c>
      <c r="D9477" t="s">
        <v>5795</v>
      </c>
      <c r="E9477" t="s">
        <v>12</v>
      </c>
      <c r="F9477" t="s">
        <v>29449</v>
      </c>
      <c r="G9477" t="s">
        <v>29450</v>
      </c>
      <c r="H9477" s="1">
        <v>12593</v>
      </c>
      <c r="I9477" t="s">
        <v>8464</v>
      </c>
    </row>
    <row r="9478" spans="1:9" x14ac:dyDescent="0.3">
      <c r="A9478">
        <v>9477</v>
      </c>
      <c r="B9478" t="s">
        <v>29451</v>
      </c>
      <c r="C9478" t="s">
        <v>4932</v>
      </c>
      <c r="D9478" t="s">
        <v>917</v>
      </c>
      <c r="E9478" t="s">
        <v>19</v>
      </c>
      <c r="F9478" t="s">
        <v>29452</v>
      </c>
      <c r="G9478" t="s">
        <v>29453</v>
      </c>
      <c r="H9478" s="1">
        <v>11631</v>
      </c>
      <c r="I9478" t="s">
        <v>1078</v>
      </c>
    </row>
    <row r="9479" spans="1:9" x14ac:dyDescent="0.3">
      <c r="A9479">
        <v>9478</v>
      </c>
      <c r="B9479" t="s">
        <v>29454</v>
      </c>
      <c r="C9479" t="s">
        <v>5597</v>
      </c>
      <c r="D9479" t="s">
        <v>1595</v>
      </c>
      <c r="E9479" t="s">
        <v>19</v>
      </c>
      <c r="F9479" t="s">
        <v>29455</v>
      </c>
      <c r="G9479" t="s">
        <v>29456</v>
      </c>
      <c r="H9479" s="1">
        <v>39194</v>
      </c>
      <c r="I9479" t="s">
        <v>7318</v>
      </c>
    </row>
    <row r="9480" spans="1:9" x14ac:dyDescent="0.3">
      <c r="A9480">
        <v>9479</v>
      </c>
      <c r="B9480" t="s">
        <v>29457</v>
      </c>
      <c r="C9480" t="s">
        <v>11014</v>
      </c>
      <c r="D9480" t="s">
        <v>3118</v>
      </c>
      <c r="E9480" t="s">
        <v>19</v>
      </c>
      <c r="F9480" t="s">
        <v>29458</v>
      </c>
      <c r="G9480" t="s">
        <v>29459</v>
      </c>
      <c r="H9480" s="1">
        <v>7922</v>
      </c>
      <c r="I9480" t="s">
        <v>2960</v>
      </c>
    </row>
    <row r="9481" spans="1:9" x14ac:dyDescent="0.3">
      <c r="A9481">
        <v>9480</v>
      </c>
      <c r="B9481" t="s">
        <v>29460</v>
      </c>
      <c r="C9481" t="s">
        <v>2481</v>
      </c>
      <c r="D9481" t="s">
        <v>137</v>
      </c>
      <c r="E9481" t="s">
        <v>12</v>
      </c>
      <c r="F9481" t="s">
        <v>29461</v>
      </c>
      <c r="G9481" t="s">
        <v>29462</v>
      </c>
      <c r="H9481" s="1">
        <v>4357</v>
      </c>
      <c r="I9481" t="s">
        <v>2327</v>
      </c>
    </row>
    <row r="9482" spans="1:9" x14ac:dyDescent="0.3">
      <c r="A9482">
        <v>9481</v>
      </c>
      <c r="B9482" t="s">
        <v>29463</v>
      </c>
      <c r="C9482" t="s">
        <v>3421</v>
      </c>
      <c r="D9482" t="s">
        <v>13364</v>
      </c>
      <c r="E9482" t="s">
        <v>19</v>
      </c>
      <c r="F9482" t="s">
        <v>29464</v>
      </c>
      <c r="G9482" t="s">
        <v>29465</v>
      </c>
      <c r="H9482" s="1">
        <v>34710</v>
      </c>
      <c r="I9482" t="s">
        <v>870</v>
      </c>
    </row>
    <row r="9483" spans="1:9" x14ac:dyDescent="0.3">
      <c r="A9483">
        <v>9482</v>
      </c>
      <c r="B9483" t="s">
        <v>29466</v>
      </c>
      <c r="C9483" t="s">
        <v>4642</v>
      </c>
      <c r="D9483" t="s">
        <v>4959</v>
      </c>
      <c r="E9483" t="s">
        <v>19</v>
      </c>
      <c r="F9483" t="s">
        <v>29467</v>
      </c>
      <c r="G9483" t="s">
        <v>29468</v>
      </c>
      <c r="H9483" s="1">
        <v>5028</v>
      </c>
      <c r="I9483" t="s">
        <v>930</v>
      </c>
    </row>
    <row r="9484" spans="1:9" x14ac:dyDescent="0.3">
      <c r="A9484">
        <v>9483</v>
      </c>
      <c r="B9484" t="s">
        <v>29469</v>
      </c>
      <c r="C9484" t="s">
        <v>8139</v>
      </c>
      <c r="D9484" t="s">
        <v>1576</v>
      </c>
      <c r="E9484" t="s">
        <v>19</v>
      </c>
      <c r="F9484" t="s">
        <v>29470</v>
      </c>
      <c r="G9484" t="s">
        <v>29471</v>
      </c>
      <c r="H9484" s="1">
        <v>17133</v>
      </c>
      <c r="I9484" t="s">
        <v>2341</v>
      </c>
    </row>
    <row r="9485" spans="1:9" x14ac:dyDescent="0.3">
      <c r="A9485">
        <v>9484</v>
      </c>
      <c r="B9485" t="s">
        <v>29472</v>
      </c>
      <c r="C9485" t="s">
        <v>1209</v>
      </c>
      <c r="D9485" t="s">
        <v>1753</v>
      </c>
      <c r="E9485" t="s">
        <v>12</v>
      </c>
      <c r="F9485" t="s">
        <v>29473</v>
      </c>
      <c r="G9485" t="s">
        <v>29474</v>
      </c>
      <c r="H9485" s="1">
        <v>11611</v>
      </c>
      <c r="I9485" t="s">
        <v>4598</v>
      </c>
    </row>
    <row r="9486" spans="1:9" x14ac:dyDescent="0.3">
      <c r="A9486">
        <v>9485</v>
      </c>
      <c r="B9486" t="s">
        <v>29475</v>
      </c>
      <c r="C9486" t="s">
        <v>711</v>
      </c>
      <c r="D9486" t="s">
        <v>2784</v>
      </c>
      <c r="E9486" t="s">
        <v>19</v>
      </c>
      <c r="F9486" t="s">
        <v>29476</v>
      </c>
      <c r="G9486" t="s">
        <v>29477</v>
      </c>
      <c r="H9486" s="1">
        <v>5415</v>
      </c>
      <c r="I9486" t="s">
        <v>4350</v>
      </c>
    </row>
    <row r="9487" spans="1:9" x14ac:dyDescent="0.3">
      <c r="A9487">
        <v>9486</v>
      </c>
      <c r="B9487" t="s">
        <v>29478</v>
      </c>
      <c r="C9487" t="s">
        <v>4418</v>
      </c>
      <c r="D9487" t="s">
        <v>1719</v>
      </c>
      <c r="E9487" t="s">
        <v>19</v>
      </c>
      <c r="F9487" t="s">
        <v>29479</v>
      </c>
      <c r="G9487" t="s">
        <v>29480</v>
      </c>
      <c r="H9487" s="1">
        <v>11888</v>
      </c>
      <c r="I9487" t="s">
        <v>6975</v>
      </c>
    </row>
    <row r="9488" spans="1:9" x14ac:dyDescent="0.3">
      <c r="A9488">
        <v>9487</v>
      </c>
      <c r="B9488" t="s">
        <v>29481</v>
      </c>
      <c r="C9488" t="s">
        <v>5006</v>
      </c>
      <c r="D9488" t="s">
        <v>4575</v>
      </c>
      <c r="E9488" t="s">
        <v>19</v>
      </c>
      <c r="F9488" t="s">
        <v>29482</v>
      </c>
      <c r="G9488" t="s">
        <v>29483</v>
      </c>
      <c r="H9488" s="1">
        <v>32358</v>
      </c>
      <c r="I9488" t="s">
        <v>516</v>
      </c>
    </row>
    <row r="9489" spans="1:9" x14ac:dyDescent="0.3">
      <c r="A9489">
        <v>9488</v>
      </c>
      <c r="B9489" t="s">
        <v>29484</v>
      </c>
      <c r="C9489" t="s">
        <v>2962</v>
      </c>
      <c r="D9489" t="s">
        <v>7037</v>
      </c>
      <c r="E9489" t="s">
        <v>12</v>
      </c>
      <c r="F9489" t="s">
        <v>29485</v>
      </c>
      <c r="G9489" t="s">
        <v>29486</v>
      </c>
      <c r="H9489" s="1">
        <v>34725</v>
      </c>
      <c r="I9489" t="s">
        <v>865</v>
      </c>
    </row>
    <row r="9490" spans="1:9" x14ac:dyDescent="0.3">
      <c r="A9490">
        <v>9489</v>
      </c>
      <c r="B9490" t="s">
        <v>29487</v>
      </c>
      <c r="C9490" t="s">
        <v>2698</v>
      </c>
      <c r="D9490" t="s">
        <v>4468</v>
      </c>
      <c r="E9490" t="s">
        <v>19</v>
      </c>
      <c r="F9490" t="s">
        <v>29488</v>
      </c>
      <c r="G9490" t="s">
        <v>29489</v>
      </c>
      <c r="H9490" s="1">
        <v>44360</v>
      </c>
      <c r="I9490" t="s">
        <v>1641</v>
      </c>
    </row>
    <row r="9491" spans="1:9" x14ac:dyDescent="0.3">
      <c r="A9491">
        <v>9490</v>
      </c>
      <c r="B9491" t="s">
        <v>29490</v>
      </c>
      <c r="C9491" t="s">
        <v>1944</v>
      </c>
      <c r="D9491" t="s">
        <v>9258</v>
      </c>
      <c r="E9491" t="s">
        <v>19</v>
      </c>
      <c r="F9491" t="s">
        <v>29491</v>
      </c>
      <c r="G9491" t="s">
        <v>29492</v>
      </c>
      <c r="H9491" s="1">
        <v>32331</v>
      </c>
      <c r="I9491" t="s">
        <v>1593</v>
      </c>
    </row>
    <row r="9492" spans="1:9" x14ac:dyDescent="0.3">
      <c r="A9492">
        <v>9491</v>
      </c>
      <c r="B9492" t="s">
        <v>29493</v>
      </c>
      <c r="C9492" t="s">
        <v>4742</v>
      </c>
      <c r="D9492" t="s">
        <v>1518</v>
      </c>
      <c r="E9492" t="s">
        <v>19</v>
      </c>
      <c r="F9492" t="s">
        <v>29494</v>
      </c>
      <c r="G9492" t="s">
        <v>29495</v>
      </c>
      <c r="H9492" s="1">
        <v>6080</v>
      </c>
      <c r="I9492" t="s">
        <v>373</v>
      </c>
    </row>
    <row r="9493" spans="1:9" x14ac:dyDescent="0.3">
      <c r="A9493">
        <v>9492</v>
      </c>
      <c r="B9493" t="s">
        <v>29496</v>
      </c>
      <c r="C9493" t="s">
        <v>4690</v>
      </c>
      <c r="D9493" t="s">
        <v>193</v>
      </c>
      <c r="E9493" t="s">
        <v>12</v>
      </c>
      <c r="F9493" t="s">
        <v>29497</v>
      </c>
      <c r="G9493" t="s">
        <v>29498</v>
      </c>
      <c r="H9493" s="1">
        <v>28999</v>
      </c>
      <c r="I9493" t="s">
        <v>4194</v>
      </c>
    </row>
    <row r="9494" spans="1:9" x14ac:dyDescent="0.3">
      <c r="A9494">
        <v>9493</v>
      </c>
      <c r="B9494" t="s">
        <v>29499</v>
      </c>
      <c r="C9494" t="s">
        <v>4495</v>
      </c>
      <c r="D9494" t="s">
        <v>5652</v>
      </c>
      <c r="E9494" t="s">
        <v>19</v>
      </c>
      <c r="F9494" t="s">
        <v>29500</v>
      </c>
      <c r="G9494" t="s">
        <v>29501</v>
      </c>
      <c r="H9494" s="1">
        <v>6609</v>
      </c>
      <c r="I9494" t="s">
        <v>2739</v>
      </c>
    </row>
    <row r="9495" spans="1:9" x14ac:dyDescent="0.3">
      <c r="A9495">
        <v>9494</v>
      </c>
      <c r="B9495" t="s">
        <v>29502</v>
      </c>
      <c r="C9495" t="s">
        <v>948</v>
      </c>
      <c r="D9495" t="s">
        <v>11062</v>
      </c>
      <c r="E9495" t="s">
        <v>19</v>
      </c>
      <c r="F9495" t="s">
        <v>29503</v>
      </c>
      <c r="G9495" t="s">
        <v>29504</v>
      </c>
      <c r="H9495" s="1">
        <v>36104</v>
      </c>
      <c r="I9495" t="s">
        <v>5174</v>
      </c>
    </row>
    <row r="9496" spans="1:9" x14ac:dyDescent="0.3">
      <c r="A9496">
        <v>9495</v>
      </c>
      <c r="B9496" t="s">
        <v>29505</v>
      </c>
      <c r="C9496" t="s">
        <v>5168</v>
      </c>
      <c r="D9496" t="s">
        <v>1069</v>
      </c>
      <c r="E9496" t="s">
        <v>19</v>
      </c>
      <c r="F9496" t="s">
        <v>29506</v>
      </c>
      <c r="G9496" t="s">
        <v>29507</v>
      </c>
      <c r="H9496" s="1">
        <v>29931</v>
      </c>
      <c r="I9496" t="s">
        <v>1396</v>
      </c>
    </row>
    <row r="9497" spans="1:9" x14ac:dyDescent="0.3">
      <c r="A9497">
        <v>9496</v>
      </c>
      <c r="B9497" t="s">
        <v>29508</v>
      </c>
      <c r="C9497" t="s">
        <v>1966</v>
      </c>
      <c r="D9497" t="s">
        <v>2594</v>
      </c>
      <c r="E9497" t="s">
        <v>19</v>
      </c>
      <c r="F9497" t="s">
        <v>29509</v>
      </c>
      <c r="G9497" t="s">
        <v>29510</v>
      </c>
      <c r="H9497" s="1">
        <v>37411</v>
      </c>
      <c r="I9497" t="s">
        <v>4165</v>
      </c>
    </row>
    <row r="9498" spans="1:9" x14ac:dyDescent="0.3">
      <c r="A9498">
        <v>9497</v>
      </c>
      <c r="B9498" t="s">
        <v>29511</v>
      </c>
      <c r="C9498" t="s">
        <v>1900</v>
      </c>
      <c r="D9498" t="s">
        <v>4523</v>
      </c>
      <c r="E9498" t="s">
        <v>19</v>
      </c>
      <c r="F9498" t="s">
        <v>29512</v>
      </c>
      <c r="G9498" t="s">
        <v>29513</v>
      </c>
      <c r="H9498" s="1">
        <v>25103</v>
      </c>
      <c r="I9498" t="s">
        <v>1510</v>
      </c>
    </row>
    <row r="9499" spans="1:9" x14ac:dyDescent="0.3">
      <c r="A9499">
        <v>9498</v>
      </c>
      <c r="B9499" t="s">
        <v>29514</v>
      </c>
      <c r="C9499" t="s">
        <v>1097</v>
      </c>
      <c r="D9499" t="s">
        <v>5349</v>
      </c>
      <c r="E9499" t="s">
        <v>19</v>
      </c>
      <c r="F9499" t="s">
        <v>29515</v>
      </c>
      <c r="G9499">
        <v>6498006846</v>
      </c>
      <c r="H9499" s="1">
        <v>24569</v>
      </c>
      <c r="I9499" t="s">
        <v>4607</v>
      </c>
    </row>
    <row r="9500" spans="1:9" x14ac:dyDescent="0.3">
      <c r="A9500">
        <v>9499</v>
      </c>
      <c r="B9500" t="s">
        <v>29516</v>
      </c>
      <c r="C9500" t="s">
        <v>1209</v>
      </c>
      <c r="D9500" t="s">
        <v>4722</v>
      </c>
      <c r="E9500" t="s">
        <v>19</v>
      </c>
      <c r="F9500" t="s">
        <v>29517</v>
      </c>
      <c r="G9500" t="s">
        <v>29518</v>
      </c>
      <c r="H9500" s="1">
        <v>40574</v>
      </c>
      <c r="I9500" t="s">
        <v>1322</v>
      </c>
    </row>
    <row r="9501" spans="1:9" x14ac:dyDescent="0.3">
      <c r="A9501">
        <v>9500</v>
      </c>
      <c r="B9501" t="s">
        <v>29519</v>
      </c>
      <c r="C9501" t="s">
        <v>6595</v>
      </c>
      <c r="D9501" t="s">
        <v>4722</v>
      </c>
      <c r="E9501" t="s">
        <v>12</v>
      </c>
      <c r="F9501" t="s">
        <v>29520</v>
      </c>
      <c r="G9501" t="s">
        <v>29521</v>
      </c>
      <c r="H9501" s="1">
        <v>19874</v>
      </c>
      <c r="I9501" t="s">
        <v>2178</v>
      </c>
    </row>
    <row r="9502" spans="1:9" x14ac:dyDescent="0.3">
      <c r="A9502">
        <v>9501</v>
      </c>
      <c r="B9502" t="s">
        <v>29522</v>
      </c>
      <c r="C9502" t="s">
        <v>4703</v>
      </c>
      <c r="D9502" t="s">
        <v>4182</v>
      </c>
      <c r="E9502" t="s">
        <v>12</v>
      </c>
      <c r="F9502" t="s">
        <v>29523</v>
      </c>
      <c r="G9502">
        <f>1-203-186-3647</f>
        <v>-4035</v>
      </c>
      <c r="H9502" s="1">
        <v>16409</v>
      </c>
      <c r="I9502" t="s">
        <v>5763</v>
      </c>
    </row>
    <row r="9503" spans="1:9" x14ac:dyDescent="0.3">
      <c r="A9503">
        <v>9502</v>
      </c>
      <c r="B9503" t="s">
        <v>29524</v>
      </c>
      <c r="C9503" t="s">
        <v>1714</v>
      </c>
      <c r="D9503" t="s">
        <v>677</v>
      </c>
      <c r="E9503" t="s">
        <v>12</v>
      </c>
      <c r="F9503" t="s">
        <v>29525</v>
      </c>
      <c r="G9503" t="s">
        <v>29526</v>
      </c>
      <c r="H9503" s="1">
        <v>23070</v>
      </c>
      <c r="I9503" t="s">
        <v>7332</v>
      </c>
    </row>
    <row r="9504" spans="1:9" x14ac:dyDescent="0.3">
      <c r="A9504">
        <v>9503</v>
      </c>
      <c r="B9504" t="s">
        <v>29527</v>
      </c>
      <c r="C9504" t="s">
        <v>2645</v>
      </c>
      <c r="D9504" t="s">
        <v>3589</v>
      </c>
      <c r="E9504" t="s">
        <v>12</v>
      </c>
      <c r="F9504" t="s">
        <v>29528</v>
      </c>
      <c r="G9504" t="s">
        <v>29529</v>
      </c>
      <c r="H9504" s="1">
        <v>12417</v>
      </c>
      <c r="I9504" t="s">
        <v>1355</v>
      </c>
    </row>
    <row r="9505" spans="1:9" x14ac:dyDescent="0.3">
      <c r="A9505">
        <v>9504</v>
      </c>
      <c r="B9505" t="s">
        <v>29530</v>
      </c>
      <c r="C9505" t="s">
        <v>358</v>
      </c>
      <c r="D9505" t="s">
        <v>3684</v>
      </c>
      <c r="E9505" t="s">
        <v>12</v>
      </c>
      <c r="F9505" t="s">
        <v>29531</v>
      </c>
      <c r="G9505" t="s">
        <v>29532</v>
      </c>
      <c r="H9505" s="1">
        <v>39761</v>
      </c>
      <c r="I9505" t="s">
        <v>2587</v>
      </c>
    </row>
    <row r="9506" spans="1:9" x14ac:dyDescent="0.3">
      <c r="A9506">
        <v>9505</v>
      </c>
      <c r="B9506" t="s">
        <v>29533</v>
      </c>
      <c r="C9506" t="s">
        <v>398</v>
      </c>
      <c r="D9506" t="s">
        <v>423</v>
      </c>
      <c r="E9506" t="s">
        <v>19</v>
      </c>
      <c r="F9506" t="s">
        <v>29534</v>
      </c>
      <c r="G9506" t="s">
        <v>29535</v>
      </c>
      <c r="H9506" s="1">
        <v>12124</v>
      </c>
      <c r="I9506" t="s">
        <v>448</v>
      </c>
    </row>
    <row r="9507" spans="1:9" x14ac:dyDescent="0.3">
      <c r="A9507">
        <v>9506</v>
      </c>
      <c r="B9507" t="s">
        <v>29536</v>
      </c>
      <c r="C9507" t="s">
        <v>4738</v>
      </c>
      <c r="D9507" t="s">
        <v>1585</v>
      </c>
      <c r="E9507" t="s">
        <v>19</v>
      </c>
      <c r="F9507" t="s">
        <v>29537</v>
      </c>
      <c r="G9507" t="s">
        <v>29538</v>
      </c>
      <c r="H9507" s="1">
        <v>10291</v>
      </c>
      <c r="I9507" t="s">
        <v>860</v>
      </c>
    </row>
    <row r="9508" spans="1:9" x14ac:dyDescent="0.3">
      <c r="A9508">
        <v>9507</v>
      </c>
      <c r="B9508" t="s">
        <v>29539</v>
      </c>
      <c r="C9508" t="s">
        <v>3109</v>
      </c>
      <c r="D9508" t="s">
        <v>463</v>
      </c>
      <c r="E9508" t="s">
        <v>19</v>
      </c>
      <c r="F9508" t="s">
        <v>29540</v>
      </c>
      <c r="G9508" t="s">
        <v>29541</v>
      </c>
      <c r="H9508" s="1">
        <v>12937</v>
      </c>
      <c r="I9508" t="s">
        <v>3425</v>
      </c>
    </row>
    <row r="9509" spans="1:9" x14ac:dyDescent="0.3">
      <c r="A9509">
        <v>9508</v>
      </c>
      <c r="B9509" t="s">
        <v>29542</v>
      </c>
      <c r="C9509" t="s">
        <v>3014</v>
      </c>
      <c r="D9509" t="s">
        <v>2258</v>
      </c>
      <c r="E9509" t="s">
        <v>12</v>
      </c>
      <c r="F9509" t="s">
        <v>29543</v>
      </c>
      <c r="G9509" t="s">
        <v>29544</v>
      </c>
      <c r="H9509" s="1">
        <v>34786</v>
      </c>
      <c r="I9509" t="s">
        <v>1066</v>
      </c>
    </row>
    <row r="9510" spans="1:9" x14ac:dyDescent="0.3">
      <c r="A9510">
        <v>9509</v>
      </c>
      <c r="B9510" t="s">
        <v>29545</v>
      </c>
      <c r="C9510" t="s">
        <v>3134</v>
      </c>
      <c r="D9510" t="s">
        <v>423</v>
      </c>
      <c r="E9510" t="s">
        <v>19</v>
      </c>
      <c r="F9510" t="s">
        <v>29546</v>
      </c>
      <c r="G9510" t="s">
        <v>29547</v>
      </c>
      <c r="H9510" s="1">
        <v>9631</v>
      </c>
      <c r="I9510" t="s">
        <v>2193</v>
      </c>
    </row>
    <row r="9511" spans="1:9" x14ac:dyDescent="0.3">
      <c r="A9511">
        <v>9510</v>
      </c>
      <c r="B9511" t="s">
        <v>29548</v>
      </c>
      <c r="C9511" t="s">
        <v>3101</v>
      </c>
      <c r="D9511" t="s">
        <v>4203</v>
      </c>
      <c r="E9511" t="s">
        <v>12</v>
      </c>
      <c r="F9511" t="s">
        <v>29549</v>
      </c>
      <c r="G9511" t="s">
        <v>29550</v>
      </c>
      <c r="H9511" s="1">
        <v>21135</v>
      </c>
      <c r="I9511" t="s">
        <v>3735</v>
      </c>
    </row>
    <row r="9512" spans="1:9" x14ac:dyDescent="0.3">
      <c r="A9512">
        <v>9511</v>
      </c>
      <c r="B9512" t="s">
        <v>29551</v>
      </c>
      <c r="C9512" t="s">
        <v>4399</v>
      </c>
      <c r="D9512" t="s">
        <v>8896</v>
      </c>
      <c r="E9512" t="s">
        <v>12</v>
      </c>
      <c r="F9512" t="s">
        <v>29552</v>
      </c>
      <c r="G9512" t="s">
        <v>29553</v>
      </c>
      <c r="H9512" s="1">
        <v>20863</v>
      </c>
      <c r="I9512" t="s">
        <v>1756</v>
      </c>
    </row>
    <row r="9513" spans="1:9" x14ac:dyDescent="0.3">
      <c r="A9513">
        <v>9512</v>
      </c>
      <c r="B9513" t="s">
        <v>29554</v>
      </c>
      <c r="C9513" t="s">
        <v>10552</v>
      </c>
      <c r="D9513" t="s">
        <v>4274</v>
      </c>
      <c r="E9513" t="s">
        <v>12</v>
      </c>
      <c r="F9513" t="s">
        <v>29555</v>
      </c>
      <c r="G9513" t="s">
        <v>29556</v>
      </c>
      <c r="H9513" s="1">
        <v>20216</v>
      </c>
      <c r="I9513" t="s">
        <v>2790</v>
      </c>
    </row>
    <row r="9514" spans="1:9" x14ac:dyDescent="0.3">
      <c r="A9514">
        <v>9513</v>
      </c>
      <c r="B9514" t="s">
        <v>29557</v>
      </c>
      <c r="C9514" t="s">
        <v>215</v>
      </c>
      <c r="D9514" t="s">
        <v>4472</v>
      </c>
      <c r="E9514" t="s">
        <v>12</v>
      </c>
      <c r="F9514" t="s">
        <v>29558</v>
      </c>
      <c r="G9514" t="s">
        <v>29559</v>
      </c>
      <c r="H9514" s="1">
        <v>43195</v>
      </c>
      <c r="I9514" t="s">
        <v>1371</v>
      </c>
    </row>
    <row r="9515" spans="1:9" x14ac:dyDescent="0.3">
      <c r="A9515">
        <v>9514</v>
      </c>
      <c r="B9515" t="s">
        <v>29560</v>
      </c>
      <c r="C9515" t="s">
        <v>1301</v>
      </c>
      <c r="D9515" t="s">
        <v>897</v>
      </c>
      <c r="E9515" t="s">
        <v>12</v>
      </c>
      <c r="F9515" t="s">
        <v>29561</v>
      </c>
      <c r="G9515" t="s">
        <v>29562</v>
      </c>
      <c r="H9515" s="1">
        <v>37617</v>
      </c>
      <c r="I9515" t="s">
        <v>4564</v>
      </c>
    </row>
    <row r="9516" spans="1:9" x14ac:dyDescent="0.3">
      <c r="A9516">
        <v>9515</v>
      </c>
      <c r="B9516" t="s">
        <v>29563</v>
      </c>
      <c r="C9516" t="s">
        <v>2506</v>
      </c>
      <c r="D9516" t="s">
        <v>2552</v>
      </c>
      <c r="E9516" t="s">
        <v>12</v>
      </c>
      <c r="F9516" t="s">
        <v>29564</v>
      </c>
      <c r="G9516" t="s">
        <v>29565</v>
      </c>
      <c r="H9516" s="1">
        <v>33974</v>
      </c>
      <c r="I9516" t="s">
        <v>5334</v>
      </c>
    </row>
    <row r="9517" spans="1:9" x14ac:dyDescent="0.3">
      <c r="A9517">
        <v>9516</v>
      </c>
      <c r="B9517" t="s">
        <v>29566</v>
      </c>
      <c r="C9517" t="s">
        <v>2701</v>
      </c>
      <c r="D9517" t="s">
        <v>4182</v>
      </c>
      <c r="E9517" t="s">
        <v>19</v>
      </c>
      <c r="F9517" t="s">
        <v>29567</v>
      </c>
      <c r="G9517" t="s">
        <v>29568</v>
      </c>
      <c r="H9517" s="1">
        <v>14078</v>
      </c>
      <c r="I9517" t="s">
        <v>4354</v>
      </c>
    </row>
    <row r="9518" spans="1:9" x14ac:dyDescent="0.3">
      <c r="A9518">
        <v>9517</v>
      </c>
      <c r="B9518" t="s">
        <v>29569</v>
      </c>
      <c r="C9518" t="s">
        <v>3401</v>
      </c>
      <c r="D9518" t="s">
        <v>2344</v>
      </c>
      <c r="E9518" t="s">
        <v>19</v>
      </c>
      <c r="F9518" t="s">
        <v>29570</v>
      </c>
      <c r="G9518" t="s">
        <v>29571</v>
      </c>
      <c r="H9518" s="1">
        <v>41285</v>
      </c>
      <c r="I9518" t="s">
        <v>619</v>
      </c>
    </row>
    <row r="9519" spans="1:9" x14ac:dyDescent="0.3">
      <c r="A9519">
        <v>9518</v>
      </c>
      <c r="B9519" t="s">
        <v>29572</v>
      </c>
      <c r="C9519" t="s">
        <v>1068</v>
      </c>
      <c r="D9519" t="s">
        <v>2083</v>
      </c>
      <c r="E9519" t="s">
        <v>19</v>
      </c>
      <c r="F9519" t="s">
        <v>29573</v>
      </c>
      <c r="G9519" t="s">
        <v>29574</v>
      </c>
      <c r="H9519" s="1">
        <v>31215</v>
      </c>
      <c r="I9519" t="s">
        <v>3569</v>
      </c>
    </row>
    <row r="9520" spans="1:9" x14ac:dyDescent="0.3">
      <c r="A9520">
        <v>9519</v>
      </c>
      <c r="B9520" t="s">
        <v>29575</v>
      </c>
      <c r="C9520" t="s">
        <v>5493</v>
      </c>
      <c r="D9520" t="s">
        <v>1009</v>
      </c>
      <c r="E9520" t="s">
        <v>12</v>
      </c>
      <c r="F9520" t="s">
        <v>29576</v>
      </c>
      <c r="G9520" t="s">
        <v>29577</v>
      </c>
      <c r="H9520" s="1">
        <v>41662</v>
      </c>
      <c r="I9520" t="s">
        <v>4953</v>
      </c>
    </row>
    <row r="9521" spans="1:9" x14ac:dyDescent="0.3">
      <c r="A9521">
        <v>9520</v>
      </c>
      <c r="B9521" t="s">
        <v>29578</v>
      </c>
      <c r="C9521" t="s">
        <v>968</v>
      </c>
      <c r="D9521" t="s">
        <v>10778</v>
      </c>
      <c r="E9521" t="s">
        <v>19</v>
      </c>
      <c r="F9521" t="s">
        <v>29579</v>
      </c>
      <c r="G9521" t="s">
        <v>29580</v>
      </c>
      <c r="H9521" s="1">
        <v>18200</v>
      </c>
      <c r="I9521" t="s">
        <v>1641</v>
      </c>
    </row>
    <row r="9522" spans="1:9" x14ac:dyDescent="0.3">
      <c r="A9522">
        <v>9521</v>
      </c>
      <c r="B9522" t="s">
        <v>29581</v>
      </c>
      <c r="C9522" t="s">
        <v>2803</v>
      </c>
      <c r="D9522" t="s">
        <v>5906</v>
      </c>
      <c r="E9522" t="s">
        <v>19</v>
      </c>
      <c r="F9522" t="s">
        <v>29582</v>
      </c>
      <c r="G9522" t="s">
        <v>29583</v>
      </c>
      <c r="H9522" s="1">
        <v>4754</v>
      </c>
      <c r="I9522" t="s">
        <v>2172</v>
      </c>
    </row>
    <row r="9523" spans="1:9" x14ac:dyDescent="0.3">
      <c r="A9523">
        <v>9522</v>
      </c>
      <c r="B9523" t="s">
        <v>29584</v>
      </c>
      <c r="C9523" t="s">
        <v>2951</v>
      </c>
      <c r="D9523" t="s">
        <v>2457</v>
      </c>
      <c r="E9523" t="s">
        <v>19</v>
      </c>
      <c r="F9523" t="s">
        <v>29585</v>
      </c>
      <c r="G9523" t="s">
        <v>29586</v>
      </c>
      <c r="H9523" s="1">
        <v>42473</v>
      </c>
      <c r="I9523" t="s">
        <v>7408</v>
      </c>
    </row>
    <row r="9524" spans="1:9" x14ac:dyDescent="0.3">
      <c r="A9524">
        <v>9523</v>
      </c>
      <c r="B9524" t="s">
        <v>29587</v>
      </c>
      <c r="C9524" t="s">
        <v>496</v>
      </c>
      <c r="D9524" t="s">
        <v>4304</v>
      </c>
      <c r="E9524" t="s">
        <v>19</v>
      </c>
      <c r="F9524" t="s">
        <v>12674</v>
      </c>
      <c r="G9524" t="s">
        <v>29588</v>
      </c>
      <c r="H9524" s="1">
        <v>6191</v>
      </c>
      <c r="I9524" t="s">
        <v>709</v>
      </c>
    </row>
    <row r="9525" spans="1:9" x14ac:dyDescent="0.3">
      <c r="A9525">
        <v>9524</v>
      </c>
      <c r="B9525" t="s">
        <v>29589</v>
      </c>
      <c r="C9525" t="s">
        <v>12261</v>
      </c>
      <c r="D9525" t="s">
        <v>2338</v>
      </c>
      <c r="E9525" t="s">
        <v>19</v>
      </c>
      <c r="F9525" t="s">
        <v>29590</v>
      </c>
      <c r="G9525" t="s">
        <v>29591</v>
      </c>
      <c r="H9525" s="1">
        <v>9819</v>
      </c>
      <c r="I9525" t="s">
        <v>13894</v>
      </c>
    </row>
    <row r="9526" spans="1:9" x14ac:dyDescent="0.3">
      <c r="A9526">
        <v>9525</v>
      </c>
      <c r="B9526" t="s">
        <v>29592</v>
      </c>
      <c r="C9526" t="s">
        <v>534</v>
      </c>
      <c r="D9526" t="s">
        <v>566</v>
      </c>
      <c r="E9526" t="s">
        <v>12</v>
      </c>
      <c r="F9526" t="s">
        <v>29593</v>
      </c>
      <c r="G9526" t="s">
        <v>29594</v>
      </c>
      <c r="H9526" s="1">
        <v>33077</v>
      </c>
      <c r="I9526" t="s">
        <v>3053</v>
      </c>
    </row>
    <row r="9527" spans="1:9" x14ac:dyDescent="0.3">
      <c r="A9527">
        <v>9526</v>
      </c>
      <c r="B9527" t="s">
        <v>29595</v>
      </c>
      <c r="C9527" t="s">
        <v>1703</v>
      </c>
      <c r="D9527" t="s">
        <v>2141</v>
      </c>
      <c r="E9527" t="s">
        <v>19</v>
      </c>
      <c r="F9527" t="s">
        <v>29596</v>
      </c>
      <c r="G9527" t="s">
        <v>29597</v>
      </c>
      <c r="H9527" s="1">
        <v>9573</v>
      </c>
      <c r="I9527" t="s">
        <v>1959</v>
      </c>
    </row>
    <row r="9528" spans="1:9" x14ac:dyDescent="0.3">
      <c r="A9528">
        <v>9527</v>
      </c>
      <c r="B9528" t="s">
        <v>29598</v>
      </c>
      <c r="C9528" t="s">
        <v>347</v>
      </c>
      <c r="D9528" t="s">
        <v>856</v>
      </c>
      <c r="E9528" t="s">
        <v>19</v>
      </c>
      <c r="F9528" t="s">
        <v>29599</v>
      </c>
      <c r="G9528" t="s">
        <v>29600</v>
      </c>
      <c r="H9528" s="1">
        <v>41041</v>
      </c>
      <c r="I9528" t="s">
        <v>5401</v>
      </c>
    </row>
    <row r="9529" spans="1:9" x14ac:dyDescent="0.3">
      <c r="A9529">
        <v>9528</v>
      </c>
      <c r="B9529" t="s">
        <v>29601</v>
      </c>
      <c r="C9529" t="s">
        <v>1050</v>
      </c>
      <c r="D9529" t="s">
        <v>922</v>
      </c>
      <c r="E9529" t="s">
        <v>19</v>
      </c>
      <c r="F9529" t="s">
        <v>29602</v>
      </c>
      <c r="G9529" t="s">
        <v>29603</v>
      </c>
      <c r="H9529" s="1">
        <v>2545</v>
      </c>
      <c r="I9529" t="s">
        <v>5334</v>
      </c>
    </row>
    <row r="9530" spans="1:9" x14ac:dyDescent="0.3">
      <c r="A9530">
        <v>9529</v>
      </c>
      <c r="B9530" t="s">
        <v>29604</v>
      </c>
      <c r="C9530" t="s">
        <v>2488</v>
      </c>
      <c r="D9530" t="s">
        <v>2672</v>
      </c>
      <c r="E9530" t="s">
        <v>19</v>
      </c>
      <c r="F9530" t="s">
        <v>29605</v>
      </c>
      <c r="G9530" t="s">
        <v>29606</v>
      </c>
      <c r="H9530" s="1">
        <v>7232</v>
      </c>
      <c r="I9530" t="s">
        <v>1922</v>
      </c>
    </row>
    <row r="9531" spans="1:9" x14ac:dyDescent="0.3">
      <c r="A9531">
        <v>9530</v>
      </c>
      <c r="B9531" t="s">
        <v>29607</v>
      </c>
      <c r="C9531" t="s">
        <v>298</v>
      </c>
      <c r="D9531" t="s">
        <v>6725</v>
      </c>
      <c r="E9531" t="s">
        <v>19</v>
      </c>
      <c r="F9531" t="s">
        <v>29608</v>
      </c>
      <c r="G9531" t="s">
        <v>29609</v>
      </c>
      <c r="H9531" s="1">
        <v>10872</v>
      </c>
      <c r="I9531" t="s">
        <v>2639</v>
      </c>
    </row>
    <row r="9532" spans="1:9" x14ac:dyDescent="0.3">
      <c r="A9532">
        <v>9531</v>
      </c>
      <c r="B9532" t="s">
        <v>29610</v>
      </c>
      <c r="C9532" t="s">
        <v>3101</v>
      </c>
      <c r="D9532" t="s">
        <v>3767</v>
      </c>
      <c r="E9532" t="s">
        <v>19</v>
      </c>
      <c r="F9532" t="s">
        <v>29611</v>
      </c>
      <c r="G9532" t="s">
        <v>29612</v>
      </c>
      <c r="H9532" s="1">
        <v>12655</v>
      </c>
      <c r="I9532" t="s">
        <v>1443</v>
      </c>
    </row>
    <row r="9533" spans="1:9" x14ac:dyDescent="0.3">
      <c r="A9533">
        <v>9532</v>
      </c>
      <c r="B9533" t="s">
        <v>29613</v>
      </c>
      <c r="C9533" t="s">
        <v>1961</v>
      </c>
      <c r="D9533" t="s">
        <v>9674</v>
      </c>
      <c r="E9533" t="s">
        <v>19</v>
      </c>
      <c r="F9533" t="s">
        <v>29614</v>
      </c>
      <c r="G9533" t="s">
        <v>29615</v>
      </c>
      <c r="H9533" s="1">
        <v>42332</v>
      </c>
      <c r="I9533" t="s">
        <v>12637</v>
      </c>
    </row>
    <row r="9534" spans="1:9" x14ac:dyDescent="0.3">
      <c r="A9534">
        <v>9533</v>
      </c>
      <c r="B9534" t="s">
        <v>29616</v>
      </c>
      <c r="C9534" t="s">
        <v>672</v>
      </c>
      <c r="D9534" t="s">
        <v>6515</v>
      </c>
      <c r="E9534" t="s">
        <v>19</v>
      </c>
      <c r="F9534" t="s">
        <v>29617</v>
      </c>
      <c r="G9534">
        <f>1-11-991-5898</f>
        <v>-6899</v>
      </c>
      <c r="H9534" s="1">
        <v>4667</v>
      </c>
      <c r="I9534" t="s">
        <v>1007</v>
      </c>
    </row>
    <row r="9535" spans="1:9" x14ac:dyDescent="0.3">
      <c r="A9535">
        <v>9534</v>
      </c>
      <c r="B9535" t="s">
        <v>29618</v>
      </c>
      <c r="C9535" t="s">
        <v>2991</v>
      </c>
      <c r="D9535" t="s">
        <v>3660</v>
      </c>
      <c r="E9535" t="s">
        <v>12</v>
      </c>
      <c r="F9535" t="s">
        <v>29619</v>
      </c>
      <c r="G9535" t="s">
        <v>29620</v>
      </c>
      <c r="H9535" s="1">
        <v>29238</v>
      </c>
      <c r="I9535" t="s">
        <v>1193</v>
      </c>
    </row>
    <row r="9536" spans="1:9" x14ac:dyDescent="0.3">
      <c r="A9536">
        <v>9535</v>
      </c>
      <c r="B9536" t="s">
        <v>29621</v>
      </c>
      <c r="C9536" t="s">
        <v>1495</v>
      </c>
      <c r="D9536" t="s">
        <v>3248</v>
      </c>
      <c r="E9536" t="s">
        <v>12</v>
      </c>
      <c r="F9536" t="s">
        <v>29622</v>
      </c>
      <c r="G9536" t="s">
        <v>29623</v>
      </c>
      <c r="H9536" s="1">
        <v>11854</v>
      </c>
      <c r="I9536" t="s">
        <v>912</v>
      </c>
    </row>
    <row r="9537" spans="1:9" x14ac:dyDescent="0.3">
      <c r="A9537">
        <v>9536</v>
      </c>
      <c r="B9537" t="s">
        <v>29624</v>
      </c>
      <c r="C9537" t="s">
        <v>5410</v>
      </c>
      <c r="D9537" t="s">
        <v>126</v>
      </c>
      <c r="E9537" t="s">
        <v>12</v>
      </c>
      <c r="F9537" t="s">
        <v>29625</v>
      </c>
      <c r="G9537" t="s">
        <v>29626</v>
      </c>
      <c r="H9537" s="1">
        <v>3228</v>
      </c>
      <c r="I9537" t="s">
        <v>5791</v>
      </c>
    </row>
    <row r="9538" spans="1:9" x14ac:dyDescent="0.3">
      <c r="A9538">
        <v>9537</v>
      </c>
      <c r="B9538" t="s">
        <v>29627</v>
      </c>
      <c r="C9538" t="s">
        <v>677</v>
      </c>
      <c r="D9538" t="s">
        <v>1688</v>
      </c>
      <c r="E9538" t="s">
        <v>12</v>
      </c>
      <c r="F9538" t="s">
        <v>29628</v>
      </c>
      <c r="G9538" t="s">
        <v>29629</v>
      </c>
      <c r="H9538" s="1">
        <v>36089</v>
      </c>
      <c r="I9538" t="s">
        <v>5548</v>
      </c>
    </row>
    <row r="9539" spans="1:9" x14ac:dyDescent="0.3">
      <c r="A9539">
        <v>9538</v>
      </c>
      <c r="B9539" t="s">
        <v>29630</v>
      </c>
      <c r="C9539" t="s">
        <v>1243</v>
      </c>
      <c r="D9539" t="s">
        <v>989</v>
      </c>
      <c r="E9539" t="s">
        <v>19</v>
      </c>
      <c r="F9539" t="s">
        <v>29631</v>
      </c>
      <c r="G9539">
        <v>7922238572</v>
      </c>
      <c r="H9539" s="1">
        <v>22821</v>
      </c>
      <c r="I9539" t="s">
        <v>7665</v>
      </c>
    </row>
    <row r="9540" spans="1:9" x14ac:dyDescent="0.3">
      <c r="A9540">
        <v>9539</v>
      </c>
      <c r="B9540" t="s">
        <v>29632</v>
      </c>
      <c r="C9540" t="s">
        <v>2538</v>
      </c>
      <c r="D9540" t="s">
        <v>6725</v>
      </c>
      <c r="E9540" t="s">
        <v>19</v>
      </c>
      <c r="F9540" t="s">
        <v>29633</v>
      </c>
      <c r="G9540" t="s">
        <v>29634</v>
      </c>
      <c r="H9540" s="1">
        <v>25084</v>
      </c>
      <c r="I9540" t="s">
        <v>951</v>
      </c>
    </row>
    <row r="9541" spans="1:9" x14ac:dyDescent="0.3">
      <c r="A9541">
        <v>9540</v>
      </c>
      <c r="B9541" t="s">
        <v>29635</v>
      </c>
      <c r="C9541" t="s">
        <v>4819</v>
      </c>
      <c r="D9541" t="s">
        <v>1994</v>
      </c>
      <c r="E9541" t="s">
        <v>12</v>
      </c>
      <c r="F9541" t="s">
        <v>29636</v>
      </c>
      <c r="G9541" t="s">
        <v>29637</v>
      </c>
      <c r="H9541" s="1">
        <v>13929</v>
      </c>
      <c r="I9541" t="s">
        <v>5024</v>
      </c>
    </row>
    <row r="9542" spans="1:9" x14ac:dyDescent="0.3">
      <c r="A9542">
        <v>9541</v>
      </c>
      <c r="B9542" t="s">
        <v>29638</v>
      </c>
      <c r="C9542" t="s">
        <v>2800</v>
      </c>
      <c r="D9542" t="s">
        <v>2191</v>
      </c>
      <c r="E9542" t="s">
        <v>12</v>
      </c>
      <c r="F9542" t="s">
        <v>29639</v>
      </c>
      <c r="G9542" t="s">
        <v>29640</v>
      </c>
      <c r="H9542" s="1">
        <v>35919</v>
      </c>
      <c r="I9542" t="s">
        <v>7637</v>
      </c>
    </row>
    <row r="9543" spans="1:9" x14ac:dyDescent="0.3">
      <c r="A9543">
        <v>9542</v>
      </c>
      <c r="B9543" t="s">
        <v>29641</v>
      </c>
      <c r="C9543" t="s">
        <v>4495</v>
      </c>
      <c r="D9543" t="s">
        <v>287</v>
      </c>
      <c r="E9543" t="s">
        <v>12</v>
      </c>
      <c r="F9543" t="s">
        <v>29642</v>
      </c>
      <c r="G9543" t="s">
        <v>29643</v>
      </c>
      <c r="H9543" s="1">
        <v>40382</v>
      </c>
      <c r="I9543" t="s">
        <v>33</v>
      </c>
    </row>
    <row r="9544" spans="1:9" x14ac:dyDescent="0.3">
      <c r="A9544">
        <v>9543</v>
      </c>
      <c r="B9544" t="s">
        <v>29644</v>
      </c>
      <c r="C9544" t="s">
        <v>6232</v>
      </c>
      <c r="D9544" t="s">
        <v>4339</v>
      </c>
      <c r="E9544" t="s">
        <v>12</v>
      </c>
      <c r="F9544" t="s">
        <v>29645</v>
      </c>
      <c r="G9544" t="s">
        <v>29646</v>
      </c>
      <c r="H9544" s="1">
        <v>25135</v>
      </c>
      <c r="I9544" t="s">
        <v>2790</v>
      </c>
    </row>
    <row r="9545" spans="1:9" x14ac:dyDescent="0.3">
      <c r="A9545">
        <v>9544</v>
      </c>
      <c r="B9545" t="s">
        <v>29647</v>
      </c>
      <c r="C9545" t="s">
        <v>2378</v>
      </c>
      <c r="D9545" t="s">
        <v>893</v>
      </c>
      <c r="E9545" t="s">
        <v>19</v>
      </c>
      <c r="F9545" t="s">
        <v>29648</v>
      </c>
      <c r="G9545" t="s">
        <v>29649</v>
      </c>
      <c r="H9545" s="1">
        <v>26371</v>
      </c>
      <c r="I9545" t="s">
        <v>2223</v>
      </c>
    </row>
    <row r="9546" spans="1:9" x14ac:dyDescent="0.3">
      <c r="A9546">
        <v>9545</v>
      </c>
      <c r="B9546" t="s">
        <v>29650</v>
      </c>
      <c r="C9546" t="s">
        <v>6464</v>
      </c>
      <c r="D9546" t="s">
        <v>917</v>
      </c>
      <c r="E9546" t="s">
        <v>19</v>
      </c>
      <c r="F9546" t="s">
        <v>29651</v>
      </c>
      <c r="G9546" t="s">
        <v>29652</v>
      </c>
      <c r="H9546" s="1">
        <v>43409</v>
      </c>
      <c r="I9546" t="s">
        <v>196</v>
      </c>
    </row>
    <row r="9547" spans="1:9" x14ac:dyDescent="0.3">
      <c r="A9547">
        <v>9546</v>
      </c>
      <c r="B9547" t="s">
        <v>29653</v>
      </c>
      <c r="C9547" t="s">
        <v>779</v>
      </c>
      <c r="D9547" t="s">
        <v>2552</v>
      </c>
      <c r="E9547" t="s">
        <v>12</v>
      </c>
      <c r="F9547" t="s">
        <v>29654</v>
      </c>
      <c r="G9547" t="s">
        <v>29655</v>
      </c>
      <c r="H9547" s="1">
        <v>4007</v>
      </c>
      <c r="I9547" t="s">
        <v>414</v>
      </c>
    </row>
    <row r="9548" spans="1:9" x14ac:dyDescent="0.3">
      <c r="A9548">
        <v>9547</v>
      </c>
      <c r="B9548" t="s">
        <v>29656</v>
      </c>
      <c r="C9548" t="s">
        <v>4315</v>
      </c>
      <c r="D9548" t="s">
        <v>2175</v>
      </c>
      <c r="E9548" t="s">
        <v>12</v>
      </c>
      <c r="F9548" t="s">
        <v>29657</v>
      </c>
      <c r="G9548" t="s">
        <v>29658</v>
      </c>
      <c r="H9548" s="1">
        <v>26304</v>
      </c>
      <c r="I9548" t="s">
        <v>10030</v>
      </c>
    </row>
    <row r="9549" spans="1:9" x14ac:dyDescent="0.3">
      <c r="A9549">
        <v>9548</v>
      </c>
      <c r="B9549" t="s">
        <v>29659</v>
      </c>
      <c r="C9549" t="s">
        <v>6612</v>
      </c>
      <c r="D9549" t="s">
        <v>4668</v>
      </c>
      <c r="E9549" t="s">
        <v>19</v>
      </c>
      <c r="F9549" t="s">
        <v>29660</v>
      </c>
      <c r="G9549">
        <v>5337064195</v>
      </c>
      <c r="H9549" s="1">
        <v>16963</v>
      </c>
      <c r="I9549" t="s">
        <v>1403</v>
      </c>
    </row>
    <row r="9550" spans="1:9" x14ac:dyDescent="0.3">
      <c r="A9550">
        <v>9549</v>
      </c>
      <c r="B9550" t="s">
        <v>29661</v>
      </c>
      <c r="C9550" t="s">
        <v>92</v>
      </c>
      <c r="D9550" t="s">
        <v>4024</v>
      </c>
      <c r="E9550" t="s">
        <v>12</v>
      </c>
      <c r="F9550" t="s">
        <v>29662</v>
      </c>
      <c r="G9550" t="s">
        <v>29663</v>
      </c>
      <c r="H9550" s="1">
        <v>39882</v>
      </c>
      <c r="I9550" t="s">
        <v>2434</v>
      </c>
    </row>
    <row r="9551" spans="1:9" x14ac:dyDescent="0.3">
      <c r="A9551">
        <v>9550</v>
      </c>
      <c r="B9551" t="s">
        <v>29664</v>
      </c>
      <c r="C9551" t="s">
        <v>1003</v>
      </c>
      <c r="D9551" t="s">
        <v>8565</v>
      </c>
      <c r="E9551" t="s">
        <v>19</v>
      </c>
      <c r="F9551" t="s">
        <v>29665</v>
      </c>
      <c r="G9551" t="s">
        <v>29666</v>
      </c>
      <c r="H9551" s="1">
        <v>41564</v>
      </c>
      <c r="I9551" t="s">
        <v>2714</v>
      </c>
    </row>
    <row r="9552" spans="1:9" x14ac:dyDescent="0.3">
      <c r="A9552">
        <v>9551</v>
      </c>
      <c r="B9552" t="s">
        <v>29667</v>
      </c>
      <c r="C9552" t="s">
        <v>4742</v>
      </c>
      <c r="D9552" t="s">
        <v>1222</v>
      </c>
      <c r="E9552" t="s">
        <v>19</v>
      </c>
      <c r="F9552" t="s">
        <v>29668</v>
      </c>
      <c r="G9552" t="s">
        <v>29669</v>
      </c>
      <c r="H9552" s="1">
        <v>9143</v>
      </c>
      <c r="I9552" t="s">
        <v>691</v>
      </c>
    </row>
    <row r="9553" spans="1:9" x14ac:dyDescent="0.3">
      <c r="A9553">
        <v>9552</v>
      </c>
      <c r="B9553" t="s">
        <v>29670</v>
      </c>
      <c r="C9553" t="s">
        <v>5816</v>
      </c>
      <c r="D9553" t="s">
        <v>1813</v>
      </c>
      <c r="E9553" t="s">
        <v>19</v>
      </c>
      <c r="F9553" t="s">
        <v>29671</v>
      </c>
      <c r="G9553" t="s">
        <v>29672</v>
      </c>
      <c r="H9553" s="1">
        <v>42353</v>
      </c>
      <c r="I9553" t="s">
        <v>3341</v>
      </c>
    </row>
    <row r="9554" spans="1:9" x14ac:dyDescent="0.3">
      <c r="A9554">
        <v>9553</v>
      </c>
      <c r="B9554" t="s">
        <v>29673</v>
      </c>
      <c r="C9554" t="s">
        <v>363</v>
      </c>
      <c r="D9554" t="s">
        <v>2539</v>
      </c>
      <c r="E9554" t="s">
        <v>19</v>
      </c>
      <c r="F9554" t="s">
        <v>29674</v>
      </c>
      <c r="G9554" t="s">
        <v>29675</v>
      </c>
      <c r="H9554" s="1">
        <v>31488</v>
      </c>
      <c r="I9554" t="s">
        <v>2618</v>
      </c>
    </row>
    <row r="9555" spans="1:9" x14ac:dyDescent="0.3">
      <c r="A9555">
        <v>9554</v>
      </c>
      <c r="B9555" t="s">
        <v>29676</v>
      </c>
      <c r="C9555" t="s">
        <v>6743</v>
      </c>
      <c r="D9555" t="s">
        <v>1097</v>
      </c>
      <c r="E9555" t="s">
        <v>19</v>
      </c>
      <c r="F9555" t="s">
        <v>29677</v>
      </c>
      <c r="G9555" t="s">
        <v>29678</v>
      </c>
      <c r="H9555" s="1">
        <v>5867</v>
      </c>
      <c r="I9555" t="s">
        <v>2739</v>
      </c>
    </row>
    <row r="9556" spans="1:9" x14ac:dyDescent="0.3">
      <c r="A9556">
        <v>9555</v>
      </c>
      <c r="B9556" t="s">
        <v>29679</v>
      </c>
      <c r="C9556" t="s">
        <v>1328</v>
      </c>
      <c r="D9556" t="s">
        <v>405</v>
      </c>
      <c r="E9556" t="s">
        <v>19</v>
      </c>
      <c r="F9556" t="s">
        <v>29680</v>
      </c>
      <c r="G9556" t="s">
        <v>29681</v>
      </c>
      <c r="H9556" s="1">
        <v>40770</v>
      </c>
      <c r="I9556" t="s">
        <v>1588</v>
      </c>
    </row>
    <row r="9557" spans="1:9" x14ac:dyDescent="0.3">
      <c r="A9557">
        <v>9556</v>
      </c>
      <c r="B9557" t="s">
        <v>29682</v>
      </c>
      <c r="C9557" t="s">
        <v>5328</v>
      </c>
      <c r="D9557" t="s">
        <v>6159</v>
      </c>
      <c r="E9557" t="s">
        <v>19</v>
      </c>
      <c r="F9557" t="s">
        <v>29683</v>
      </c>
      <c r="G9557">
        <f>1-333-32-5425</f>
        <v>-5789</v>
      </c>
      <c r="H9557" s="1">
        <v>43934</v>
      </c>
      <c r="I9557" t="s">
        <v>6452</v>
      </c>
    </row>
    <row r="9558" spans="1:9" x14ac:dyDescent="0.3">
      <c r="A9558">
        <v>9557</v>
      </c>
      <c r="B9558" t="s">
        <v>29684</v>
      </c>
      <c r="C9558" t="s">
        <v>398</v>
      </c>
      <c r="D9558" t="s">
        <v>9357</v>
      </c>
      <c r="E9558" t="s">
        <v>19</v>
      </c>
      <c r="F9558" t="s">
        <v>29685</v>
      </c>
      <c r="G9558" t="s">
        <v>29686</v>
      </c>
      <c r="H9558" s="1">
        <v>12626</v>
      </c>
      <c r="I9558" t="s">
        <v>2569</v>
      </c>
    </row>
    <row r="9559" spans="1:9" x14ac:dyDescent="0.3">
      <c r="A9559">
        <v>9558</v>
      </c>
      <c r="B9559" t="s">
        <v>29687</v>
      </c>
      <c r="C9559" t="s">
        <v>2698</v>
      </c>
      <c r="D9559" t="s">
        <v>2877</v>
      </c>
      <c r="E9559" t="s">
        <v>12</v>
      </c>
      <c r="F9559" t="s">
        <v>29688</v>
      </c>
      <c r="G9559" t="s">
        <v>29689</v>
      </c>
      <c r="H9559" s="1">
        <v>18211</v>
      </c>
      <c r="I9559" t="s">
        <v>7848</v>
      </c>
    </row>
    <row r="9560" spans="1:9" x14ac:dyDescent="0.3">
      <c r="A9560">
        <v>9559</v>
      </c>
      <c r="B9560" t="s">
        <v>29690</v>
      </c>
      <c r="C9560" t="s">
        <v>1729</v>
      </c>
      <c r="D9560" t="s">
        <v>2083</v>
      </c>
      <c r="E9560" t="s">
        <v>12</v>
      </c>
      <c r="F9560" t="s">
        <v>29691</v>
      </c>
      <c r="G9560">
        <v>6683549001</v>
      </c>
      <c r="H9560" s="1">
        <v>10242</v>
      </c>
      <c r="I9560" t="s">
        <v>1922</v>
      </c>
    </row>
    <row r="9561" spans="1:9" x14ac:dyDescent="0.3">
      <c r="A9561">
        <v>9560</v>
      </c>
      <c r="B9561" t="s">
        <v>29692</v>
      </c>
      <c r="C9561" t="s">
        <v>1346</v>
      </c>
      <c r="D9561" t="s">
        <v>2974</v>
      </c>
      <c r="E9561" t="s">
        <v>19</v>
      </c>
      <c r="F9561" t="s">
        <v>29693</v>
      </c>
      <c r="G9561" t="s">
        <v>29694</v>
      </c>
      <c r="H9561" s="1">
        <v>27625</v>
      </c>
      <c r="I9561" t="s">
        <v>2087</v>
      </c>
    </row>
    <row r="9562" spans="1:9" x14ac:dyDescent="0.3">
      <c r="A9562">
        <v>9561</v>
      </c>
      <c r="B9562" t="s">
        <v>29695</v>
      </c>
      <c r="C9562" t="s">
        <v>2441</v>
      </c>
      <c r="D9562" t="s">
        <v>3611</v>
      </c>
      <c r="E9562" t="s">
        <v>12</v>
      </c>
      <c r="F9562" t="s">
        <v>29696</v>
      </c>
      <c r="G9562" t="s">
        <v>29697</v>
      </c>
      <c r="H9562" s="1">
        <v>32297</v>
      </c>
      <c r="I9562" t="s">
        <v>4745</v>
      </c>
    </row>
    <row r="9563" spans="1:9" x14ac:dyDescent="0.3">
      <c r="A9563">
        <v>9562</v>
      </c>
      <c r="B9563" t="s">
        <v>29698</v>
      </c>
      <c r="C9563" t="s">
        <v>3506</v>
      </c>
      <c r="D9563" t="s">
        <v>3672</v>
      </c>
      <c r="E9563" t="s">
        <v>19</v>
      </c>
      <c r="F9563" t="s">
        <v>29699</v>
      </c>
      <c r="G9563" t="s">
        <v>29700</v>
      </c>
      <c r="H9563" s="1">
        <v>2974</v>
      </c>
      <c r="I9563" t="s">
        <v>746</v>
      </c>
    </row>
    <row r="9564" spans="1:9" x14ac:dyDescent="0.3">
      <c r="A9564">
        <v>9563</v>
      </c>
      <c r="B9564" t="s">
        <v>29701</v>
      </c>
      <c r="C9564" t="s">
        <v>4707</v>
      </c>
      <c r="D9564" t="s">
        <v>238</v>
      </c>
      <c r="E9564" t="s">
        <v>12</v>
      </c>
      <c r="F9564" t="s">
        <v>29702</v>
      </c>
      <c r="G9564" t="s">
        <v>29703</v>
      </c>
      <c r="H9564" s="1">
        <v>13204</v>
      </c>
      <c r="I9564" t="s">
        <v>3817</v>
      </c>
    </row>
    <row r="9565" spans="1:9" x14ac:dyDescent="0.3">
      <c r="A9565">
        <v>9564</v>
      </c>
      <c r="B9565" t="s">
        <v>29704</v>
      </c>
      <c r="C9565" t="s">
        <v>2672</v>
      </c>
      <c r="D9565" t="s">
        <v>5310</v>
      </c>
      <c r="E9565" t="s">
        <v>19</v>
      </c>
      <c r="F9565" t="s">
        <v>29705</v>
      </c>
      <c r="G9565" t="s">
        <v>29706</v>
      </c>
      <c r="H9565" s="1">
        <v>21331</v>
      </c>
      <c r="I9565" t="s">
        <v>1834</v>
      </c>
    </row>
    <row r="9566" spans="1:9" x14ac:dyDescent="0.3">
      <c r="A9566">
        <v>9565</v>
      </c>
      <c r="B9566" t="s">
        <v>29707</v>
      </c>
      <c r="C9566" t="s">
        <v>914</v>
      </c>
      <c r="D9566" t="s">
        <v>376</v>
      </c>
      <c r="E9566" t="s">
        <v>19</v>
      </c>
      <c r="F9566" t="s">
        <v>29708</v>
      </c>
      <c r="G9566" t="s">
        <v>29709</v>
      </c>
      <c r="H9566" s="1">
        <v>18000</v>
      </c>
      <c r="I9566" t="s">
        <v>537</v>
      </c>
    </row>
    <row r="9567" spans="1:9" x14ac:dyDescent="0.3">
      <c r="A9567">
        <v>9566</v>
      </c>
      <c r="B9567" t="s">
        <v>29710</v>
      </c>
      <c r="C9567" t="s">
        <v>753</v>
      </c>
      <c r="D9567" t="s">
        <v>8810</v>
      </c>
      <c r="E9567" t="s">
        <v>12</v>
      </c>
      <c r="F9567" t="s">
        <v>29711</v>
      </c>
      <c r="G9567" t="s">
        <v>29712</v>
      </c>
      <c r="H9567" s="1">
        <v>19820</v>
      </c>
      <c r="I9567" t="s">
        <v>2002</v>
      </c>
    </row>
    <row r="9568" spans="1:9" x14ac:dyDescent="0.3">
      <c r="A9568">
        <v>9567</v>
      </c>
      <c r="B9568" t="s">
        <v>29713</v>
      </c>
      <c r="C9568" t="s">
        <v>428</v>
      </c>
      <c r="D9568" t="s">
        <v>4452</v>
      </c>
      <c r="E9568" t="s">
        <v>12</v>
      </c>
      <c r="F9568" t="s">
        <v>29714</v>
      </c>
      <c r="G9568" t="s">
        <v>29715</v>
      </c>
      <c r="H9568" s="1">
        <v>6532</v>
      </c>
      <c r="I9568" t="s">
        <v>3058</v>
      </c>
    </row>
    <row r="9569" spans="1:9" x14ac:dyDescent="0.3">
      <c r="A9569">
        <v>9568</v>
      </c>
      <c r="B9569" t="s">
        <v>29716</v>
      </c>
      <c r="C9569" t="s">
        <v>1693</v>
      </c>
      <c r="D9569" t="s">
        <v>4241</v>
      </c>
      <c r="E9569" t="s">
        <v>12</v>
      </c>
      <c r="F9569" t="s">
        <v>29717</v>
      </c>
      <c r="G9569" t="s">
        <v>29718</v>
      </c>
      <c r="H9569" s="1">
        <v>7765</v>
      </c>
      <c r="I9569" t="s">
        <v>2120</v>
      </c>
    </row>
    <row r="9570" spans="1:9" x14ac:dyDescent="0.3">
      <c r="A9570">
        <v>9569</v>
      </c>
      <c r="B9570" t="s">
        <v>29719</v>
      </c>
      <c r="C9570" t="s">
        <v>544</v>
      </c>
      <c r="D9570" t="s">
        <v>5692</v>
      </c>
      <c r="E9570" t="s">
        <v>19</v>
      </c>
      <c r="F9570" t="s">
        <v>29720</v>
      </c>
      <c r="G9570" t="s">
        <v>29721</v>
      </c>
      <c r="H9570" s="1">
        <v>38877</v>
      </c>
      <c r="I9570" t="s">
        <v>134</v>
      </c>
    </row>
    <row r="9571" spans="1:9" x14ac:dyDescent="0.3">
      <c r="A9571">
        <v>9570</v>
      </c>
      <c r="B9571" t="s">
        <v>29722</v>
      </c>
      <c r="C9571" t="s">
        <v>6464</v>
      </c>
      <c r="D9571" t="s">
        <v>4506</v>
      </c>
      <c r="E9571" t="s">
        <v>19</v>
      </c>
      <c r="F9571" t="s">
        <v>29723</v>
      </c>
      <c r="G9571" t="s">
        <v>29724</v>
      </c>
      <c r="H9571" s="1">
        <v>30534</v>
      </c>
      <c r="I9571" t="s">
        <v>224</v>
      </c>
    </row>
    <row r="9572" spans="1:9" x14ac:dyDescent="0.3">
      <c r="A9572">
        <v>9571</v>
      </c>
      <c r="B9572" t="s">
        <v>29725</v>
      </c>
      <c r="C9572" t="s">
        <v>4819</v>
      </c>
      <c r="D9572" t="s">
        <v>3180</v>
      </c>
      <c r="E9572" t="s">
        <v>12</v>
      </c>
      <c r="F9572" t="s">
        <v>29726</v>
      </c>
      <c r="G9572">
        <f>1-31-525-657</f>
        <v>-1212</v>
      </c>
      <c r="H9572" s="1">
        <v>30125</v>
      </c>
      <c r="I9572" t="s">
        <v>10897</v>
      </c>
    </row>
    <row r="9573" spans="1:9" x14ac:dyDescent="0.3">
      <c r="A9573">
        <v>9572</v>
      </c>
      <c r="B9573" t="s">
        <v>29727</v>
      </c>
      <c r="C9573" t="s">
        <v>2210</v>
      </c>
      <c r="D9573" t="s">
        <v>1555</v>
      </c>
      <c r="E9573" t="s">
        <v>12</v>
      </c>
      <c r="F9573" t="s">
        <v>29728</v>
      </c>
      <c r="G9573" t="s">
        <v>29729</v>
      </c>
      <c r="H9573" s="1">
        <v>21968</v>
      </c>
      <c r="I9573" t="s">
        <v>1025</v>
      </c>
    </row>
    <row r="9574" spans="1:9" x14ac:dyDescent="0.3">
      <c r="A9574">
        <v>9573</v>
      </c>
      <c r="B9574" t="s">
        <v>29730</v>
      </c>
      <c r="C9574" t="s">
        <v>4315</v>
      </c>
      <c r="D9574" t="s">
        <v>700</v>
      </c>
      <c r="E9574" t="s">
        <v>19</v>
      </c>
      <c r="F9574" t="s">
        <v>29731</v>
      </c>
      <c r="G9574" t="s">
        <v>29732</v>
      </c>
      <c r="H9574" s="1">
        <v>6989</v>
      </c>
      <c r="I9574" t="s">
        <v>2982</v>
      </c>
    </row>
    <row r="9575" spans="1:9" x14ac:dyDescent="0.3">
      <c r="A9575">
        <v>9574</v>
      </c>
      <c r="B9575" t="s">
        <v>29733</v>
      </c>
      <c r="C9575" t="s">
        <v>4932</v>
      </c>
      <c r="D9575" t="s">
        <v>662</v>
      </c>
      <c r="E9575" t="s">
        <v>19</v>
      </c>
      <c r="F9575" t="s">
        <v>29734</v>
      </c>
      <c r="G9575" t="s">
        <v>29735</v>
      </c>
      <c r="H9575" s="1">
        <v>35931</v>
      </c>
      <c r="I9575" t="s">
        <v>1225</v>
      </c>
    </row>
    <row r="9576" spans="1:9" x14ac:dyDescent="0.3">
      <c r="A9576">
        <v>9575</v>
      </c>
      <c r="B9576" t="s">
        <v>29736</v>
      </c>
      <c r="C9576" t="s">
        <v>4331</v>
      </c>
      <c r="D9576" t="s">
        <v>1092</v>
      </c>
      <c r="E9576" t="s">
        <v>12</v>
      </c>
      <c r="F9576" t="s">
        <v>29737</v>
      </c>
      <c r="G9576" t="s">
        <v>29738</v>
      </c>
      <c r="H9576" s="1">
        <v>10463</v>
      </c>
      <c r="I9576" t="s">
        <v>1474</v>
      </c>
    </row>
    <row r="9577" spans="1:9" x14ac:dyDescent="0.3">
      <c r="A9577">
        <v>9576</v>
      </c>
      <c r="B9577" t="s">
        <v>29739</v>
      </c>
      <c r="C9577" t="s">
        <v>6043</v>
      </c>
      <c r="D9577" t="s">
        <v>5620</v>
      </c>
      <c r="E9577" t="s">
        <v>12</v>
      </c>
      <c r="F9577" t="s">
        <v>29740</v>
      </c>
      <c r="G9577" t="s">
        <v>29741</v>
      </c>
      <c r="H9577" s="1">
        <v>5327</v>
      </c>
      <c r="I9577" t="s">
        <v>90</v>
      </c>
    </row>
    <row r="9578" spans="1:9" x14ac:dyDescent="0.3">
      <c r="A9578">
        <v>9577</v>
      </c>
      <c r="B9578" t="s">
        <v>29742</v>
      </c>
      <c r="C9578" t="s">
        <v>8293</v>
      </c>
      <c r="D9578" t="s">
        <v>6617</v>
      </c>
      <c r="E9578" t="s">
        <v>12</v>
      </c>
      <c r="F9578" t="s">
        <v>29743</v>
      </c>
      <c r="G9578" t="s">
        <v>29744</v>
      </c>
      <c r="H9578" s="1">
        <v>36756</v>
      </c>
      <c r="I9578" t="s">
        <v>85</v>
      </c>
    </row>
    <row r="9579" spans="1:9" x14ac:dyDescent="0.3">
      <c r="A9579">
        <v>9578</v>
      </c>
      <c r="B9579" t="s">
        <v>29745</v>
      </c>
      <c r="C9579" t="s">
        <v>2420</v>
      </c>
      <c r="D9579" t="s">
        <v>93</v>
      </c>
      <c r="E9579" t="s">
        <v>19</v>
      </c>
      <c r="F9579" t="s">
        <v>29746</v>
      </c>
      <c r="G9579">
        <v>3929464856</v>
      </c>
      <c r="H9579" s="1">
        <v>33834</v>
      </c>
      <c r="I9579" t="s">
        <v>4101</v>
      </c>
    </row>
    <row r="9580" spans="1:9" x14ac:dyDescent="0.3">
      <c r="A9580">
        <v>9579</v>
      </c>
      <c r="B9580" t="s">
        <v>29747</v>
      </c>
      <c r="C9580" t="s">
        <v>7823</v>
      </c>
      <c r="D9580" t="s">
        <v>2867</v>
      </c>
      <c r="E9580" t="s">
        <v>12</v>
      </c>
      <c r="F9580" t="s">
        <v>29748</v>
      </c>
      <c r="G9580" t="s">
        <v>29749</v>
      </c>
      <c r="H9580" s="1">
        <v>6501</v>
      </c>
      <c r="I9580" t="s">
        <v>1141</v>
      </c>
    </row>
    <row r="9581" spans="1:9" x14ac:dyDescent="0.3">
      <c r="A9581">
        <v>9580</v>
      </c>
      <c r="B9581" t="s">
        <v>29750</v>
      </c>
      <c r="C9581" t="s">
        <v>3317</v>
      </c>
      <c r="D9581" t="s">
        <v>1611</v>
      </c>
      <c r="E9581" t="s">
        <v>19</v>
      </c>
      <c r="F9581" t="s">
        <v>29751</v>
      </c>
      <c r="G9581" t="s">
        <v>29752</v>
      </c>
      <c r="H9581" s="1">
        <v>20984</v>
      </c>
      <c r="I9581" t="s">
        <v>4652</v>
      </c>
    </row>
    <row r="9582" spans="1:9" x14ac:dyDescent="0.3">
      <c r="A9582">
        <v>9581</v>
      </c>
      <c r="B9582" t="s">
        <v>29753</v>
      </c>
      <c r="C9582" t="s">
        <v>3724</v>
      </c>
      <c r="D9582" t="s">
        <v>3097</v>
      </c>
      <c r="E9582" t="s">
        <v>19</v>
      </c>
      <c r="F9582" t="s">
        <v>29754</v>
      </c>
      <c r="G9582" t="s">
        <v>29755</v>
      </c>
      <c r="H9582" s="1">
        <v>43817</v>
      </c>
      <c r="I9582" t="s">
        <v>2479</v>
      </c>
    </row>
    <row r="9583" spans="1:9" x14ac:dyDescent="0.3">
      <c r="A9583">
        <v>9582</v>
      </c>
      <c r="B9583" t="s">
        <v>29756</v>
      </c>
      <c r="C9583" t="s">
        <v>2183</v>
      </c>
      <c r="D9583" t="s">
        <v>5301</v>
      </c>
      <c r="E9583" t="s">
        <v>12</v>
      </c>
      <c r="F9583" t="s">
        <v>29757</v>
      </c>
      <c r="G9583">
        <f>1-159-249-6340</f>
        <v>-6747</v>
      </c>
      <c r="H9583" s="1">
        <v>30703</v>
      </c>
      <c r="I9583" t="s">
        <v>2843</v>
      </c>
    </row>
    <row r="9584" spans="1:9" x14ac:dyDescent="0.3">
      <c r="A9584">
        <v>9583</v>
      </c>
      <c r="B9584" t="s">
        <v>29758</v>
      </c>
      <c r="C9584" t="s">
        <v>1130</v>
      </c>
      <c r="D9584" t="s">
        <v>4320</v>
      </c>
      <c r="E9584" t="s">
        <v>19</v>
      </c>
      <c r="F9584" t="s">
        <v>29759</v>
      </c>
      <c r="G9584" t="s">
        <v>29760</v>
      </c>
      <c r="H9584" s="1">
        <v>37704</v>
      </c>
      <c r="I9584" t="s">
        <v>3341</v>
      </c>
    </row>
    <row r="9585" spans="1:9" x14ac:dyDescent="0.3">
      <c r="A9585">
        <v>9584</v>
      </c>
      <c r="B9585" t="s">
        <v>29761</v>
      </c>
      <c r="C9585" t="s">
        <v>3448</v>
      </c>
      <c r="D9585" t="s">
        <v>1040</v>
      </c>
      <c r="E9585" t="s">
        <v>12</v>
      </c>
      <c r="F9585" t="s">
        <v>29762</v>
      </c>
      <c r="G9585" t="s">
        <v>29763</v>
      </c>
      <c r="H9585" s="1">
        <v>44360</v>
      </c>
      <c r="I9585" t="s">
        <v>3347</v>
      </c>
    </row>
    <row r="9586" spans="1:9" x14ac:dyDescent="0.3">
      <c r="A9586">
        <v>9585</v>
      </c>
      <c r="B9586" t="s">
        <v>29764</v>
      </c>
      <c r="C9586" t="s">
        <v>1643</v>
      </c>
      <c r="D9586" t="s">
        <v>417</v>
      </c>
      <c r="E9586" t="s">
        <v>19</v>
      </c>
      <c r="F9586" t="s">
        <v>29765</v>
      </c>
      <c r="G9586" t="s">
        <v>29766</v>
      </c>
      <c r="H9586" s="1">
        <v>33669</v>
      </c>
      <c r="I9586" t="s">
        <v>27</v>
      </c>
    </row>
    <row r="9587" spans="1:9" x14ac:dyDescent="0.3">
      <c r="A9587">
        <v>9586</v>
      </c>
      <c r="B9587" t="s">
        <v>29767</v>
      </c>
      <c r="C9587" t="s">
        <v>4437</v>
      </c>
      <c r="D9587" t="s">
        <v>1272</v>
      </c>
      <c r="E9587" t="s">
        <v>12</v>
      </c>
      <c r="F9587" t="s">
        <v>29768</v>
      </c>
      <c r="G9587" t="s">
        <v>29769</v>
      </c>
      <c r="H9587" s="1">
        <v>26546</v>
      </c>
      <c r="I9587" t="s">
        <v>789</v>
      </c>
    </row>
    <row r="9588" spans="1:9" x14ac:dyDescent="0.3">
      <c r="A9588">
        <v>9587</v>
      </c>
      <c r="B9588" t="s">
        <v>29770</v>
      </c>
      <c r="C9588" t="s">
        <v>2446</v>
      </c>
      <c r="D9588" t="s">
        <v>5310</v>
      </c>
      <c r="E9588" t="s">
        <v>19</v>
      </c>
      <c r="F9588" t="s">
        <v>29771</v>
      </c>
      <c r="G9588" t="s">
        <v>29772</v>
      </c>
      <c r="H9588" s="1">
        <v>34435</v>
      </c>
      <c r="I9588" t="s">
        <v>5476</v>
      </c>
    </row>
    <row r="9589" spans="1:9" x14ac:dyDescent="0.3">
      <c r="A9589">
        <v>9588</v>
      </c>
      <c r="B9589" t="s">
        <v>29773</v>
      </c>
      <c r="C9589" t="s">
        <v>1265</v>
      </c>
      <c r="D9589" t="s">
        <v>4619</v>
      </c>
      <c r="E9589" t="s">
        <v>12</v>
      </c>
      <c r="F9589" t="s">
        <v>29774</v>
      </c>
      <c r="G9589" t="s">
        <v>29775</v>
      </c>
      <c r="H9589" s="1">
        <v>7013</v>
      </c>
      <c r="I9589" t="s">
        <v>5360</v>
      </c>
    </row>
    <row r="9590" spans="1:9" x14ac:dyDescent="0.3">
      <c r="A9590">
        <v>9589</v>
      </c>
      <c r="B9590" t="s">
        <v>29776</v>
      </c>
      <c r="C9590" t="s">
        <v>4038</v>
      </c>
      <c r="D9590" t="s">
        <v>4519</v>
      </c>
      <c r="E9590" t="s">
        <v>12</v>
      </c>
      <c r="F9590" t="s">
        <v>29777</v>
      </c>
      <c r="G9590">
        <f>1-7-525-1699</f>
        <v>-2230</v>
      </c>
      <c r="H9590" s="1">
        <v>30002</v>
      </c>
      <c r="I9590" t="s">
        <v>5896</v>
      </c>
    </row>
    <row r="9591" spans="1:9" x14ac:dyDescent="0.3">
      <c r="A9591">
        <v>9590</v>
      </c>
      <c r="B9591" t="s">
        <v>29778</v>
      </c>
      <c r="C9591" t="s">
        <v>5664</v>
      </c>
      <c r="D9591" t="s">
        <v>4853</v>
      </c>
      <c r="E9591" t="s">
        <v>19</v>
      </c>
      <c r="F9591" t="s">
        <v>29779</v>
      </c>
      <c r="G9591" t="s">
        <v>29780</v>
      </c>
      <c r="H9591" s="1">
        <v>44243</v>
      </c>
      <c r="I9591" t="s">
        <v>2401</v>
      </c>
    </row>
    <row r="9592" spans="1:9" x14ac:dyDescent="0.3">
      <c r="A9592">
        <v>9591</v>
      </c>
      <c r="B9592" t="s">
        <v>29781</v>
      </c>
      <c r="C9592" t="s">
        <v>1049</v>
      </c>
      <c r="D9592" t="s">
        <v>4869</v>
      </c>
      <c r="E9592" t="s">
        <v>12</v>
      </c>
      <c r="F9592" t="s">
        <v>29782</v>
      </c>
      <c r="G9592" t="s">
        <v>29783</v>
      </c>
      <c r="H9592" s="1">
        <v>9957</v>
      </c>
      <c r="I9592" t="s">
        <v>1504</v>
      </c>
    </row>
    <row r="9593" spans="1:9" x14ac:dyDescent="0.3">
      <c r="A9593">
        <v>9592</v>
      </c>
      <c r="B9593" t="s">
        <v>29784</v>
      </c>
      <c r="C9593" t="s">
        <v>1445</v>
      </c>
      <c r="D9593" t="s">
        <v>5301</v>
      </c>
      <c r="E9593" t="s">
        <v>12</v>
      </c>
      <c r="F9593" t="s">
        <v>29785</v>
      </c>
      <c r="G9593">
        <v>5189741300</v>
      </c>
      <c r="H9593" s="1">
        <v>29217</v>
      </c>
      <c r="I9593" t="s">
        <v>802</v>
      </c>
    </row>
    <row r="9594" spans="1:9" x14ac:dyDescent="0.3">
      <c r="A9594">
        <v>9593</v>
      </c>
      <c r="B9594" t="s">
        <v>29786</v>
      </c>
      <c r="C9594" t="s">
        <v>3410</v>
      </c>
      <c r="D9594" t="s">
        <v>3135</v>
      </c>
      <c r="E9594" t="s">
        <v>19</v>
      </c>
      <c r="F9594" t="s">
        <v>29787</v>
      </c>
      <c r="G9594" t="s">
        <v>29788</v>
      </c>
      <c r="H9594" s="1">
        <v>43420</v>
      </c>
      <c r="I9594" t="s">
        <v>5759</v>
      </c>
    </row>
    <row r="9595" spans="1:9" x14ac:dyDescent="0.3">
      <c r="A9595">
        <v>9594</v>
      </c>
      <c r="B9595" t="s">
        <v>29789</v>
      </c>
      <c r="C9595" t="s">
        <v>2641</v>
      </c>
      <c r="D9595" t="s">
        <v>3384</v>
      </c>
      <c r="E9595" t="s">
        <v>19</v>
      </c>
      <c r="F9595" t="s">
        <v>29790</v>
      </c>
      <c r="G9595" t="s">
        <v>29791</v>
      </c>
      <c r="H9595" s="1">
        <v>7427</v>
      </c>
      <c r="I9595" t="s">
        <v>2144</v>
      </c>
    </row>
    <row r="9596" spans="1:9" x14ac:dyDescent="0.3">
      <c r="A9596">
        <v>9595</v>
      </c>
      <c r="B9596" t="s">
        <v>29792</v>
      </c>
      <c r="C9596" t="s">
        <v>5280</v>
      </c>
      <c r="D9596" t="s">
        <v>1611</v>
      </c>
      <c r="E9596" t="s">
        <v>19</v>
      </c>
      <c r="F9596" t="s">
        <v>29793</v>
      </c>
      <c r="G9596">
        <f>1-800-712-4405</f>
        <v>-5916</v>
      </c>
      <c r="H9596" s="1">
        <v>22459</v>
      </c>
      <c r="I9596" t="s">
        <v>460</v>
      </c>
    </row>
    <row r="9597" spans="1:9" x14ac:dyDescent="0.3">
      <c r="A9597">
        <v>9596</v>
      </c>
      <c r="B9597" t="s">
        <v>29794</v>
      </c>
      <c r="C9597" t="s">
        <v>57</v>
      </c>
      <c r="D9597" t="s">
        <v>490</v>
      </c>
      <c r="E9597" t="s">
        <v>19</v>
      </c>
      <c r="F9597" t="s">
        <v>29795</v>
      </c>
      <c r="G9597" t="s">
        <v>29796</v>
      </c>
      <c r="H9597" s="1">
        <v>14150</v>
      </c>
      <c r="I9597" t="s">
        <v>267</v>
      </c>
    </row>
    <row r="9598" spans="1:9" x14ac:dyDescent="0.3">
      <c r="A9598">
        <v>9597</v>
      </c>
      <c r="B9598" t="s">
        <v>29797</v>
      </c>
      <c r="C9598" t="s">
        <v>4574</v>
      </c>
      <c r="D9598" t="s">
        <v>259</v>
      </c>
      <c r="E9598" t="s">
        <v>12</v>
      </c>
      <c r="F9598" t="s">
        <v>29798</v>
      </c>
      <c r="G9598" t="s">
        <v>29799</v>
      </c>
      <c r="H9598" s="1">
        <v>4900</v>
      </c>
      <c r="I9598" t="s">
        <v>4309</v>
      </c>
    </row>
    <row r="9599" spans="1:9" x14ac:dyDescent="0.3">
      <c r="A9599">
        <v>9598</v>
      </c>
      <c r="B9599" t="s">
        <v>29800</v>
      </c>
      <c r="C9599" t="s">
        <v>4738</v>
      </c>
      <c r="D9599" t="s">
        <v>1561</v>
      </c>
      <c r="E9599" t="s">
        <v>19</v>
      </c>
      <c r="F9599" t="s">
        <v>29801</v>
      </c>
      <c r="G9599" t="s">
        <v>29802</v>
      </c>
      <c r="H9599" s="1">
        <v>44601</v>
      </c>
      <c r="I9599" t="s">
        <v>4984</v>
      </c>
    </row>
    <row r="9600" spans="1:9" x14ac:dyDescent="0.3">
      <c r="A9600">
        <v>9599</v>
      </c>
      <c r="B9600" t="s">
        <v>29803</v>
      </c>
      <c r="C9600" t="s">
        <v>2951</v>
      </c>
      <c r="D9600" t="s">
        <v>3216</v>
      </c>
      <c r="E9600" t="s">
        <v>12</v>
      </c>
      <c r="F9600" t="s">
        <v>29804</v>
      </c>
      <c r="G9600" t="s">
        <v>29805</v>
      </c>
      <c r="H9600" s="1">
        <v>21718</v>
      </c>
      <c r="I9600" t="s">
        <v>1510</v>
      </c>
    </row>
    <row r="9601" spans="1:9" x14ac:dyDescent="0.3">
      <c r="A9601">
        <v>9600</v>
      </c>
      <c r="B9601" t="s">
        <v>29806</v>
      </c>
      <c r="C9601" t="s">
        <v>1445</v>
      </c>
      <c r="D9601" t="s">
        <v>4011</v>
      </c>
      <c r="E9601" t="s">
        <v>12</v>
      </c>
      <c r="F9601" t="s">
        <v>29807</v>
      </c>
      <c r="G9601" t="s">
        <v>29808</v>
      </c>
      <c r="H9601" s="1">
        <v>43701</v>
      </c>
      <c r="I9601" t="s">
        <v>614</v>
      </c>
    </row>
    <row r="9602" spans="1:9" x14ac:dyDescent="0.3">
      <c r="A9602">
        <v>9601</v>
      </c>
      <c r="B9602" t="s">
        <v>29809</v>
      </c>
      <c r="C9602" t="s">
        <v>1944</v>
      </c>
      <c r="D9602" t="s">
        <v>617</v>
      </c>
      <c r="E9602" t="s">
        <v>19</v>
      </c>
      <c r="F9602" t="s">
        <v>29810</v>
      </c>
      <c r="G9602" t="s">
        <v>29811</v>
      </c>
      <c r="H9602" s="1">
        <v>10763</v>
      </c>
      <c r="I9602" t="s">
        <v>329</v>
      </c>
    </row>
    <row r="9603" spans="1:9" x14ac:dyDescent="0.3">
      <c r="A9603">
        <v>9602</v>
      </c>
      <c r="B9603" t="s">
        <v>29812</v>
      </c>
      <c r="C9603" t="s">
        <v>1190</v>
      </c>
      <c r="D9603" t="s">
        <v>984</v>
      </c>
      <c r="E9603" t="s">
        <v>19</v>
      </c>
      <c r="F9603" t="s">
        <v>29813</v>
      </c>
      <c r="G9603">
        <v>3244342658</v>
      </c>
      <c r="H9603" s="1">
        <v>38338</v>
      </c>
      <c r="I9603" t="s">
        <v>1727</v>
      </c>
    </row>
    <row r="9604" spans="1:9" x14ac:dyDescent="0.3">
      <c r="A9604">
        <v>9603</v>
      </c>
      <c r="B9604" t="s">
        <v>29814</v>
      </c>
      <c r="C9604" t="s">
        <v>2996</v>
      </c>
      <c r="D9604" t="s">
        <v>5890</v>
      </c>
      <c r="E9604" t="s">
        <v>19</v>
      </c>
      <c r="F9604" t="s">
        <v>29815</v>
      </c>
      <c r="G9604" t="s">
        <v>29816</v>
      </c>
      <c r="H9604" s="1">
        <v>7395</v>
      </c>
      <c r="I9604" t="s">
        <v>414</v>
      </c>
    </row>
    <row r="9605" spans="1:9" x14ac:dyDescent="0.3">
      <c r="A9605">
        <v>9604</v>
      </c>
      <c r="B9605" t="s">
        <v>29817</v>
      </c>
      <c r="C9605" t="s">
        <v>3935</v>
      </c>
      <c r="D9605" t="s">
        <v>5224</v>
      </c>
      <c r="E9605" t="s">
        <v>19</v>
      </c>
      <c r="F9605" t="s">
        <v>29818</v>
      </c>
      <c r="G9605">
        <f>1-296-278-8811</f>
        <v>-9384</v>
      </c>
      <c r="H9605" s="1">
        <v>37128</v>
      </c>
      <c r="I9605" t="s">
        <v>3430</v>
      </c>
    </row>
    <row r="9606" spans="1:9" x14ac:dyDescent="0.3">
      <c r="A9606">
        <v>9605</v>
      </c>
      <c r="B9606" t="s">
        <v>29819</v>
      </c>
      <c r="C9606" t="s">
        <v>8729</v>
      </c>
      <c r="D9606" t="s">
        <v>2258</v>
      </c>
      <c r="E9606" t="s">
        <v>19</v>
      </c>
      <c r="F9606" t="s">
        <v>29820</v>
      </c>
      <c r="G9606" t="s">
        <v>29821</v>
      </c>
      <c r="H9606" s="1">
        <v>28770</v>
      </c>
      <c r="I9606" t="s">
        <v>2219</v>
      </c>
    </row>
    <row r="9607" spans="1:9" x14ac:dyDescent="0.3">
      <c r="A9607">
        <v>9606</v>
      </c>
      <c r="B9607" t="s">
        <v>29822</v>
      </c>
      <c r="C9607" t="s">
        <v>1068</v>
      </c>
      <c r="D9607" t="s">
        <v>2932</v>
      </c>
      <c r="E9607" t="s">
        <v>19</v>
      </c>
      <c r="F9607" t="s">
        <v>29823</v>
      </c>
      <c r="G9607" t="s">
        <v>29824</v>
      </c>
      <c r="H9607" s="1">
        <v>25728</v>
      </c>
      <c r="I9607" t="s">
        <v>3430</v>
      </c>
    </row>
    <row r="9608" spans="1:9" x14ac:dyDescent="0.3">
      <c r="A9608">
        <v>9607</v>
      </c>
      <c r="B9608" t="s">
        <v>29825</v>
      </c>
      <c r="C9608" t="s">
        <v>4637</v>
      </c>
      <c r="D9608" t="s">
        <v>2451</v>
      </c>
      <c r="E9608" t="s">
        <v>12</v>
      </c>
      <c r="F9608" t="s">
        <v>29826</v>
      </c>
      <c r="G9608" t="s">
        <v>29827</v>
      </c>
      <c r="H9608" s="1">
        <v>32421</v>
      </c>
      <c r="I9608" t="s">
        <v>3534</v>
      </c>
    </row>
    <row r="9609" spans="1:9" x14ac:dyDescent="0.3">
      <c r="A9609">
        <v>9608</v>
      </c>
      <c r="B9609" t="s">
        <v>29828</v>
      </c>
      <c r="C9609" t="s">
        <v>5926</v>
      </c>
      <c r="D9609" t="s">
        <v>64</v>
      </c>
      <c r="E9609" t="s">
        <v>19</v>
      </c>
      <c r="F9609" t="s">
        <v>29829</v>
      </c>
      <c r="G9609" t="s">
        <v>29830</v>
      </c>
      <c r="H9609" s="1">
        <v>21601</v>
      </c>
      <c r="I9609" t="s">
        <v>1855</v>
      </c>
    </row>
    <row r="9610" spans="1:9" x14ac:dyDescent="0.3">
      <c r="A9610">
        <v>9609</v>
      </c>
      <c r="B9610" t="s">
        <v>29831</v>
      </c>
      <c r="C9610" t="s">
        <v>1301</v>
      </c>
      <c r="D9610" t="s">
        <v>81</v>
      </c>
      <c r="E9610" t="s">
        <v>12</v>
      </c>
      <c r="F9610" t="s">
        <v>29832</v>
      </c>
      <c r="G9610" t="s">
        <v>29833</v>
      </c>
      <c r="H9610" s="1">
        <v>40800</v>
      </c>
      <c r="I9610" t="s">
        <v>2982</v>
      </c>
    </row>
    <row r="9611" spans="1:9" x14ac:dyDescent="0.3">
      <c r="A9611">
        <v>9610</v>
      </c>
      <c r="B9611" t="s">
        <v>29834</v>
      </c>
      <c r="C9611" t="s">
        <v>171</v>
      </c>
      <c r="D9611" t="s">
        <v>3843</v>
      </c>
      <c r="E9611" t="s">
        <v>12</v>
      </c>
      <c r="F9611" t="s">
        <v>29835</v>
      </c>
      <c r="G9611" t="s">
        <v>29836</v>
      </c>
      <c r="H9611" s="1">
        <v>26830</v>
      </c>
      <c r="I9611" t="s">
        <v>1816</v>
      </c>
    </row>
    <row r="9612" spans="1:9" x14ac:dyDescent="0.3">
      <c r="A9612">
        <v>9611</v>
      </c>
      <c r="B9612" t="s">
        <v>29837</v>
      </c>
      <c r="C9612" t="s">
        <v>2032</v>
      </c>
      <c r="D9612" t="s">
        <v>2361</v>
      </c>
      <c r="E9612" t="s">
        <v>12</v>
      </c>
      <c r="F9612" t="s">
        <v>29838</v>
      </c>
      <c r="G9612" t="s">
        <v>29839</v>
      </c>
      <c r="H9612" s="1">
        <v>34893</v>
      </c>
      <c r="I9612" t="s">
        <v>236</v>
      </c>
    </row>
    <row r="9613" spans="1:9" x14ac:dyDescent="0.3">
      <c r="A9613">
        <v>9612</v>
      </c>
      <c r="B9613" t="s">
        <v>29840</v>
      </c>
      <c r="C9613" t="s">
        <v>4399</v>
      </c>
      <c r="D9613" t="s">
        <v>513</v>
      </c>
      <c r="E9613" t="s">
        <v>12</v>
      </c>
      <c r="F9613" t="s">
        <v>29841</v>
      </c>
      <c r="G9613" t="s">
        <v>29842</v>
      </c>
      <c r="H9613" s="1">
        <v>4037</v>
      </c>
      <c r="I9613" t="s">
        <v>15</v>
      </c>
    </row>
    <row r="9614" spans="1:9" x14ac:dyDescent="0.3">
      <c r="A9614">
        <v>9613</v>
      </c>
      <c r="B9614" t="s">
        <v>29843</v>
      </c>
      <c r="C9614" t="s">
        <v>4637</v>
      </c>
      <c r="D9614" t="s">
        <v>535</v>
      </c>
      <c r="E9614" t="s">
        <v>19</v>
      </c>
      <c r="F9614" t="s">
        <v>29844</v>
      </c>
      <c r="G9614" t="s">
        <v>29845</v>
      </c>
      <c r="H9614" s="1">
        <v>36967</v>
      </c>
      <c r="I9614" t="s">
        <v>3076</v>
      </c>
    </row>
    <row r="9615" spans="1:9" x14ac:dyDescent="0.3">
      <c r="A9615">
        <v>9614</v>
      </c>
      <c r="B9615" t="s">
        <v>29846</v>
      </c>
      <c r="C9615" t="s">
        <v>2274</v>
      </c>
      <c r="D9615" t="s">
        <v>10053</v>
      </c>
      <c r="E9615" t="s">
        <v>12</v>
      </c>
      <c r="F9615" t="s">
        <v>29847</v>
      </c>
      <c r="G9615" t="s">
        <v>29848</v>
      </c>
      <c r="H9615" s="1">
        <v>43595</v>
      </c>
      <c r="I9615" t="s">
        <v>3933</v>
      </c>
    </row>
    <row r="9616" spans="1:9" x14ac:dyDescent="0.3">
      <c r="A9616">
        <v>9615</v>
      </c>
      <c r="B9616" t="s">
        <v>29849</v>
      </c>
      <c r="C9616" t="s">
        <v>999</v>
      </c>
      <c r="D9616" t="s">
        <v>8466</v>
      </c>
      <c r="E9616" t="s">
        <v>12</v>
      </c>
      <c r="F9616" t="s">
        <v>29850</v>
      </c>
      <c r="G9616">
        <f>1-905-431-9512</f>
        <v>-10847</v>
      </c>
      <c r="H9616" s="1">
        <v>38057</v>
      </c>
      <c r="I9616" t="s">
        <v>3309</v>
      </c>
    </row>
    <row r="9617" spans="1:9" x14ac:dyDescent="0.3">
      <c r="A9617">
        <v>9616</v>
      </c>
      <c r="B9617" t="s">
        <v>29851</v>
      </c>
      <c r="C9617" t="s">
        <v>3696</v>
      </c>
      <c r="D9617" t="s">
        <v>5986</v>
      </c>
      <c r="E9617" t="s">
        <v>12</v>
      </c>
      <c r="F9617" t="s">
        <v>29852</v>
      </c>
      <c r="G9617" t="s">
        <v>29853</v>
      </c>
      <c r="H9617" s="1">
        <v>2866</v>
      </c>
      <c r="I9617" t="s">
        <v>278</v>
      </c>
    </row>
    <row r="9618" spans="1:9" x14ac:dyDescent="0.3">
      <c r="A9618">
        <v>9617</v>
      </c>
      <c r="B9618" t="s">
        <v>29854</v>
      </c>
      <c r="C9618" t="s">
        <v>1729</v>
      </c>
      <c r="D9618" t="s">
        <v>1249</v>
      </c>
      <c r="E9618" t="s">
        <v>19</v>
      </c>
      <c r="F9618" t="s">
        <v>29855</v>
      </c>
      <c r="G9618" t="s">
        <v>29856</v>
      </c>
      <c r="H9618" s="1">
        <v>4690</v>
      </c>
      <c r="I9618" t="s">
        <v>1013</v>
      </c>
    </row>
    <row r="9619" spans="1:9" x14ac:dyDescent="0.3">
      <c r="A9619">
        <v>9618</v>
      </c>
      <c r="B9619" t="s">
        <v>29857</v>
      </c>
      <c r="C9619" t="s">
        <v>1290</v>
      </c>
      <c r="D9619" t="s">
        <v>2137</v>
      </c>
      <c r="E9619" t="s">
        <v>19</v>
      </c>
      <c r="F9619" t="s">
        <v>29858</v>
      </c>
      <c r="G9619" t="s">
        <v>29859</v>
      </c>
      <c r="H9619" s="1">
        <v>14288</v>
      </c>
      <c r="I9619" t="s">
        <v>1386</v>
      </c>
    </row>
    <row r="9620" spans="1:9" x14ac:dyDescent="0.3">
      <c r="A9620">
        <v>9619</v>
      </c>
      <c r="B9620" t="s">
        <v>29860</v>
      </c>
      <c r="C9620" t="s">
        <v>559</v>
      </c>
      <c r="D9620" t="s">
        <v>5058</v>
      </c>
      <c r="E9620" t="s">
        <v>12</v>
      </c>
      <c r="F9620" t="s">
        <v>29861</v>
      </c>
      <c r="G9620" t="s">
        <v>29862</v>
      </c>
      <c r="H9620" s="1">
        <v>13384</v>
      </c>
      <c r="I9620" t="s">
        <v>3949</v>
      </c>
    </row>
    <row r="9621" spans="1:9" x14ac:dyDescent="0.3">
      <c r="A9621">
        <v>9620</v>
      </c>
      <c r="B9621" t="s">
        <v>29863</v>
      </c>
      <c r="C9621" t="s">
        <v>3317</v>
      </c>
      <c r="D9621" t="s">
        <v>1994</v>
      </c>
      <c r="E9621" t="s">
        <v>12</v>
      </c>
      <c r="F9621" t="s">
        <v>25741</v>
      </c>
      <c r="G9621" t="s">
        <v>29864</v>
      </c>
      <c r="H9621" s="1">
        <v>38477</v>
      </c>
      <c r="I9621" t="s">
        <v>1147</v>
      </c>
    </row>
    <row r="9622" spans="1:9" x14ac:dyDescent="0.3">
      <c r="A9622">
        <v>9621</v>
      </c>
      <c r="B9622" t="s">
        <v>29865</v>
      </c>
      <c r="C9622" t="s">
        <v>2299</v>
      </c>
      <c r="D9622" t="s">
        <v>2060</v>
      </c>
      <c r="E9622" t="s">
        <v>19</v>
      </c>
      <c r="F9622" t="s">
        <v>29866</v>
      </c>
      <c r="G9622" t="s">
        <v>29867</v>
      </c>
      <c r="H9622" s="1">
        <v>38785</v>
      </c>
      <c r="I9622" t="s">
        <v>2208</v>
      </c>
    </row>
    <row r="9623" spans="1:9" x14ac:dyDescent="0.3">
      <c r="A9623">
        <v>9622</v>
      </c>
      <c r="B9623" t="s">
        <v>29868</v>
      </c>
      <c r="C9623" t="s">
        <v>298</v>
      </c>
      <c r="D9623" t="s">
        <v>6233</v>
      </c>
      <c r="E9623" t="s">
        <v>12</v>
      </c>
      <c r="F9623" t="s">
        <v>29869</v>
      </c>
      <c r="G9623">
        <v>5392272254</v>
      </c>
      <c r="H9623" s="1">
        <v>24277</v>
      </c>
      <c r="I9623" t="s">
        <v>207</v>
      </c>
    </row>
    <row r="9624" spans="1:9" x14ac:dyDescent="0.3">
      <c r="A9624">
        <v>9623</v>
      </c>
      <c r="B9624" t="s">
        <v>29870</v>
      </c>
      <c r="C9624" t="s">
        <v>4055</v>
      </c>
      <c r="D9624" t="s">
        <v>1272</v>
      </c>
      <c r="E9624" t="s">
        <v>12</v>
      </c>
      <c r="F9624" t="s">
        <v>29871</v>
      </c>
      <c r="G9624" t="s">
        <v>29872</v>
      </c>
      <c r="H9624" s="1">
        <v>22655</v>
      </c>
      <c r="I9624" t="s">
        <v>730</v>
      </c>
    </row>
    <row r="9625" spans="1:9" x14ac:dyDescent="0.3">
      <c r="A9625">
        <v>9624</v>
      </c>
      <c r="B9625" t="s">
        <v>29873</v>
      </c>
      <c r="C9625" t="s">
        <v>1389</v>
      </c>
      <c r="D9625" t="s">
        <v>1144</v>
      </c>
      <c r="E9625" t="s">
        <v>12</v>
      </c>
      <c r="F9625" t="s">
        <v>29874</v>
      </c>
      <c r="G9625">
        <f>1-213-396-6177</f>
        <v>-6785</v>
      </c>
      <c r="H9625" s="1">
        <v>22572</v>
      </c>
      <c r="I9625" t="s">
        <v>3658</v>
      </c>
    </row>
    <row r="9626" spans="1:9" x14ac:dyDescent="0.3">
      <c r="A9626">
        <v>9625</v>
      </c>
      <c r="B9626" t="s">
        <v>29875</v>
      </c>
      <c r="C9626" t="s">
        <v>1506</v>
      </c>
      <c r="D9626" t="s">
        <v>298</v>
      </c>
      <c r="E9626" t="s">
        <v>19</v>
      </c>
      <c r="F9626" t="s">
        <v>29876</v>
      </c>
      <c r="G9626" t="s">
        <v>29877</v>
      </c>
      <c r="H9626" s="1">
        <v>28189</v>
      </c>
      <c r="I9626" t="s">
        <v>1288</v>
      </c>
    </row>
    <row r="9627" spans="1:9" x14ac:dyDescent="0.3">
      <c r="A9627">
        <v>9626</v>
      </c>
      <c r="B9627" t="s">
        <v>29878</v>
      </c>
      <c r="C9627" t="s">
        <v>4690</v>
      </c>
      <c r="D9627" t="s">
        <v>502</v>
      </c>
      <c r="E9627" t="s">
        <v>12</v>
      </c>
      <c r="F9627" t="s">
        <v>29879</v>
      </c>
      <c r="G9627">
        <v>7542034086</v>
      </c>
      <c r="H9627" s="1">
        <v>7377</v>
      </c>
      <c r="I9627" t="s">
        <v>3694</v>
      </c>
    </row>
    <row r="9628" spans="1:9" x14ac:dyDescent="0.3">
      <c r="A9628">
        <v>9627</v>
      </c>
      <c r="B9628" t="s">
        <v>29880</v>
      </c>
      <c r="C9628" t="s">
        <v>3364</v>
      </c>
      <c r="D9628" t="s">
        <v>1249</v>
      </c>
      <c r="E9628" t="s">
        <v>19</v>
      </c>
      <c r="F9628" t="s">
        <v>29881</v>
      </c>
      <c r="G9628" t="s">
        <v>29882</v>
      </c>
      <c r="H9628" s="1">
        <v>21124</v>
      </c>
      <c r="I9628" t="s">
        <v>3058</v>
      </c>
    </row>
    <row r="9629" spans="1:9" x14ac:dyDescent="0.3">
      <c r="A9629">
        <v>9628</v>
      </c>
      <c r="B9629" t="s">
        <v>29883</v>
      </c>
      <c r="C9629" t="s">
        <v>5374</v>
      </c>
      <c r="D9629" t="s">
        <v>1979</v>
      </c>
      <c r="E9629" t="s">
        <v>19</v>
      </c>
      <c r="F9629" t="s">
        <v>29884</v>
      </c>
      <c r="G9629">
        <v>7040975711</v>
      </c>
      <c r="H9629" s="1">
        <v>9763</v>
      </c>
      <c r="I9629" t="s">
        <v>2131</v>
      </c>
    </row>
    <row r="9630" spans="1:9" x14ac:dyDescent="0.3">
      <c r="A9630">
        <v>9629</v>
      </c>
      <c r="B9630" t="s">
        <v>29885</v>
      </c>
      <c r="C9630" t="s">
        <v>3679</v>
      </c>
      <c r="D9630" t="s">
        <v>4344</v>
      </c>
      <c r="E9630" t="s">
        <v>12</v>
      </c>
      <c r="F9630" t="s">
        <v>29886</v>
      </c>
      <c r="G9630" t="s">
        <v>29887</v>
      </c>
      <c r="H9630" s="1">
        <v>4139</v>
      </c>
      <c r="I9630" t="s">
        <v>1193</v>
      </c>
    </row>
    <row r="9631" spans="1:9" x14ac:dyDescent="0.3">
      <c r="A9631">
        <v>9630</v>
      </c>
      <c r="B9631" t="s">
        <v>29888</v>
      </c>
      <c r="C9631" t="s">
        <v>4258</v>
      </c>
      <c r="D9631" t="s">
        <v>2560</v>
      </c>
      <c r="E9631" t="s">
        <v>19</v>
      </c>
      <c r="F9631" t="s">
        <v>29889</v>
      </c>
      <c r="G9631" t="s">
        <v>29890</v>
      </c>
      <c r="H9631" s="1">
        <v>35625</v>
      </c>
      <c r="I9631" t="s">
        <v>1558</v>
      </c>
    </row>
    <row r="9632" spans="1:9" x14ac:dyDescent="0.3">
      <c r="A9632">
        <v>9631</v>
      </c>
      <c r="B9632" t="s">
        <v>29891</v>
      </c>
      <c r="C9632" t="s">
        <v>8115</v>
      </c>
      <c r="D9632" t="s">
        <v>3943</v>
      </c>
      <c r="E9632" t="s">
        <v>19</v>
      </c>
      <c r="F9632" t="s">
        <v>29892</v>
      </c>
      <c r="G9632" t="s">
        <v>29893</v>
      </c>
      <c r="H9632" s="1">
        <v>32687</v>
      </c>
      <c r="I9632" t="s">
        <v>466</v>
      </c>
    </row>
    <row r="9633" spans="1:9" x14ac:dyDescent="0.3">
      <c r="A9633">
        <v>9632</v>
      </c>
      <c r="B9633" t="s">
        <v>29894</v>
      </c>
      <c r="C9633" t="s">
        <v>8939</v>
      </c>
      <c r="D9633" t="s">
        <v>1973</v>
      </c>
      <c r="E9633" t="s">
        <v>19</v>
      </c>
      <c r="F9633" t="s">
        <v>29895</v>
      </c>
      <c r="G9633" t="s">
        <v>29896</v>
      </c>
      <c r="H9633" s="1">
        <v>32774</v>
      </c>
      <c r="I9633" t="s">
        <v>6081</v>
      </c>
    </row>
    <row r="9634" spans="1:9" x14ac:dyDescent="0.3">
      <c r="A9634">
        <v>9633</v>
      </c>
      <c r="B9634" t="s">
        <v>29897</v>
      </c>
      <c r="C9634" t="s">
        <v>215</v>
      </c>
      <c r="D9634" t="s">
        <v>411</v>
      </c>
      <c r="E9634" t="s">
        <v>12</v>
      </c>
      <c r="F9634" t="s">
        <v>29898</v>
      </c>
      <c r="G9634" t="s">
        <v>29899</v>
      </c>
      <c r="H9634" s="1">
        <v>11669</v>
      </c>
      <c r="I9634" t="s">
        <v>1074</v>
      </c>
    </row>
    <row r="9635" spans="1:9" x14ac:dyDescent="0.3">
      <c r="A9635">
        <v>9634</v>
      </c>
      <c r="B9635" t="s">
        <v>29900</v>
      </c>
      <c r="C9635" t="s">
        <v>4702</v>
      </c>
      <c r="D9635" t="s">
        <v>359</v>
      </c>
      <c r="E9635" t="s">
        <v>19</v>
      </c>
      <c r="F9635" t="s">
        <v>29901</v>
      </c>
      <c r="G9635" t="s">
        <v>29902</v>
      </c>
      <c r="H9635" s="1">
        <v>36611</v>
      </c>
      <c r="I9635" t="s">
        <v>1177</v>
      </c>
    </row>
    <row r="9636" spans="1:9" x14ac:dyDescent="0.3">
      <c r="A9636">
        <v>9635</v>
      </c>
      <c r="B9636" t="s">
        <v>29903</v>
      </c>
      <c r="C9636" t="s">
        <v>5664</v>
      </c>
      <c r="D9636" t="s">
        <v>519</v>
      </c>
      <c r="E9636" t="s">
        <v>19</v>
      </c>
      <c r="F9636" t="s">
        <v>29904</v>
      </c>
      <c r="G9636" t="s">
        <v>29905</v>
      </c>
      <c r="H9636" s="1">
        <v>10408</v>
      </c>
      <c r="I9636" t="s">
        <v>1118</v>
      </c>
    </row>
    <row r="9637" spans="1:9" x14ac:dyDescent="0.3">
      <c r="A9637">
        <v>9636</v>
      </c>
      <c r="B9637" t="s">
        <v>29906</v>
      </c>
      <c r="C9637" t="s">
        <v>2195</v>
      </c>
      <c r="D9637" t="s">
        <v>6729</v>
      </c>
      <c r="E9637" t="s">
        <v>12</v>
      </c>
      <c r="F9637" t="s">
        <v>29907</v>
      </c>
      <c r="G9637" t="s">
        <v>29908</v>
      </c>
      <c r="H9637" s="1">
        <v>6925</v>
      </c>
      <c r="I9637" t="s">
        <v>2103</v>
      </c>
    </row>
    <row r="9638" spans="1:9" x14ac:dyDescent="0.3">
      <c r="A9638">
        <v>9637</v>
      </c>
      <c r="B9638" t="s">
        <v>29909</v>
      </c>
      <c r="C9638" t="s">
        <v>2800</v>
      </c>
      <c r="D9638" t="s">
        <v>1544</v>
      </c>
      <c r="E9638" t="s">
        <v>12</v>
      </c>
      <c r="F9638" t="s">
        <v>29910</v>
      </c>
      <c r="G9638" t="s">
        <v>29911</v>
      </c>
      <c r="H9638" s="1">
        <v>35837</v>
      </c>
      <c r="I9638" t="s">
        <v>2725</v>
      </c>
    </row>
    <row r="9639" spans="1:9" x14ac:dyDescent="0.3">
      <c r="A9639">
        <v>9638</v>
      </c>
      <c r="B9639" t="s">
        <v>29912</v>
      </c>
      <c r="C9639" t="s">
        <v>3333</v>
      </c>
      <c r="D9639" t="s">
        <v>4039</v>
      </c>
      <c r="E9639" t="s">
        <v>19</v>
      </c>
      <c r="F9639" t="s">
        <v>29913</v>
      </c>
      <c r="G9639" t="s">
        <v>29914</v>
      </c>
      <c r="H9639" s="1">
        <v>30154</v>
      </c>
      <c r="I9639" t="s">
        <v>367</v>
      </c>
    </row>
    <row r="9640" spans="1:9" x14ac:dyDescent="0.3">
      <c r="A9640">
        <v>9639</v>
      </c>
      <c r="B9640" t="s">
        <v>29915</v>
      </c>
      <c r="C9640" t="s">
        <v>462</v>
      </c>
      <c r="D9640" t="s">
        <v>4811</v>
      </c>
      <c r="E9640" t="s">
        <v>19</v>
      </c>
      <c r="F9640" t="s">
        <v>29916</v>
      </c>
      <c r="G9640" t="s">
        <v>29917</v>
      </c>
      <c r="H9640" s="1">
        <v>24615</v>
      </c>
      <c r="I9640" t="s">
        <v>609</v>
      </c>
    </row>
    <row r="9641" spans="1:9" x14ac:dyDescent="0.3">
      <c r="A9641">
        <v>9640</v>
      </c>
      <c r="B9641" t="s">
        <v>29918</v>
      </c>
      <c r="C9641" t="s">
        <v>3892</v>
      </c>
      <c r="D9641" t="s">
        <v>9480</v>
      </c>
      <c r="E9641" t="s">
        <v>12</v>
      </c>
      <c r="F9641" t="s">
        <v>29919</v>
      </c>
      <c r="G9641" t="s">
        <v>29920</v>
      </c>
      <c r="H9641" s="1">
        <v>26347</v>
      </c>
      <c r="I9641" t="s">
        <v>408</v>
      </c>
    </row>
    <row r="9642" spans="1:9" x14ac:dyDescent="0.3">
      <c r="A9642">
        <v>9641</v>
      </c>
      <c r="B9642" t="s">
        <v>29921</v>
      </c>
      <c r="C9642" t="s">
        <v>3588</v>
      </c>
      <c r="D9642" t="s">
        <v>10583</v>
      </c>
      <c r="E9642" t="s">
        <v>12</v>
      </c>
      <c r="F9642" t="s">
        <v>29922</v>
      </c>
      <c r="G9642" t="s">
        <v>29923</v>
      </c>
      <c r="H9642" s="1">
        <v>30282</v>
      </c>
      <c r="I9642" t="s">
        <v>1219</v>
      </c>
    </row>
    <row r="9643" spans="1:9" x14ac:dyDescent="0.3">
      <c r="A9643">
        <v>9642</v>
      </c>
      <c r="B9643" t="s">
        <v>29924</v>
      </c>
      <c r="C9643" t="s">
        <v>594</v>
      </c>
      <c r="D9643" t="s">
        <v>673</v>
      </c>
      <c r="E9643" t="s">
        <v>12</v>
      </c>
      <c r="F9643" t="s">
        <v>29925</v>
      </c>
      <c r="G9643" t="s">
        <v>29926</v>
      </c>
      <c r="H9643" s="1">
        <v>36937</v>
      </c>
      <c r="I9643" t="s">
        <v>2504</v>
      </c>
    </row>
    <row r="9644" spans="1:9" x14ac:dyDescent="0.3">
      <c r="A9644">
        <v>9643</v>
      </c>
      <c r="B9644" t="s">
        <v>29927</v>
      </c>
      <c r="C9644" t="s">
        <v>862</v>
      </c>
      <c r="D9644" t="s">
        <v>2795</v>
      </c>
      <c r="E9644" t="s">
        <v>12</v>
      </c>
      <c r="F9644" t="s">
        <v>29928</v>
      </c>
      <c r="G9644" t="s">
        <v>29929</v>
      </c>
      <c r="H9644" s="1">
        <v>34400</v>
      </c>
      <c r="I9644" t="s">
        <v>2256</v>
      </c>
    </row>
    <row r="9645" spans="1:9" x14ac:dyDescent="0.3">
      <c r="A9645">
        <v>9644</v>
      </c>
      <c r="B9645" t="s">
        <v>29930</v>
      </c>
      <c r="C9645" t="s">
        <v>456</v>
      </c>
      <c r="D9645" t="s">
        <v>3907</v>
      </c>
      <c r="E9645" t="s">
        <v>12</v>
      </c>
      <c r="F9645" t="s">
        <v>29931</v>
      </c>
      <c r="G9645" t="s">
        <v>29932</v>
      </c>
      <c r="H9645" s="1">
        <v>2401</v>
      </c>
      <c r="I9645" t="s">
        <v>402</v>
      </c>
    </row>
    <row r="9646" spans="1:9" x14ac:dyDescent="0.3">
      <c r="A9646">
        <v>9645</v>
      </c>
      <c r="B9646" t="s">
        <v>29933</v>
      </c>
      <c r="C9646" t="s">
        <v>7727</v>
      </c>
      <c r="D9646" t="s">
        <v>3708</v>
      </c>
      <c r="E9646" t="s">
        <v>12</v>
      </c>
      <c r="F9646" t="s">
        <v>29934</v>
      </c>
      <c r="G9646" t="s">
        <v>29935</v>
      </c>
      <c r="H9646" s="1">
        <v>11688</v>
      </c>
      <c r="I9646" t="s">
        <v>1422</v>
      </c>
    </row>
    <row r="9647" spans="1:9" x14ac:dyDescent="0.3">
      <c r="A9647">
        <v>9646</v>
      </c>
      <c r="B9647" t="s">
        <v>29936</v>
      </c>
      <c r="C9647" t="s">
        <v>165</v>
      </c>
      <c r="D9647" t="s">
        <v>4777</v>
      </c>
      <c r="E9647" t="s">
        <v>12</v>
      </c>
      <c r="F9647" t="s">
        <v>29937</v>
      </c>
      <c r="G9647">
        <v>9839364166</v>
      </c>
      <c r="H9647" s="1">
        <v>10554</v>
      </c>
      <c r="I9647" t="s">
        <v>1099</v>
      </c>
    </row>
    <row r="9648" spans="1:9" x14ac:dyDescent="0.3">
      <c r="A9648">
        <v>9647</v>
      </c>
      <c r="B9648" t="s">
        <v>29938</v>
      </c>
      <c r="C9648" t="s">
        <v>3732</v>
      </c>
      <c r="D9648" t="s">
        <v>9670</v>
      </c>
      <c r="E9648" t="s">
        <v>12</v>
      </c>
      <c r="F9648" t="s">
        <v>29939</v>
      </c>
      <c r="G9648">
        <v>4906584871</v>
      </c>
      <c r="H9648" s="1">
        <v>5333</v>
      </c>
      <c r="I9648" t="s">
        <v>6551</v>
      </c>
    </row>
    <row r="9649" spans="1:9" x14ac:dyDescent="0.3">
      <c r="A9649">
        <v>9648</v>
      </c>
      <c r="B9649" t="s">
        <v>29940</v>
      </c>
      <c r="C9649" t="s">
        <v>1643</v>
      </c>
      <c r="D9649" t="s">
        <v>4734</v>
      </c>
      <c r="E9649" t="s">
        <v>19</v>
      </c>
      <c r="F9649" t="s">
        <v>29941</v>
      </c>
      <c r="G9649" t="s">
        <v>29942</v>
      </c>
      <c r="H9649" s="1">
        <v>42466</v>
      </c>
      <c r="I9649" t="s">
        <v>6561</v>
      </c>
    </row>
    <row r="9650" spans="1:9" x14ac:dyDescent="0.3">
      <c r="A9650">
        <v>9649</v>
      </c>
      <c r="B9650" t="s">
        <v>29943</v>
      </c>
      <c r="C9650" t="s">
        <v>8100</v>
      </c>
      <c r="D9650" t="s">
        <v>9848</v>
      </c>
      <c r="E9650" t="s">
        <v>12</v>
      </c>
      <c r="F9650" t="s">
        <v>29944</v>
      </c>
      <c r="G9650" t="s">
        <v>29945</v>
      </c>
      <c r="H9650" s="1">
        <v>24151</v>
      </c>
      <c r="I9650" t="s">
        <v>4002</v>
      </c>
    </row>
    <row r="9651" spans="1:9" x14ac:dyDescent="0.3">
      <c r="A9651">
        <v>9650</v>
      </c>
      <c r="B9651" t="s">
        <v>29946</v>
      </c>
      <c r="C9651" t="s">
        <v>13225</v>
      </c>
      <c r="D9651" t="s">
        <v>11359</v>
      </c>
      <c r="E9651" t="s">
        <v>12</v>
      </c>
      <c r="F9651" t="s">
        <v>29947</v>
      </c>
      <c r="G9651" t="s">
        <v>29948</v>
      </c>
      <c r="H9651" s="1">
        <v>32401</v>
      </c>
      <c r="I9651" t="s">
        <v>2131</v>
      </c>
    </row>
    <row r="9652" spans="1:9" x14ac:dyDescent="0.3">
      <c r="A9652">
        <v>9651</v>
      </c>
      <c r="B9652" t="s">
        <v>29949</v>
      </c>
      <c r="C9652" t="s">
        <v>3999</v>
      </c>
      <c r="D9652" t="s">
        <v>7405</v>
      </c>
      <c r="E9652" t="s">
        <v>19</v>
      </c>
      <c r="F9652" t="s">
        <v>29950</v>
      </c>
      <c r="G9652" t="s">
        <v>29951</v>
      </c>
      <c r="H9652" s="1">
        <v>21136</v>
      </c>
      <c r="I9652" t="s">
        <v>4953</v>
      </c>
    </row>
    <row r="9653" spans="1:9" x14ac:dyDescent="0.3">
      <c r="A9653">
        <v>9652</v>
      </c>
      <c r="B9653" t="s">
        <v>29952</v>
      </c>
      <c r="C9653" t="s">
        <v>2059</v>
      </c>
      <c r="D9653" t="s">
        <v>694</v>
      </c>
      <c r="E9653" t="s">
        <v>19</v>
      </c>
      <c r="F9653" t="s">
        <v>29953</v>
      </c>
      <c r="G9653">
        <v>4010330783</v>
      </c>
      <c r="H9653" s="1">
        <v>39339</v>
      </c>
      <c r="I9653" t="s">
        <v>117</v>
      </c>
    </row>
    <row r="9654" spans="1:9" x14ac:dyDescent="0.3">
      <c r="A9654">
        <v>9653</v>
      </c>
      <c r="B9654" t="s">
        <v>29954</v>
      </c>
      <c r="C9654" t="s">
        <v>4642</v>
      </c>
      <c r="D9654" t="s">
        <v>7170</v>
      </c>
      <c r="E9654" t="s">
        <v>12</v>
      </c>
      <c r="F9654" t="s">
        <v>29955</v>
      </c>
      <c r="G9654" t="s">
        <v>29956</v>
      </c>
      <c r="H9654" s="1">
        <v>13450</v>
      </c>
      <c r="I9654" t="s">
        <v>7213</v>
      </c>
    </row>
    <row r="9655" spans="1:9" x14ac:dyDescent="0.3">
      <c r="A9655">
        <v>9654</v>
      </c>
      <c r="B9655" t="s">
        <v>29957</v>
      </c>
      <c r="C9655" t="s">
        <v>1111</v>
      </c>
      <c r="D9655" t="s">
        <v>3607</v>
      </c>
      <c r="E9655" t="s">
        <v>19</v>
      </c>
      <c r="F9655" t="s">
        <v>29958</v>
      </c>
      <c r="G9655" t="s">
        <v>29959</v>
      </c>
      <c r="H9655" s="1">
        <v>5977</v>
      </c>
      <c r="I9655" t="s">
        <v>140</v>
      </c>
    </row>
    <row r="9656" spans="1:9" x14ac:dyDescent="0.3">
      <c r="A9656">
        <v>9655</v>
      </c>
      <c r="B9656" t="s">
        <v>29960</v>
      </c>
      <c r="C9656" t="s">
        <v>2979</v>
      </c>
      <c r="D9656" t="s">
        <v>9789</v>
      </c>
      <c r="E9656" t="s">
        <v>12</v>
      </c>
      <c r="F9656" t="s">
        <v>29961</v>
      </c>
      <c r="G9656" t="s">
        <v>29962</v>
      </c>
      <c r="H9656" s="1">
        <v>26489</v>
      </c>
      <c r="I9656" t="s">
        <v>13894</v>
      </c>
    </row>
    <row r="9657" spans="1:9" x14ac:dyDescent="0.3">
      <c r="A9657">
        <v>9656</v>
      </c>
      <c r="B9657" t="s">
        <v>29963</v>
      </c>
      <c r="C9657" t="s">
        <v>11371</v>
      </c>
      <c r="D9657" t="s">
        <v>4486</v>
      </c>
      <c r="E9657" t="s">
        <v>12</v>
      </c>
      <c r="F9657" t="s">
        <v>29964</v>
      </c>
      <c r="G9657" t="s">
        <v>29965</v>
      </c>
      <c r="H9657" s="1">
        <v>27206</v>
      </c>
      <c r="I9657" t="s">
        <v>1515</v>
      </c>
    </row>
    <row r="9658" spans="1:9" x14ac:dyDescent="0.3">
      <c r="A9658">
        <v>9657</v>
      </c>
      <c r="B9658" t="s">
        <v>29966</v>
      </c>
      <c r="C9658" t="s">
        <v>2349</v>
      </c>
      <c r="D9658" t="s">
        <v>617</v>
      </c>
      <c r="E9658" t="s">
        <v>19</v>
      </c>
      <c r="F9658" t="s">
        <v>29967</v>
      </c>
      <c r="G9658" t="s">
        <v>29968</v>
      </c>
      <c r="H9658" s="1">
        <v>6224</v>
      </c>
      <c r="I9658" t="s">
        <v>848</v>
      </c>
    </row>
    <row r="9659" spans="1:9" x14ac:dyDescent="0.3">
      <c r="A9659">
        <v>9658</v>
      </c>
      <c r="B9659" t="s">
        <v>29969</v>
      </c>
      <c r="C9659" t="s">
        <v>3290</v>
      </c>
      <c r="D9659" t="s">
        <v>566</v>
      </c>
      <c r="E9659" t="s">
        <v>12</v>
      </c>
      <c r="F9659" t="s">
        <v>29970</v>
      </c>
      <c r="G9659">
        <f>1-599-643-4661</f>
        <v>-5902</v>
      </c>
      <c r="H9659" s="1">
        <v>23244</v>
      </c>
      <c r="I9659" t="s">
        <v>1582</v>
      </c>
    </row>
    <row r="9660" spans="1:9" x14ac:dyDescent="0.3">
      <c r="A9660">
        <v>9659</v>
      </c>
      <c r="B9660" t="s">
        <v>29971</v>
      </c>
      <c r="C9660" t="s">
        <v>1424</v>
      </c>
      <c r="D9660" t="s">
        <v>817</v>
      </c>
      <c r="E9660" t="s">
        <v>19</v>
      </c>
      <c r="F9660" t="s">
        <v>29972</v>
      </c>
      <c r="G9660" t="s">
        <v>29973</v>
      </c>
      <c r="H9660" s="1">
        <v>36850</v>
      </c>
      <c r="I9660" t="s">
        <v>2500</v>
      </c>
    </row>
    <row r="9661" spans="1:9" x14ac:dyDescent="0.3">
      <c r="A9661">
        <v>9660</v>
      </c>
      <c r="B9661" t="s">
        <v>29974</v>
      </c>
      <c r="C9661" t="s">
        <v>968</v>
      </c>
      <c r="D9661" t="s">
        <v>7494</v>
      </c>
      <c r="E9661" t="s">
        <v>19</v>
      </c>
      <c r="F9661" t="s">
        <v>29975</v>
      </c>
      <c r="G9661">
        <v>6193093563</v>
      </c>
      <c r="H9661" s="1">
        <v>34633</v>
      </c>
      <c r="I9661" t="s">
        <v>4053</v>
      </c>
    </row>
    <row r="9662" spans="1:9" x14ac:dyDescent="0.3">
      <c r="A9662">
        <v>9661</v>
      </c>
      <c r="B9662" t="s">
        <v>29976</v>
      </c>
      <c r="C9662" t="s">
        <v>1987</v>
      </c>
      <c r="D9662" t="s">
        <v>7763</v>
      </c>
      <c r="E9662" t="s">
        <v>19</v>
      </c>
      <c r="F9662" t="s">
        <v>29977</v>
      </c>
      <c r="G9662">
        <v>1281885173</v>
      </c>
      <c r="H9662" s="1">
        <v>25466</v>
      </c>
      <c r="I9662" t="s">
        <v>4513</v>
      </c>
    </row>
    <row r="9663" spans="1:9" x14ac:dyDescent="0.3">
      <c r="A9663">
        <v>9662</v>
      </c>
      <c r="B9663" t="s">
        <v>29978</v>
      </c>
      <c r="C9663" t="s">
        <v>5328</v>
      </c>
      <c r="D9663" t="s">
        <v>4612</v>
      </c>
      <c r="E9663" t="s">
        <v>12</v>
      </c>
      <c r="F9663" t="s">
        <v>29979</v>
      </c>
      <c r="G9663" t="s">
        <v>29980</v>
      </c>
      <c r="H9663" s="1">
        <v>24520</v>
      </c>
      <c r="I9663" t="s">
        <v>1651</v>
      </c>
    </row>
    <row r="9664" spans="1:9" x14ac:dyDescent="0.3">
      <c r="A9664">
        <v>9663</v>
      </c>
      <c r="B9664" t="s">
        <v>29981</v>
      </c>
      <c r="C9664" t="s">
        <v>2233</v>
      </c>
      <c r="D9664" t="s">
        <v>1566</v>
      </c>
      <c r="E9664" t="s">
        <v>12</v>
      </c>
      <c r="F9664" t="s">
        <v>29982</v>
      </c>
      <c r="G9664" t="s">
        <v>29983</v>
      </c>
      <c r="H9664" s="1">
        <v>21967</v>
      </c>
      <c r="I9664" t="s">
        <v>1803</v>
      </c>
    </row>
    <row r="9665" spans="1:9" x14ac:dyDescent="0.3">
      <c r="A9665">
        <v>9664</v>
      </c>
      <c r="B9665" t="s">
        <v>29984</v>
      </c>
      <c r="C9665" t="s">
        <v>968</v>
      </c>
      <c r="D9665" t="s">
        <v>2927</v>
      </c>
      <c r="E9665" t="s">
        <v>19</v>
      </c>
      <c r="F9665" t="s">
        <v>29985</v>
      </c>
      <c r="G9665" t="s">
        <v>29986</v>
      </c>
      <c r="H9665" s="1">
        <v>29000</v>
      </c>
      <c r="I9665" t="s">
        <v>313</v>
      </c>
    </row>
    <row r="9666" spans="1:9" x14ac:dyDescent="0.3">
      <c r="A9666">
        <v>9665</v>
      </c>
      <c r="B9666" t="s">
        <v>29987</v>
      </c>
      <c r="C9666" t="s">
        <v>4055</v>
      </c>
      <c r="D9666" t="s">
        <v>4422</v>
      </c>
      <c r="E9666" t="s">
        <v>19</v>
      </c>
      <c r="F9666" t="s">
        <v>29988</v>
      </c>
      <c r="G9666" t="s">
        <v>29989</v>
      </c>
      <c r="H9666" s="1">
        <v>38565</v>
      </c>
      <c r="I9666" t="s">
        <v>1849</v>
      </c>
    </row>
    <row r="9667" spans="1:9" x14ac:dyDescent="0.3">
      <c r="A9667">
        <v>9666</v>
      </c>
      <c r="B9667" t="s">
        <v>29990</v>
      </c>
      <c r="C9667" t="s">
        <v>3343</v>
      </c>
      <c r="D9667" t="s">
        <v>6558</v>
      </c>
      <c r="E9667" t="s">
        <v>19</v>
      </c>
      <c r="F9667" t="s">
        <v>29991</v>
      </c>
      <c r="G9667" t="s">
        <v>29992</v>
      </c>
      <c r="H9667" s="1">
        <v>36094</v>
      </c>
      <c r="I9667" t="s">
        <v>2131</v>
      </c>
    </row>
    <row r="9668" spans="1:9" x14ac:dyDescent="0.3">
      <c r="A9668">
        <v>9667</v>
      </c>
      <c r="B9668" t="s">
        <v>29993</v>
      </c>
      <c r="C9668" t="s">
        <v>5062</v>
      </c>
      <c r="D9668" t="s">
        <v>4527</v>
      </c>
      <c r="E9668" t="s">
        <v>19</v>
      </c>
      <c r="F9668" t="s">
        <v>29994</v>
      </c>
      <c r="G9668">
        <f>1-855-644-2325</f>
        <v>-3823</v>
      </c>
      <c r="H9668" s="1">
        <v>23349</v>
      </c>
      <c r="I9668" t="s">
        <v>3786</v>
      </c>
    </row>
    <row r="9669" spans="1:9" x14ac:dyDescent="0.3">
      <c r="A9669">
        <v>9668</v>
      </c>
      <c r="B9669" t="s">
        <v>29995</v>
      </c>
      <c r="C9669" t="s">
        <v>2532</v>
      </c>
      <c r="D9669" t="s">
        <v>3925</v>
      </c>
      <c r="E9669" t="s">
        <v>12</v>
      </c>
      <c r="F9669" t="s">
        <v>29996</v>
      </c>
      <c r="G9669" t="s">
        <v>29997</v>
      </c>
      <c r="H9669" s="1">
        <v>9002</v>
      </c>
      <c r="I9669" t="s">
        <v>844</v>
      </c>
    </row>
    <row r="9670" spans="1:9" x14ac:dyDescent="0.3">
      <c r="A9670">
        <v>9669</v>
      </c>
      <c r="B9670" t="s">
        <v>29998</v>
      </c>
      <c r="C9670" t="s">
        <v>6163</v>
      </c>
      <c r="D9670" t="s">
        <v>2655</v>
      </c>
      <c r="E9670" t="s">
        <v>12</v>
      </c>
      <c r="F9670" t="s">
        <v>29999</v>
      </c>
      <c r="G9670" t="s">
        <v>30000</v>
      </c>
      <c r="H9670" s="1">
        <v>32150</v>
      </c>
      <c r="I9670" t="s">
        <v>3038</v>
      </c>
    </row>
    <row r="9671" spans="1:9" x14ac:dyDescent="0.3">
      <c r="A9671">
        <v>9670</v>
      </c>
      <c r="B9671" t="s">
        <v>30001</v>
      </c>
      <c r="C9671" t="s">
        <v>1630</v>
      </c>
      <c r="D9671" t="s">
        <v>244</v>
      </c>
      <c r="E9671" t="s">
        <v>19</v>
      </c>
      <c r="F9671" t="s">
        <v>30002</v>
      </c>
      <c r="G9671" t="s">
        <v>30003</v>
      </c>
      <c r="H9671" s="1">
        <v>29160</v>
      </c>
      <c r="I9671" t="s">
        <v>2942</v>
      </c>
    </row>
    <row r="9672" spans="1:9" x14ac:dyDescent="0.3">
      <c r="A9672">
        <v>9671</v>
      </c>
      <c r="B9672" t="s">
        <v>30004</v>
      </c>
      <c r="C9672" t="s">
        <v>1978</v>
      </c>
      <c r="D9672" t="s">
        <v>830</v>
      </c>
      <c r="E9672" t="s">
        <v>19</v>
      </c>
      <c r="F9672" t="s">
        <v>30005</v>
      </c>
      <c r="G9672" t="s">
        <v>30006</v>
      </c>
      <c r="H9672" s="1">
        <v>32204</v>
      </c>
      <c r="I9672" t="s">
        <v>697</v>
      </c>
    </row>
    <row r="9673" spans="1:9" x14ac:dyDescent="0.3">
      <c r="A9673">
        <v>9672</v>
      </c>
      <c r="B9673" t="s">
        <v>30007</v>
      </c>
      <c r="C9673" t="s">
        <v>779</v>
      </c>
      <c r="D9673" t="s">
        <v>2952</v>
      </c>
      <c r="E9673" t="s">
        <v>12</v>
      </c>
      <c r="F9673" t="s">
        <v>30008</v>
      </c>
      <c r="G9673" t="s">
        <v>30009</v>
      </c>
      <c r="H9673" s="1">
        <v>32986</v>
      </c>
      <c r="I9673" t="s">
        <v>3841</v>
      </c>
    </row>
    <row r="9674" spans="1:9" x14ac:dyDescent="0.3">
      <c r="A9674">
        <v>9673</v>
      </c>
      <c r="B9674" t="s">
        <v>30010</v>
      </c>
      <c r="C9674" t="s">
        <v>2757</v>
      </c>
      <c r="D9674" t="s">
        <v>2775</v>
      </c>
      <c r="E9674" t="s">
        <v>19</v>
      </c>
      <c r="F9674" t="s">
        <v>30011</v>
      </c>
      <c r="G9674">
        <v>5923746182</v>
      </c>
      <c r="H9674" s="1">
        <v>35791</v>
      </c>
      <c r="I9674" t="s">
        <v>1803</v>
      </c>
    </row>
    <row r="9675" spans="1:9" x14ac:dyDescent="0.3">
      <c r="A9675">
        <v>9674</v>
      </c>
      <c r="B9675" t="s">
        <v>30012</v>
      </c>
      <c r="C9675" t="s">
        <v>286</v>
      </c>
      <c r="D9675" t="s">
        <v>7976</v>
      </c>
      <c r="E9675" t="s">
        <v>19</v>
      </c>
      <c r="F9675" t="s">
        <v>30013</v>
      </c>
      <c r="G9675" t="s">
        <v>30014</v>
      </c>
      <c r="H9675" s="1">
        <v>33402</v>
      </c>
      <c r="I9675" t="s">
        <v>44</v>
      </c>
    </row>
    <row r="9676" spans="1:9" x14ac:dyDescent="0.3">
      <c r="A9676">
        <v>9675</v>
      </c>
      <c r="B9676" t="s">
        <v>30015</v>
      </c>
      <c r="C9676" t="s">
        <v>5664</v>
      </c>
      <c r="D9676" t="s">
        <v>1611</v>
      </c>
      <c r="E9676" t="s">
        <v>12</v>
      </c>
      <c r="F9676" t="s">
        <v>30016</v>
      </c>
      <c r="G9676" t="s">
        <v>30017</v>
      </c>
      <c r="H9676" s="1">
        <v>41320</v>
      </c>
      <c r="I9676" t="s">
        <v>2094</v>
      </c>
    </row>
    <row r="9677" spans="1:9" x14ac:dyDescent="0.3">
      <c r="A9677">
        <v>9676</v>
      </c>
      <c r="B9677" t="s">
        <v>30018</v>
      </c>
      <c r="C9677" t="s">
        <v>3197</v>
      </c>
      <c r="D9677" t="s">
        <v>5799</v>
      </c>
      <c r="E9677" t="s">
        <v>12</v>
      </c>
      <c r="F9677" t="s">
        <v>30019</v>
      </c>
      <c r="G9677" t="s">
        <v>30020</v>
      </c>
      <c r="H9677" s="1">
        <v>4091</v>
      </c>
      <c r="I9677" t="s">
        <v>3076</v>
      </c>
    </row>
    <row r="9678" spans="1:9" x14ac:dyDescent="0.3">
      <c r="A9678">
        <v>9677</v>
      </c>
      <c r="B9678" t="s">
        <v>30021</v>
      </c>
      <c r="C9678" t="s">
        <v>280</v>
      </c>
      <c r="D9678" t="s">
        <v>6845</v>
      </c>
      <c r="E9678" t="s">
        <v>12</v>
      </c>
      <c r="F9678" t="s">
        <v>30022</v>
      </c>
      <c r="G9678">
        <v>9633135907</v>
      </c>
      <c r="H9678" s="1">
        <v>25482</v>
      </c>
      <c r="I9678" t="s">
        <v>7332</v>
      </c>
    </row>
    <row r="9679" spans="1:9" x14ac:dyDescent="0.3">
      <c r="A9679">
        <v>9678</v>
      </c>
      <c r="B9679" t="s">
        <v>30023</v>
      </c>
      <c r="C9679" t="s">
        <v>594</v>
      </c>
      <c r="D9679" t="s">
        <v>872</v>
      </c>
      <c r="E9679" t="s">
        <v>19</v>
      </c>
      <c r="F9679" t="s">
        <v>30024</v>
      </c>
      <c r="G9679" t="s">
        <v>30025</v>
      </c>
      <c r="H9679" s="1">
        <v>43618</v>
      </c>
      <c r="I9679" t="s">
        <v>10030</v>
      </c>
    </row>
    <row r="9680" spans="1:9" x14ac:dyDescent="0.3">
      <c r="A9680">
        <v>9679</v>
      </c>
      <c r="B9680" t="s">
        <v>30026</v>
      </c>
      <c r="C9680" t="s">
        <v>2155</v>
      </c>
      <c r="D9680" t="s">
        <v>6187</v>
      </c>
      <c r="E9680" t="s">
        <v>12</v>
      </c>
      <c r="F9680" t="s">
        <v>30027</v>
      </c>
      <c r="G9680">
        <v>5789758681</v>
      </c>
      <c r="H9680" s="1">
        <v>17024</v>
      </c>
      <c r="I9680" t="s">
        <v>1959</v>
      </c>
    </row>
    <row r="9681" spans="1:9" x14ac:dyDescent="0.3">
      <c r="A9681">
        <v>9680</v>
      </c>
      <c r="B9681" t="s">
        <v>30028</v>
      </c>
      <c r="C9681" t="s">
        <v>3510</v>
      </c>
      <c r="D9681" t="s">
        <v>2344</v>
      </c>
      <c r="E9681" t="s">
        <v>19</v>
      </c>
      <c r="F9681" t="s">
        <v>30029</v>
      </c>
      <c r="G9681" t="s">
        <v>30030</v>
      </c>
      <c r="H9681" s="1">
        <v>37441</v>
      </c>
      <c r="I9681" t="s">
        <v>6535</v>
      </c>
    </row>
    <row r="9682" spans="1:9" x14ac:dyDescent="0.3">
      <c r="A9682">
        <v>9681</v>
      </c>
      <c r="B9682" t="s">
        <v>30031</v>
      </c>
      <c r="C9682" t="s">
        <v>428</v>
      </c>
      <c r="D9682" t="s">
        <v>131</v>
      </c>
      <c r="E9682" t="s">
        <v>12</v>
      </c>
      <c r="F9682" t="s">
        <v>30032</v>
      </c>
      <c r="G9682" t="s">
        <v>30033</v>
      </c>
      <c r="H9682" s="1">
        <v>38844</v>
      </c>
      <c r="I9682" t="s">
        <v>1157</v>
      </c>
    </row>
    <row r="9683" spans="1:9" x14ac:dyDescent="0.3">
      <c r="A9683">
        <v>9682</v>
      </c>
      <c r="B9683" t="s">
        <v>30034</v>
      </c>
      <c r="C9683" t="s">
        <v>2032</v>
      </c>
      <c r="D9683" t="s">
        <v>2258</v>
      </c>
      <c r="E9683" t="s">
        <v>19</v>
      </c>
      <c r="F9683" t="s">
        <v>30035</v>
      </c>
      <c r="G9683" t="s">
        <v>30036</v>
      </c>
      <c r="H9683" s="1">
        <v>10477</v>
      </c>
      <c r="I9683" t="s">
        <v>1738</v>
      </c>
    </row>
    <row r="9684" spans="1:9" x14ac:dyDescent="0.3">
      <c r="A9684">
        <v>9683</v>
      </c>
      <c r="B9684" t="s">
        <v>30037</v>
      </c>
      <c r="C9684" t="s">
        <v>2882</v>
      </c>
      <c r="D9684" t="s">
        <v>3668</v>
      </c>
      <c r="E9684" t="s">
        <v>19</v>
      </c>
      <c r="F9684" t="s">
        <v>30038</v>
      </c>
      <c r="G9684" t="s">
        <v>30039</v>
      </c>
      <c r="H9684" s="1">
        <v>3465</v>
      </c>
      <c r="I9684" t="s">
        <v>2536</v>
      </c>
    </row>
    <row r="9685" spans="1:9" x14ac:dyDescent="0.3">
      <c r="A9685">
        <v>9684</v>
      </c>
      <c r="B9685" t="s">
        <v>30040</v>
      </c>
      <c r="C9685" t="s">
        <v>1414</v>
      </c>
      <c r="D9685" t="s">
        <v>4005</v>
      </c>
      <c r="E9685" t="s">
        <v>19</v>
      </c>
      <c r="F9685" t="s">
        <v>30041</v>
      </c>
      <c r="G9685" t="s">
        <v>30042</v>
      </c>
      <c r="H9685" s="1">
        <v>24072</v>
      </c>
      <c r="I9685" t="s">
        <v>1855</v>
      </c>
    </row>
    <row r="9686" spans="1:9" x14ac:dyDescent="0.3">
      <c r="A9686">
        <v>9685</v>
      </c>
      <c r="B9686" t="s">
        <v>30043</v>
      </c>
      <c r="C9686" t="s">
        <v>1897</v>
      </c>
      <c r="D9686" t="s">
        <v>1801</v>
      </c>
      <c r="E9686" t="s">
        <v>19</v>
      </c>
      <c r="F9686" t="s">
        <v>30044</v>
      </c>
      <c r="G9686" t="s">
        <v>30045</v>
      </c>
      <c r="H9686" s="1">
        <v>27394</v>
      </c>
      <c r="I9686" t="s">
        <v>2296</v>
      </c>
    </row>
    <row r="9687" spans="1:9" x14ac:dyDescent="0.3">
      <c r="A9687">
        <v>9686</v>
      </c>
      <c r="B9687" t="s">
        <v>30046</v>
      </c>
      <c r="C9687" t="s">
        <v>5685</v>
      </c>
      <c r="D9687" t="s">
        <v>2117</v>
      </c>
      <c r="E9687" t="s">
        <v>19</v>
      </c>
      <c r="F9687" t="s">
        <v>30047</v>
      </c>
      <c r="G9687">
        <f>1-416-753-3618</f>
        <v>-4786</v>
      </c>
      <c r="H9687" s="1">
        <v>7430</v>
      </c>
      <c r="I9687" t="s">
        <v>2144</v>
      </c>
    </row>
    <row r="9688" spans="1:9" x14ac:dyDescent="0.3">
      <c r="A9688">
        <v>9687</v>
      </c>
      <c r="B9688" t="s">
        <v>30048</v>
      </c>
      <c r="C9688" t="s">
        <v>4570</v>
      </c>
      <c r="D9688" t="s">
        <v>2279</v>
      </c>
      <c r="E9688" t="s">
        <v>19</v>
      </c>
      <c r="F9688" t="s">
        <v>30049</v>
      </c>
      <c r="G9688" t="s">
        <v>30050</v>
      </c>
      <c r="H9688" s="1">
        <v>2752</v>
      </c>
      <c r="I9688" t="s">
        <v>2734</v>
      </c>
    </row>
    <row r="9689" spans="1:9" x14ac:dyDescent="0.3">
      <c r="A9689">
        <v>9688</v>
      </c>
      <c r="B9689" t="s">
        <v>30051</v>
      </c>
      <c r="C9689" t="s">
        <v>4359</v>
      </c>
      <c r="D9689" t="s">
        <v>3143</v>
      </c>
      <c r="E9689" t="s">
        <v>12</v>
      </c>
      <c r="F9689" t="s">
        <v>30052</v>
      </c>
      <c r="G9689" t="s">
        <v>30053</v>
      </c>
      <c r="H9689" s="1">
        <v>15067</v>
      </c>
      <c r="I9689" t="s">
        <v>1078</v>
      </c>
    </row>
    <row r="9690" spans="1:9" x14ac:dyDescent="0.3">
      <c r="A9690">
        <v>9689</v>
      </c>
      <c r="B9690" t="s">
        <v>30054</v>
      </c>
      <c r="C9690" t="s">
        <v>773</v>
      </c>
      <c r="D9690" t="s">
        <v>3862</v>
      </c>
      <c r="E9690" t="s">
        <v>12</v>
      </c>
      <c r="F9690" t="s">
        <v>30055</v>
      </c>
      <c r="G9690" t="s">
        <v>30056</v>
      </c>
      <c r="H9690" s="1">
        <v>29367</v>
      </c>
      <c r="I9690" t="s">
        <v>1942</v>
      </c>
    </row>
    <row r="9691" spans="1:9" x14ac:dyDescent="0.3">
      <c r="A9691">
        <v>9690</v>
      </c>
      <c r="B9691" t="s">
        <v>30057</v>
      </c>
      <c r="C9691" t="s">
        <v>2343</v>
      </c>
      <c r="D9691" t="s">
        <v>712</v>
      </c>
      <c r="E9691" t="s">
        <v>12</v>
      </c>
      <c r="F9691" t="s">
        <v>30058</v>
      </c>
      <c r="G9691" t="s">
        <v>30059</v>
      </c>
      <c r="H9691" s="1">
        <v>22758</v>
      </c>
      <c r="I9691" t="s">
        <v>2036</v>
      </c>
    </row>
    <row r="9692" spans="1:9" x14ac:dyDescent="0.3">
      <c r="A9692">
        <v>9691</v>
      </c>
      <c r="B9692" t="s">
        <v>30060</v>
      </c>
      <c r="C9692" t="s">
        <v>6043</v>
      </c>
      <c r="D9692" t="s">
        <v>10721</v>
      </c>
      <c r="E9692" t="s">
        <v>19</v>
      </c>
      <c r="F9692" t="s">
        <v>30061</v>
      </c>
      <c r="G9692" t="s">
        <v>30062</v>
      </c>
      <c r="H9692" s="1">
        <v>6154</v>
      </c>
      <c r="I9692" t="s">
        <v>1412</v>
      </c>
    </row>
    <row r="9693" spans="1:9" x14ac:dyDescent="0.3">
      <c r="A9693">
        <v>9692</v>
      </c>
      <c r="B9693" t="s">
        <v>30063</v>
      </c>
      <c r="C9693" t="s">
        <v>4133</v>
      </c>
      <c r="D9693" t="s">
        <v>13001</v>
      </c>
      <c r="E9693" t="s">
        <v>19</v>
      </c>
      <c r="F9693" t="s">
        <v>30064</v>
      </c>
      <c r="G9693" t="s">
        <v>30065</v>
      </c>
      <c r="H9693" s="1">
        <v>3707</v>
      </c>
      <c r="I9693" t="s">
        <v>290</v>
      </c>
    </row>
    <row r="9694" spans="1:9" x14ac:dyDescent="0.3">
      <c r="A9694">
        <v>9693</v>
      </c>
      <c r="B9694" t="s">
        <v>30066</v>
      </c>
      <c r="C9694" t="s">
        <v>92</v>
      </c>
      <c r="D9694" t="s">
        <v>6941</v>
      </c>
      <c r="E9694" t="s">
        <v>12</v>
      </c>
      <c r="F9694" t="s">
        <v>30067</v>
      </c>
      <c r="G9694">
        <f>1-426-179-1190</f>
        <v>-1794</v>
      </c>
      <c r="H9694" s="1">
        <v>8542</v>
      </c>
      <c r="I9694" t="s">
        <v>1151</v>
      </c>
    </row>
    <row r="9695" spans="1:9" x14ac:dyDescent="0.3">
      <c r="A9695">
        <v>9694</v>
      </c>
      <c r="B9695" t="s">
        <v>30068</v>
      </c>
      <c r="C9695" t="s">
        <v>8939</v>
      </c>
      <c r="D9695" t="s">
        <v>4468</v>
      </c>
      <c r="E9695" t="s">
        <v>19</v>
      </c>
      <c r="F9695" t="s">
        <v>30069</v>
      </c>
      <c r="G9695" t="s">
        <v>30070</v>
      </c>
      <c r="H9695" s="1">
        <v>40088</v>
      </c>
      <c r="I9695" t="s">
        <v>1188</v>
      </c>
    </row>
    <row r="9696" spans="1:9" x14ac:dyDescent="0.3">
      <c r="A9696">
        <v>9695</v>
      </c>
      <c r="B9696" t="s">
        <v>30071</v>
      </c>
      <c r="C9696" t="s">
        <v>1729</v>
      </c>
      <c r="D9696" t="s">
        <v>7170</v>
      </c>
      <c r="E9696" t="s">
        <v>12</v>
      </c>
      <c r="F9696" t="s">
        <v>30072</v>
      </c>
      <c r="G9696" t="s">
        <v>30073</v>
      </c>
      <c r="H9696" s="1">
        <v>30941</v>
      </c>
      <c r="I9696" t="s">
        <v>13894</v>
      </c>
    </row>
    <row r="9697" spans="1:9" x14ac:dyDescent="0.3">
      <c r="A9697">
        <v>9696</v>
      </c>
      <c r="B9697" t="s">
        <v>30074</v>
      </c>
      <c r="C9697" t="s">
        <v>1549</v>
      </c>
      <c r="D9697" t="s">
        <v>4959</v>
      </c>
      <c r="E9697" t="s">
        <v>12</v>
      </c>
      <c r="F9697" t="s">
        <v>30075</v>
      </c>
      <c r="G9697" t="s">
        <v>30076</v>
      </c>
      <c r="H9697" s="1">
        <v>14930</v>
      </c>
      <c r="I9697" t="s">
        <v>5192</v>
      </c>
    </row>
    <row r="9698" spans="1:9" x14ac:dyDescent="0.3">
      <c r="A9698">
        <v>9697</v>
      </c>
      <c r="B9698" t="s">
        <v>30077</v>
      </c>
      <c r="C9698" t="s">
        <v>2967</v>
      </c>
      <c r="D9698" t="s">
        <v>359</v>
      </c>
      <c r="E9698" t="s">
        <v>12</v>
      </c>
      <c r="F9698" t="s">
        <v>30078</v>
      </c>
      <c r="G9698" t="s">
        <v>30079</v>
      </c>
      <c r="H9698" s="1">
        <v>31581</v>
      </c>
      <c r="I9698" t="s">
        <v>2030</v>
      </c>
    </row>
    <row r="9699" spans="1:9" x14ac:dyDescent="0.3">
      <c r="A9699">
        <v>9698</v>
      </c>
      <c r="B9699" t="s">
        <v>30080</v>
      </c>
      <c r="C9699" t="s">
        <v>3081</v>
      </c>
      <c r="D9699" t="s">
        <v>332</v>
      </c>
      <c r="E9699" t="s">
        <v>12</v>
      </c>
      <c r="F9699" t="s">
        <v>30081</v>
      </c>
      <c r="G9699" t="s">
        <v>30082</v>
      </c>
      <c r="H9699" s="1">
        <v>30202</v>
      </c>
      <c r="I9699" t="s">
        <v>8350</v>
      </c>
    </row>
    <row r="9700" spans="1:9" x14ac:dyDescent="0.3">
      <c r="A9700">
        <v>9699</v>
      </c>
      <c r="B9700" t="s">
        <v>30083</v>
      </c>
      <c r="C9700" t="s">
        <v>2689</v>
      </c>
      <c r="D9700" t="s">
        <v>417</v>
      </c>
      <c r="E9700" t="s">
        <v>12</v>
      </c>
      <c r="F9700" t="s">
        <v>30084</v>
      </c>
      <c r="G9700" t="s">
        <v>30085</v>
      </c>
      <c r="H9700" s="1">
        <v>12472</v>
      </c>
      <c r="I9700" t="s">
        <v>3917</v>
      </c>
    </row>
    <row r="9701" spans="1:9" x14ac:dyDescent="0.3">
      <c r="A9701">
        <v>9700</v>
      </c>
      <c r="B9701" t="s">
        <v>30086</v>
      </c>
      <c r="C9701" t="s">
        <v>5109</v>
      </c>
      <c r="D9701" t="s">
        <v>5433</v>
      </c>
      <c r="E9701" t="s">
        <v>12</v>
      </c>
      <c r="F9701" t="s">
        <v>30087</v>
      </c>
      <c r="G9701" t="s">
        <v>30088</v>
      </c>
      <c r="H9701" s="1">
        <v>12249</v>
      </c>
      <c r="I9701" t="s">
        <v>2264</v>
      </c>
    </row>
    <row r="9702" spans="1:9" x14ac:dyDescent="0.3">
      <c r="A9702">
        <v>9701</v>
      </c>
      <c r="B9702" t="s">
        <v>30089</v>
      </c>
      <c r="C9702" t="s">
        <v>3421</v>
      </c>
      <c r="D9702" t="s">
        <v>4297</v>
      </c>
      <c r="E9702" t="s">
        <v>12</v>
      </c>
      <c r="F9702" t="s">
        <v>30090</v>
      </c>
      <c r="G9702" t="s">
        <v>30091</v>
      </c>
      <c r="H9702" s="1">
        <v>13864</v>
      </c>
      <c r="I9702" t="s">
        <v>1904</v>
      </c>
    </row>
    <row r="9703" spans="1:9" x14ac:dyDescent="0.3">
      <c r="A9703">
        <v>9702</v>
      </c>
      <c r="B9703" t="s">
        <v>30092</v>
      </c>
      <c r="C9703" t="s">
        <v>69</v>
      </c>
      <c r="D9703" t="s">
        <v>3129</v>
      </c>
      <c r="E9703" t="s">
        <v>19</v>
      </c>
      <c r="F9703" t="s">
        <v>30093</v>
      </c>
      <c r="G9703" t="s">
        <v>30094</v>
      </c>
      <c r="H9703" s="1">
        <v>12469</v>
      </c>
      <c r="I9703" t="s">
        <v>3452</v>
      </c>
    </row>
    <row r="9704" spans="1:9" x14ac:dyDescent="0.3">
      <c r="A9704">
        <v>9703</v>
      </c>
      <c r="B9704" t="s">
        <v>30095</v>
      </c>
      <c r="C9704" t="s">
        <v>1248</v>
      </c>
      <c r="D9704" t="s">
        <v>4657</v>
      </c>
      <c r="E9704" t="s">
        <v>19</v>
      </c>
      <c r="F9704" t="s">
        <v>30096</v>
      </c>
      <c r="G9704" t="s">
        <v>30097</v>
      </c>
      <c r="H9704" s="1">
        <v>14683</v>
      </c>
      <c r="I9704" t="s">
        <v>329</v>
      </c>
    </row>
    <row r="9705" spans="1:9" x14ac:dyDescent="0.3">
      <c r="A9705">
        <v>9704</v>
      </c>
      <c r="B9705" t="s">
        <v>30098</v>
      </c>
      <c r="C9705" t="s">
        <v>3273</v>
      </c>
      <c r="D9705" t="s">
        <v>1791</v>
      </c>
      <c r="E9705" t="s">
        <v>19</v>
      </c>
      <c r="F9705" t="s">
        <v>30099</v>
      </c>
      <c r="G9705" t="s">
        <v>30100</v>
      </c>
      <c r="H9705" s="1">
        <v>29406</v>
      </c>
      <c r="I9705" t="s">
        <v>79</v>
      </c>
    </row>
    <row r="9706" spans="1:9" x14ac:dyDescent="0.3">
      <c r="A9706">
        <v>9705</v>
      </c>
      <c r="B9706" t="s">
        <v>30101</v>
      </c>
      <c r="C9706" t="s">
        <v>4899</v>
      </c>
      <c r="D9706" t="s">
        <v>1501</v>
      </c>
      <c r="E9706" t="s">
        <v>12</v>
      </c>
      <c r="F9706" t="s">
        <v>30102</v>
      </c>
      <c r="G9706" t="s">
        <v>30103</v>
      </c>
      <c r="H9706" s="1">
        <v>5984</v>
      </c>
      <c r="I9706" t="s">
        <v>1128</v>
      </c>
    </row>
    <row r="9707" spans="1:9" x14ac:dyDescent="0.3">
      <c r="A9707">
        <v>9706</v>
      </c>
      <c r="B9707" t="s">
        <v>30104</v>
      </c>
      <c r="C9707" t="s">
        <v>130</v>
      </c>
      <c r="D9707" t="s">
        <v>254</v>
      </c>
      <c r="E9707" t="s">
        <v>12</v>
      </c>
      <c r="F9707" t="s">
        <v>30105</v>
      </c>
      <c r="G9707" t="s">
        <v>30106</v>
      </c>
      <c r="H9707" s="1">
        <v>28980</v>
      </c>
      <c r="I9707" t="s">
        <v>951</v>
      </c>
    </row>
    <row r="9708" spans="1:9" x14ac:dyDescent="0.3">
      <c r="A9708">
        <v>9707</v>
      </c>
      <c r="B9708" t="s">
        <v>30107</v>
      </c>
      <c r="C9708" t="s">
        <v>4932</v>
      </c>
      <c r="D9708" t="s">
        <v>4638</v>
      </c>
      <c r="E9708" t="s">
        <v>12</v>
      </c>
      <c r="F9708" t="s">
        <v>30108</v>
      </c>
      <c r="G9708" t="s">
        <v>30109</v>
      </c>
      <c r="H9708" s="1">
        <v>20875</v>
      </c>
      <c r="I9708" t="s">
        <v>670</v>
      </c>
    </row>
    <row r="9709" spans="1:9" x14ac:dyDescent="0.3">
      <c r="A9709">
        <v>9708</v>
      </c>
      <c r="B9709" t="s">
        <v>30110</v>
      </c>
      <c r="C9709" t="s">
        <v>69</v>
      </c>
      <c r="D9709" t="s">
        <v>5809</v>
      </c>
      <c r="E9709" t="s">
        <v>19</v>
      </c>
      <c r="F9709" t="s">
        <v>30111</v>
      </c>
      <c r="G9709">
        <f>1-185-974-8621</f>
        <v>-9779</v>
      </c>
      <c r="H9709" s="1">
        <v>39384</v>
      </c>
      <c r="I9709" t="s">
        <v>448</v>
      </c>
    </row>
    <row r="9710" spans="1:9" x14ac:dyDescent="0.3">
      <c r="A9710">
        <v>9709</v>
      </c>
      <c r="B9710" t="s">
        <v>30112</v>
      </c>
      <c r="C9710" t="s">
        <v>209</v>
      </c>
      <c r="D9710" t="s">
        <v>6990</v>
      </c>
      <c r="E9710" t="s">
        <v>19</v>
      </c>
      <c r="F9710" t="s">
        <v>30113</v>
      </c>
      <c r="G9710" t="s">
        <v>30114</v>
      </c>
      <c r="H9710" s="1">
        <v>8485</v>
      </c>
      <c r="I9710" t="s">
        <v>820</v>
      </c>
    </row>
    <row r="9711" spans="1:9" x14ac:dyDescent="0.3">
      <c r="A9711">
        <v>9710</v>
      </c>
      <c r="B9711" t="s">
        <v>30115</v>
      </c>
      <c r="C9711" t="s">
        <v>303</v>
      </c>
      <c r="D9711" t="s">
        <v>1174</v>
      </c>
      <c r="E9711" t="s">
        <v>12</v>
      </c>
      <c r="F9711" t="s">
        <v>30116</v>
      </c>
      <c r="G9711">
        <v>9473191065</v>
      </c>
      <c r="H9711" s="1">
        <v>3112</v>
      </c>
      <c r="I9711" t="s">
        <v>637</v>
      </c>
    </row>
    <row r="9712" spans="1:9" x14ac:dyDescent="0.3">
      <c r="A9712">
        <v>9711</v>
      </c>
      <c r="B9712" t="s">
        <v>30117</v>
      </c>
      <c r="C9712" t="s">
        <v>627</v>
      </c>
      <c r="D9712" t="s">
        <v>3123</v>
      </c>
      <c r="E9712" t="s">
        <v>12</v>
      </c>
      <c r="F9712" t="s">
        <v>30118</v>
      </c>
      <c r="G9712" t="s">
        <v>30119</v>
      </c>
      <c r="H9712" s="1">
        <v>34784</v>
      </c>
      <c r="I9712" t="s">
        <v>1025</v>
      </c>
    </row>
    <row r="9713" spans="1:9" x14ac:dyDescent="0.3">
      <c r="A9713">
        <v>9712</v>
      </c>
      <c r="B9713" t="s">
        <v>30120</v>
      </c>
      <c r="C9713" t="s">
        <v>136</v>
      </c>
      <c r="D9713" t="s">
        <v>2795</v>
      </c>
      <c r="E9713" t="s">
        <v>12</v>
      </c>
      <c r="F9713" t="s">
        <v>30121</v>
      </c>
      <c r="G9713">
        <v>3018533632</v>
      </c>
      <c r="H9713" s="1">
        <v>33438</v>
      </c>
      <c r="I9713" t="s">
        <v>2942</v>
      </c>
    </row>
    <row r="9714" spans="1:9" x14ac:dyDescent="0.3">
      <c r="A9714">
        <v>9713</v>
      </c>
      <c r="B9714" s="2" t="s">
        <v>30122</v>
      </c>
      <c r="C9714" t="s">
        <v>2244</v>
      </c>
      <c r="D9714" t="s">
        <v>8087</v>
      </c>
      <c r="E9714" t="s">
        <v>12</v>
      </c>
      <c r="F9714" t="s">
        <v>30123</v>
      </c>
      <c r="G9714" t="s">
        <v>30124</v>
      </c>
      <c r="H9714" s="1">
        <v>36753</v>
      </c>
      <c r="I9714" t="s">
        <v>1707</v>
      </c>
    </row>
    <row r="9715" spans="1:9" x14ac:dyDescent="0.3">
      <c r="A9715">
        <v>9714</v>
      </c>
      <c r="B9715" t="s">
        <v>30125</v>
      </c>
      <c r="C9715" t="s">
        <v>2741</v>
      </c>
      <c r="D9715" t="s">
        <v>1341</v>
      </c>
      <c r="E9715" t="s">
        <v>12</v>
      </c>
      <c r="F9715" t="s">
        <v>30126</v>
      </c>
      <c r="G9715" t="s">
        <v>30127</v>
      </c>
      <c r="H9715" s="1">
        <v>8935</v>
      </c>
      <c r="I9715" t="s">
        <v>478</v>
      </c>
    </row>
    <row r="9716" spans="1:9" x14ac:dyDescent="0.3">
      <c r="A9716">
        <v>9715</v>
      </c>
      <c r="B9716" t="s">
        <v>30128</v>
      </c>
      <c r="C9716" t="s">
        <v>4679</v>
      </c>
      <c r="D9716" t="s">
        <v>3023</v>
      </c>
      <c r="E9716" t="s">
        <v>19</v>
      </c>
      <c r="F9716" t="s">
        <v>30129</v>
      </c>
      <c r="G9716" t="s">
        <v>30130</v>
      </c>
      <c r="H9716" s="1">
        <v>7914</v>
      </c>
      <c r="I9716" t="s">
        <v>90</v>
      </c>
    </row>
    <row r="9717" spans="1:9" x14ac:dyDescent="0.3">
      <c r="A9717">
        <v>9716</v>
      </c>
      <c r="B9717" t="s">
        <v>30131</v>
      </c>
      <c r="C9717" t="s">
        <v>3317</v>
      </c>
      <c r="D9717" t="s">
        <v>8810</v>
      </c>
      <c r="E9717" t="s">
        <v>19</v>
      </c>
      <c r="F9717" t="s">
        <v>30132</v>
      </c>
      <c r="G9717" t="s">
        <v>30133</v>
      </c>
      <c r="H9717" s="1">
        <v>13141</v>
      </c>
      <c r="I9717" t="s">
        <v>4225</v>
      </c>
    </row>
    <row r="9718" spans="1:9" x14ac:dyDescent="0.3">
      <c r="A9718">
        <v>9717</v>
      </c>
      <c r="B9718" t="s">
        <v>30134</v>
      </c>
      <c r="C9718" t="s">
        <v>1495</v>
      </c>
      <c r="D9718" t="s">
        <v>2556</v>
      </c>
      <c r="E9718" t="s">
        <v>19</v>
      </c>
      <c r="F9718" t="s">
        <v>30135</v>
      </c>
      <c r="G9718" t="s">
        <v>30136</v>
      </c>
      <c r="H9718" s="1">
        <v>14912</v>
      </c>
      <c r="I9718" t="s">
        <v>1976</v>
      </c>
    </row>
    <row r="9719" spans="1:9" x14ac:dyDescent="0.3">
      <c r="A9719">
        <v>9718</v>
      </c>
      <c r="B9719" t="s">
        <v>30137</v>
      </c>
      <c r="C9719" t="s">
        <v>3018</v>
      </c>
      <c r="D9719" t="s">
        <v>2932</v>
      </c>
      <c r="E9719" t="s">
        <v>19</v>
      </c>
      <c r="F9719" t="s">
        <v>30138</v>
      </c>
      <c r="G9719" t="s">
        <v>30139</v>
      </c>
      <c r="H9719" s="1">
        <v>20816</v>
      </c>
      <c r="I9719" t="s">
        <v>637</v>
      </c>
    </row>
    <row r="9720" spans="1:9" x14ac:dyDescent="0.3">
      <c r="A9720">
        <v>9719</v>
      </c>
      <c r="B9720" t="s">
        <v>30140</v>
      </c>
      <c r="C9720" t="s">
        <v>2876</v>
      </c>
      <c r="D9720" t="s">
        <v>1306</v>
      </c>
      <c r="E9720" t="s">
        <v>19</v>
      </c>
      <c r="F9720" t="s">
        <v>30141</v>
      </c>
      <c r="G9720" t="s">
        <v>30142</v>
      </c>
      <c r="H9720" s="1">
        <v>31700</v>
      </c>
      <c r="I9720" t="s">
        <v>251</v>
      </c>
    </row>
    <row r="9721" spans="1:9" x14ac:dyDescent="0.3">
      <c r="A9721">
        <v>9720</v>
      </c>
      <c r="B9721" t="s">
        <v>30143</v>
      </c>
      <c r="C9721" t="s">
        <v>3401</v>
      </c>
      <c r="D9721" t="s">
        <v>3740</v>
      </c>
      <c r="E9721" t="s">
        <v>19</v>
      </c>
      <c r="F9721" t="s">
        <v>30144</v>
      </c>
      <c r="G9721" t="s">
        <v>30145</v>
      </c>
      <c r="H9721" s="1">
        <v>3251</v>
      </c>
      <c r="I9721" t="s">
        <v>9235</v>
      </c>
    </row>
    <row r="9722" spans="1:9" x14ac:dyDescent="0.3">
      <c r="A9722">
        <v>9721</v>
      </c>
      <c r="B9722" t="s">
        <v>30146</v>
      </c>
      <c r="C9722" t="s">
        <v>7227</v>
      </c>
      <c r="D9722" t="s">
        <v>4721</v>
      </c>
      <c r="E9722" t="s">
        <v>19</v>
      </c>
      <c r="F9722" t="s">
        <v>30147</v>
      </c>
      <c r="G9722" t="s">
        <v>30148</v>
      </c>
      <c r="H9722" s="1">
        <v>21409</v>
      </c>
      <c r="I9722" t="s">
        <v>2397</v>
      </c>
    </row>
    <row r="9723" spans="1:9" x14ac:dyDescent="0.3">
      <c r="A9723">
        <v>9722</v>
      </c>
      <c r="B9723" t="s">
        <v>30149</v>
      </c>
      <c r="C9723" t="s">
        <v>732</v>
      </c>
      <c r="D9723" t="s">
        <v>1004</v>
      </c>
      <c r="E9723" t="s">
        <v>19</v>
      </c>
      <c r="F9723" t="s">
        <v>30150</v>
      </c>
      <c r="G9723" t="s">
        <v>30151</v>
      </c>
      <c r="H9723" s="1">
        <v>17358</v>
      </c>
      <c r="I9723" t="s">
        <v>4323</v>
      </c>
    </row>
    <row r="9724" spans="1:9" x14ac:dyDescent="0.3">
      <c r="A9724">
        <v>9723</v>
      </c>
      <c r="B9724" t="s">
        <v>30152</v>
      </c>
      <c r="C9724" t="s">
        <v>5493</v>
      </c>
      <c r="D9724" t="s">
        <v>1378</v>
      </c>
      <c r="E9724" t="s">
        <v>19</v>
      </c>
      <c r="F9724" t="s">
        <v>30153</v>
      </c>
      <c r="G9724">
        <f>1-709-282-7049</f>
        <v>-8039</v>
      </c>
      <c r="H9724" s="1">
        <v>26230</v>
      </c>
      <c r="I9724" t="s">
        <v>957</v>
      </c>
    </row>
    <row r="9725" spans="1:9" x14ac:dyDescent="0.3">
      <c r="A9725">
        <v>9724</v>
      </c>
      <c r="B9725" t="s">
        <v>30154</v>
      </c>
      <c r="C9725" t="s">
        <v>6083</v>
      </c>
      <c r="D9725" t="s">
        <v>2216</v>
      </c>
      <c r="E9725" t="s">
        <v>19</v>
      </c>
      <c r="F9725" t="s">
        <v>30155</v>
      </c>
      <c r="G9725" t="s">
        <v>30156</v>
      </c>
      <c r="H9725" s="1">
        <v>7689</v>
      </c>
      <c r="I9725" t="s">
        <v>2036</v>
      </c>
    </row>
    <row r="9726" spans="1:9" x14ac:dyDescent="0.3">
      <c r="A9726">
        <v>9725</v>
      </c>
      <c r="B9726" t="s">
        <v>30157</v>
      </c>
      <c r="C9726" t="s">
        <v>1419</v>
      </c>
      <c r="D9726" t="s">
        <v>9553</v>
      </c>
      <c r="E9726" t="s">
        <v>19</v>
      </c>
      <c r="F9726" t="s">
        <v>30158</v>
      </c>
      <c r="G9726" t="s">
        <v>30159</v>
      </c>
      <c r="H9726" s="1">
        <v>2702</v>
      </c>
      <c r="I9726" t="s">
        <v>2678</v>
      </c>
    </row>
    <row r="9727" spans="1:9" x14ac:dyDescent="0.3">
      <c r="A9727">
        <v>9726</v>
      </c>
      <c r="B9727" t="s">
        <v>30160</v>
      </c>
      <c r="C9727" t="s">
        <v>2694</v>
      </c>
      <c r="D9727" t="s">
        <v>1126</v>
      </c>
      <c r="E9727" t="s">
        <v>19</v>
      </c>
      <c r="F9727" t="s">
        <v>30161</v>
      </c>
      <c r="G9727" t="s">
        <v>30162</v>
      </c>
      <c r="H9727" s="1">
        <v>3535</v>
      </c>
      <c r="I9727" t="s">
        <v>3231</v>
      </c>
    </row>
    <row r="9728" spans="1:9" x14ac:dyDescent="0.3">
      <c r="A9728">
        <v>9727</v>
      </c>
      <c r="B9728" t="s">
        <v>30163</v>
      </c>
      <c r="C9728" t="s">
        <v>4038</v>
      </c>
      <c r="D9728" t="s">
        <v>3771</v>
      </c>
      <c r="E9728" t="s">
        <v>19</v>
      </c>
      <c r="F9728" t="s">
        <v>30164</v>
      </c>
      <c r="G9728" t="s">
        <v>30165</v>
      </c>
      <c r="H9728" s="1">
        <v>36309</v>
      </c>
      <c r="I9728" t="s">
        <v>2327</v>
      </c>
    </row>
    <row r="9729" spans="1:9" x14ac:dyDescent="0.3">
      <c r="A9729">
        <v>9728</v>
      </c>
      <c r="B9729" t="s">
        <v>30166</v>
      </c>
      <c r="C9729" t="s">
        <v>11371</v>
      </c>
      <c r="D9729" t="s">
        <v>6990</v>
      </c>
      <c r="E9729" t="s">
        <v>19</v>
      </c>
      <c r="F9729" t="s">
        <v>30167</v>
      </c>
      <c r="G9729" t="s">
        <v>30168</v>
      </c>
      <c r="H9729" s="1">
        <v>30275</v>
      </c>
      <c r="I9729" t="s">
        <v>2007</v>
      </c>
    </row>
    <row r="9730" spans="1:9" x14ac:dyDescent="0.3">
      <c r="A9730">
        <v>9729</v>
      </c>
      <c r="B9730" t="s">
        <v>30169</v>
      </c>
      <c r="C9730" t="s">
        <v>2515</v>
      </c>
      <c r="D9730" t="s">
        <v>120</v>
      </c>
      <c r="E9730" t="s">
        <v>19</v>
      </c>
      <c r="F9730" t="s">
        <v>30170</v>
      </c>
      <c r="G9730" t="s">
        <v>30171</v>
      </c>
      <c r="H9730" s="1">
        <v>36306</v>
      </c>
      <c r="I9730" t="s">
        <v>675</v>
      </c>
    </row>
    <row r="9731" spans="1:9" x14ac:dyDescent="0.3">
      <c r="A9731">
        <v>9730</v>
      </c>
      <c r="B9731" t="s">
        <v>30172</v>
      </c>
      <c r="C9731" t="s">
        <v>3414</v>
      </c>
      <c r="D9731" t="s">
        <v>7326</v>
      </c>
      <c r="E9731" t="s">
        <v>19</v>
      </c>
      <c r="F9731" t="s">
        <v>30173</v>
      </c>
      <c r="G9731" t="s">
        <v>30174</v>
      </c>
      <c r="H9731" s="1">
        <v>35838</v>
      </c>
      <c r="I9731" t="s">
        <v>207</v>
      </c>
    </row>
    <row r="9732" spans="1:9" x14ac:dyDescent="0.3">
      <c r="A9732">
        <v>9731</v>
      </c>
      <c r="B9732" t="s">
        <v>30175</v>
      </c>
      <c r="C9732" t="s">
        <v>11243</v>
      </c>
      <c r="D9732" t="s">
        <v>204</v>
      </c>
      <c r="E9732" t="s">
        <v>12</v>
      </c>
      <c r="F9732" t="s">
        <v>30176</v>
      </c>
      <c r="G9732" t="s">
        <v>30177</v>
      </c>
      <c r="H9732" s="1">
        <v>4072</v>
      </c>
      <c r="I9732" t="s">
        <v>367</v>
      </c>
    </row>
    <row r="9733" spans="1:9" x14ac:dyDescent="0.3">
      <c r="A9733">
        <v>9732</v>
      </c>
      <c r="B9733" t="s">
        <v>30178</v>
      </c>
      <c r="C9733" t="s">
        <v>456</v>
      </c>
      <c r="D9733" t="s">
        <v>2707</v>
      </c>
      <c r="E9733" t="s">
        <v>12</v>
      </c>
      <c r="F9733" t="s">
        <v>30179</v>
      </c>
      <c r="G9733">
        <v>4878786049</v>
      </c>
      <c r="H9733" s="1">
        <v>23707</v>
      </c>
      <c r="I9733" t="s">
        <v>1309</v>
      </c>
    </row>
    <row r="9734" spans="1:9" x14ac:dyDescent="0.3">
      <c r="A9734">
        <v>9733</v>
      </c>
      <c r="B9734" t="s">
        <v>30180</v>
      </c>
      <c r="C9734" t="s">
        <v>7068</v>
      </c>
      <c r="D9734" t="s">
        <v>3269</v>
      </c>
      <c r="E9734" t="s">
        <v>19</v>
      </c>
      <c r="F9734" t="s">
        <v>30181</v>
      </c>
      <c r="G9734" t="s">
        <v>30182</v>
      </c>
      <c r="H9734" s="1">
        <v>20462</v>
      </c>
      <c r="I9734" t="s">
        <v>548</v>
      </c>
    </row>
    <row r="9735" spans="1:9" x14ac:dyDescent="0.3">
      <c r="A9735">
        <v>9734</v>
      </c>
      <c r="B9735" t="s">
        <v>30183</v>
      </c>
      <c r="C9735" t="s">
        <v>4733</v>
      </c>
      <c r="D9735" t="s">
        <v>2958</v>
      </c>
      <c r="E9735" t="s">
        <v>12</v>
      </c>
      <c r="F9735" t="s">
        <v>30184</v>
      </c>
      <c r="G9735" t="s">
        <v>30185</v>
      </c>
      <c r="H9735" s="1">
        <v>28105</v>
      </c>
      <c r="I9735" t="s">
        <v>951</v>
      </c>
    </row>
    <row r="9736" spans="1:9" x14ac:dyDescent="0.3">
      <c r="A9736">
        <v>9735</v>
      </c>
      <c r="B9736" t="s">
        <v>30186</v>
      </c>
      <c r="C9736" t="s">
        <v>456</v>
      </c>
      <c r="D9736" t="s">
        <v>6438</v>
      </c>
      <c r="E9736" t="s">
        <v>19</v>
      </c>
      <c r="F9736" t="s">
        <v>30187</v>
      </c>
      <c r="G9736" t="s">
        <v>30188</v>
      </c>
      <c r="H9736" s="1">
        <v>36122</v>
      </c>
      <c r="I9736" t="s">
        <v>2942</v>
      </c>
    </row>
    <row r="9737" spans="1:9" x14ac:dyDescent="0.3">
      <c r="A9737">
        <v>9736</v>
      </c>
      <c r="B9737" t="s">
        <v>30189</v>
      </c>
      <c r="C9737" t="s">
        <v>11014</v>
      </c>
      <c r="D9737" t="s">
        <v>1393</v>
      </c>
      <c r="E9737" t="s">
        <v>12</v>
      </c>
      <c r="F9737" t="s">
        <v>30190</v>
      </c>
      <c r="G9737" t="s">
        <v>30191</v>
      </c>
      <c r="H9737" s="1">
        <v>7365</v>
      </c>
      <c r="I9737" t="s">
        <v>2778</v>
      </c>
    </row>
    <row r="9738" spans="1:9" x14ac:dyDescent="0.3">
      <c r="A9738">
        <v>9737</v>
      </c>
      <c r="B9738" t="s">
        <v>30192</v>
      </c>
      <c r="C9738" t="s">
        <v>3588</v>
      </c>
      <c r="D9738" t="s">
        <v>1346</v>
      </c>
      <c r="E9738" t="s">
        <v>12</v>
      </c>
      <c r="F9738" t="s">
        <v>30193</v>
      </c>
      <c r="G9738" t="s">
        <v>30194</v>
      </c>
      <c r="H9738" s="1">
        <v>10893</v>
      </c>
      <c r="I9738" t="s">
        <v>7600</v>
      </c>
    </row>
    <row r="9739" spans="1:9" x14ac:dyDescent="0.3">
      <c r="A9739">
        <v>9738</v>
      </c>
      <c r="B9739" t="s">
        <v>30195</v>
      </c>
      <c r="C9739" t="s">
        <v>2917</v>
      </c>
      <c r="D9739" t="s">
        <v>4575</v>
      </c>
      <c r="E9739" t="s">
        <v>19</v>
      </c>
      <c r="F9739" t="s">
        <v>30196</v>
      </c>
      <c r="G9739" t="s">
        <v>30197</v>
      </c>
      <c r="H9739" s="1">
        <v>31634</v>
      </c>
      <c r="I9739" t="s">
        <v>1225</v>
      </c>
    </row>
    <row r="9740" spans="1:9" x14ac:dyDescent="0.3">
      <c r="A9740">
        <v>9739</v>
      </c>
      <c r="B9740" t="s">
        <v>30198</v>
      </c>
      <c r="C9740" t="s">
        <v>3081</v>
      </c>
      <c r="D9740" t="s">
        <v>1561</v>
      </c>
      <c r="E9740" t="s">
        <v>19</v>
      </c>
      <c r="F9740" t="s">
        <v>30199</v>
      </c>
      <c r="G9740" t="s">
        <v>30200</v>
      </c>
      <c r="H9740" s="1">
        <v>31208</v>
      </c>
      <c r="I9740" t="s">
        <v>158</v>
      </c>
    </row>
    <row r="9741" spans="1:9" x14ac:dyDescent="0.3">
      <c r="A9741">
        <v>9740</v>
      </c>
      <c r="B9741" t="s">
        <v>30201</v>
      </c>
      <c r="C9741" t="s">
        <v>92</v>
      </c>
      <c r="D9741" t="s">
        <v>7522</v>
      </c>
      <c r="E9741" t="s">
        <v>19</v>
      </c>
      <c r="F9741" t="s">
        <v>30202</v>
      </c>
      <c r="G9741" t="s">
        <v>30203</v>
      </c>
      <c r="H9741" s="1">
        <v>22775</v>
      </c>
      <c r="I9741" t="s">
        <v>3764</v>
      </c>
    </row>
    <row r="9742" spans="1:9" x14ac:dyDescent="0.3">
      <c r="A9742">
        <v>9741</v>
      </c>
      <c r="B9742" t="s">
        <v>30204</v>
      </c>
      <c r="C9742" t="s">
        <v>2694</v>
      </c>
      <c r="D9742" t="s">
        <v>9670</v>
      </c>
      <c r="E9742" t="s">
        <v>12</v>
      </c>
      <c r="F9742" t="s">
        <v>30205</v>
      </c>
      <c r="G9742" t="s">
        <v>30206</v>
      </c>
      <c r="H9742" s="1">
        <v>23426</v>
      </c>
      <c r="I9742" t="s">
        <v>2880</v>
      </c>
    </row>
    <row r="9743" spans="1:9" x14ac:dyDescent="0.3">
      <c r="A9743">
        <v>9742</v>
      </c>
      <c r="B9743" t="s">
        <v>30207</v>
      </c>
      <c r="C9743" t="s">
        <v>1409</v>
      </c>
      <c r="D9743" t="s">
        <v>7730</v>
      </c>
      <c r="E9743" t="s">
        <v>19</v>
      </c>
      <c r="F9743" t="s">
        <v>30208</v>
      </c>
      <c r="G9743" t="s">
        <v>30209</v>
      </c>
      <c r="H9743" s="1">
        <v>27775</v>
      </c>
      <c r="I9743" t="s">
        <v>3833</v>
      </c>
    </row>
    <row r="9744" spans="1:9" x14ac:dyDescent="0.3">
      <c r="A9744">
        <v>9743</v>
      </c>
      <c r="B9744" t="s">
        <v>30210</v>
      </c>
      <c r="C9744" t="s">
        <v>4950</v>
      </c>
      <c r="D9744" t="s">
        <v>4155</v>
      </c>
      <c r="E9744" t="s">
        <v>12</v>
      </c>
      <c r="F9744" t="s">
        <v>30211</v>
      </c>
      <c r="G9744" t="s">
        <v>30212</v>
      </c>
      <c r="H9744" s="1">
        <v>5092</v>
      </c>
      <c r="I9744" t="s">
        <v>2063</v>
      </c>
    </row>
    <row r="9745" spans="1:9" x14ac:dyDescent="0.3">
      <c r="A9745">
        <v>9744</v>
      </c>
      <c r="B9745" t="s">
        <v>30213</v>
      </c>
      <c r="C9745" t="s">
        <v>2749</v>
      </c>
      <c r="D9745" t="s">
        <v>115</v>
      </c>
      <c r="E9745" t="s">
        <v>19</v>
      </c>
      <c r="F9745" t="s">
        <v>30214</v>
      </c>
      <c r="G9745">
        <f>1-649-335-9932</f>
        <v>-10915</v>
      </c>
      <c r="H9745" s="1">
        <v>2921</v>
      </c>
      <c r="I9745" t="s">
        <v>2382</v>
      </c>
    </row>
    <row r="9746" spans="1:9" x14ac:dyDescent="0.3">
      <c r="A9746">
        <v>9745</v>
      </c>
      <c r="B9746" t="s">
        <v>30215</v>
      </c>
      <c r="C9746" t="s">
        <v>2903</v>
      </c>
      <c r="D9746" t="s">
        <v>1791</v>
      </c>
      <c r="E9746" t="s">
        <v>12</v>
      </c>
      <c r="F9746" t="s">
        <v>30216</v>
      </c>
      <c r="G9746" t="s">
        <v>30217</v>
      </c>
      <c r="H9746" s="1">
        <v>36831</v>
      </c>
      <c r="I9746" t="s">
        <v>3231</v>
      </c>
    </row>
    <row r="9747" spans="1:9" x14ac:dyDescent="0.3">
      <c r="A9747">
        <v>9746</v>
      </c>
      <c r="B9747" t="s">
        <v>30218</v>
      </c>
      <c r="C9747" t="s">
        <v>326</v>
      </c>
      <c r="D9747" t="s">
        <v>1374</v>
      </c>
      <c r="E9747" t="s">
        <v>12</v>
      </c>
      <c r="F9747" t="s">
        <v>30219</v>
      </c>
      <c r="G9747" t="s">
        <v>30220</v>
      </c>
      <c r="H9747" s="1">
        <v>26346</v>
      </c>
      <c r="I9747" t="s">
        <v>4710</v>
      </c>
    </row>
    <row r="9748" spans="1:9" x14ac:dyDescent="0.3">
      <c r="A9748">
        <v>9747</v>
      </c>
      <c r="B9748" t="s">
        <v>30221</v>
      </c>
      <c r="C9748" t="s">
        <v>8583</v>
      </c>
      <c r="D9748" t="s">
        <v>1282</v>
      </c>
      <c r="E9748" t="s">
        <v>19</v>
      </c>
      <c r="F9748" t="s">
        <v>30222</v>
      </c>
      <c r="G9748" t="s">
        <v>30223</v>
      </c>
      <c r="H9748" s="1">
        <v>42456</v>
      </c>
      <c r="I9748" t="s">
        <v>4413</v>
      </c>
    </row>
    <row r="9749" spans="1:9" x14ac:dyDescent="0.3">
      <c r="A9749">
        <v>9748</v>
      </c>
      <c r="B9749" t="s">
        <v>30224</v>
      </c>
      <c r="C9749" t="s">
        <v>1827</v>
      </c>
      <c r="D9749" t="s">
        <v>1097</v>
      </c>
      <c r="E9749" t="s">
        <v>19</v>
      </c>
      <c r="F9749" t="s">
        <v>30225</v>
      </c>
      <c r="G9749" t="s">
        <v>30226</v>
      </c>
      <c r="H9749" s="1">
        <v>43796</v>
      </c>
      <c r="I9749" t="s">
        <v>3058</v>
      </c>
    </row>
    <row r="9750" spans="1:9" x14ac:dyDescent="0.3">
      <c r="A9750">
        <v>9749</v>
      </c>
      <c r="B9750" t="s">
        <v>30227</v>
      </c>
      <c r="C9750" t="s">
        <v>326</v>
      </c>
      <c r="D9750" t="s">
        <v>5301</v>
      </c>
      <c r="E9750" t="s">
        <v>12</v>
      </c>
      <c r="F9750" t="s">
        <v>30228</v>
      </c>
      <c r="G9750" t="s">
        <v>30229</v>
      </c>
      <c r="H9750" s="1">
        <v>13415</v>
      </c>
      <c r="I9750" t="s">
        <v>1917</v>
      </c>
    </row>
    <row r="9751" spans="1:9" x14ac:dyDescent="0.3">
      <c r="A9751">
        <v>9750</v>
      </c>
      <c r="B9751" t="s">
        <v>30230</v>
      </c>
      <c r="C9751" t="s">
        <v>1033</v>
      </c>
      <c r="D9751" t="s">
        <v>1028</v>
      </c>
      <c r="E9751" t="s">
        <v>12</v>
      </c>
      <c r="F9751" t="s">
        <v>30231</v>
      </c>
      <c r="G9751" t="s">
        <v>30232</v>
      </c>
      <c r="H9751" s="1">
        <v>7026</v>
      </c>
      <c r="I9751" t="s">
        <v>2126</v>
      </c>
    </row>
    <row r="9752" spans="1:9" x14ac:dyDescent="0.3">
      <c r="A9752">
        <v>9751</v>
      </c>
      <c r="B9752" t="s">
        <v>30233</v>
      </c>
      <c r="C9752" t="s">
        <v>4642</v>
      </c>
      <c r="D9752" t="s">
        <v>1144</v>
      </c>
      <c r="E9752" t="s">
        <v>12</v>
      </c>
      <c r="F9752" t="s">
        <v>30234</v>
      </c>
      <c r="G9752" t="s">
        <v>30235</v>
      </c>
      <c r="H9752" s="1">
        <v>33511</v>
      </c>
      <c r="I9752" t="s">
        <v>4058</v>
      </c>
    </row>
    <row r="9753" spans="1:9" x14ac:dyDescent="0.3">
      <c r="A9753">
        <v>9752</v>
      </c>
      <c r="B9753" t="s">
        <v>30236</v>
      </c>
      <c r="C9753" t="s">
        <v>3887</v>
      </c>
      <c r="D9753" t="s">
        <v>3035</v>
      </c>
      <c r="E9753" t="s">
        <v>12</v>
      </c>
      <c r="F9753" t="s">
        <v>30237</v>
      </c>
      <c r="G9753" t="s">
        <v>30238</v>
      </c>
      <c r="H9753" s="1">
        <v>3653</v>
      </c>
      <c r="I9753" t="s">
        <v>4394</v>
      </c>
    </row>
    <row r="9754" spans="1:9" x14ac:dyDescent="0.3">
      <c r="A9754">
        <v>9753</v>
      </c>
      <c r="B9754" t="s">
        <v>30239</v>
      </c>
      <c r="C9754" t="s">
        <v>3299</v>
      </c>
      <c r="D9754" t="s">
        <v>917</v>
      </c>
      <c r="E9754" t="s">
        <v>19</v>
      </c>
      <c r="F9754" t="s">
        <v>30240</v>
      </c>
      <c r="G9754" t="s">
        <v>30241</v>
      </c>
      <c r="H9754" s="1">
        <v>39083</v>
      </c>
      <c r="I9754" t="s">
        <v>202</v>
      </c>
    </row>
    <row r="9755" spans="1:9" x14ac:dyDescent="0.3">
      <c r="A9755">
        <v>9754</v>
      </c>
      <c r="B9755" t="s">
        <v>30242</v>
      </c>
      <c r="C9755" t="s">
        <v>2938</v>
      </c>
      <c r="D9755" t="s">
        <v>1869</v>
      </c>
      <c r="E9755" t="s">
        <v>19</v>
      </c>
      <c r="F9755" t="s">
        <v>30243</v>
      </c>
      <c r="G9755" t="s">
        <v>30244</v>
      </c>
      <c r="H9755" s="1">
        <v>36023</v>
      </c>
      <c r="I9755" t="s">
        <v>1751</v>
      </c>
    </row>
    <row r="9756" spans="1:9" x14ac:dyDescent="0.3">
      <c r="A9756">
        <v>9755</v>
      </c>
      <c r="B9756" t="s">
        <v>30245</v>
      </c>
      <c r="C9756" t="s">
        <v>5685</v>
      </c>
      <c r="D9756" t="s">
        <v>4486</v>
      </c>
      <c r="E9756" t="s">
        <v>19</v>
      </c>
      <c r="F9756" t="s">
        <v>30246</v>
      </c>
      <c r="G9756" t="s">
        <v>30247</v>
      </c>
      <c r="H9756" s="1">
        <v>12502</v>
      </c>
      <c r="I9756" t="s">
        <v>783</v>
      </c>
    </row>
    <row r="9757" spans="1:9" x14ac:dyDescent="0.3">
      <c r="A9757">
        <v>9756</v>
      </c>
      <c r="B9757" t="s">
        <v>30248</v>
      </c>
      <c r="C9757" t="s">
        <v>1232</v>
      </c>
      <c r="D9757" t="s">
        <v>7296</v>
      </c>
      <c r="E9757" t="s">
        <v>12</v>
      </c>
      <c r="F9757" t="s">
        <v>30249</v>
      </c>
      <c r="G9757" t="s">
        <v>30250</v>
      </c>
      <c r="H9757" s="1">
        <v>3353</v>
      </c>
      <c r="I9757" t="s">
        <v>7318</v>
      </c>
    </row>
    <row r="9758" spans="1:9" x14ac:dyDescent="0.3">
      <c r="A9758">
        <v>9757</v>
      </c>
      <c r="B9758" t="s">
        <v>30251</v>
      </c>
      <c r="C9758" t="s">
        <v>4174</v>
      </c>
      <c r="D9758" t="s">
        <v>4815</v>
      </c>
      <c r="E9758" t="s">
        <v>19</v>
      </c>
      <c r="F9758" t="s">
        <v>30252</v>
      </c>
      <c r="G9758" t="s">
        <v>30253</v>
      </c>
      <c r="H9758" s="1">
        <v>8967</v>
      </c>
      <c r="I9758" t="s">
        <v>1078</v>
      </c>
    </row>
    <row r="9759" spans="1:9" x14ac:dyDescent="0.3">
      <c r="A9759">
        <v>9758</v>
      </c>
      <c r="B9759" t="s">
        <v>30254</v>
      </c>
      <c r="C9759" t="s">
        <v>628</v>
      </c>
      <c r="D9759" t="s">
        <v>10678</v>
      </c>
      <c r="E9759" t="s">
        <v>12</v>
      </c>
      <c r="F9759" t="s">
        <v>30255</v>
      </c>
      <c r="G9759" t="s">
        <v>30256</v>
      </c>
      <c r="H9759" s="1">
        <v>8049</v>
      </c>
      <c r="I9759" t="s">
        <v>3337</v>
      </c>
    </row>
    <row r="9760" spans="1:9" x14ac:dyDescent="0.3">
      <c r="A9760">
        <v>9759</v>
      </c>
      <c r="B9760" t="s">
        <v>30257</v>
      </c>
      <c r="C9760" t="s">
        <v>4518</v>
      </c>
      <c r="D9760" t="s">
        <v>856</v>
      </c>
      <c r="E9760" t="s">
        <v>19</v>
      </c>
      <c r="F9760" t="s">
        <v>30258</v>
      </c>
      <c r="G9760" t="s">
        <v>30259</v>
      </c>
      <c r="H9760" s="1">
        <v>33165</v>
      </c>
      <c r="I9760" t="s">
        <v>4073</v>
      </c>
    </row>
    <row r="9761" spans="1:9" x14ac:dyDescent="0.3">
      <c r="A9761">
        <v>9760</v>
      </c>
      <c r="B9761" t="s">
        <v>30260</v>
      </c>
      <c r="C9761" t="s">
        <v>326</v>
      </c>
      <c r="D9761" t="s">
        <v>2927</v>
      </c>
      <c r="E9761" t="s">
        <v>19</v>
      </c>
      <c r="F9761" t="s">
        <v>30261</v>
      </c>
      <c r="G9761" t="s">
        <v>30262</v>
      </c>
      <c r="H9761" s="1">
        <v>39830</v>
      </c>
      <c r="I9761" t="s">
        <v>7665</v>
      </c>
    </row>
    <row r="9762" spans="1:9" x14ac:dyDescent="0.3">
      <c r="A9762">
        <v>9761</v>
      </c>
      <c r="B9762" t="s">
        <v>30263</v>
      </c>
      <c r="C9762" t="s">
        <v>2922</v>
      </c>
      <c r="D9762" t="s">
        <v>2516</v>
      </c>
      <c r="E9762" t="s">
        <v>12</v>
      </c>
      <c r="F9762" t="s">
        <v>30264</v>
      </c>
      <c r="G9762" t="s">
        <v>30265</v>
      </c>
      <c r="H9762" s="1">
        <v>8768</v>
      </c>
      <c r="I9762" t="s">
        <v>6081</v>
      </c>
    </row>
    <row r="9763" spans="1:9" x14ac:dyDescent="0.3">
      <c r="A9763">
        <v>9762</v>
      </c>
      <c r="B9763" t="s">
        <v>30266</v>
      </c>
      <c r="C9763" t="s">
        <v>5150</v>
      </c>
      <c r="D9763" t="s">
        <v>1876</v>
      </c>
      <c r="E9763" t="s">
        <v>19</v>
      </c>
      <c r="F9763" t="s">
        <v>30267</v>
      </c>
      <c r="G9763" t="s">
        <v>30268</v>
      </c>
      <c r="H9763" s="1">
        <v>7369</v>
      </c>
      <c r="I9763" t="s">
        <v>1309</v>
      </c>
    </row>
    <row r="9764" spans="1:9" x14ac:dyDescent="0.3">
      <c r="A9764">
        <v>9763</v>
      </c>
      <c r="B9764" t="s">
        <v>30269</v>
      </c>
      <c r="C9764" t="s">
        <v>2668</v>
      </c>
      <c r="D9764" t="s">
        <v>3835</v>
      </c>
      <c r="E9764" t="s">
        <v>12</v>
      </c>
      <c r="F9764" t="s">
        <v>30270</v>
      </c>
      <c r="G9764" t="s">
        <v>30271</v>
      </c>
      <c r="H9764" s="1">
        <v>40042</v>
      </c>
      <c r="I9764" t="s">
        <v>2536</v>
      </c>
    </row>
    <row r="9765" spans="1:9" x14ac:dyDescent="0.3">
      <c r="A9765">
        <v>9764</v>
      </c>
      <c r="B9765" t="s">
        <v>30272</v>
      </c>
      <c r="C9765" t="s">
        <v>8439</v>
      </c>
      <c r="D9765" t="s">
        <v>5381</v>
      </c>
      <c r="E9765" t="s">
        <v>12</v>
      </c>
      <c r="F9765" t="s">
        <v>19993</v>
      </c>
      <c r="G9765" t="s">
        <v>30273</v>
      </c>
      <c r="H9765" s="1">
        <v>7452</v>
      </c>
      <c r="I9765" t="s">
        <v>697</v>
      </c>
    </row>
    <row r="9766" spans="1:9" x14ac:dyDescent="0.3">
      <c r="A9766">
        <v>9765</v>
      </c>
      <c r="B9766" t="s">
        <v>30274</v>
      </c>
      <c r="C9766" t="s">
        <v>1190</v>
      </c>
      <c r="D9766" t="s">
        <v>7522</v>
      </c>
      <c r="E9766" t="s">
        <v>12</v>
      </c>
      <c r="F9766" t="s">
        <v>30275</v>
      </c>
      <c r="G9766" t="s">
        <v>30276</v>
      </c>
      <c r="H9766" s="1">
        <v>40526</v>
      </c>
      <c r="I9766" t="s">
        <v>10897</v>
      </c>
    </row>
    <row r="9767" spans="1:9" x14ac:dyDescent="0.3">
      <c r="A9767">
        <v>9766</v>
      </c>
      <c r="B9767" t="s">
        <v>30277</v>
      </c>
      <c r="C9767" t="s">
        <v>4846</v>
      </c>
      <c r="D9767" t="s">
        <v>1544</v>
      </c>
      <c r="E9767" t="s">
        <v>12</v>
      </c>
      <c r="F9767" t="s">
        <v>30278</v>
      </c>
      <c r="G9767">
        <f>1-25-155-8970</f>
        <v>-9149</v>
      </c>
      <c r="H9767" s="1">
        <v>38295</v>
      </c>
      <c r="I9767" t="s">
        <v>2618</v>
      </c>
    </row>
    <row r="9768" spans="1:9" x14ac:dyDescent="0.3">
      <c r="A9768">
        <v>9767</v>
      </c>
      <c r="B9768" t="s">
        <v>30279</v>
      </c>
      <c r="C9768" t="s">
        <v>834</v>
      </c>
      <c r="D9768" t="s">
        <v>1772</v>
      </c>
      <c r="E9768" t="s">
        <v>19</v>
      </c>
      <c r="F9768" t="s">
        <v>30280</v>
      </c>
      <c r="G9768" t="s">
        <v>30281</v>
      </c>
      <c r="H9768" s="1">
        <v>35887</v>
      </c>
      <c r="I9768" t="s">
        <v>528</v>
      </c>
    </row>
    <row r="9769" spans="1:9" x14ac:dyDescent="0.3">
      <c r="A9769">
        <v>9768</v>
      </c>
      <c r="B9769" t="s">
        <v>30282</v>
      </c>
      <c r="C9769" t="s">
        <v>1143</v>
      </c>
      <c r="D9769" t="s">
        <v>4777</v>
      </c>
      <c r="E9769" t="s">
        <v>12</v>
      </c>
      <c r="F9769" t="s">
        <v>30283</v>
      </c>
      <c r="G9769" t="s">
        <v>30284</v>
      </c>
      <c r="H9769" s="1">
        <v>13070</v>
      </c>
      <c r="I9769" t="s">
        <v>5601</v>
      </c>
    </row>
    <row r="9770" spans="1:9" x14ac:dyDescent="0.3">
      <c r="A9770">
        <v>9769</v>
      </c>
      <c r="B9770" t="s">
        <v>30285</v>
      </c>
      <c r="C9770" t="s">
        <v>2021</v>
      </c>
      <c r="D9770" t="s">
        <v>7037</v>
      </c>
      <c r="E9770" t="s">
        <v>12</v>
      </c>
      <c r="F9770" t="s">
        <v>30286</v>
      </c>
      <c r="G9770" t="s">
        <v>30287</v>
      </c>
      <c r="H9770" s="1">
        <v>8357</v>
      </c>
      <c r="I9770" t="s">
        <v>844</v>
      </c>
    </row>
    <row r="9771" spans="1:9" x14ac:dyDescent="0.3">
      <c r="A9771">
        <v>9770</v>
      </c>
      <c r="B9771" t="s">
        <v>30288</v>
      </c>
      <c r="C9771" t="s">
        <v>1164</v>
      </c>
      <c r="D9771" t="s">
        <v>4086</v>
      </c>
      <c r="E9771" t="s">
        <v>19</v>
      </c>
      <c r="F9771" t="s">
        <v>30289</v>
      </c>
      <c r="G9771" t="s">
        <v>30290</v>
      </c>
      <c r="H9771" s="1">
        <v>18532</v>
      </c>
      <c r="I9771" t="s">
        <v>3288</v>
      </c>
    </row>
    <row r="9772" spans="1:9" x14ac:dyDescent="0.3">
      <c r="A9772">
        <v>9771</v>
      </c>
      <c r="B9772" t="s">
        <v>30291</v>
      </c>
      <c r="C9772" t="s">
        <v>1319</v>
      </c>
      <c r="D9772" t="s">
        <v>2548</v>
      </c>
      <c r="E9772" t="s">
        <v>19</v>
      </c>
      <c r="F9772" t="s">
        <v>30292</v>
      </c>
      <c r="G9772">
        <v>649731316</v>
      </c>
      <c r="H9772" s="1">
        <v>17674</v>
      </c>
      <c r="I9772" t="s">
        <v>5050</v>
      </c>
    </row>
    <row r="9773" spans="1:9" x14ac:dyDescent="0.3">
      <c r="A9773">
        <v>9772</v>
      </c>
      <c r="B9773" t="s">
        <v>30293</v>
      </c>
      <c r="C9773" t="s">
        <v>5613</v>
      </c>
      <c r="D9773" t="s">
        <v>3830</v>
      </c>
      <c r="E9773" t="s">
        <v>12</v>
      </c>
      <c r="F9773" t="s">
        <v>30294</v>
      </c>
      <c r="G9773" t="s">
        <v>30295</v>
      </c>
      <c r="H9773" s="1">
        <v>36408</v>
      </c>
      <c r="I9773" t="s">
        <v>5192</v>
      </c>
    </row>
    <row r="9774" spans="1:9" x14ac:dyDescent="0.3">
      <c r="A9774">
        <v>9773</v>
      </c>
      <c r="B9774" t="s">
        <v>30296</v>
      </c>
      <c r="C9774" t="s">
        <v>2762</v>
      </c>
      <c r="D9774" t="s">
        <v>3963</v>
      </c>
      <c r="E9774" t="s">
        <v>19</v>
      </c>
      <c r="F9774" t="s">
        <v>30297</v>
      </c>
      <c r="G9774" t="s">
        <v>30298</v>
      </c>
      <c r="H9774" s="1">
        <v>43691</v>
      </c>
      <c r="I9774" t="s">
        <v>3284</v>
      </c>
    </row>
    <row r="9775" spans="1:9" x14ac:dyDescent="0.3">
      <c r="A9775">
        <v>9774</v>
      </c>
      <c r="B9775" t="s">
        <v>30299</v>
      </c>
      <c r="C9775" t="s">
        <v>11243</v>
      </c>
      <c r="D9775" t="s">
        <v>4903</v>
      </c>
      <c r="E9775" t="s">
        <v>12</v>
      </c>
      <c r="F9775" t="s">
        <v>30300</v>
      </c>
      <c r="G9775" t="s">
        <v>30301</v>
      </c>
      <c r="H9775" s="1">
        <v>16722</v>
      </c>
      <c r="I9775" t="s">
        <v>1252</v>
      </c>
    </row>
    <row r="9776" spans="1:9" x14ac:dyDescent="0.3">
      <c r="A9776">
        <v>9775</v>
      </c>
      <c r="B9776" t="s">
        <v>30302</v>
      </c>
      <c r="C9776" t="s">
        <v>1961</v>
      </c>
      <c r="D9776" t="s">
        <v>566</v>
      </c>
      <c r="E9776" t="s">
        <v>19</v>
      </c>
      <c r="F9776" t="s">
        <v>30303</v>
      </c>
      <c r="G9776">
        <v>2648032444</v>
      </c>
      <c r="H9776" s="1">
        <v>7790</v>
      </c>
      <c r="I9776" t="s">
        <v>1603</v>
      </c>
    </row>
    <row r="9777" spans="1:9" x14ac:dyDescent="0.3">
      <c r="A9777">
        <v>9776</v>
      </c>
      <c r="B9777" t="s">
        <v>30304</v>
      </c>
      <c r="C9777" t="s">
        <v>2811</v>
      </c>
      <c r="D9777" t="s">
        <v>938</v>
      </c>
      <c r="E9777" t="s">
        <v>19</v>
      </c>
      <c r="F9777" t="s">
        <v>30305</v>
      </c>
      <c r="G9777">
        <f>1-355-337-2936</f>
        <v>-3627</v>
      </c>
      <c r="H9777" s="1">
        <v>17342</v>
      </c>
      <c r="I9777" t="s">
        <v>10897</v>
      </c>
    </row>
    <row r="9778" spans="1:9" x14ac:dyDescent="0.3">
      <c r="A9778">
        <v>9777</v>
      </c>
      <c r="B9778" t="s">
        <v>30306</v>
      </c>
      <c r="C9778" t="s">
        <v>578</v>
      </c>
      <c r="D9778" t="s">
        <v>1550</v>
      </c>
      <c r="E9778" t="s">
        <v>19</v>
      </c>
      <c r="F9778" t="s">
        <v>30307</v>
      </c>
      <c r="G9778" t="s">
        <v>30308</v>
      </c>
      <c r="H9778" s="1">
        <v>3606</v>
      </c>
      <c r="I9778" t="s">
        <v>117</v>
      </c>
    </row>
    <row r="9779" spans="1:9" x14ac:dyDescent="0.3">
      <c r="A9779">
        <v>9778</v>
      </c>
      <c r="B9779" t="s">
        <v>30309</v>
      </c>
      <c r="C9779" t="s">
        <v>248</v>
      </c>
      <c r="D9779" t="s">
        <v>5116</v>
      </c>
      <c r="E9779" t="s">
        <v>19</v>
      </c>
      <c r="F9779" t="s">
        <v>30310</v>
      </c>
      <c r="G9779" t="s">
        <v>30311</v>
      </c>
      <c r="H9779" s="1">
        <v>37820</v>
      </c>
      <c r="I9779" t="s">
        <v>3596</v>
      </c>
    </row>
    <row r="9780" spans="1:9" x14ac:dyDescent="0.3">
      <c r="A9780">
        <v>9779</v>
      </c>
      <c r="B9780" t="s">
        <v>30312</v>
      </c>
      <c r="C9780" t="s">
        <v>1340</v>
      </c>
      <c r="D9780" t="s">
        <v>2334</v>
      </c>
      <c r="E9780" t="s">
        <v>12</v>
      </c>
      <c r="F9780" t="s">
        <v>30313</v>
      </c>
      <c r="G9780" t="s">
        <v>30314</v>
      </c>
      <c r="H9780" s="1">
        <v>14806</v>
      </c>
      <c r="I9780" t="s">
        <v>7637</v>
      </c>
    </row>
    <row r="9781" spans="1:9" x14ac:dyDescent="0.3">
      <c r="A9781">
        <v>9780</v>
      </c>
      <c r="B9781" t="s">
        <v>30315</v>
      </c>
      <c r="C9781" t="s">
        <v>6464</v>
      </c>
      <c r="D9781" t="s">
        <v>7494</v>
      </c>
      <c r="E9781" t="s">
        <v>19</v>
      </c>
      <c r="F9781" t="s">
        <v>30316</v>
      </c>
      <c r="G9781" t="s">
        <v>30317</v>
      </c>
      <c r="H9781" s="1">
        <v>35962</v>
      </c>
      <c r="I9781" t="s">
        <v>1691</v>
      </c>
    </row>
    <row r="9782" spans="1:9" x14ac:dyDescent="0.3">
      <c r="A9782">
        <v>9781</v>
      </c>
      <c r="B9782" t="s">
        <v>30318</v>
      </c>
      <c r="C9782" t="s">
        <v>862</v>
      </c>
      <c r="D9782" t="s">
        <v>3708</v>
      </c>
      <c r="E9782" t="s">
        <v>19</v>
      </c>
      <c r="F9782" t="s">
        <v>30319</v>
      </c>
      <c r="G9782" t="s">
        <v>30320</v>
      </c>
      <c r="H9782" s="1">
        <v>31439</v>
      </c>
      <c r="I9782" t="s">
        <v>643</v>
      </c>
    </row>
    <row r="9783" spans="1:9" x14ac:dyDescent="0.3">
      <c r="A9783">
        <v>9782</v>
      </c>
      <c r="B9783" t="s">
        <v>30321</v>
      </c>
      <c r="C9783" t="s">
        <v>292</v>
      </c>
      <c r="D9783" t="s">
        <v>5241</v>
      </c>
      <c r="E9783" t="s">
        <v>12</v>
      </c>
      <c r="F9783" t="s">
        <v>30322</v>
      </c>
      <c r="G9783" t="s">
        <v>30323</v>
      </c>
      <c r="H9783" s="1">
        <v>28223</v>
      </c>
      <c r="I9783" t="s">
        <v>3949</v>
      </c>
    </row>
    <row r="9784" spans="1:9" x14ac:dyDescent="0.3">
      <c r="A9784">
        <v>9783</v>
      </c>
      <c r="B9784" t="s">
        <v>30324</v>
      </c>
      <c r="C9784" t="s">
        <v>1777</v>
      </c>
      <c r="D9784" t="s">
        <v>1735</v>
      </c>
      <c r="E9784" t="s">
        <v>12</v>
      </c>
      <c r="F9784" t="s">
        <v>30325</v>
      </c>
      <c r="G9784" t="s">
        <v>30326</v>
      </c>
      <c r="H9784" s="1">
        <v>4070</v>
      </c>
      <c r="I9784" t="s">
        <v>1722</v>
      </c>
    </row>
    <row r="9785" spans="1:9" x14ac:dyDescent="0.3">
      <c r="A9785">
        <v>9784</v>
      </c>
      <c r="B9785" t="s">
        <v>30327</v>
      </c>
      <c r="C9785" t="s">
        <v>4575</v>
      </c>
      <c r="D9785" t="s">
        <v>10583</v>
      </c>
      <c r="E9785" t="s">
        <v>12</v>
      </c>
      <c r="F9785" t="s">
        <v>30328</v>
      </c>
      <c r="G9785" t="s">
        <v>30329</v>
      </c>
      <c r="H9785" s="1">
        <v>24774</v>
      </c>
      <c r="I9785" t="s">
        <v>2327</v>
      </c>
    </row>
    <row r="9786" spans="1:9" x14ac:dyDescent="0.3">
      <c r="A9786">
        <v>9785</v>
      </c>
      <c r="B9786" t="s">
        <v>30330</v>
      </c>
      <c r="C9786" t="s">
        <v>1851</v>
      </c>
      <c r="D9786" t="s">
        <v>11055</v>
      </c>
      <c r="E9786" t="s">
        <v>19</v>
      </c>
      <c r="F9786" t="s">
        <v>30331</v>
      </c>
      <c r="G9786" t="s">
        <v>30332</v>
      </c>
      <c r="H9786" s="1">
        <v>20751</v>
      </c>
      <c r="I9786" t="s">
        <v>625</v>
      </c>
    </row>
    <row r="9787" spans="1:9" x14ac:dyDescent="0.3">
      <c r="A9787">
        <v>9786</v>
      </c>
      <c r="B9787" t="s">
        <v>30333</v>
      </c>
      <c r="C9787" t="s">
        <v>1315</v>
      </c>
      <c r="D9787" t="s">
        <v>15962</v>
      </c>
      <c r="E9787" t="s">
        <v>19</v>
      </c>
      <c r="F9787" t="s">
        <v>30334</v>
      </c>
      <c r="G9787" t="s">
        <v>30335</v>
      </c>
      <c r="H9787" s="1">
        <v>31705</v>
      </c>
      <c r="I9787" t="s">
        <v>4073</v>
      </c>
    </row>
    <row r="9788" spans="1:9" x14ac:dyDescent="0.3">
      <c r="A9788">
        <v>9787</v>
      </c>
      <c r="B9788" t="s">
        <v>30336</v>
      </c>
      <c r="C9788" t="s">
        <v>2441</v>
      </c>
      <c r="D9788" t="s">
        <v>485</v>
      </c>
      <c r="E9788" t="s">
        <v>19</v>
      </c>
      <c r="F9788" t="s">
        <v>30337</v>
      </c>
      <c r="G9788">
        <v>6950373399</v>
      </c>
      <c r="H9788" s="1">
        <v>39694</v>
      </c>
      <c r="I9788" t="s">
        <v>414</v>
      </c>
    </row>
    <row r="9789" spans="1:9" x14ac:dyDescent="0.3">
      <c r="A9789">
        <v>9788</v>
      </c>
      <c r="B9789" t="s">
        <v>30338</v>
      </c>
      <c r="C9789" t="s">
        <v>621</v>
      </c>
      <c r="D9789" t="s">
        <v>8263</v>
      </c>
      <c r="E9789" t="s">
        <v>19</v>
      </c>
      <c r="F9789" t="s">
        <v>30339</v>
      </c>
      <c r="G9789" t="s">
        <v>30340</v>
      </c>
      <c r="H9789" s="1">
        <v>27772</v>
      </c>
      <c r="I9789" t="s">
        <v>6822</v>
      </c>
    </row>
    <row r="9790" spans="1:9" x14ac:dyDescent="0.3">
      <c r="A9790">
        <v>9789</v>
      </c>
      <c r="B9790" t="s">
        <v>30341</v>
      </c>
      <c r="C9790" t="s">
        <v>4080</v>
      </c>
      <c r="D9790" t="s">
        <v>4913</v>
      </c>
      <c r="E9790" t="s">
        <v>19</v>
      </c>
      <c r="F9790" t="s">
        <v>30342</v>
      </c>
      <c r="G9790" t="s">
        <v>30343</v>
      </c>
      <c r="H9790" s="1">
        <v>10139</v>
      </c>
      <c r="I9790" t="s">
        <v>1141</v>
      </c>
    </row>
    <row r="9791" spans="1:9" x14ac:dyDescent="0.3">
      <c r="A9791">
        <v>9790</v>
      </c>
      <c r="B9791" t="s">
        <v>30344</v>
      </c>
      <c r="C9791" t="s">
        <v>4491</v>
      </c>
      <c r="D9791" t="s">
        <v>9258</v>
      </c>
      <c r="E9791" t="s">
        <v>19</v>
      </c>
      <c r="F9791" t="s">
        <v>30345</v>
      </c>
      <c r="G9791" t="s">
        <v>30346</v>
      </c>
      <c r="H9791" s="1">
        <v>41888</v>
      </c>
      <c r="I9791" t="s">
        <v>296</v>
      </c>
    </row>
    <row r="9792" spans="1:9" x14ac:dyDescent="0.3">
      <c r="A9792">
        <v>9791</v>
      </c>
      <c r="B9792" t="s">
        <v>30347</v>
      </c>
      <c r="C9792" t="s">
        <v>1153</v>
      </c>
      <c r="D9792" t="s">
        <v>6033</v>
      </c>
      <c r="E9792" t="s">
        <v>19</v>
      </c>
      <c r="F9792" t="s">
        <v>30348</v>
      </c>
      <c r="G9792" t="s">
        <v>30349</v>
      </c>
      <c r="H9792" s="1">
        <v>27369</v>
      </c>
      <c r="I9792" t="s">
        <v>2778</v>
      </c>
    </row>
    <row r="9793" spans="1:9" x14ac:dyDescent="0.3">
      <c r="A9793">
        <v>9792</v>
      </c>
      <c r="B9793" t="s">
        <v>30350</v>
      </c>
      <c r="C9793" t="s">
        <v>2800</v>
      </c>
      <c r="D9793" t="s">
        <v>5645</v>
      </c>
      <c r="E9793" t="s">
        <v>12</v>
      </c>
      <c r="F9793" t="s">
        <v>30351</v>
      </c>
      <c r="G9793" t="s">
        <v>30352</v>
      </c>
      <c r="H9793" s="1">
        <v>25593</v>
      </c>
      <c r="I9793" t="s">
        <v>466</v>
      </c>
    </row>
    <row r="9794" spans="1:9" x14ac:dyDescent="0.3">
      <c r="A9794">
        <v>9793</v>
      </c>
      <c r="B9794" t="s">
        <v>30353</v>
      </c>
      <c r="C9794" t="s">
        <v>2979</v>
      </c>
      <c r="D9794" t="s">
        <v>3388</v>
      </c>
      <c r="E9794" t="s">
        <v>12</v>
      </c>
      <c r="F9794" t="s">
        <v>30354</v>
      </c>
      <c r="G9794">
        <v>679803658</v>
      </c>
      <c r="H9794" s="1">
        <v>19372</v>
      </c>
      <c r="I9794" t="s">
        <v>5507</v>
      </c>
    </row>
    <row r="9795" spans="1:9" x14ac:dyDescent="0.3">
      <c r="A9795">
        <v>9794</v>
      </c>
      <c r="B9795" t="s">
        <v>30355</v>
      </c>
      <c r="C9795" t="s">
        <v>4140</v>
      </c>
      <c r="D9795" t="s">
        <v>3150</v>
      </c>
      <c r="E9795" t="s">
        <v>12</v>
      </c>
      <c r="F9795" t="s">
        <v>30356</v>
      </c>
      <c r="G9795" t="s">
        <v>30357</v>
      </c>
      <c r="H9795" s="1">
        <v>27288</v>
      </c>
      <c r="I9795" t="s">
        <v>2296</v>
      </c>
    </row>
    <row r="9796" spans="1:9" x14ac:dyDescent="0.3">
      <c r="A9796">
        <v>9795</v>
      </c>
      <c r="B9796" t="s">
        <v>30358</v>
      </c>
      <c r="C9796" t="s">
        <v>2811</v>
      </c>
      <c r="D9796" t="s">
        <v>137</v>
      </c>
      <c r="E9796" t="s">
        <v>12</v>
      </c>
      <c r="F9796" t="s">
        <v>30359</v>
      </c>
      <c r="G9796" t="s">
        <v>30360</v>
      </c>
      <c r="H9796" s="1">
        <v>11439</v>
      </c>
      <c r="I9796" t="s">
        <v>15</v>
      </c>
    </row>
    <row r="9797" spans="1:9" x14ac:dyDescent="0.3">
      <c r="A9797">
        <v>9796</v>
      </c>
      <c r="B9797" t="s">
        <v>30361</v>
      </c>
      <c r="C9797" t="s">
        <v>7196</v>
      </c>
      <c r="D9797" t="s">
        <v>2820</v>
      </c>
      <c r="E9797" t="s">
        <v>19</v>
      </c>
      <c r="F9797" t="s">
        <v>30362</v>
      </c>
      <c r="G9797" t="s">
        <v>30363</v>
      </c>
      <c r="H9797" s="1">
        <v>22804</v>
      </c>
      <c r="I9797" t="s">
        <v>7615</v>
      </c>
    </row>
    <row r="9798" spans="1:9" x14ac:dyDescent="0.3">
      <c r="A9798">
        <v>9797</v>
      </c>
      <c r="B9798" t="s">
        <v>30364</v>
      </c>
      <c r="C9798" t="s">
        <v>2039</v>
      </c>
      <c r="D9798" t="s">
        <v>1496</v>
      </c>
      <c r="E9798" t="s">
        <v>12</v>
      </c>
      <c r="F9798" t="s">
        <v>30365</v>
      </c>
      <c r="G9798" t="s">
        <v>30366</v>
      </c>
      <c r="H9798" s="1">
        <v>14658</v>
      </c>
      <c r="I9798" t="s">
        <v>7130</v>
      </c>
    </row>
    <row r="9799" spans="1:9" x14ac:dyDescent="0.3">
      <c r="A9799">
        <v>9798</v>
      </c>
      <c r="B9799" t="s">
        <v>30367</v>
      </c>
      <c r="C9799" t="s">
        <v>681</v>
      </c>
      <c r="D9799" t="s">
        <v>209</v>
      </c>
      <c r="E9799" t="s">
        <v>12</v>
      </c>
      <c r="F9799" t="s">
        <v>30368</v>
      </c>
      <c r="G9799">
        <v>6242738378</v>
      </c>
      <c r="H9799" s="1">
        <v>11672</v>
      </c>
      <c r="I9799" t="s">
        <v>3860</v>
      </c>
    </row>
    <row r="9800" spans="1:9" x14ac:dyDescent="0.3">
      <c r="A9800">
        <v>9799</v>
      </c>
      <c r="B9800" t="s">
        <v>30369</v>
      </c>
      <c r="C9800" t="s">
        <v>1764</v>
      </c>
      <c r="D9800" t="s">
        <v>502</v>
      </c>
      <c r="E9800" t="s">
        <v>19</v>
      </c>
      <c r="F9800" t="s">
        <v>30370</v>
      </c>
      <c r="G9800" t="s">
        <v>30371</v>
      </c>
      <c r="H9800" s="1">
        <v>33818</v>
      </c>
      <c r="I9800" t="s">
        <v>1219</v>
      </c>
    </row>
    <row r="9801" spans="1:9" x14ac:dyDescent="0.3">
      <c r="A9801">
        <v>9800</v>
      </c>
      <c r="B9801" t="s">
        <v>30372</v>
      </c>
      <c r="C9801" t="s">
        <v>1340</v>
      </c>
      <c r="D9801" t="s">
        <v>53</v>
      </c>
      <c r="E9801" t="s">
        <v>12</v>
      </c>
      <c r="F9801" t="s">
        <v>30373</v>
      </c>
      <c r="G9801" t="s">
        <v>30374</v>
      </c>
      <c r="H9801" s="1">
        <v>19576</v>
      </c>
      <c r="I9801" t="s">
        <v>1614</v>
      </c>
    </row>
    <row r="9802" spans="1:9" x14ac:dyDescent="0.3">
      <c r="A9802">
        <v>9801</v>
      </c>
      <c r="B9802" t="s">
        <v>30375</v>
      </c>
      <c r="C9802" t="s">
        <v>785</v>
      </c>
      <c r="D9802" t="s">
        <v>6870</v>
      </c>
      <c r="E9802" t="s">
        <v>19</v>
      </c>
      <c r="F9802" t="s">
        <v>30376</v>
      </c>
      <c r="G9802">
        <v>4600654739</v>
      </c>
      <c r="H9802" s="1">
        <v>11350</v>
      </c>
      <c r="I9802" t="s">
        <v>1647</v>
      </c>
    </row>
    <row r="9803" spans="1:9" x14ac:dyDescent="0.3">
      <c r="A9803">
        <v>9802</v>
      </c>
      <c r="B9803" t="s">
        <v>30377</v>
      </c>
      <c r="C9803" t="s">
        <v>3150</v>
      </c>
      <c r="D9803" t="s">
        <v>8565</v>
      </c>
      <c r="E9803" t="s">
        <v>19</v>
      </c>
      <c r="F9803" t="s">
        <v>30378</v>
      </c>
      <c r="G9803" t="s">
        <v>30379</v>
      </c>
      <c r="H9803" s="1">
        <v>24713</v>
      </c>
      <c r="I9803" t="s">
        <v>3255</v>
      </c>
    </row>
    <row r="9804" spans="1:9" x14ac:dyDescent="0.3">
      <c r="A9804">
        <v>9803</v>
      </c>
      <c r="B9804" t="s">
        <v>30380</v>
      </c>
      <c r="C9804" t="s">
        <v>518</v>
      </c>
      <c r="D9804" t="s">
        <v>3717</v>
      </c>
      <c r="E9804" t="s">
        <v>19</v>
      </c>
      <c r="F9804" t="s">
        <v>30381</v>
      </c>
      <c r="G9804" t="s">
        <v>30382</v>
      </c>
      <c r="H9804" s="1">
        <v>22308</v>
      </c>
      <c r="I9804" t="s">
        <v>180</v>
      </c>
    </row>
    <row r="9805" spans="1:9" x14ac:dyDescent="0.3">
      <c r="A9805">
        <v>9804</v>
      </c>
      <c r="B9805" t="s">
        <v>30383</v>
      </c>
      <c r="C9805" t="s">
        <v>4950</v>
      </c>
      <c r="D9805" t="s">
        <v>612</v>
      </c>
      <c r="E9805" t="s">
        <v>12</v>
      </c>
      <c r="F9805" t="s">
        <v>30384</v>
      </c>
      <c r="G9805" t="s">
        <v>30385</v>
      </c>
      <c r="H9805" s="1">
        <v>24419</v>
      </c>
      <c r="I9805" t="s">
        <v>1025</v>
      </c>
    </row>
    <row r="9806" spans="1:9" x14ac:dyDescent="0.3">
      <c r="A9806">
        <v>9805</v>
      </c>
      <c r="B9806" t="s">
        <v>30386</v>
      </c>
      <c r="C9806" t="s">
        <v>2204</v>
      </c>
      <c r="D9806" t="s">
        <v>4993</v>
      </c>
      <c r="E9806" t="s">
        <v>19</v>
      </c>
      <c r="F9806" t="s">
        <v>30387</v>
      </c>
      <c r="G9806" t="s">
        <v>30388</v>
      </c>
      <c r="H9806" s="1">
        <v>23734</v>
      </c>
      <c r="I9806" t="s">
        <v>3469</v>
      </c>
    </row>
    <row r="9807" spans="1:9" x14ac:dyDescent="0.3">
      <c r="A9807">
        <v>9806</v>
      </c>
      <c r="B9807" t="s">
        <v>30389</v>
      </c>
      <c r="C9807" t="s">
        <v>3976</v>
      </c>
      <c r="D9807" t="s">
        <v>332</v>
      </c>
      <c r="E9807" t="s">
        <v>19</v>
      </c>
      <c r="F9807" t="s">
        <v>30390</v>
      </c>
      <c r="G9807" t="s">
        <v>30391</v>
      </c>
      <c r="H9807" s="1">
        <v>17355</v>
      </c>
      <c r="I9807" t="s">
        <v>385</v>
      </c>
    </row>
    <row r="9808" spans="1:9" x14ac:dyDescent="0.3">
      <c r="A9808">
        <v>9807</v>
      </c>
      <c r="B9808" t="s">
        <v>30392</v>
      </c>
      <c r="C9808" t="s">
        <v>2083</v>
      </c>
      <c r="D9808" t="s">
        <v>2564</v>
      </c>
      <c r="E9808" t="s">
        <v>12</v>
      </c>
      <c r="F9808" t="s">
        <v>30393</v>
      </c>
      <c r="G9808">
        <f>1-964-70-2133</f>
        <v>-3166</v>
      </c>
      <c r="H9808" s="1">
        <v>32155</v>
      </c>
      <c r="I9808" t="s">
        <v>73</v>
      </c>
    </row>
    <row r="9809" spans="1:9" x14ac:dyDescent="0.3">
      <c r="A9809">
        <v>9808</v>
      </c>
      <c r="B9809" t="s">
        <v>30394</v>
      </c>
      <c r="C9809" t="s">
        <v>512</v>
      </c>
      <c r="D9809" t="s">
        <v>2927</v>
      </c>
      <c r="E9809" t="s">
        <v>12</v>
      </c>
      <c r="F9809" t="s">
        <v>30395</v>
      </c>
      <c r="G9809" t="s">
        <v>30396</v>
      </c>
      <c r="H9809" s="1">
        <v>34179</v>
      </c>
      <c r="I9809" t="s">
        <v>5334</v>
      </c>
    </row>
    <row r="9810" spans="1:9" x14ac:dyDescent="0.3">
      <c r="A9810">
        <v>9809</v>
      </c>
      <c r="B9810" t="s">
        <v>30397</v>
      </c>
      <c r="C9810" t="s">
        <v>1301</v>
      </c>
      <c r="D9810" t="s">
        <v>688</v>
      </c>
      <c r="E9810" t="s">
        <v>19</v>
      </c>
      <c r="F9810" t="s">
        <v>30398</v>
      </c>
      <c r="G9810" t="s">
        <v>30399</v>
      </c>
      <c r="H9810" s="1">
        <v>10775</v>
      </c>
      <c r="I9810" t="s">
        <v>563</v>
      </c>
    </row>
    <row r="9811" spans="1:9" x14ac:dyDescent="0.3">
      <c r="A9811">
        <v>9810</v>
      </c>
      <c r="B9811" t="s">
        <v>30400</v>
      </c>
      <c r="C9811" t="s">
        <v>1724</v>
      </c>
      <c r="D9811" t="s">
        <v>8392</v>
      </c>
      <c r="E9811" t="s">
        <v>19</v>
      </c>
      <c r="F9811" t="s">
        <v>30401</v>
      </c>
      <c r="G9811">
        <v>4523826509</v>
      </c>
      <c r="H9811" s="1">
        <v>19910</v>
      </c>
      <c r="I9811" t="s">
        <v>2725</v>
      </c>
    </row>
    <row r="9812" spans="1:9" x14ac:dyDescent="0.3">
      <c r="A9812">
        <v>9811</v>
      </c>
      <c r="B9812" t="s">
        <v>30402</v>
      </c>
      <c r="C9812" t="s">
        <v>512</v>
      </c>
      <c r="D9812" t="s">
        <v>2745</v>
      </c>
      <c r="E9812" t="s">
        <v>12</v>
      </c>
      <c r="F9812" t="s">
        <v>30403</v>
      </c>
      <c r="G9812" t="s">
        <v>30404</v>
      </c>
      <c r="H9812" s="1">
        <v>15963</v>
      </c>
      <c r="I9812" t="s">
        <v>1322</v>
      </c>
    </row>
    <row r="9813" spans="1:9" x14ac:dyDescent="0.3">
      <c r="A9813">
        <v>9812</v>
      </c>
      <c r="B9813" t="s">
        <v>30405</v>
      </c>
      <c r="C9813" t="s">
        <v>687</v>
      </c>
      <c r="D9813" t="s">
        <v>7265</v>
      </c>
      <c r="E9813" t="s">
        <v>12</v>
      </c>
      <c r="F9813" t="s">
        <v>30406</v>
      </c>
      <c r="G9813" t="s">
        <v>30407</v>
      </c>
      <c r="H9813" s="1">
        <v>7469</v>
      </c>
      <c r="I9813" t="s">
        <v>402</v>
      </c>
    </row>
    <row r="9814" spans="1:9" x14ac:dyDescent="0.3">
      <c r="A9814">
        <v>9813</v>
      </c>
      <c r="B9814" t="s">
        <v>30408</v>
      </c>
      <c r="C9814" t="s">
        <v>2615</v>
      </c>
      <c r="D9814" t="s">
        <v>909</v>
      </c>
      <c r="E9814" t="s">
        <v>19</v>
      </c>
      <c r="F9814" t="s">
        <v>30409</v>
      </c>
      <c r="G9814" t="s">
        <v>30410</v>
      </c>
      <c r="H9814" s="1">
        <v>35110</v>
      </c>
      <c r="I9814" t="s">
        <v>7711</v>
      </c>
    </row>
    <row r="9815" spans="1:9" x14ac:dyDescent="0.3">
      <c r="A9815">
        <v>9814</v>
      </c>
      <c r="B9815" t="s">
        <v>30411</v>
      </c>
      <c r="C9815" t="s">
        <v>785</v>
      </c>
      <c r="D9815" t="s">
        <v>948</v>
      </c>
      <c r="E9815" t="s">
        <v>12</v>
      </c>
      <c r="F9815" t="s">
        <v>30412</v>
      </c>
      <c r="G9815" t="s">
        <v>30413</v>
      </c>
      <c r="H9815" s="1">
        <v>35072</v>
      </c>
      <c r="I9815" t="s">
        <v>290</v>
      </c>
    </row>
    <row r="9816" spans="1:9" x14ac:dyDescent="0.3">
      <c r="A9816">
        <v>9815</v>
      </c>
      <c r="B9816" t="s">
        <v>30414</v>
      </c>
      <c r="C9816" t="s">
        <v>1296</v>
      </c>
      <c r="D9816" t="s">
        <v>5357</v>
      </c>
      <c r="E9816" t="s">
        <v>12</v>
      </c>
      <c r="F9816" t="s">
        <v>30415</v>
      </c>
      <c r="G9816">
        <v>4370269648</v>
      </c>
      <c r="H9816" s="1">
        <v>14452</v>
      </c>
      <c r="I9816" t="s">
        <v>1593</v>
      </c>
    </row>
    <row r="9817" spans="1:9" x14ac:dyDescent="0.3">
      <c r="A9817">
        <v>9816</v>
      </c>
      <c r="B9817" t="s">
        <v>30416</v>
      </c>
      <c r="C9817" t="s">
        <v>221</v>
      </c>
      <c r="D9817" t="s">
        <v>2820</v>
      </c>
      <c r="E9817" t="s">
        <v>12</v>
      </c>
      <c r="F9817" t="s">
        <v>30417</v>
      </c>
      <c r="G9817" t="s">
        <v>30418</v>
      </c>
      <c r="H9817" s="1">
        <v>42608</v>
      </c>
      <c r="I9817" t="s">
        <v>808</v>
      </c>
    </row>
    <row r="9818" spans="1:9" x14ac:dyDescent="0.3">
      <c r="A9818">
        <v>9817</v>
      </c>
      <c r="B9818" t="s">
        <v>30419</v>
      </c>
      <c r="C9818" t="s">
        <v>1729</v>
      </c>
      <c r="D9818" t="s">
        <v>1049</v>
      </c>
      <c r="E9818" t="s">
        <v>19</v>
      </c>
      <c r="F9818" t="s">
        <v>30420</v>
      </c>
      <c r="G9818" t="s">
        <v>30421</v>
      </c>
      <c r="H9818" s="1">
        <v>35203</v>
      </c>
      <c r="I9818" t="s">
        <v>3391</v>
      </c>
    </row>
    <row r="9819" spans="1:9" x14ac:dyDescent="0.3">
      <c r="A9819">
        <v>9818</v>
      </c>
      <c r="B9819" t="s">
        <v>30422</v>
      </c>
      <c r="C9819" t="s">
        <v>1405</v>
      </c>
      <c r="D9819" t="s">
        <v>1673</v>
      </c>
      <c r="E9819" t="s">
        <v>12</v>
      </c>
      <c r="F9819" t="s">
        <v>30423</v>
      </c>
      <c r="G9819" t="s">
        <v>30424</v>
      </c>
      <c r="H9819" s="1">
        <v>24583</v>
      </c>
      <c r="I9819" t="s">
        <v>2670</v>
      </c>
    </row>
    <row r="9820" spans="1:9" x14ac:dyDescent="0.3">
      <c r="A9820">
        <v>9819</v>
      </c>
      <c r="B9820" t="s">
        <v>30425</v>
      </c>
      <c r="C9820" t="s">
        <v>530</v>
      </c>
      <c r="D9820" t="s">
        <v>3277</v>
      </c>
      <c r="E9820" t="s">
        <v>12</v>
      </c>
      <c r="F9820" t="s">
        <v>30426</v>
      </c>
      <c r="G9820" t="s">
        <v>30427</v>
      </c>
      <c r="H9820" s="1">
        <v>31818</v>
      </c>
      <c r="I9820" t="s">
        <v>2492</v>
      </c>
    </row>
    <row r="9821" spans="1:9" x14ac:dyDescent="0.3">
      <c r="A9821">
        <v>9820</v>
      </c>
      <c r="B9821" t="s">
        <v>30428</v>
      </c>
      <c r="C9821" t="s">
        <v>456</v>
      </c>
      <c r="D9821" t="s">
        <v>143</v>
      </c>
      <c r="E9821" t="s">
        <v>12</v>
      </c>
      <c r="F9821" t="s">
        <v>30429</v>
      </c>
      <c r="G9821" t="s">
        <v>30430</v>
      </c>
      <c r="H9821" s="1">
        <v>22301</v>
      </c>
      <c r="I9821" t="s">
        <v>1483</v>
      </c>
    </row>
    <row r="9822" spans="1:9" x14ac:dyDescent="0.3">
      <c r="A9822">
        <v>9821</v>
      </c>
      <c r="B9822" t="s">
        <v>30431</v>
      </c>
      <c r="C9822" t="s">
        <v>3540</v>
      </c>
      <c r="D9822" t="s">
        <v>2852</v>
      </c>
      <c r="E9822" t="s">
        <v>19</v>
      </c>
      <c r="F9822" t="s">
        <v>30432</v>
      </c>
      <c r="G9822" t="s">
        <v>30433</v>
      </c>
      <c r="H9822" s="1">
        <v>11037</v>
      </c>
      <c r="I9822" t="s">
        <v>6219</v>
      </c>
    </row>
    <row r="9823" spans="1:9" x14ac:dyDescent="0.3">
      <c r="A9823">
        <v>9822</v>
      </c>
      <c r="B9823" t="s">
        <v>30434</v>
      </c>
      <c r="C9823" t="s">
        <v>559</v>
      </c>
      <c r="D9823" t="s">
        <v>1654</v>
      </c>
      <c r="E9823" t="s">
        <v>12</v>
      </c>
      <c r="F9823" t="s">
        <v>30435</v>
      </c>
      <c r="G9823">
        <v>9903492919</v>
      </c>
      <c r="H9823" s="1">
        <v>18755</v>
      </c>
      <c r="I9823" t="s">
        <v>3663</v>
      </c>
    </row>
    <row r="9824" spans="1:9" x14ac:dyDescent="0.3">
      <c r="A9824">
        <v>9823</v>
      </c>
      <c r="B9824" t="s">
        <v>30436</v>
      </c>
      <c r="C9824" t="s">
        <v>8796</v>
      </c>
      <c r="D9824" t="s">
        <v>9434</v>
      </c>
      <c r="E9824" t="s">
        <v>19</v>
      </c>
      <c r="F9824" t="s">
        <v>30437</v>
      </c>
      <c r="G9824" t="s">
        <v>30438</v>
      </c>
      <c r="H9824" s="1">
        <v>41223</v>
      </c>
      <c r="I9824" t="s">
        <v>10154</v>
      </c>
    </row>
    <row r="9825" spans="1:9" x14ac:dyDescent="0.3">
      <c r="A9825">
        <v>9824</v>
      </c>
      <c r="B9825" t="s">
        <v>30439</v>
      </c>
      <c r="C9825" t="s">
        <v>4932</v>
      </c>
      <c r="D9825" t="s">
        <v>6579</v>
      </c>
      <c r="E9825" t="s">
        <v>12</v>
      </c>
      <c r="F9825" t="s">
        <v>30440</v>
      </c>
      <c r="G9825" t="s">
        <v>30441</v>
      </c>
      <c r="H9825" s="1">
        <v>10072</v>
      </c>
      <c r="I9825" t="s">
        <v>6975</v>
      </c>
    </row>
    <row r="9826" spans="1:9" x14ac:dyDescent="0.3">
      <c r="A9826">
        <v>9825</v>
      </c>
      <c r="B9826" t="s">
        <v>30442</v>
      </c>
      <c r="C9826" t="s">
        <v>6612</v>
      </c>
      <c r="D9826" t="s">
        <v>3780</v>
      </c>
      <c r="E9826" t="s">
        <v>19</v>
      </c>
      <c r="F9826" t="s">
        <v>30443</v>
      </c>
      <c r="G9826" t="s">
        <v>30444</v>
      </c>
      <c r="H9826" s="1">
        <v>16618</v>
      </c>
      <c r="I9826" t="s">
        <v>4084</v>
      </c>
    </row>
    <row r="9827" spans="1:9" x14ac:dyDescent="0.3">
      <c r="A9827">
        <v>9826</v>
      </c>
      <c r="B9827" t="s">
        <v>30445</v>
      </c>
      <c r="C9827" t="s">
        <v>1248</v>
      </c>
      <c r="D9827" t="s">
        <v>3642</v>
      </c>
      <c r="E9827" t="s">
        <v>19</v>
      </c>
      <c r="F9827" t="s">
        <v>30446</v>
      </c>
      <c r="G9827" t="s">
        <v>30447</v>
      </c>
      <c r="H9827" s="1">
        <v>15036</v>
      </c>
      <c r="I9827" t="s">
        <v>4042</v>
      </c>
    </row>
    <row r="9828" spans="1:9" x14ac:dyDescent="0.3">
      <c r="A9828">
        <v>9827</v>
      </c>
      <c r="B9828" t="s">
        <v>30448</v>
      </c>
      <c r="C9828" t="s">
        <v>2510</v>
      </c>
      <c r="D9828" t="s">
        <v>841</v>
      </c>
      <c r="E9828" t="s">
        <v>19</v>
      </c>
      <c r="F9828" t="s">
        <v>30449</v>
      </c>
      <c r="G9828" t="s">
        <v>30450</v>
      </c>
      <c r="H9828" s="1">
        <v>41493</v>
      </c>
      <c r="I9828" t="s">
        <v>296</v>
      </c>
    </row>
    <row r="9829" spans="1:9" x14ac:dyDescent="0.3">
      <c r="A9829">
        <v>9828</v>
      </c>
      <c r="B9829" t="s">
        <v>30451</v>
      </c>
      <c r="C9829" t="s">
        <v>1900</v>
      </c>
      <c r="D9829" t="s">
        <v>6419</v>
      </c>
      <c r="E9829" t="s">
        <v>12</v>
      </c>
      <c r="F9829" t="s">
        <v>30452</v>
      </c>
      <c r="G9829" t="s">
        <v>30453</v>
      </c>
      <c r="H9829" s="1">
        <v>34561</v>
      </c>
      <c r="I9829" t="s">
        <v>6975</v>
      </c>
    </row>
    <row r="9830" spans="1:9" x14ac:dyDescent="0.3">
      <c r="A9830">
        <v>9829</v>
      </c>
      <c r="B9830" t="s">
        <v>30454</v>
      </c>
      <c r="C9830" t="s">
        <v>17</v>
      </c>
      <c r="D9830" t="s">
        <v>2997</v>
      </c>
      <c r="E9830" t="s">
        <v>12</v>
      </c>
      <c r="F9830" t="s">
        <v>30455</v>
      </c>
      <c r="G9830" t="s">
        <v>30456</v>
      </c>
      <c r="H9830" s="1">
        <v>13288</v>
      </c>
      <c r="I9830" t="s">
        <v>5601</v>
      </c>
    </row>
    <row r="9831" spans="1:9" x14ac:dyDescent="0.3">
      <c r="A9831">
        <v>9830</v>
      </c>
      <c r="B9831" t="s">
        <v>30457</v>
      </c>
      <c r="C9831" t="s">
        <v>2233</v>
      </c>
      <c r="D9831" t="s">
        <v>3143</v>
      </c>
      <c r="E9831" t="s">
        <v>19</v>
      </c>
      <c r="F9831" t="s">
        <v>30458</v>
      </c>
      <c r="G9831" t="s">
        <v>30459</v>
      </c>
      <c r="H9831" s="1">
        <v>35865</v>
      </c>
      <c r="I9831" t="s">
        <v>2734</v>
      </c>
    </row>
    <row r="9832" spans="1:9" x14ac:dyDescent="0.3">
      <c r="A9832">
        <v>9831</v>
      </c>
      <c r="B9832" t="s">
        <v>30460</v>
      </c>
      <c r="C9832" t="s">
        <v>611</v>
      </c>
      <c r="D9832" t="s">
        <v>3208</v>
      </c>
      <c r="E9832" t="s">
        <v>19</v>
      </c>
      <c r="F9832" t="s">
        <v>30461</v>
      </c>
      <c r="G9832" t="s">
        <v>30462</v>
      </c>
      <c r="H9832" s="1">
        <v>10332</v>
      </c>
      <c r="I9832" t="s">
        <v>1313</v>
      </c>
    </row>
    <row r="9833" spans="1:9" x14ac:dyDescent="0.3">
      <c r="A9833">
        <v>9832</v>
      </c>
      <c r="B9833" t="s">
        <v>30463</v>
      </c>
      <c r="C9833" t="s">
        <v>1667</v>
      </c>
      <c r="D9833" t="s">
        <v>1368</v>
      </c>
      <c r="E9833" t="s">
        <v>19</v>
      </c>
      <c r="F9833" t="s">
        <v>30464</v>
      </c>
      <c r="G9833" t="s">
        <v>30465</v>
      </c>
      <c r="H9833" s="1">
        <v>24891</v>
      </c>
      <c r="I9833" t="s">
        <v>2618</v>
      </c>
    </row>
    <row r="9834" spans="1:9" x14ac:dyDescent="0.3">
      <c r="A9834">
        <v>9833</v>
      </c>
      <c r="B9834" t="s">
        <v>30466</v>
      </c>
      <c r="C9834" t="s">
        <v>3401</v>
      </c>
      <c r="D9834" t="s">
        <v>535</v>
      </c>
      <c r="E9834" t="s">
        <v>19</v>
      </c>
      <c r="F9834" t="s">
        <v>30467</v>
      </c>
      <c r="G9834" t="s">
        <v>30468</v>
      </c>
      <c r="H9834" s="1">
        <v>2390</v>
      </c>
      <c r="I9834" t="s">
        <v>875</v>
      </c>
    </row>
    <row r="9835" spans="1:9" x14ac:dyDescent="0.3">
      <c r="A9835">
        <v>9834</v>
      </c>
      <c r="B9835" t="s">
        <v>30469</v>
      </c>
      <c r="C9835" t="s">
        <v>320</v>
      </c>
      <c r="D9835" t="s">
        <v>2863</v>
      </c>
      <c r="E9835" t="s">
        <v>19</v>
      </c>
      <c r="F9835" t="s">
        <v>30470</v>
      </c>
      <c r="G9835" t="s">
        <v>30471</v>
      </c>
      <c r="H9835" s="1">
        <v>37314</v>
      </c>
      <c r="I9835" t="s">
        <v>670</v>
      </c>
    </row>
    <row r="9836" spans="1:9" x14ac:dyDescent="0.3">
      <c r="A9836">
        <v>9835</v>
      </c>
      <c r="B9836" t="s">
        <v>30472</v>
      </c>
      <c r="C9836" t="s">
        <v>3506</v>
      </c>
      <c r="D9836" t="s">
        <v>6419</v>
      </c>
      <c r="E9836" t="s">
        <v>19</v>
      </c>
      <c r="F9836" t="s">
        <v>30473</v>
      </c>
      <c r="G9836">
        <v>8439374197</v>
      </c>
      <c r="H9836" s="1">
        <v>30972</v>
      </c>
      <c r="I9836" t="s">
        <v>1078</v>
      </c>
    </row>
    <row r="9837" spans="1:9" x14ac:dyDescent="0.3">
      <c r="A9837">
        <v>9836</v>
      </c>
      <c r="B9837" t="s">
        <v>30474</v>
      </c>
      <c r="C9837" t="s">
        <v>3716</v>
      </c>
      <c r="D9837" t="s">
        <v>9674</v>
      </c>
      <c r="E9837" t="s">
        <v>12</v>
      </c>
      <c r="F9837" t="s">
        <v>30475</v>
      </c>
      <c r="G9837" t="s">
        <v>30476</v>
      </c>
      <c r="H9837" s="1">
        <v>3509</v>
      </c>
      <c r="I9837" t="s">
        <v>4745</v>
      </c>
    </row>
    <row r="9838" spans="1:9" x14ac:dyDescent="0.3">
      <c r="A9838">
        <v>9837</v>
      </c>
      <c r="B9838" t="s">
        <v>30477</v>
      </c>
      <c r="C9838" t="s">
        <v>2283</v>
      </c>
      <c r="D9838" t="s">
        <v>6033</v>
      </c>
      <c r="E9838" t="s">
        <v>19</v>
      </c>
      <c r="F9838" t="s">
        <v>30478</v>
      </c>
      <c r="G9838" t="s">
        <v>30479</v>
      </c>
      <c r="H9838" s="1">
        <v>2968</v>
      </c>
      <c r="I9838" t="s">
        <v>2213</v>
      </c>
    </row>
    <row r="9839" spans="1:9" x14ac:dyDescent="0.3">
      <c r="A9839">
        <v>9838</v>
      </c>
      <c r="B9839" t="s">
        <v>30480</v>
      </c>
      <c r="C9839" t="s">
        <v>4343</v>
      </c>
      <c r="D9839" t="s">
        <v>25</v>
      </c>
      <c r="E9839" t="s">
        <v>12</v>
      </c>
      <c r="F9839" t="s">
        <v>30481</v>
      </c>
      <c r="G9839" t="s">
        <v>30482</v>
      </c>
      <c r="H9839" s="1">
        <v>16822</v>
      </c>
      <c r="I9839" t="s">
        <v>2587</v>
      </c>
    </row>
    <row r="9840" spans="1:9" x14ac:dyDescent="0.3">
      <c r="A9840">
        <v>9839</v>
      </c>
      <c r="B9840" t="s">
        <v>30483</v>
      </c>
      <c r="C9840" t="s">
        <v>1101</v>
      </c>
      <c r="D9840" t="s">
        <v>332</v>
      </c>
      <c r="E9840" t="s">
        <v>19</v>
      </c>
      <c r="F9840" t="s">
        <v>30484</v>
      </c>
      <c r="G9840" t="s">
        <v>30485</v>
      </c>
      <c r="H9840" s="1">
        <v>35819</v>
      </c>
      <c r="I9840" t="s">
        <v>3957</v>
      </c>
    </row>
    <row r="9841" spans="1:9" x14ac:dyDescent="0.3">
      <c r="A9841">
        <v>9840</v>
      </c>
      <c r="B9841" t="s">
        <v>30486</v>
      </c>
      <c r="C9841" t="s">
        <v>337</v>
      </c>
      <c r="D9841" t="s">
        <v>3481</v>
      </c>
      <c r="E9841" t="s">
        <v>12</v>
      </c>
      <c r="F9841" t="s">
        <v>30487</v>
      </c>
      <c r="G9841">
        <v>7116957714</v>
      </c>
      <c r="H9841" s="1">
        <v>42494</v>
      </c>
      <c r="I9841" t="s">
        <v>3786</v>
      </c>
    </row>
    <row r="9842" spans="1:9" x14ac:dyDescent="0.3">
      <c r="A9842">
        <v>9841</v>
      </c>
      <c r="B9842" t="s">
        <v>30488</v>
      </c>
      <c r="C9842" t="s">
        <v>892</v>
      </c>
      <c r="D9842" t="s">
        <v>4472</v>
      </c>
      <c r="E9842" t="s">
        <v>12</v>
      </c>
      <c r="F9842" t="s">
        <v>30489</v>
      </c>
      <c r="G9842" t="s">
        <v>30490</v>
      </c>
      <c r="H9842" s="1">
        <v>38073</v>
      </c>
      <c r="I9842" t="s">
        <v>3846</v>
      </c>
    </row>
    <row r="9843" spans="1:9" x14ac:dyDescent="0.3">
      <c r="A9843">
        <v>9842</v>
      </c>
      <c r="B9843" t="s">
        <v>30491</v>
      </c>
      <c r="C9843" t="s">
        <v>3892</v>
      </c>
      <c r="D9843" t="s">
        <v>298</v>
      </c>
      <c r="E9843" t="s">
        <v>12</v>
      </c>
      <c r="F9843" t="s">
        <v>30492</v>
      </c>
      <c r="G9843" t="s">
        <v>30493</v>
      </c>
      <c r="H9843" s="1">
        <v>24180</v>
      </c>
      <c r="I9843" t="s">
        <v>1751</v>
      </c>
    </row>
    <row r="9844" spans="1:9" x14ac:dyDescent="0.3">
      <c r="A9844">
        <v>9843</v>
      </c>
      <c r="B9844" t="s">
        <v>30494</v>
      </c>
      <c r="C9844" t="s">
        <v>1534</v>
      </c>
      <c r="D9844" t="s">
        <v>9670</v>
      </c>
      <c r="E9844" t="s">
        <v>19</v>
      </c>
      <c r="F9844" t="s">
        <v>30495</v>
      </c>
      <c r="G9844" t="s">
        <v>30496</v>
      </c>
      <c r="H9844" s="1">
        <v>4627</v>
      </c>
      <c r="I9844" t="s">
        <v>3764</v>
      </c>
    </row>
    <row r="9845" spans="1:9" x14ac:dyDescent="0.3">
      <c r="A9845">
        <v>9844</v>
      </c>
      <c r="B9845" t="s">
        <v>30497</v>
      </c>
      <c r="C9845" t="s">
        <v>544</v>
      </c>
      <c r="D9845" t="s">
        <v>11204</v>
      </c>
      <c r="E9845" t="s">
        <v>19</v>
      </c>
      <c r="F9845" t="s">
        <v>30498</v>
      </c>
      <c r="G9845" t="s">
        <v>30499</v>
      </c>
      <c r="H9845" s="1">
        <v>16096</v>
      </c>
      <c r="I9845" t="s">
        <v>4318</v>
      </c>
    </row>
    <row r="9846" spans="1:9" x14ac:dyDescent="0.3">
      <c r="A9846">
        <v>9845</v>
      </c>
      <c r="B9846" t="s">
        <v>30500</v>
      </c>
      <c r="C9846" t="s">
        <v>974</v>
      </c>
      <c r="D9846" t="s">
        <v>11520</v>
      </c>
      <c r="E9846" t="s">
        <v>19</v>
      </c>
      <c r="F9846" t="s">
        <v>30501</v>
      </c>
      <c r="G9846" t="s">
        <v>30502</v>
      </c>
      <c r="H9846" s="1">
        <v>25589</v>
      </c>
      <c r="I9846" t="s">
        <v>2778</v>
      </c>
    </row>
    <row r="9847" spans="1:9" x14ac:dyDescent="0.3">
      <c r="A9847">
        <v>9846</v>
      </c>
      <c r="B9847" t="s">
        <v>30503</v>
      </c>
      <c r="C9847" t="s">
        <v>5314</v>
      </c>
      <c r="D9847" t="s">
        <v>2528</v>
      </c>
      <c r="E9847" t="s">
        <v>19</v>
      </c>
      <c r="F9847" t="s">
        <v>30504</v>
      </c>
      <c r="G9847" t="s">
        <v>30505</v>
      </c>
      <c r="H9847" s="1">
        <v>33225</v>
      </c>
      <c r="I9847" t="s">
        <v>1849</v>
      </c>
    </row>
    <row r="9848" spans="1:9" x14ac:dyDescent="0.3">
      <c r="A9848">
        <v>9847</v>
      </c>
      <c r="B9848" t="s">
        <v>30506</v>
      </c>
      <c r="C9848" t="s">
        <v>4174</v>
      </c>
      <c r="D9848" t="s">
        <v>7730</v>
      </c>
      <c r="E9848" t="s">
        <v>19</v>
      </c>
      <c r="F9848" t="s">
        <v>30507</v>
      </c>
      <c r="G9848" t="s">
        <v>30508</v>
      </c>
      <c r="H9848" s="1">
        <v>33264</v>
      </c>
      <c r="I9848" t="s">
        <v>460</v>
      </c>
    </row>
    <row r="9849" spans="1:9" x14ac:dyDescent="0.3">
      <c r="A9849">
        <v>9848</v>
      </c>
      <c r="B9849" t="s">
        <v>30509</v>
      </c>
      <c r="C9849" t="s">
        <v>1600</v>
      </c>
      <c r="D9849" t="s">
        <v>6033</v>
      </c>
      <c r="E9849" t="s">
        <v>12</v>
      </c>
      <c r="F9849" t="s">
        <v>30510</v>
      </c>
      <c r="G9849" t="s">
        <v>30511</v>
      </c>
      <c r="H9849" s="1">
        <v>17590</v>
      </c>
      <c r="I9849" t="s">
        <v>4458</v>
      </c>
    </row>
    <row r="9850" spans="1:9" x14ac:dyDescent="0.3">
      <c r="A9850">
        <v>9849</v>
      </c>
      <c r="B9850" t="s">
        <v>30512</v>
      </c>
      <c r="C9850" t="s">
        <v>4315</v>
      </c>
      <c r="D9850" t="s">
        <v>2196</v>
      </c>
      <c r="E9850" t="s">
        <v>12</v>
      </c>
      <c r="F9850" t="s">
        <v>30513</v>
      </c>
      <c r="G9850" t="s">
        <v>30514</v>
      </c>
      <c r="H9850" s="1">
        <v>12419</v>
      </c>
      <c r="I9850" t="s">
        <v>3347</v>
      </c>
    </row>
    <row r="9851" spans="1:9" x14ac:dyDescent="0.3">
      <c r="A9851">
        <v>9850</v>
      </c>
      <c r="B9851" t="s">
        <v>30515</v>
      </c>
      <c r="C9851" t="s">
        <v>892</v>
      </c>
      <c r="D9851" t="s">
        <v>3728</v>
      </c>
      <c r="E9851" t="s">
        <v>12</v>
      </c>
      <c r="F9851" t="s">
        <v>30516</v>
      </c>
      <c r="G9851" t="s">
        <v>30517</v>
      </c>
      <c r="H9851" s="1">
        <v>6170</v>
      </c>
      <c r="I9851" t="s">
        <v>1071</v>
      </c>
    </row>
    <row r="9852" spans="1:9" x14ac:dyDescent="0.3">
      <c r="A9852">
        <v>9851</v>
      </c>
      <c r="B9852" t="s">
        <v>30518</v>
      </c>
      <c r="C9852" t="s">
        <v>309</v>
      </c>
      <c r="D9852" t="s">
        <v>2548</v>
      </c>
      <c r="E9852" t="s">
        <v>12</v>
      </c>
      <c r="F9852" t="s">
        <v>30519</v>
      </c>
      <c r="G9852" t="s">
        <v>30520</v>
      </c>
      <c r="H9852" s="1">
        <v>22465</v>
      </c>
      <c r="I9852" t="s">
        <v>8277</v>
      </c>
    </row>
    <row r="9853" spans="1:9" x14ac:dyDescent="0.3">
      <c r="A9853">
        <v>9852</v>
      </c>
      <c r="B9853" t="s">
        <v>30521</v>
      </c>
      <c r="C9853" t="s">
        <v>2283</v>
      </c>
      <c r="D9853" t="s">
        <v>5266</v>
      </c>
      <c r="E9853" t="s">
        <v>19</v>
      </c>
      <c r="F9853" t="s">
        <v>30522</v>
      </c>
      <c r="G9853" t="s">
        <v>30523</v>
      </c>
      <c r="H9853" s="1">
        <v>39698</v>
      </c>
      <c r="I9853" t="s">
        <v>3121</v>
      </c>
    </row>
    <row r="9854" spans="1:9" x14ac:dyDescent="0.3">
      <c r="A9854">
        <v>9853</v>
      </c>
      <c r="B9854" t="s">
        <v>30524</v>
      </c>
      <c r="C9854" t="s">
        <v>1003</v>
      </c>
      <c r="D9854" t="s">
        <v>3857</v>
      </c>
      <c r="E9854" t="s">
        <v>19</v>
      </c>
      <c r="F9854" t="s">
        <v>30525</v>
      </c>
      <c r="G9854" t="s">
        <v>30526</v>
      </c>
      <c r="H9854" s="1">
        <v>29340</v>
      </c>
      <c r="I9854" t="s">
        <v>848</v>
      </c>
    </row>
    <row r="9855" spans="1:9" x14ac:dyDescent="0.3">
      <c r="A9855">
        <v>9854</v>
      </c>
      <c r="B9855" t="s">
        <v>30527</v>
      </c>
      <c r="C9855" t="s">
        <v>4196</v>
      </c>
      <c r="D9855" t="s">
        <v>4399</v>
      </c>
      <c r="E9855" t="s">
        <v>19</v>
      </c>
      <c r="F9855" t="s">
        <v>30528</v>
      </c>
      <c r="G9855" t="s">
        <v>30529</v>
      </c>
      <c r="H9855" s="1">
        <v>31043</v>
      </c>
      <c r="I9855" t="s">
        <v>1569</v>
      </c>
    </row>
    <row r="9856" spans="1:9" x14ac:dyDescent="0.3">
      <c r="A9856">
        <v>9855</v>
      </c>
      <c r="B9856" t="s">
        <v>30530</v>
      </c>
      <c r="C9856" t="s">
        <v>341</v>
      </c>
      <c r="D9856" t="s">
        <v>264</v>
      </c>
      <c r="E9856" t="s">
        <v>19</v>
      </c>
      <c r="F9856" t="s">
        <v>30531</v>
      </c>
      <c r="G9856" t="s">
        <v>30532</v>
      </c>
      <c r="H9856" s="1">
        <v>30033</v>
      </c>
      <c r="I9856" t="s">
        <v>1803</v>
      </c>
    </row>
    <row r="9857" spans="1:9" x14ac:dyDescent="0.3">
      <c r="A9857">
        <v>9856</v>
      </c>
      <c r="B9857" t="s">
        <v>30533</v>
      </c>
      <c r="C9857" t="s">
        <v>5328</v>
      </c>
      <c r="D9857" t="s">
        <v>1611</v>
      </c>
      <c r="E9857" t="s">
        <v>12</v>
      </c>
      <c r="F9857" t="s">
        <v>30534</v>
      </c>
      <c r="G9857" t="s">
        <v>30535</v>
      </c>
      <c r="H9857" s="1">
        <v>25660</v>
      </c>
      <c r="I9857" t="s">
        <v>3255</v>
      </c>
    </row>
    <row r="9858" spans="1:9" x14ac:dyDescent="0.3">
      <c r="A9858">
        <v>9857</v>
      </c>
      <c r="B9858" t="s">
        <v>30536</v>
      </c>
      <c r="C9858" t="s">
        <v>4970</v>
      </c>
      <c r="D9858" t="s">
        <v>269</v>
      </c>
      <c r="E9858" t="s">
        <v>19</v>
      </c>
      <c r="F9858" t="s">
        <v>30537</v>
      </c>
      <c r="G9858" t="s">
        <v>30538</v>
      </c>
      <c r="H9858" s="1">
        <v>7574</v>
      </c>
      <c r="I9858" t="s">
        <v>3029</v>
      </c>
    </row>
    <row r="9859" spans="1:9" x14ac:dyDescent="0.3">
      <c r="A9859">
        <v>9858</v>
      </c>
      <c r="B9859" t="s">
        <v>30539</v>
      </c>
      <c r="C9859" t="s">
        <v>2039</v>
      </c>
      <c r="D9859" t="s">
        <v>12105</v>
      </c>
      <c r="E9859" t="s">
        <v>12</v>
      </c>
      <c r="F9859" t="s">
        <v>30540</v>
      </c>
      <c r="G9859" t="s">
        <v>30541</v>
      </c>
      <c r="H9859" s="1">
        <v>42227</v>
      </c>
      <c r="I9859" t="s">
        <v>648</v>
      </c>
    </row>
    <row r="9860" spans="1:9" x14ac:dyDescent="0.3">
      <c r="A9860">
        <v>9859</v>
      </c>
      <c r="B9860" t="s">
        <v>30542</v>
      </c>
      <c r="C9860" t="s">
        <v>1184</v>
      </c>
      <c r="D9860" t="s">
        <v>1121</v>
      </c>
      <c r="E9860" t="s">
        <v>19</v>
      </c>
      <c r="F9860" t="s">
        <v>30543</v>
      </c>
      <c r="G9860" t="s">
        <v>30544</v>
      </c>
      <c r="H9860" s="1">
        <v>23072</v>
      </c>
      <c r="I9860" t="s">
        <v>1037</v>
      </c>
    </row>
    <row r="9861" spans="1:9" x14ac:dyDescent="0.3">
      <c r="A9861">
        <v>9860</v>
      </c>
      <c r="B9861" t="s">
        <v>30545</v>
      </c>
      <c r="C9861" t="s">
        <v>4133</v>
      </c>
      <c r="D9861" t="s">
        <v>5041</v>
      </c>
      <c r="E9861" t="s">
        <v>19</v>
      </c>
      <c r="F9861" t="s">
        <v>30546</v>
      </c>
      <c r="G9861" t="s">
        <v>30547</v>
      </c>
      <c r="H9861" s="1">
        <v>25095</v>
      </c>
      <c r="I9861" t="s">
        <v>6245</v>
      </c>
    </row>
    <row r="9862" spans="1:9" x14ac:dyDescent="0.3">
      <c r="A9862">
        <v>9861</v>
      </c>
      <c r="B9862" t="s">
        <v>30548</v>
      </c>
      <c r="C9862" t="s">
        <v>1068</v>
      </c>
      <c r="D9862" t="s">
        <v>5586</v>
      </c>
      <c r="E9862" t="s">
        <v>12</v>
      </c>
      <c r="F9862" t="s">
        <v>30549</v>
      </c>
      <c r="G9862" t="s">
        <v>30550</v>
      </c>
      <c r="H9862" s="1">
        <v>18289</v>
      </c>
      <c r="I9862" t="s">
        <v>241</v>
      </c>
    </row>
    <row r="9863" spans="1:9" x14ac:dyDescent="0.3">
      <c r="A9863">
        <v>9862</v>
      </c>
      <c r="B9863" t="s">
        <v>30551</v>
      </c>
      <c r="C9863" t="s">
        <v>35</v>
      </c>
      <c r="D9863" t="s">
        <v>984</v>
      </c>
      <c r="E9863" t="s">
        <v>19</v>
      </c>
      <c r="F9863" t="s">
        <v>30552</v>
      </c>
      <c r="G9863" t="s">
        <v>30553</v>
      </c>
      <c r="H9863" s="1">
        <v>20314</v>
      </c>
      <c r="I9863" t="s">
        <v>1361</v>
      </c>
    </row>
    <row r="9864" spans="1:9" x14ac:dyDescent="0.3">
      <c r="A9864">
        <v>9863</v>
      </c>
      <c r="B9864" t="s">
        <v>30554</v>
      </c>
      <c r="C9864" t="s">
        <v>816</v>
      </c>
      <c r="D9864" t="s">
        <v>1978</v>
      </c>
      <c r="E9864" t="s">
        <v>19</v>
      </c>
      <c r="F9864" t="s">
        <v>30555</v>
      </c>
      <c r="G9864" t="s">
        <v>30556</v>
      </c>
      <c r="H9864" s="1">
        <v>23214</v>
      </c>
      <c r="I9864" t="s">
        <v>246</v>
      </c>
    </row>
    <row r="9865" spans="1:9" x14ac:dyDescent="0.3">
      <c r="A9865">
        <v>9864</v>
      </c>
      <c r="B9865" t="s">
        <v>30557</v>
      </c>
      <c r="C9865" t="s">
        <v>3691</v>
      </c>
      <c r="D9865" t="s">
        <v>10721</v>
      </c>
      <c r="E9865" t="s">
        <v>12</v>
      </c>
      <c r="F9865" t="s">
        <v>30558</v>
      </c>
      <c r="G9865" t="s">
        <v>30559</v>
      </c>
      <c r="H9865" s="1">
        <v>22433</v>
      </c>
      <c r="I9865" t="s">
        <v>777</v>
      </c>
    </row>
    <row r="9866" spans="1:9" x14ac:dyDescent="0.3">
      <c r="A9866">
        <v>9865</v>
      </c>
      <c r="B9866" t="s">
        <v>30560</v>
      </c>
      <c r="C9866" t="s">
        <v>1153</v>
      </c>
      <c r="D9866" t="s">
        <v>2262</v>
      </c>
      <c r="E9866" t="s">
        <v>12</v>
      </c>
      <c r="F9866" t="s">
        <v>30561</v>
      </c>
      <c r="G9866" t="s">
        <v>30562</v>
      </c>
      <c r="H9866" s="1">
        <v>15780</v>
      </c>
      <c r="I9866" t="s">
        <v>1855</v>
      </c>
    </row>
    <row r="9867" spans="1:9" x14ac:dyDescent="0.3">
      <c r="A9867">
        <v>9866</v>
      </c>
      <c r="B9867" t="s">
        <v>30563</v>
      </c>
      <c r="C9867" t="s">
        <v>877</v>
      </c>
      <c r="D9867" t="s">
        <v>6176</v>
      </c>
      <c r="E9867" t="s">
        <v>19</v>
      </c>
      <c r="F9867" t="s">
        <v>30564</v>
      </c>
      <c r="G9867" t="s">
        <v>30565</v>
      </c>
      <c r="H9867" s="1">
        <v>20032</v>
      </c>
      <c r="I9867" t="s">
        <v>2382</v>
      </c>
    </row>
    <row r="9868" spans="1:9" x14ac:dyDescent="0.3">
      <c r="A9868">
        <v>9867</v>
      </c>
      <c r="B9868" t="s">
        <v>30566</v>
      </c>
      <c r="C9868" t="s">
        <v>29</v>
      </c>
      <c r="D9868" t="s">
        <v>1049</v>
      </c>
      <c r="E9868" t="s">
        <v>19</v>
      </c>
      <c r="F9868" t="s">
        <v>30567</v>
      </c>
      <c r="G9868" t="s">
        <v>30568</v>
      </c>
      <c r="H9868" s="1">
        <v>39438</v>
      </c>
      <c r="I9868" t="s">
        <v>1454</v>
      </c>
    </row>
    <row r="9869" spans="1:9" x14ac:dyDescent="0.3">
      <c r="A9869">
        <v>9868</v>
      </c>
      <c r="B9869" t="s">
        <v>30569</v>
      </c>
      <c r="C9869" t="s">
        <v>363</v>
      </c>
      <c r="D9869" t="s">
        <v>9382</v>
      </c>
      <c r="E9869" t="s">
        <v>12</v>
      </c>
      <c r="F9869" t="s">
        <v>30570</v>
      </c>
      <c r="G9869" t="s">
        <v>30571</v>
      </c>
      <c r="H9869" s="1">
        <v>18985</v>
      </c>
      <c r="I9869" t="s">
        <v>5562</v>
      </c>
    </row>
    <row r="9870" spans="1:9" x14ac:dyDescent="0.3">
      <c r="A9870">
        <v>9869</v>
      </c>
      <c r="B9870" t="s">
        <v>30572</v>
      </c>
      <c r="C9870" t="s">
        <v>6464</v>
      </c>
      <c r="D9870" t="s">
        <v>332</v>
      </c>
      <c r="E9870" t="s">
        <v>19</v>
      </c>
      <c r="F9870" t="s">
        <v>30573</v>
      </c>
      <c r="G9870" t="s">
        <v>30574</v>
      </c>
      <c r="H9870" s="1">
        <v>18191</v>
      </c>
      <c r="I9870" t="s">
        <v>1280</v>
      </c>
    </row>
    <row r="9871" spans="1:9" x14ac:dyDescent="0.3">
      <c r="A9871">
        <v>9870</v>
      </c>
      <c r="B9871" t="s">
        <v>30575</v>
      </c>
      <c r="C9871" t="s">
        <v>804</v>
      </c>
      <c r="D9871" t="s">
        <v>2707</v>
      </c>
      <c r="E9871" t="s">
        <v>12</v>
      </c>
      <c r="F9871" t="s">
        <v>30576</v>
      </c>
      <c r="G9871" t="s">
        <v>30577</v>
      </c>
      <c r="H9871" s="1">
        <v>37112</v>
      </c>
      <c r="I9871" t="s">
        <v>3203</v>
      </c>
    </row>
    <row r="9872" spans="1:9" x14ac:dyDescent="0.3">
      <c r="A9872">
        <v>9871</v>
      </c>
      <c r="B9872" t="s">
        <v>30578</v>
      </c>
      <c r="C9872" t="s">
        <v>1346</v>
      </c>
      <c r="D9872" t="s">
        <v>4668</v>
      </c>
      <c r="E9872" t="s">
        <v>12</v>
      </c>
      <c r="F9872" t="s">
        <v>30579</v>
      </c>
      <c r="G9872" t="s">
        <v>30580</v>
      </c>
      <c r="H9872" s="1">
        <v>34476</v>
      </c>
      <c r="I9872" t="s">
        <v>2550</v>
      </c>
    </row>
    <row r="9873" spans="1:9" x14ac:dyDescent="0.3">
      <c r="A9873">
        <v>9872</v>
      </c>
      <c r="B9873" t="s">
        <v>30581</v>
      </c>
      <c r="C9873" t="s">
        <v>2706</v>
      </c>
      <c r="D9873" t="s">
        <v>2745</v>
      </c>
      <c r="E9873" t="s">
        <v>12</v>
      </c>
      <c r="F9873" t="s">
        <v>30582</v>
      </c>
      <c r="G9873" t="s">
        <v>30583</v>
      </c>
      <c r="H9873" s="1">
        <v>18243</v>
      </c>
      <c r="I9873" t="s">
        <v>3565</v>
      </c>
    </row>
    <row r="9874" spans="1:9" x14ac:dyDescent="0.3">
      <c r="A9874">
        <v>9873</v>
      </c>
      <c r="B9874" t="s">
        <v>30584</v>
      </c>
      <c r="C9874" t="s">
        <v>512</v>
      </c>
      <c r="D9874" t="s">
        <v>10583</v>
      </c>
      <c r="E9874" t="s">
        <v>19</v>
      </c>
      <c r="F9874" t="s">
        <v>30585</v>
      </c>
      <c r="G9874" t="s">
        <v>30586</v>
      </c>
      <c r="H9874" s="1">
        <v>27335</v>
      </c>
      <c r="I9874" t="s">
        <v>7025</v>
      </c>
    </row>
    <row r="9875" spans="1:9" x14ac:dyDescent="0.3">
      <c r="A9875">
        <v>9874</v>
      </c>
      <c r="B9875" t="s">
        <v>30587</v>
      </c>
      <c r="C9875" t="s">
        <v>767</v>
      </c>
      <c r="D9875" t="s">
        <v>126</v>
      </c>
      <c r="E9875" t="s">
        <v>12</v>
      </c>
      <c r="F9875" t="s">
        <v>30588</v>
      </c>
      <c r="G9875" t="s">
        <v>30589</v>
      </c>
      <c r="H9875" s="1">
        <v>10165</v>
      </c>
      <c r="I9875" t="s">
        <v>3446</v>
      </c>
    </row>
    <row r="9876" spans="1:9" x14ac:dyDescent="0.3">
      <c r="A9876">
        <v>9875</v>
      </c>
      <c r="B9876" t="s">
        <v>30590</v>
      </c>
      <c r="C9876" t="s">
        <v>892</v>
      </c>
      <c r="D9876" t="s">
        <v>4039</v>
      </c>
      <c r="E9876" t="s">
        <v>19</v>
      </c>
      <c r="F9876" t="s">
        <v>30591</v>
      </c>
      <c r="G9876">
        <v>6295892150</v>
      </c>
      <c r="H9876" s="1">
        <v>25387</v>
      </c>
      <c r="I9876" t="s">
        <v>2126</v>
      </c>
    </row>
    <row r="9877" spans="1:9" x14ac:dyDescent="0.3">
      <c r="A9877">
        <v>9876</v>
      </c>
      <c r="B9877" t="s">
        <v>30592</v>
      </c>
      <c r="C9877" t="s">
        <v>4742</v>
      </c>
      <c r="D9877" t="s">
        <v>13001</v>
      </c>
      <c r="E9877" t="s">
        <v>19</v>
      </c>
      <c r="F9877" t="s">
        <v>30593</v>
      </c>
      <c r="G9877" t="s">
        <v>30594</v>
      </c>
      <c r="H9877" s="1">
        <v>22371</v>
      </c>
      <c r="I9877" t="s">
        <v>6551</v>
      </c>
    </row>
    <row r="9878" spans="1:9" x14ac:dyDescent="0.3">
      <c r="A9878">
        <v>9877</v>
      </c>
      <c r="B9878" t="s">
        <v>30595</v>
      </c>
      <c r="C9878" t="s">
        <v>280</v>
      </c>
      <c r="D9878" t="s">
        <v>10221</v>
      </c>
      <c r="E9878" t="s">
        <v>12</v>
      </c>
      <c r="F9878" t="s">
        <v>30596</v>
      </c>
      <c r="G9878" t="s">
        <v>30597</v>
      </c>
      <c r="H9878" s="1">
        <v>19746</v>
      </c>
      <c r="I9878" t="s">
        <v>7474</v>
      </c>
    </row>
    <row r="9879" spans="1:9" x14ac:dyDescent="0.3">
      <c r="A9879">
        <v>9878</v>
      </c>
      <c r="B9879" t="s">
        <v>30598</v>
      </c>
      <c r="C9879" t="s">
        <v>8115</v>
      </c>
      <c r="D9879" t="s">
        <v>578</v>
      </c>
      <c r="E9879" t="s">
        <v>12</v>
      </c>
      <c r="F9879" t="s">
        <v>30599</v>
      </c>
      <c r="G9879" t="s">
        <v>30600</v>
      </c>
      <c r="H9879" s="1">
        <v>2875</v>
      </c>
      <c r="I9879" t="s">
        <v>951</v>
      </c>
    </row>
    <row r="9880" spans="1:9" x14ac:dyDescent="0.3">
      <c r="A9880">
        <v>9879</v>
      </c>
      <c r="B9880" t="s">
        <v>30601</v>
      </c>
      <c r="C9880" t="s">
        <v>2075</v>
      </c>
      <c r="D9880" t="s">
        <v>2471</v>
      </c>
      <c r="E9880" t="s">
        <v>12</v>
      </c>
      <c r="F9880" t="s">
        <v>30602</v>
      </c>
      <c r="G9880" t="s">
        <v>30603</v>
      </c>
      <c r="H9880" s="1">
        <v>32931</v>
      </c>
      <c r="I9880" t="s">
        <v>307</v>
      </c>
    </row>
    <row r="9881" spans="1:9" x14ac:dyDescent="0.3">
      <c r="A9881">
        <v>9880</v>
      </c>
      <c r="B9881" t="s">
        <v>30604</v>
      </c>
      <c r="C9881" t="s">
        <v>4575</v>
      </c>
      <c r="D9881" t="s">
        <v>4869</v>
      </c>
      <c r="E9881" t="s">
        <v>19</v>
      </c>
      <c r="F9881" t="s">
        <v>30605</v>
      </c>
      <c r="G9881" t="s">
        <v>30606</v>
      </c>
      <c r="H9881" s="1">
        <v>3424</v>
      </c>
      <c r="I9881" t="s">
        <v>510</v>
      </c>
    </row>
    <row r="9882" spans="1:9" x14ac:dyDescent="0.3">
      <c r="A9882">
        <v>9881</v>
      </c>
      <c r="B9882" t="s">
        <v>30607</v>
      </c>
      <c r="C9882" t="s">
        <v>2210</v>
      </c>
      <c r="D9882" t="s">
        <v>2123</v>
      </c>
      <c r="E9882" t="s">
        <v>12</v>
      </c>
      <c r="F9882" t="s">
        <v>30608</v>
      </c>
      <c r="G9882">
        <v>8685999762</v>
      </c>
      <c r="H9882" s="1">
        <v>3360</v>
      </c>
      <c r="I9882" t="s">
        <v>296</v>
      </c>
    </row>
    <row r="9883" spans="1:9" x14ac:dyDescent="0.3">
      <c r="A9883">
        <v>9882</v>
      </c>
      <c r="B9883" t="s">
        <v>30609</v>
      </c>
      <c r="C9883" t="s">
        <v>3188</v>
      </c>
      <c r="D9883" t="s">
        <v>1496</v>
      </c>
      <c r="E9883" t="s">
        <v>19</v>
      </c>
      <c r="F9883" t="s">
        <v>30610</v>
      </c>
      <c r="G9883" t="s">
        <v>30611</v>
      </c>
      <c r="H9883" s="1">
        <v>22953</v>
      </c>
      <c r="I9883" t="s">
        <v>4966</v>
      </c>
    </row>
    <row r="9884" spans="1:9" x14ac:dyDescent="0.3">
      <c r="A9884">
        <v>9883</v>
      </c>
      <c r="B9884" t="s">
        <v>30612</v>
      </c>
      <c r="C9884" t="s">
        <v>4315</v>
      </c>
      <c r="D9884" t="s">
        <v>4747</v>
      </c>
      <c r="E9884" t="s">
        <v>19</v>
      </c>
      <c r="F9884" t="s">
        <v>30613</v>
      </c>
      <c r="G9884" t="s">
        <v>30614</v>
      </c>
      <c r="H9884" s="1">
        <v>24004</v>
      </c>
      <c r="I9884" t="s">
        <v>1403</v>
      </c>
    </row>
    <row r="9885" spans="1:9" x14ac:dyDescent="0.3">
      <c r="A9885">
        <v>9884</v>
      </c>
      <c r="B9885" t="s">
        <v>30615</v>
      </c>
      <c r="C9885" t="s">
        <v>5911</v>
      </c>
      <c r="D9885" t="s">
        <v>5772</v>
      </c>
      <c r="E9885" t="s">
        <v>12</v>
      </c>
      <c r="F9885" t="s">
        <v>30616</v>
      </c>
      <c r="G9885" t="s">
        <v>30617</v>
      </c>
      <c r="H9885" s="1">
        <v>43452</v>
      </c>
      <c r="I9885" t="s">
        <v>6066</v>
      </c>
    </row>
    <row r="9886" spans="1:9" x14ac:dyDescent="0.3">
      <c r="A9886">
        <v>9885</v>
      </c>
      <c r="B9886" t="s">
        <v>30618</v>
      </c>
      <c r="C9886" t="s">
        <v>1897</v>
      </c>
      <c r="D9886" t="s">
        <v>4241</v>
      </c>
      <c r="E9886" t="s">
        <v>12</v>
      </c>
      <c r="F9886" t="s">
        <v>30619</v>
      </c>
      <c r="G9886" t="s">
        <v>30620</v>
      </c>
      <c r="H9886" s="1">
        <v>9417</v>
      </c>
      <c r="I9886" t="s">
        <v>112</v>
      </c>
    </row>
    <row r="9887" spans="1:9" x14ac:dyDescent="0.3">
      <c r="A9887">
        <v>9886</v>
      </c>
      <c r="B9887" t="s">
        <v>30621</v>
      </c>
      <c r="C9887" t="s">
        <v>2338</v>
      </c>
      <c r="D9887" t="s">
        <v>4216</v>
      </c>
      <c r="E9887" t="s">
        <v>12</v>
      </c>
      <c r="F9887" t="s">
        <v>30622</v>
      </c>
      <c r="G9887" t="s">
        <v>30623</v>
      </c>
      <c r="H9887" s="1">
        <v>38750</v>
      </c>
      <c r="I9887" t="s">
        <v>1701</v>
      </c>
    </row>
    <row r="9888" spans="1:9" x14ac:dyDescent="0.3">
      <c r="A9888">
        <v>9887</v>
      </c>
      <c r="B9888" t="s">
        <v>30624</v>
      </c>
      <c r="C9888" t="s">
        <v>7823</v>
      </c>
      <c r="D9888" t="s">
        <v>753</v>
      </c>
      <c r="E9888" t="s">
        <v>19</v>
      </c>
      <c r="F9888" t="s">
        <v>30625</v>
      </c>
      <c r="G9888" t="s">
        <v>30626</v>
      </c>
      <c r="H9888" s="1">
        <v>13030</v>
      </c>
      <c r="I9888" t="s">
        <v>2382</v>
      </c>
    </row>
    <row r="9889" spans="1:9" x14ac:dyDescent="0.3">
      <c r="A9889">
        <v>9888</v>
      </c>
      <c r="B9889" t="s">
        <v>30627</v>
      </c>
      <c r="C9889" t="s">
        <v>4733</v>
      </c>
      <c r="D9889" t="s">
        <v>4527</v>
      </c>
      <c r="E9889" t="s">
        <v>12</v>
      </c>
      <c r="F9889" t="s">
        <v>30628</v>
      </c>
      <c r="G9889" t="s">
        <v>30629</v>
      </c>
      <c r="H9889" s="1">
        <v>9604</v>
      </c>
      <c r="I9889" t="s">
        <v>4607</v>
      </c>
    </row>
    <row r="9890" spans="1:9" x14ac:dyDescent="0.3">
      <c r="A9890">
        <v>9889</v>
      </c>
      <c r="B9890" t="s">
        <v>30630</v>
      </c>
      <c r="C9890" t="s">
        <v>3050</v>
      </c>
      <c r="D9890" t="s">
        <v>1485</v>
      </c>
      <c r="E9890" t="s">
        <v>19</v>
      </c>
      <c r="F9890" t="s">
        <v>30631</v>
      </c>
      <c r="G9890" t="s">
        <v>30632</v>
      </c>
      <c r="H9890" s="1">
        <v>20323</v>
      </c>
      <c r="I9890" t="s">
        <v>2098</v>
      </c>
    </row>
    <row r="9891" spans="1:9" x14ac:dyDescent="0.3">
      <c r="A9891">
        <v>9890</v>
      </c>
      <c r="B9891" t="s">
        <v>30633</v>
      </c>
      <c r="C9891" t="s">
        <v>3352</v>
      </c>
      <c r="D9891" t="s">
        <v>909</v>
      </c>
      <c r="E9891" t="s">
        <v>12</v>
      </c>
      <c r="F9891" t="s">
        <v>30634</v>
      </c>
      <c r="G9891">
        <v>5046293617</v>
      </c>
      <c r="H9891" s="1">
        <v>44325</v>
      </c>
      <c r="I9891" t="s">
        <v>592</v>
      </c>
    </row>
    <row r="9892" spans="1:9" x14ac:dyDescent="0.3">
      <c r="A9892">
        <v>9891</v>
      </c>
      <c r="B9892" t="s">
        <v>30635</v>
      </c>
      <c r="C9892" t="s">
        <v>1050</v>
      </c>
      <c r="D9892" t="s">
        <v>1765</v>
      </c>
      <c r="E9892" t="s">
        <v>12</v>
      </c>
      <c r="F9892" t="s">
        <v>30636</v>
      </c>
      <c r="G9892" t="s">
        <v>30637</v>
      </c>
      <c r="H9892" s="1">
        <v>26603</v>
      </c>
      <c r="I9892" t="s">
        <v>1047</v>
      </c>
    </row>
    <row r="9893" spans="1:9" x14ac:dyDescent="0.3">
      <c r="A9893">
        <v>9892</v>
      </c>
      <c r="B9893" t="s">
        <v>30638</v>
      </c>
      <c r="C9893" t="s">
        <v>130</v>
      </c>
      <c r="D9893" t="s">
        <v>5912</v>
      </c>
      <c r="E9893" t="s">
        <v>12</v>
      </c>
      <c r="F9893" t="s">
        <v>30639</v>
      </c>
      <c r="G9893" t="s">
        <v>30640</v>
      </c>
      <c r="H9893" s="1">
        <v>10370</v>
      </c>
      <c r="I9893" t="s">
        <v>1203</v>
      </c>
    </row>
    <row r="9894" spans="1:9" x14ac:dyDescent="0.3">
      <c r="A9894">
        <v>9893</v>
      </c>
      <c r="B9894" t="s">
        <v>30641</v>
      </c>
      <c r="C9894" t="s">
        <v>544</v>
      </c>
      <c r="D9894" t="s">
        <v>2123</v>
      </c>
      <c r="E9894" t="s">
        <v>19</v>
      </c>
      <c r="F9894" t="s">
        <v>30642</v>
      </c>
      <c r="G9894" t="s">
        <v>30643</v>
      </c>
      <c r="H9894" s="1">
        <v>8353</v>
      </c>
      <c r="I9894" t="s">
        <v>6066</v>
      </c>
    </row>
    <row r="9895" spans="1:9" x14ac:dyDescent="0.3">
      <c r="A9895">
        <v>9894</v>
      </c>
      <c r="B9895" t="s">
        <v>30644</v>
      </c>
      <c r="C9895" t="s">
        <v>1560</v>
      </c>
      <c r="D9895" t="s">
        <v>4977</v>
      </c>
      <c r="E9895" t="s">
        <v>12</v>
      </c>
      <c r="F9895" t="s">
        <v>30645</v>
      </c>
      <c r="G9895" t="s">
        <v>30646</v>
      </c>
      <c r="H9895" s="1">
        <v>15482</v>
      </c>
      <c r="I9895" t="s">
        <v>1047</v>
      </c>
    </row>
    <row r="9896" spans="1:9" x14ac:dyDescent="0.3">
      <c r="A9896">
        <v>9895</v>
      </c>
      <c r="B9896" t="s">
        <v>30647</v>
      </c>
      <c r="C9896" t="s">
        <v>4080</v>
      </c>
      <c r="D9896" t="s">
        <v>2431</v>
      </c>
      <c r="E9896" t="s">
        <v>19</v>
      </c>
      <c r="F9896" t="s">
        <v>30648</v>
      </c>
      <c r="G9896" t="s">
        <v>30649</v>
      </c>
      <c r="H9896" s="1">
        <v>39811</v>
      </c>
      <c r="I9896" t="s">
        <v>10030</v>
      </c>
    </row>
    <row r="9897" spans="1:9" x14ac:dyDescent="0.3">
      <c r="A9897">
        <v>9896</v>
      </c>
      <c r="B9897" t="s">
        <v>30650</v>
      </c>
      <c r="C9897" t="s">
        <v>10</v>
      </c>
      <c r="D9897" t="s">
        <v>2655</v>
      </c>
      <c r="E9897" t="s">
        <v>19</v>
      </c>
      <c r="F9897" t="s">
        <v>30651</v>
      </c>
      <c r="G9897" t="s">
        <v>30652</v>
      </c>
      <c r="H9897" s="1">
        <v>18585</v>
      </c>
      <c r="I9897" t="s">
        <v>930</v>
      </c>
    </row>
    <row r="9898" spans="1:9" x14ac:dyDescent="0.3">
      <c r="A9898">
        <v>9897</v>
      </c>
      <c r="B9898" t="s">
        <v>30653</v>
      </c>
      <c r="C9898" t="s">
        <v>416</v>
      </c>
      <c r="D9898" t="s">
        <v>4081</v>
      </c>
      <c r="E9898" t="s">
        <v>12</v>
      </c>
      <c r="F9898" t="s">
        <v>30654</v>
      </c>
      <c r="G9898" t="s">
        <v>30655</v>
      </c>
      <c r="H9898" s="1">
        <v>32687</v>
      </c>
      <c r="I9898" t="s">
        <v>3391</v>
      </c>
    </row>
    <row r="9899" spans="1:9" x14ac:dyDescent="0.3">
      <c r="A9899">
        <v>9898</v>
      </c>
      <c r="B9899" t="s">
        <v>30656</v>
      </c>
      <c r="C9899" t="s">
        <v>5493</v>
      </c>
      <c r="D9899" t="s">
        <v>5105</v>
      </c>
      <c r="E9899" t="s">
        <v>12</v>
      </c>
      <c r="F9899" t="s">
        <v>30657</v>
      </c>
      <c r="G9899" t="s">
        <v>30658</v>
      </c>
      <c r="H9899" s="1">
        <v>4958</v>
      </c>
      <c r="I9899" t="s">
        <v>982</v>
      </c>
    </row>
    <row r="9900" spans="1:9" x14ac:dyDescent="0.3">
      <c r="A9900">
        <v>9899</v>
      </c>
      <c r="B9900" t="s">
        <v>30659</v>
      </c>
      <c r="C9900" t="s">
        <v>6363</v>
      </c>
      <c r="D9900" t="s">
        <v>5740</v>
      </c>
      <c r="E9900" t="s">
        <v>12</v>
      </c>
      <c r="F9900" t="s">
        <v>30660</v>
      </c>
      <c r="G9900" t="s">
        <v>30661</v>
      </c>
      <c r="H9900" s="1">
        <v>39295</v>
      </c>
      <c r="I9900" t="s">
        <v>1803</v>
      </c>
    </row>
    <row r="9901" spans="1:9" x14ac:dyDescent="0.3">
      <c r="A9901">
        <v>9900</v>
      </c>
      <c r="B9901" t="s">
        <v>30662</v>
      </c>
      <c r="C9901" t="s">
        <v>2832</v>
      </c>
      <c r="D9901" t="s">
        <v>2262</v>
      </c>
      <c r="E9901" t="s">
        <v>19</v>
      </c>
      <c r="F9901" t="s">
        <v>30663</v>
      </c>
      <c r="G9901">
        <v>9831363814</v>
      </c>
      <c r="H9901" s="1">
        <v>30020</v>
      </c>
      <c r="I9901" t="s">
        <v>3434</v>
      </c>
    </row>
    <row r="9902" spans="1:9" x14ac:dyDescent="0.3">
      <c r="A9902">
        <v>9901</v>
      </c>
      <c r="B9902" t="s">
        <v>30664</v>
      </c>
      <c r="C9902" t="s">
        <v>501</v>
      </c>
      <c r="D9902" t="s">
        <v>7305</v>
      </c>
      <c r="E9902" t="s">
        <v>12</v>
      </c>
      <c r="F9902" t="s">
        <v>30665</v>
      </c>
      <c r="G9902" t="s">
        <v>30666</v>
      </c>
      <c r="H9902" s="1">
        <v>3705</v>
      </c>
      <c r="I9902" t="s">
        <v>5013</v>
      </c>
    </row>
    <row r="9903" spans="1:9" x14ac:dyDescent="0.3">
      <c r="A9903">
        <v>9902</v>
      </c>
      <c r="B9903" t="s">
        <v>30667</v>
      </c>
      <c r="C9903" t="s">
        <v>8151</v>
      </c>
      <c r="D9903" t="s">
        <v>2795</v>
      </c>
      <c r="E9903" t="s">
        <v>12</v>
      </c>
      <c r="F9903" t="s">
        <v>30668</v>
      </c>
      <c r="G9903" t="s">
        <v>30669</v>
      </c>
      <c r="H9903" s="1">
        <v>34618</v>
      </c>
      <c r="I9903" t="s">
        <v>2251</v>
      </c>
    </row>
    <row r="9904" spans="1:9" x14ac:dyDescent="0.3">
      <c r="A9904">
        <v>9903</v>
      </c>
      <c r="B9904" t="s">
        <v>30670</v>
      </c>
      <c r="C9904" t="s">
        <v>326</v>
      </c>
      <c r="D9904" t="s">
        <v>485</v>
      </c>
      <c r="E9904" t="s">
        <v>19</v>
      </c>
      <c r="F9904" t="s">
        <v>30671</v>
      </c>
      <c r="G9904" t="s">
        <v>30672</v>
      </c>
      <c r="H9904" s="1">
        <v>9725</v>
      </c>
      <c r="I9904" t="s">
        <v>3677</v>
      </c>
    </row>
    <row r="9905" spans="1:9" x14ac:dyDescent="0.3">
      <c r="A9905">
        <v>9904</v>
      </c>
      <c r="B9905" t="s">
        <v>30673</v>
      </c>
      <c r="C9905" t="s">
        <v>1153</v>
      </c>
      <c r="D9905" t="s">
        <v>600</v>
      </c>
      <c r="E9905" t="s">
        <v>12</v>
      </c>
      <c r="F9905" t="s">
        <v>30674</v>
      </c>
      <c r="G9905" t="s">
        <v>30675</v>
      </c>
      <c r="H9905" s="1">
        <v>37351</v>
      </c>
      <c r="I9905" t="s">
        <v>3021</v>
      </c>
    </row>
    <row r="9906" spans="1:9" x14ac:dyDescent="0.3">
      <c r="A9906">
        <v>9905</v>
      </c>
      <c r="B9906" t="s">
        <v>30676</v>
      </c>
      <c r="C9906" t="s">
        <v>656</v>
      </c>
      <c r="D9906" t="s">
        <v>3092</v>
      </c>
      <c r="E9906" t="s">
        <v>19</v>
      </c>
      <c r="F9906" t="s">
        <v>30677</v>
      </c>
      <c r="G9906" t="s">
        <v>30678</v>
      </c>
      <c r="H9906" s="1">
        <v>33075</v>
      </c>
      <c r="I9906" t="s">
        <v>169</v>
      </c>
    </row>
    <row r="9907" spans="1:9" x14ac:dyDescent="0.3">
      <c r="A9907">
        <v>9906</v>
      </c>
      <c r="B9907" t="s">
        <v>30679</v>
      </c>
      <c r="C9907" t="s">
        <v>5751</v>
      </c>
      <c r="D9907" t="s">
        <v>3170</v>
      </c>
      <c r="E9907" t="s">
        <v>12</v>
      </c>
      <c r="F9907" t="s">
        <v>30680</v>
      </c>
      <c r="G9907" t="s">
        <v>30681</v>
      </c>
      <c r="H9907" s="1">
        <v>16400</v>
      </c>
      <c r="I9907" t="s">
        <v>1439</v>
      </c>
    </row>
    <row r="9908" spans="1:9" x14ac:dyDescent="0.3">
      <c r="A9908">
        <v>9907</v>
      </c>
      <c r="B9908" t="s">
        <v>30682</v>
      </c>
      <c r="C9908" t="s">
        <v>439</v>
      </c>
      <c r="D9908" t="s">
        <v>2060</v>
      </c>
      <c r="E9908" t="s">
        <v>12</v>
      </c>
      <c r="F9908" t="s">
        <v>30683</v>
      </c>
      <c r="G9908" t="s">
        <v>30684</v>
      </c>
      <c r="H9908" s="1">
        <v>27539</v>
      </c>
      <c r="I9908" t="s">
        <v>1313</v>
      </c>
    </row>
    <row r="9909" spans="1:9" x14ac:dyDescent="0.3">
      <c r="A9909">
        <v>9908</v>
      </c>
      <c r="B9909" t="s">
        <v>30685</v>
      </c>
      <c r="C9909" t="s">
        <v>4703</v>
      </c>
      <c r="D9909" t="s">
        <v>2039</v>
      </c>
      <c r="E9909" t="s">
        <v>19</v>
      </c>
      <c r="F9909" t="s">
        <v>30686</v>
      </c>
      <c r="G9909" t="s">
        <v>30687</v>
      </c>
      <c r="H9909" s="1">
        <v>39871</v>
      </c>
      <c r="I9909" t="s">
        <v>1114</v>
      </c>
    </row>
    <row r="9910" spans="1:9" x14ac:dyDescent="0.3">
      <c r="A9910">
        <v>9909</v>
      </c>
      <c r="B9910" t="s">
        <v>30688</v>
      </c>
      <c r="C9910" t="s">
        <v>1544</v>
      </c>
      <c r="D9910" t="s">
        <v>310</v>
      </c>
      <c r="E9910" t="s">
        <v>19</v>
      </c>
      <c r="F9910" t="s">
        <v>30689</v>
      </c>
      <c r="G9910" t="s">
        <v>30690</v>
      </c>
      <c r="H9910" s="1">
        <v>16808</v>
      </c>
      <c r="I9910" t="s">
        <v>1013</v>
      </c>
    </row>
    <row r="9911" spans="1:9" x14ac:dyDescent="0.3">
      <c r="A9911">
        <v>9910</v>
      </c>
      <c r="B9911" t="s">
        <v>30691</v>
      </c>
      <c r="C9911" t="s">
        <v>650</v>
      </c>
      <c r="D9911" t="s">
        <v>7305</v>
      </c>
      <c r="E9911" t="s">
        <v>12</v>
      </c>
      <c r="F9911" t="s">
        <v>30692</v>
      </c>
      <c r="G9911">
        <v>9754318679</v>
      </c>
      <c r="H9911" s="1">
        <v>16986</v>
      </c>
      <c r="I9911" t="s">
        <v>2606</v>
      </c>
    </row>
    <row r="9912" spans="1:9" x14ac:dyDescent="0.3">
      <c r="A9912">
        <v>9911</v>
      </c>
      <c r="B9912" t="s">
        <v>30693</v>
      </c>
      <c r="C9912" t="s">
        <v>5593</v>
      </c>
      <c r="D9912" t="s">
        <v>6866</v>
      </c>
      <c r="E9912" t="s">
        <v>12</v>
      </c>
      <c r="F9912" t="s">
        <v>30694</v>
      </c>
      <c r="G9912" t="s">
        <v>30695</v>
      </c>
      <c r="H9912" s="1">
        <v>22364</v>
      </c>
      <c r="I9912" t="s">
        <v>2167</v>
      </c>
    </row>
    <row r="9913" spans="1:9" x14ac:dyDescent="0.3">
      <c r="A9913">
        <v>9912</v>
      </c>
      <c r="B9913" t="s">
        <v>30696</v>
      </c>
      <c r="C9913" t="s">
        <v>4591</v>
      </c>
      <c r="D9913" t="s">
        <v>1523</v>
      </c>
      <c r="E9913" t="s">
        <v>19</v>
      </c>
      <c r="F9913" t="s">
        <v>30697</v>
      </c>
      <c r="G9913" t="s">
        <v>30698</v>
      </c>
      <c r="H9913" s="1">
        <v>37723</v>
      </c>
      <c r="I9913" t="s">
        <v>675</v>
      </c>
    </row>
    <row r="9914" spans="1:9" x14ac:dyDescent="0.3">
      <c r="A9914">
        <v>9913</v>
      </c>
      <c r="B9914" t="s">
        <v>30699</v>
      </c>
      <c r="C9914" t="s">
        <v>1896</v>
      </c>
      <c r="D9914" t="s">
        <v>1772</v>
      </c>
      <c r="E9914" t="s">
        <v>19</v>
      </c>
      <c r="F9914" t="s">
        <v>30700</v>
      </c>
      <c r="G9914" t="s">
        <v>30701</v>
      </c>
      <c r="H9914" s="1">
        <v>3076</v>
      </c>
      <c r="I9914" t="s">
        <v>7877</v>
      </c>
    </row>
    <row r="9915" spans="1:9" x14ac:dyDescent="0.3">
      <c r="A9915">
        <v>9914</v>
      </c>
      <c r="B9915" t="s">
        <v>30702</v>
      </c>
      <c r="C9915" t="s">
        <v>5374</v>
      </c>
      <c r="D9915" t="s">
        <v>867</v>
      </c>
      <c r="E9915" t="s">
        <v>12</v>
      </c>
      <c r="F9915" t="s">
        <v>30703</v>
      </c>
      <c r="G9915" t="s">
        <v>30704</v>
      </c>
      <c r="H9915" s="1">
        <v>11490</v>
      </c>
      <c r="I9915" t="s">
        <v>6174</v>
      </c>
    </row>
    <row r="9916" spans="1:9" x14ac:dyDescent="0.3">
      <c r="A9916">
        <v>9915</v>
      </c>
      <c r="B9916" t="s">
        <v>30705</v>
      </c>
      <c r="C9916" t="s">
        <v>1429</v>
      </c>
      <c r="D9916" t="s">
        <v>566</v>
      </c>
      <c r="E9916" t="s">
        <v>12</v>
      </c>
      <c r="F9916" t="s">
        <v>30706</v>
      </c>
      <c r="G9916" t="s">
        <v>30707</v>
      </c>
      <c r="H9916" s="1">
        <v>35023</v>
      </c>
      <c r="I9916" t="s">
        <v>631</v>
      </c>
    </row>
    <row r="9917" spans="1:9" x14ac:dyDescent="0.3">
      <c r="A9917">
        <v>9916</v>
      </c>
      <c r="B9917" t="s">
        <v>30708</v>
      </c>
      <c r="C9917" t="s">
        <v>363</v>
      </c>
      <c r="D9917" t="s">
        <v>984</v>
      </c>
      <c r="E9917" t="s">
        <v>12</v>
      </c>
      <c r="F9917" t="s">
        <v>30709</v>
      </c>
      <c r="G9917" t="s">
        <v>30710</v>
      </c>
      <c r="H9917" s="1">
        <v>13190</v>
      </c>
      <c r="I9917" t="s">
        <v>957</v>
      </c>
    </row>
    <row r="9918" spans="1:9" x14ac:dyDescent="0.3">
      <c r="A9918">
        <v>9917</v>
      </c>
      <c r="B9918" t="s">
        <v>30711</v>
      </c>
      <c r="C9918" t="s">
        <v>484</v>
      </c>
      <c r="D9918" t="s">
        <v>1861</v>
      </c>
      <c r="E9918" t="s">
        <v>12</v>
      </c>
      <c r="F9918" t="s">
        <v>30712</v>
      </c>
      <c r="G9918" t="s">
        <v>30713</v>
      </c>
      <c r="H9918" s="1">
        <v>24715</v>
      </c>
      <c r="I9918" t="s">
        <v>1095</v>
      </c>
    </row>
    <row r="9919" spans="1:9" x14ac:dyDescent="0.3">
      <c r="A9919">
        <v>9918</v>
      </c>
      <c r="B9919" t="s">
        <v>30714</v>
      </c>
      <c r="C9919" t="s">
        <v>1430</v>
      </c>
      <c r="D9919" t="s">
        <v>774</v>
      </c>
      <c r="E9919" t="s">
        <v>19</v>
      </c>
      <c r="F9919" t="s">
        <v>30715</v>
      </c>
      <c r="G9919" t="s">
        <v>30716</v>
      </c>
      <c r="H9919" s="1">
        <v>14195</v>
      </c>
      <c r="I9919" t="s">
        <v>1743</v>
      </c>
    </row>
    <row r="9920" spans="1:9" x14ac:dyDescent="0.3">
      <c r="A9920">
        <v>9919</v>
      </c>
      <c r="B9920" t="s">
        <v>30717</v>
      </c>
      <c r="C9920" t="s">
        <v>1782</v>
      </c>
      <c r="D9920" t="s">
        <v>11524</v>
      </c>
      <c r="E9920" t="s">
        <v>12</v>
      </c>
      <c r="F9920" t="s">
        <v>30718</v>
      </c>
      <c r="G9920" t="s">
        <v>30719</v>
      </c>
      <c r="H9920" s="1">
        <v>2721</v>
      </c>
      <c r="I9920" t="s">
        <v>379</v>
      </c>
    </row>
    <row r="9921" spans="1:9" x14ac:dyDescent="0.3">
      <c r="A9921">
        <v>9920</v>
      </c>
      <c r="B9921" t="s">
        <v>30720</v>
      </c>
      <c r="C9921" t="s">
        <v>4510</v>
      </c>
      <c r="D9921" t="s">
        <v>4668</v>
      </c>
      <c r="E9921" t="s">
        <v>19</v>
      </c>
      <c r="F9921" t="s">
        <v>30721</v>
      </c>
      <c r="G9921">
        <v>6596583747</v>
      </c>
      <c r="H9921" s="1">
        <v>32209</v>
      </c>
      <c r="I9921" t="s">
        <v>5050</v>
      </c>
    </row>
    <row r="9922" spans="1:9" x14ac:dyDescent="0.3">
      <c r="A9922">
        <v>9921</v>
      </c>
      <c r="B9922" t="s">
        <v>30722</v>
      </c>
      <c r="C9922" t="s">
        <v>5845</v>
      </c>
      <c r="D9922" t="s">
        <v>3704</v>
      </c>
      <c r="E9922" t="s">
        <v>12</v>
      </c>
      <c r="F9922" t="s">
        <v>30723</v>
      </c>
      <c r="G9922" t="s">
        <v>30724</v>
      </c>
      <c r="H9922" s="1">
        <v>18240</v>
      </c>
      <c r="I9922" t="s">
        <v>3126</v>
      </c>
    </row>
    <row r="9923" spans="1:9" x14ac:dyDescent="0.3">
      <c r="A9923">
        <v>9922</v>
      </c>
      <c r="B9923" t="s">
        <v>30725</v>
      </c>
      <c r="C9923" t="s">
        <v>2303</v>
      </c>
      <c r="D9923" t="s">
        <v>1886</v>
      </c>
      <c r="E9923" t="s">
        <v>12</v>
      </c>
      <c r="F9923" t="s">
        <v>30726</v>
      </c>
      <c r="G9923" t="s">
        <v>30727</v>
      </c>
      <c r="H9923" s="1">
        <v>20133</v>
      </c>
      <c r="I9923" t="s">
        <v>1525</v>
      </c>
    </row>
    <row r="9924" spans="1:9" x14ac:dyDescent="0.3">
      <c r="A9924">
        <v>9923</v>
      </c>
      <c r="B9924" t="s">
        <v>30728</v>
      </c>
      <c r="C9924" t="s">
        <v>1667</v>
      </c>
      <c r="D9924" t="s">
        <v>700</v>
      </c>
      <c r="E9924" t="s">
        <v>12</v>
      </c>
      <c r="F9924" t="s">
        <v>30729</v>
      </c>
      <c r="G9924" t="s">
        <v>30730</v>
      </c>
      <c r="H9924" s="1">
        <v>15994</v>
      </c>
      <c r="I9924" t="s">
        <v>4084</v>
      </c>
    </row>
    <row r="9925" spans="1:9" x14ac:dyDescent="0.3">
      <c r="A9925">
        <v>9924</v>
      </c>
      <c r="B9925" t="s">
        <v>30731</v>
      </c>
      <c r="C9925" t="s">
        <v>1653</v>
      </c>
      <c r="D9925" t="s">
        <v>1200</v>
      </c>
      <c r="E9925" t="s">
        <v>12</v>
      </c>
      <c r="F9925" t="s">
        <v>30732</v>
      </c>
      <c r="G9925">
        <v>8517969957</v>
      </c>
      <c r="H9925" s="1">
        <v>33964</v>
      </c>
      <c r="I9925" t="s">
        <v>3347</v>
      </c>
    </row>
    <row r="9926" spans="1:9" x14ac:dyDescent="0.3">
      <c r="A9926">
        <v>9925</v>
      </c>
      <c r="B9926" t="s">
        <v>30733</v>
      </c>
      <c r="C9926" t="s">
        <v>1414</v>
      </c>
      <c r="D9926" t="s">
        <v>2446</v>
      </c>
      <c r="E9926" t="s">
        <v>12</v>
      </c>
      <c r="F9926" t="s">
        <v>30734</v>
      </c>
      <c r="G9926">
        <v>5865144647</v>
      </c>
      <c r="H9926" s="1">
        <v>17933</v>
      </c>
      <c r="I9926" t="s">
        <v>4953</v>
      </c>
    </row>
    <row r="9927" spans="1:9" x14ac:dyDescent="0.3">
      <c r="A9927">
        <v>9926</v>
      </c>
      <c r="B9927" t="s">
        <v>30735</v>
      </c>
      <c r="C9927" t="s">
        <v>456</v>
      </c>
      <c r="D9927" t="s">
        <v>6233</v>
      </c>
      <c r="E9927" t="s">
        <v>12</v>
      </c>
      <c r="F9927" t="s">
        <v>30736</v>
      </c>
      <c r="G9927" t="s">
        <v>30737</v>
      </c>
      <c r="H9927" s="1">
        <v>42666</v>
      </c>
      <c r="I9927" t="s">
        <v>3391</v>
      </c>
    </row>
    <row r="9928" spans="1:9" x14ac:dyDescent="0.3">
      <c r="A9928">
        <v>9927</v>
      </c>
      <c r="B9928" t="s">
        <v>30738</v>
      </c>
      <c r="C9928" t="s">
        <v>8939</v>
      </c>
      <c r="D9928" t="s">
        <v>5254</v>
      </c>
      <c r="E9928" t="s">
        <v>12</v>
      </c>
      <c r="F9928" t="s">
        <v>30739</v>
      </c>
      <c r="G9928" t="s">
        <v>30740</v>
      </c>
      <c r="H9928" s="1">
        <v>24516</v>
      </c>
      <c r="I9928" t="s">
        <v>5009</v>
      </c>
    </row>
    <row r="9929" spans="1:9" x14ac:dyDescent="0.3">
      <c r="A9929">
        <v>9928</v>
      </c>
      <c r="B9929" t="s">
        <v>30741</v>
      </c>
      <c r="C9929" t="s">
        <v>1414</v>
      </c>
      <c r="D9929" t="s">
        <v>4311</v>
      </c>
      <c r="E9929" t="s">
        <v>19</v>
      </c>
      <c r="F9929" t="s">
        <v>30742</v>
      </c>
      <c r="G9929" t="s">
        <v>30743</v>
      </c>
      <c r="H9929" s="1">
        <v>39133</v>
      </c>
      <c r="I9929" t="s">
        <v>1013</v>
      </c>
    </row>
    <row r="9930" spans="1:9" x14ac:dyDescent="0.3">
      <c r="A9930">
        <v>9929</v>
      </c>
      <c r="B9930" t="s">
        <v>30744</v>
      </c>
      <c r="C9930" t="s">
        <v>1729</v>
      </c>
      <c r="D9930" t="s">
        <v>7536</v>
      </c>
      <c r="E9930" t="s">
        <v>19</v>
      </c>
      <c r="F9930" t="s">
        <v>30745</v>
      </c>
      <c r="G9930" t="s">
        <v>30746</v>
      </c>
      <c r="H9930" s="1">
        <v>13663</v>
      </c>
      <c r="I9930" t="s">
        <v>241</v>
      </c>
    </row>
    <row r="9931" spans="1:9" x14ac:dyDescent="0.3">
      <c r="A9931">
        <v>9930</v>
      </c>
      <c r="B9931" t="s">
        <v>30747</v>
      </c>
      <c r="C9931" t="s">
        <v>501</v>
      </c>
      <c r="D9931" t="s">
        <v>6889</v>
      </c>
      <c r="E9931" t="s">
        <v>19</v>
      </c>
      <c r="F9931" t="s">
        <v>30748</v>
      </c>
      <c r="G9931" t="s">
        <v>30749</v>
      </c>
      <c r="H9931" s="1">
        <v>20702</v>
      </c>
      <c r="I9931" t="s">
        <v>972</v>
      </c>
    </row>
    <row r="9932" spans="1:9" x14ac:dyDescent="0.3">
      <c r="A9932">
        <v>9931</v>
      </c>
      <c r="B9932" t="s">
        <v>30750</v>
      </c>
      <c r="C9932" t="s">
        <v>518</v>
      </c>
      <c r="D9932" t="s">
        <v>1346</v>
      </c>
      <c r="E9932" t="s">
        <v>12</v>
      </c>
      <c r="F9932" t="s">
        <v>30751</v>
      </c>
      <c r="G9932" t="s">
        <v>30752</v>
      </c>
      <c r="H9932" s="1">
        <v>32471</v>
      </c>
      <c r="I9932" t="s">
        <v>4489</v>
      </c>
    </row>
    <row r="9933" spans="1:9" x14ac:dyDescent="0.3">
      <c r="A9933">
        <v>9932</v>
      </c>
      <c r="B9933" t="s">
        <v>30753</v>
      </c>
      <c r="C9933" t="s">
        <v>2446</v>
      </c>
      <c r="D9933" t="s">
        <v>518</v>
      </c>
      <c r="E9933" t="s">
        <v>12</v>
      </c>
      <c r="F9933" t="s">
        <v>30754</v>
      </c>
      <c r="G9933" t="s">
        <v>30755</v>
      </c>
      <c r="H9933" s="1">
        <v>21546</v>
      </c>
      <c r="I9933" t="s">
        <v>1118</v>
      </c>
    </row>
    <row r="9934" spans="1:9" x14ac:dyDescent="0.3">
      <c r="A9934">
        <v>9933</v>
      </c>
      <c r="B9934" t="s">
        <v>30756</v>
      </c>
      <c r="C9934" t="s">
        <v>902</v>
      </c>
      <c r="D9934" t="s">
        <v>1932</v>
      </c>
      <c r="E9934" t="s">
        <v>12</v>
      </c>
      <c r="F9934" t="s">
        <v>30757</v>
      </c>
      <c r="G9934" t="s">
        <v>30758</v>
      </c>
      <c r="H9934" s="1">
        <v>9407</v>
      </c>
      <c r="I9934" t="s">
        <v>930</v>
      </c>
    </row>
    <row r="9935" spans="1:9" x14ac:dyDescent="0.3">
      <c r="A9935">
        <v>9934</v>
      </c>
      <c r="B9935" t="s">
        <v>30759</v>
      </c>
      <c r="C9935" t="s">
        <v>1405</v>
      </c>
      <c r="D9935" t="s">
        <v>3001</v>
      </c>
      <c r="E9935" t="s">
        <v>12</v>
      </c>
      <c r="F9935" t="s">
        <v>30760</v>
      </c>
      <c r="G9935" t="s">
        <v>30761</v>
      </c>
      <c r="H9935" s="1">
        <v>7827</v>
      </c>
      <c r="I9935" t="s">
        <v>3004</v>
      </c>
    </row>
    <row r="9936" spans="1:9" x14ac:dyDescent="0.3">
      <c r="A9936">
        <v>9935</v>
      </c>
      <c r="B9936" t="s">
        <v>30762</v>
      </c>
      <c r="C9936" t="s">
        <v>2253</v>
      </c>
      <c r="D9936" t="s">
        <v>12188</v>
      </c>
      <c r="E9936" t="s">
        <v>12</v>
      </c>
      <c r="F9936" t="s">
        <v>30763</v>
      </c>
      <c r="G9936" t="s">
        <v>30764</v>
      </c>
      <c r="H9936" s="1">
        <v>20973</v>
      </c>
      <c r="I9936" t="s">
        <v>3309</v>
      </c>
    </row>
    <row r="9937" spans="1:9" x14ac:dyDescent="0.3">
      <c r="A9937">
        <v>9936</v>
      </c>
      <c r="B9937" t="s">
        <v>30765</v>
      </c>
      <c r="C9937" t="s">
        <v>1120</v>
      </c>
      <c r="D9937" t="s">
        <v>2636</v>
      </c>
      <c r="E9937" t="s">
        <v>19</v>
      </c>
      <c r="F9937" t="s">
        <v>30766</v>
      </c>
      <c r="G9937" t="s">
        <v>30767</v>
      </c>
      <c r="H9937" s="1">
        <v>37928</v>
      </c>
      <c r="I9937" t="s">
        <v>765</v>
      </c>
    </row>
    <row r="9938" spans="1:9" x14ac:dyDescent="0.3">
      <c r="A9938">
        <v>9937</v>
      </c>
      <c r="B9938" t="s">
        <v>30768</v>
      </c>
      <c r="C9938" t="s">
        <v>3325</v>
      </c>
      <c r="D9938" t="s">
        <v>4903</v>
      </c>
      <c r="E9938" t="s">
        <v>12</v>
      </c>
      <c r="F9938" t="s">
        <v>30769</v>
      </c>
      <c r="G9938" t="s">
        <v>30770</v>
      </c>
      <c r="H9938" s="1">
        <v>12822</v>
      </c>
      <c r="I9938" t="s">
        <v>5725</v>
      </c>
    </row>
    <row r="9939" spans="1:9" x14ac:dyDescent="0.3">
      <c r="A9939">
        <v>9938</v>
      </c>
      <c r="B9939" t="s">
        <v>30771</v>
      </c>
      <c r="C9939" t="s">
        <v>192</v>
      </c>
      <c r="D9939" t="s">
        <v>5058</v>
      </c>
      <c r="E9939" t="s">
        <v>12</v>
      </c>
      <c r="F9939" t="s">
        <v>30772</v>
      </c>
      <c r="G9939" t="s">
        <v>30773</v>
      </c>
      <c r="H9939" s="1">
        <v>18694</v>
      </c>
      <c r="I9939" t="s">
        <v>6822</v>
      </c>
    </row>
    <row r="9940" spans="1:9" x14ac:dyDescent="0.3">
      <c r="A9940">
        <v>9939</v>
      </c>
      <c r="B9940" t="s">
        <v>30774</v>
      </c>
      <c r="C9940" t="s">
        <v>4086</v>
      </c>
      <c r="D9940" t="s">
        <v>6532</v>
      </c>
      <c r="E9940" t="s">
        <v>19</v>
      </c>
      <c r="F9940" t="s">
        <v>30775</v>
      </c>
      <c r="G9940" t="s">
        <v>30776</v>
      </c>
      <c r="H9940" s="1">
        <v>37055</v>
      </c>
      <c r="I9940" t="s">
        <v>3395</v>
      </c>
    </row>
    <row r="9941" spans="1:9" x14ac:dyDescent="0.3">
      <c r="A9941">
        <v>9940</v>
      </c>
      <c r="B9941" t="s">
        <v>30777</v>
      </c>
      <c r="C9941" t="s">
        <v>6914</v>
      </c>
      <c r="D9941" t="s">
        <v>9409</v>
      </c>
      <c r="E9941" t="s">
        <v>19</v>
      </c>
      <c r="F9941" t="s">
        <v>30778</v>
      </c>
      <c r="G9941" t="s">
        <v>30779</v>
      </c>
      <c r="H9941" s="1">
        <v>7807</v>
      </c>
      <c r="I9941" t="s">
        <v>4150</v>
      </c>
    </row>
    <row r="9942" spans="1:9" x14ac:dyDescent="0.3">
      <c r="A9942">
        <v>9941</v>
      </c>
      <c r="B9942" t="s">
        <v>30780</v>
      </c>
      <c r="C9942" t="s">
        <v>4080</v>
      </c>
      <c r="D9942" t="s">
        <v>2288</v>
      </c>
      <c r="E9942" t="s">
        <v>12</v>
      </c>
      <c r="F9942" t="s">
        <v>30781</v>
      </c>
      <c r="G9942" t="s">
        <v>30782</v>
      </c>
      <c r="H9942" s="1">
        <v>5025</v>
      </c>
      <c r="I9942" t="s">
        <v>1338</v>
      </c>
    </row>
    <row r="9943" spans="1:9" x14ac:dyDescent="0.3">
      <c r="A9943">
        <v>9942</v>
      </c>
      <c r="B9943" t="s">
        <v>30783</v>
      </c>
      <c r="C9943" t="s">
        <v>2811</v>
      </c>
      <c r="D9943" t="s">
        <v>244</v>
      </c>
      <c r="E9943" t="s">
        <v>19</v>
      </c>
      <c r="F9943" t="s">
        <v>30784</v>
      </c>
      <c r="G9943" t="s">
        <v>30785</v>
      </c>
      <c r="H9943" s="1">
        <v>15047</v>
      </c>
      <c r="I9943" t="s">
        <v>2912</v>
      </c>
    </row>
    <row r="9944" spans="1:9" x14ac:dyDescent="0.3">
      <c r="A9944">
        <v>9943</v>
      </c>
      <c r="B9944" t="s">
        <v>30786</v>
      </c>
      <c r="C9944" t="s">
        <v>2762</v>
      </c>
      <c r="D9944" t="s">
        <v>2379</v>
      </c>
      <c r="E9944" t="s">
        <v>19</v>
      </c>
      <c r="F9944" t="s">
        <v>30787</v>
      </c>
      <c r="G9944" t="s">
        <v>30788</v>
      </c>
      <c r="H9944" s="1">
        <v>34100</v>
      </c>
      <c r="I9944" t="s">
        <v>2036</v>
      </c>
    </row>
    <row r="9945" spans="1:9" x14ac:dyDescent="0.3">
      <c r="A9945">
        <v>9944</v>
      </c>
      <c r="B9945" t="s">
        <v>30789</v>
      </c>
      <c r="C9945" t="s">
        <v>2420</v>
      </c>
      <c r="D9945" t="s">
        <v>2022</v>
      </c>
      <c r="E9945" t="s">
        <v>19</v>
      </c>
      <c r="F9945" t="s">
        <v>30790</v>
      </c>
      <c r="G9945" t="s">
        <v>30791</v>
      </c>
      <c r="H9945" s="1">
        <v>44497</v>
      </c>
      <c r="I9945" t="s">
        <v>2087</v>
      </c>
    </row>
    <row r="9946" spans="1:9" x14ac:dyDescent="0.3">
      <c r="A9946">
        <v>9945</v>
      </c>
      <c r="B9946" t="s">
        <v>30792</v>
      </c>
      <c r="C9946" t="s">
        <v>2371</v>
      </c>
      <c r="D9946" t="s">
        <v>6990</v>
      </c>
      <c r="E9946" t="s">
        <v>12</v>
      </c>
      <c r="F9946" t="s">
        <v>30793</v>
      </c>
      <c r="G9946" t="s">
        <v>30794</v>
      </c>
      <c r="H9946" s="1">
        <v>26526</v>
      </c>
      <c r="I9946" t="s">
        <v>2036</v>
      </c>
    </row>
    <row r="9947" spans="1:9" x14ac:dyDescent="0.3">
      <c r="A9947">
        <v>9946</v>
      </c>
      <c r="B9947" t="s">
        <v>30795</v>
      </c>
      <c r="C9947" t="s">
        <v>358</v>
      </c>
      <c r="D9947" t="s">
        <v>2180</v>
      </c>
      <c r="E9947" t="s">
        <v>12</v>
      </c>
      <c r="F9947" t="s">
        <v>30796</v>
      </c>
      <c r="G9947" t="s">
        <v>30797</v>
      </c>
      <c r="H9947" s="1">
        <v>19344</v>
      </c>
      <c r="I9947" t="s">
        <v>721</v>
      </c>
    </row>
    <row r="9948" spans="1:9" x14ac:dyDescent="0.3">
      <c r="A9948">
        <v>9947</v>
      </c>
      <c r="B9948" t="s">
        <v>30798</v>
      </c>
      <c r="C9948" t="s">
        <v>594</v>
      </c>
      <c r="D9948" t="s">
        <v>1932</v>
      </c>
      <c r="E9948" t="s">
        <v>19</v>
      </c>
      <c r="F9948" t="s">
        <v>30799</v>
      </c>
      <c r="G9948" t="s">
        <v>30800</v>
      </c>
      <c r="H9948" s="1">
        <v>27317</v>
      </c>
      <c r="I9948" t="s">
        <v>1147</v>
      </c>
    </row>
    <row r="9949" spans="1:9" x14ac:dyDescent="0.3">
      <c r="A9949">
        <v>9948</v>
      </c>
      <c r="B9949" t="s">
        <v>30801</v>
      </c>
      <c r="C9949" t="s">
        <v>7468</v>
      </c>
      <c r="D9949" t="s">
        <v>892</v>
      </c>
      <c r="E9949" t="s">
        <v>12</v>
      </c>
      <c r="F9949" t="s">
        <v>30802</v>
      </c>
      <c r="G9949" t="s">
        <v>30803</v>
      </c>
      <c r="H9949" s="1">
        <v>20467</v>
      </c>
      <c r="I9949" t="s">
        <v>838</v>
      </c>
    </row>
    <row r="9950" spans="1:9" x14ac:dyDescent="0.3">
      <c r="A9950">
        <v>9949</v>
      </c>
      <c r="B9950" t="s">
        <v>30804</v>
      </c>
      <c r="C9950" t="s">
        <v>539</v>
      </c>
      <c r="D9950" t="s">
        <v>3684</v>
      </c>
      <c r="E9950" t="s">
        <v>19</v>
      </c>
      <c r="F9950" t="s">
        <v>30805</v>
      </c>
      <c r="G9950" t="s">
        <v>30806</v>
      </c>
      <c r="H9950" s="1">
        <v>33933</v>
      </c>
      <c r="I9950" t="s">
        <v>6245</v>
      </c>
    </row>
    <row r="9951" spans="1:9" x14ac:dyDescent="0.3">
      <c r="A9951">
        <v>9950</v>
      </c>
      <c r="B9951" t="s">
        <v>30807</v>
      </c>
      <c r="C9951" t="s">
        <v>4258</v>
      </c>
      <c r="D9951" t="s">
        <v>1673</v>
      </c>
      <c r="E9951" t="s">
        <v>12</v>
      </c>
      <c r="F9951" t="s">
        <v>30808</v>
      </c>
      <c r="G9951" t="s">
        <v>30809</v>
      </c>
      <c r="H9951" s="1">
        <v>43800</v>
      </c>
      <c r="I9951" t="s">
        <v>5802</v>
      </c>
    </row>
    <row r="9952" spans="1:9" x14ac:dyDescent="0.3">
      <c r="A9952">
        <v>9951</v>
      </c>
      <c r="B9952" t="s">
        <v>30810</v>
      </c>
      <c r="C9952" t="s">
        <v>4721</v>
      </c>
      <c r="D9952" t="s">
        <v>1383</v>
      </c>
      <c r="E9952" t="s">
        <v>19</v>
      </c>
      <c r="F9952" t="s">
        <v>30811</v>
      </c>
      <c r="G9952" t="s">
        <v>30812</v>
      </c>
      <c r="H9952" s="1">
        <v>16986</v>
      </c>
      <c r="I9952" t="s">
        <v>2545</v>
      </c>
    </row>
    <row r="9953" spans="1:9" x14ac:dyDescent="0.3">
      <c r="A9953">
        <v>9952</v>
      </c>
      <c r="B9953" t="s">
        <v>30813</v>
      </c>
      <c r="C9953" t="s">
        <v>3801</v>
      </c>
      <c r="D9953" t="s">
        <v>2741</v>
      </c>
      <c r="E9953" t="s">
        <v>12</v>
      </c>
      <c r="F9953" t="s">
        <v>30814</v>
      </c>
      <c r="G9953" t="s">
        <v>30815</v>
      </c>
      <c r="H9953" s="1">
        <v>36553</v>
      </c>
      <c r="I9953" t="s">
        <v>1109</v>
      </c>
    </row>
    <row r="9954" spans="1:9" x14ac:dyDescent="0.3">
      <c r="A9954">
        <v>9953</v>
      </c>
      <c r="B9954" t="s">
        <v>30816</v>
      </c>
      <c r="C9954" t="s">
        <v>3476</v>
      </c>
      <c r="D9954" t="s">
        <v>6088</v>
      </c>
      <c r="E9954" t="s">
        <v>12</v>
      </c>
      <c r="F9954" t="s">
        <v>30817</v>
      </c>
      <c r="G9954" t="s">
        <v>30818</v>
      </c>
      <c r="H9954" s="1">
        <v>22809</v>
      </c>
      <c r="I9954" t="s">
        <v>1025</v>
      </c>
    </row>
    <row r="9955" spans="1:9" x14ac:dyDescent="0.3">
      <c r="A9955">
        <v>9954</v>
      </c>
      <c r="B9955" t="s">
        <v>30819</v>
      </c>
      <c r="C9955" t="s">
        <v>2922</v>
      </c>
      <c r="D9955" t="s">
        <v>4385</v>
      </c>
      <c r="E9955" t="s">
        <v>12</v>
      </c>
      <c r="F9955" t="s">
        <v>30820</v>
      </c>
      <c r="G9955" t="s">
        <v>30821</v>
      </c>
      <c r="H9955" s="1">
        <v>10288</v>
      </c>
      <c r="I9955" t="s">
        <v>1118</v>
      </c>
    </row>
    <row r="9956" spans="1:9" x14ac:dyDescent="0.3">
      <c r="A9956">
        <v>9955</v>
      </c>
      <c r="B9956" t="s">
        <v>30822</v>
      </c>
      <c r="C9956" t="s">
        <v>4950</v>
      </c>
      <c r="D9956" t="s">
        <v>4831</v>
      </c>
      <c r="E9956" t="s">
        <v>12</v>
      </c>
      <c r="F9956" t="s">
        <v>30823</v>
      </c>
      <c r="G9956" t="s">
        <v>30824</v>
      </c>
      <c r="H9956" s="1">
        <v>42199</v>
      </c>
      <c r="I9956" t="s">
        <v>5725</v>
      </c>
    </row>
    <row r="9957" spans="1:9" x14ac:dyDescent="0.3">
      <c r="A9957">
        <v>9956</v>
      </c>
      <c r="B9957" t="s">
        <v>30825</v>
      </c>
      <c r="C9957" t="s">
        <v>450</v>
      </c>
      <c r="D9957" t="s">
        <v>2009</v>
      </c>
      <c r="E9957" t="s">
        <v>12</v>
      </c>
      <c r="F9957" t="s">
        <v>30826</v>
      </c>
      <c r="G9957" t="s">
        <v>30827</v>
      </c>
      <c r="H9957" s="1">
        <v>40699</v>
      </c>
      <c r="I9957" t="s">
        <v>1066</v>
      </c>
    </row>
    <row r="9958" spans="1:9" x14ac:dyDescent="0.3">
      <c r="A9958">
        <v>9957</v>
      </c>
      <c r="B9958" t="s">
        <v>30828</v>
      </c>
      <c r="C9958" t="s">
        <v>3184</v>
      </c>
      <c r="D9958" t="s">
        <v>1401</v>
      </c>
      <c r="E9958" t="s">
        <v>19</v>
      </c>
      <c r="F9958" t="s">
        <v>333</v>
      </c>
      <c r="G9958">
        <v>7745448740</v>
      </c>
      <c r="H9958" s="1">
        <v>12451</v>
      </c>
      <c r="I9958" t="s">
        <v>5763</v>
      </c>
    </row>
    <row r="9959" spans="1:9" x14ac:dyDescent="0.3">
      <c r="A9959">
        <v>9958</v>
      </c>
      <c r="B9959" t="s">
        <v>30829</v>
      </c>
      <c r="C9959" t="s">
        <v>717</v>
      </c>
      <c r="D9959" t="s">
        <v>1649</v>
      </c>
      <c r="E9959" t="s">
        <v>19</v>
      </c>
      <c r="F9959" t="s">
        <v>30830</v>
      </c>
      <c r="G9959" t="s">
        <v>30831</v>
      </c>
      <c r="H9959" s="1">
        <v>31330</v>
      </c>
      <c r="I9959" t="s">
        <v>6100</v>
      </c>
    </row>
    <row r="9960" spans="1:9" x14ac:dyDescent="0.3">
      <c r="A9960">
        <v>9959</v>
      </c>
      <c r="B9960" t="s">
        <v>30832</v>
      </c>
      <c r="C9960" t="s">
        <v>993</v>
      </c>
      <c r="D9960" t="s">
        <v>2221</v>
      </c>
      <c r="E9960" t="s">
        <v>19</v>
      </c>
      <c r="F9960" t="s">
        <v>30833</v>
      </c>
      <c r="G9960" t="s">
        <v>30834</v>
      </c>
      <c r="H9960" s="1">
        <v>28957</v>
      </c>
      <c r="I9960" t="s">
        <v>443</v>
      </c>
    </row>
    <row r="9961" spans="1:9" x14ac:dyDescent="0.3">
      <c r="A9961">
        <v>9960</v>
      </c>
      <c r="B9961" t="s">
        <v>30835</v>
      </c>
      <c r="C9961" t="s">
        <v>11014</v>
      </c>
      <c r="D9961" t="s">
        <v>3139</v>
      </c>
      <c r="E9961" t="s">
        <v>19</v>
      </c>
      <c r="F9961" t="s">
        <v>30836</v>
      </c>
      <c r="G9961" t="s">
        <v>30837</v>
      </c>
      <c r="H9961" s="1">
        <v>16837</v>
      </c>
      <c r="I9961" t="s">
        <v>2401</v>
      </c>
    </row>
    <row r="9962" spans="1:9" x14ac:dyDescent="0.3">
      <c r="A9962">
        <v>9961</v>
      </c>
      <c r="B9962" t="s">
        <v>30838</v>
      </c>
      <c r="C9962" t="s">
        <v>2059</v>
      </c>
      <c r="D9962" t="s">
        <v>2361</v>
      </c>
      <c r="E9962" t="s">
        <v>12</v>
      </c>
      <c r="F9962" t="s">
        <v>30839</v>
      </c>
      <c r="G9962">
        <f>1-841-925-3819</f>
        <v>-5584</v>
      </c>
      <c r="H9962" s="1">
        <v>27177</v>
      </c>
      <c r="I9962" t="s">
        <v>592</v>
      </c>
    </row>
    <row r="9963" spans="1:9" x14ac:dyDescent="0.3">
      <c r="A9963">
        <v>9962</v>
      </c>
      <c r="B9963" t="s">
        <v>30840</v>
      </c>
      <c r="C9963" t="s">
        <v>5553</v>
      </c>
      <c r="D9963" t="s">
        <v>1928</v>
      </c>
      <c r="E9963" t="s">
        <v>12</v>
      </c>
      <c r="F9963" t="s">
        <v>30841</v>
      </c>
      <c r="G9963" t="s">
        <v>30842</v>
      </c>
      <c r="H9963" s="1">
        <v>20968</v>
      </c>
      <c r="I9963" t="s">
        <v>1037</v>
      </c>
    </row>
    <row r="9964" spans="1:9" x14ac:dyDescent="0.3">
      <c r="A9964">
        <v>9963</v>
      </c>
      <c r="B9964" t="s">
        <v>30843</v>
      </c>
      <c r="C9964" t="s">
        <v>4733</v>
      </c>
      <c r="D9964" t="s">
        <v>682</v>
      </c>
      <c r="E9964" t="s">
        <v>19</v>
      </c>
      <c r="F9964" t="s">
        <v>30844</v>
      </c>
      <c r="G9964">
        <v>337048579</v>
      </c>
      <c r="H9964" s="1">
        <v>20383</v>
      </c>
      <c r="I9964" t="s">
        <v>2606</v>
      </c>
    </row>
    <row r="9965" spans="1:9" x14ac:dyDescent="0.3">
      <c r="A9965">
        <v>9964</v>
      </c>
      <c r="B9965" t="s">
        <v>30845</v>
      </c>
      <c r="C9965" t="s">
        <v>5328</v>
      </c>
      <c r="D9965" t="s">
        <v>126</v>
      </c>
      <c r="E9965" t="s">
        <v>12</v>
      </c>
      <c r="F9965" t="s">
        <v>30846</v>
      </c>
      <c r="G9965" t="s">
        <v>30847</v>
      </c>
      <c r="H9965" s="1">
        <v>24593</v>
      </c>
      <c r="I9965" t="s">
        <v>1651</v>
      </c>
    </row>
    <row r="9966" spans="1:9" x14ac:dyDescent="0.3">
      <c r="A9966">
        <v>9965</v>
      </c>
      <c r="B9966" t="s">
        <v>30848</v>
      </c>
      <c r="C9966" t="s">
        <v>1630</v>
      </c>
      <c r="D9966" t="s">
        <v>5058</v>
      </c>
      <c r="E9966" t="s">
        <v>19</v>
      </c>
      <c r="F9966" t="s">
        <v>30849</v>
      </c>
      <c r="G9966" t="s">
        <v>30850</v>
      </c>
      <c r="H9966" s="1">
        <v>13599</v>
      </c>
      <c r="I9966" t="s">
        <v>3860</v>
      </c>
    </row>
    <row r="9967" spans="1:9" x14ac:dyDescent="0.3">
      <c r="A9967">
        <v>9966</v>
      </c>
      <c r="B9967" t="s">
        <v>30851</v>
      </c>
      <c r="C9967" t="s">
        <v>4133</v>
      </c>
      <c r="D9967" t="s">
        <v>4476</v>
      </c>
      <c r="E9967" t="s">
        <v>12</v>
      </c>
      <c r="F9967" t="s">
        <v>30852</v>
      </c>
      <c r="G9967" t="s">
        <v>30853</v>
      </c>
      <c r="H9967" s="1">
        <v>15485</v>
      </c>
      <c r="I9967" t="s">
        <v>1515</v>
      </c>
    </row>
    <row r="9968" spans="1:9" x14ac:dyDescent="0.3">
      <c r="A9968">
        <v>9967</v>
      </c>
      <c r="B9968" t="s">
        <v>30854</v>
      </c>
      <c r="C9968" t="s">
        <v>1097</v>
      </c>
      <c r="D9968" t="s">
        <v>1978</v>
      </c>
      <c r="E9968" t="s">
        <v>19</v>
      </c>
      <c r="F9968" t="s">
        <v>30855</v>
      </c>
      <c r="G9968" t="s">
        <v>30856</v>
      </c>
      <c r="H9968" s="1">
        <v>39204</v>
      </c>
      <c r="I9968" t="s">
        <v>1258</v>
      </c>
    </row>
    <row r="9969" spans="1:9" x14ac:dyDescent="0.3">
      <c r="A9969">
        <v>9968</v>
      </c>
      <c r="B9969" t="s">
        <v>30857</v>
      </c>
      <c r="C9969" t="s">
        <v>303</v>
      </c>
      <c r="D9969" t="s">
        <v>9378</v>
      </c>
      <c r="E9969" t="s">
        <v>19</v>
      </c>
      <c r="F9969" t="s">
        <v>30858</v>
      </c>
      <c r="G9969" t="s">
        <v>30859</v>
      </c>
      <c r="H9969" s="1">
        <v>23891</v>
      </c>
      <c r="I9969" t="s">
        <v>5834</v>
      </c>
    </row>
    <row r="9970" spans="1:9" x14ac:dyDescent="0.3">
      <c r="A9970">
        <v>9969</v>
      </c>
      <c r="B9970" t="s">
        <v>30860</v>
      </c>
      <c r="C9970" t="s">
        <v>2384</v>
      </c>
      <c r="D9970" t="s">
        <v>6316</v>
      </c>
      <c r="E9970" t="s">
        <v>12</v>
      </c>
      <c r="F9970" t="s">
        <v>30861</v>
      </c>
      <c r="G9970" t="s">
        <v>30862</v>
      </c>
      <c r="H9970" s="1">
        <v>20785</v>
      </c>
      <c r="I9970" t="s">
        <v>1794</v>
      </c>
    </row>
    <row r="9971" spans="1:9" x14ac:dyDescent="0.3">
      <c r="A9971">
        <v>9970</v>
      </c>
      <c r="B9971" t="s">
        <v>30863</v>
      </c>
      <c r="C9971" t="s">
        <v>63</v>
      </c>
      <c r="D9971" t="s">
        <v>1255</v>
      </c>
      <c r="E9971" t="s">
        <v>12</v>
      </c>
      <c r="F9971" t="s">
        <v>30864</v>
      </c>
      <c r="G9971" t="s">
        <v>30865</v>
      </c>
      <c r="H9971" s="1">
        <v>29594</v>
      </c>
      <c r="I9971" t="s">
        <v>741</v>
      </c>
    </row>
    <row r="9972" spans="1:9" x14ac:dyDescent="0.3">
      <c r="A9972">
        <v>9971</v>
      </c>
      <c r="B9972" t="s">
        <v>30866</v>
      </c>
      <c r="C9972" t="s">
        <v>484</v>
      </c>
      <c r="D9972" t="s">
        <v>7536</v>
      </c>
      <c r="E9972" t="s">
        <v>19</v>
      </c>
      <c r="F9972" t="s">
        <v>30867</v>
      </c>
      <c r="G9972" t="s">
        <v>30868</v>
      </c>
      <c r="H9972" s="1">
        <v>40701</v>
      </c>
      <c r="I9972" t="s">
        <v>1598</v>
      </c>
    </row>
    <row r="9973" spans="1:9" x14ac:dyDescent="0.3">
      <c r="A9973">
        <v>9972</v>
      </c>
      <c r="B9973" t="s">
        <v>30869</v>
      </c>
      <c r="C9973" t="s">
        <v>1565</v>
      </c>
      <c r="D9973" t="s">
        <v>519</v>
      </c>
      <c r="E9973" t="s">
        <v>19</v>
      </c>
      <c r="F9973" t="s">
        <v>30870</v>
      </c>
      <c r="G9973" t="s">
        <v>30871</v>
      </c>
      <c r="H9973" s="1">
        <v>10564</v>
      </c>
      <c r="I9973" t="s">
        <v>736</v>
      </c>
    </row>
    <row r="9974" spans="1:9" x14ac:dyDescent="0.3">
      <c r="A9974">
        <v>9973</v>
      </c>
      <c r="B9974" t="s">
        <v>30872</v>
      </c>
      <c r="C9974" t="s">
        <v>2016</v>
      </c>
      <c r="D9974" t="s">
        <v>3123</v>
      </c>
      <c r="E9974" t="s">
        <v>12</v>
      </c>
      <c r="F9974" t="s">
        <v>30873</v>
      </c>
      <c r="G9974" t="s">
        <v>30874</v>
      </c>
      <c r="H9974" s="1">
        <v>15917</v>
      </c>
      <c r="I9974" t="s">
        <v>1198</v>
      </c>
    </row>
    <row r="9975" spans="1:9" x14ac:dyDescent="0.3">
      <c r="A9975">
        <v>9974</v>
      </c>
      <c r="B9975" t="s">
        <v>30875</v>
      </c>
      <c r="C9975" t="s">
        <v>816</v>
      </c>
      <c r="D9975" t="s">
        <v>8768</v>
      </c>
      <c r="E9975" t="s">
        <v>12</v>
      </c>
      <c r="F9975" t="s">
        <v>30876</v>
      </c>
      <c r="G9975" t="s">
        <v>30877</v>
      </c>
      <c r="H9975" s="1">
        <v>11540</v>
      </c>
      <c r="I9975" t="s">
        <v>257</v>
      </c>
    </row>
    <row r="9976" spans="1:9" x14ac:dyDescent="0.3">
      <c r="A9976">
        <v>9975</v>
      </c>
      <c r="B9976" t="s">
        <v>30878</v>
      </c>
      <c r="C9976" t="s">
        <v>114</v>
      </c>
      <c r="D9976" t="s">
        <v>1368</v>
      </c>
      <c r="E9976" t="s">
        <v>19</v>
      </c>
      <c r="F9976" t="s">
        <v>30879</v>
      </c>
      <c r="G9976">
        <v>1181479067</v>
      </c>
      <c r="H9976" s="1">
        <v>9982</v>
      </c>
      <c r="I9976" t="s">
        <v>631</v>
      </c>
    </row>
    <row r="9977" spans="1:9" x14ac:dyDescent="0.3">
      <c r="A9977">
        <v>9976</v>
      </c>
      <c r="B9977" t="s">
        <v>30880</v>
      </c>
      <c r="C9977" t="s">
        <v>2047</v>
      </c>
      <c r="D9977" t="s">
        <v>3216</v>
      </c>
      <c r="E9977" t="s">
        <v>19</v>
      </c>
      <c r="F9977" t="s">
        <v>30881</v>
      </c>
      <c r="G9977" t="s">
        <v>30882</v>
      </c>
      <c r="H9977" s="1">
        <v>11234</v>
      </c>
      <c r="I9977" t="s">
        <v>7600</v>
      </c>
    </row>
    <row r="9978" spans="1:9" x14ac:dyDescent="0.3">
      <c r="A9978">
        <v>9977</v>
      </c>
      <c r="B9978" t="s">
        <v>30883</v>
      </c>
      <c r="C9978" t="s">
        <v>2100</v>
      </c>
      <c r="D9978" t="s">
        <v>5916</v>
      </c>
      <c r="E9978" t="s">
        <v>12</v>
      </c>
      <c r="F9978" t="s">
        <v>30884</v>
      </c>
      <c r="G9978" t="s">
        <v>30885</v>
      </c>
      <c r="H9978" s="1">
        <v>16917</v>
      </c>
      <c r="I9978" t="s">
        <v>61</v>
      </c>
    </row>
    <row r="9979" spans="1:9" x14ac:dyDescent="0.3">
      <c r="A9979">
        <v>9978</v>
      </c>
      <c r="B9979" t="s">
        <v>30886</v>
      </c>
      <c r="C9979" t="s">
        <v>1301</v>
      </c>
      <c r="D9979" t="s">
        <v>3224</v>
      </c>
      <c r="E9979" t="s">
        <v>12</v>
      </c>
      <c r="F9979" t="s">
        <v>30887</v>
      </c>
      <c r="G9979" t="s">
        <v>30888</v>
      </c>
      <c r="H9979" s="1">
        <v>29272</v>
      </c>
      <c r="I9979" t="s">
        <v>3235</v>
      </c>
    </row>
    <row r="9980" spans="1:9" x14ac:dyDescent="0.3">
      <c r="A9980">
        <v>9979</v>
      </c>
      <c r="B9980" t="s">
        <v>30889</v>
      </c>
      <c r="C9980" t="s">
        <v>1560</v>
      </c>
      <c r="D9980" t="s">
        <v>6159</v>
      </c>
      <c r="E9980" t="s">
        <v>12</v>
      </c>
      <c r="F9980" t="s">
        <v>30890</v>
      </c>
      <c r="G9980" t="s">
        <v>30891</v>
      </c>
      <c r="H9980" s="1">
        <v>31486</v>
      </c>
      <c r="I9980" t="s">
        <v>4350</v>
      </c>
    </row>
    <row r="9981" spans="1:9" x14ac:dyDescent="0.3">
      <c r="A9981">
        <v>9980</v>
      </c>
      <c r="B9981" t="s">
        <v>30892</v>
      </c>
      <c r="C9981" t="s">
        <v>183</v>
      </c>
      <c r="D9981" t="s">
        <v>2745</v>
      </c>
      <c r="E9981" t="s">
        <v>12</v>
      </c>
      <c r="F9981" t="s">
        <v>30893</v>
      </c>
      <c r="G9981">
        <f>1-559-701-5309</f>
        <v>-6568</v>
      </c>
      <c r="H9981" s="1">
        <v>29242</v>
      </c>
      <c r="I9981" t="s">
        <v>592</v>
      </c>
    </row>
    <row r="9982" spans="1:9" x14ac:dyDescent="0.3">
      <c r="A9982">
        <v>9981</v>
      </c>
      <c r="B9982" t="s">
        <v>30894</v>
      </c>
      <c r="C9982" t="s">
        <v>4810</v>
      </c>
      <c r="D9982" t="s">
        <v>5296</v>
      </c>
      <c r="E9982" t="s">
        <v>19</v>
      </c>
      <c r="F9982" t="s">
        <v>30895</v>
      </c>
      <c r="G9982" t="s">
        <v>30896</v>
      </c>
      <c r="H9982" s="1">
        <v>4766</v>
      </c>
      <c r="I9982" t="s">
        <v>5896</v>
      </c>
    </row>
    <row r="9983" spans="1:9" x14ac:dyDescent="0.3">
      <c r="A9983">
        <v>9982</v>
      </c>
      <c r="B9983" t="s">
        <v>30897</v>
      </c>
      <c r="C9983" t="s">
        <v>4566</v>
      </c>
      <c r="D9983" t="s">
        <v>531</v>
      </c>
      <c r="E9983" t="s">
        <v>12</v>
      </c>
      <c r="F9983" t="s">
        <v>30898</v>
      </c>
      <c r="G9983" t="s">
        <v>30899</v>
      </c>
      <c r="H9983" s="1">
        <v>15257</v>
      </c>
      <c r="I9983" t="s">
        <v>1908</v>
      </c>
    </row>
    <row r="9984" spans="1:9" x14ac:dyDescent="0.3">
      <c r="A9984">
        <v>9983</v>
      </c>
      <c r="B9984" t="s">
        <v>30900</v>
      </c>
      <c r="C9984" t="s">
        <v>1955</v>
      </c>
      <c r="D9984" t="s">
        <v>1928</v>
      </c>
      <c r="E9984" t="s">
        <v>19</v>
      </c>
      <c r="F9984" t="s">
        <v>30901</v>
      </c>
      <c r="G9984" t="s">
        <v>30902</v>
      </c>
      <c r="H9984" s="1">
        <v>38411</v>
      </c>
      <c r="I9984" t="s">
        <v>2341</v>
      </c>
    </row>
    <row r="9985" spans="1:9" x14ac:dyDescent="0.3">
      <c r="A9985">
        <v>9984</v>
      </c>
      <c r="B9985" t="s">
        <v>30903</v>
      </c>
      <c r="C9985" t="s">
        <v>4721</v>
      </c>
      <c r="D9985" t="s">
        <v>5168</v>
      </c>
      <c r="E9985" t="s">
        <v>12</v>
      </c>
      <c r="F9985" t="s">
        <v>30904</v>
      </c>
      <c r="G9985" t="s">
        <v>30905</v>
      </c>
      <c r="H9985" s="1">
        <v>26005</v>
      </c>
      <c r="I9985" t="s">
        <v>5401</v>
      </c>
    </row>
    <row r="9986" spans="1:9" x14ac:dyDescent="0.3">
      <c r="A9986">
        <v>9985</v>
      </c>
      <c r="B9986" t="s">
        <v>30906</v>
      </c>
      <c r="C9986" t="s">
        <v>3753</v>
      </c>
      <c r="D9986" t="s">
        <v>5795</v>
      </c>
      <c r="E9986" t="s">
        <v>19</v>
      </c>
      <c r="F9986" t="s">
        <v>30907</v>
      </c>
      <c r="G9986" t="s">
        <v>30908</v>
      </c>
      <c r="H9986" s="1">
        <v>22641</v>
      </c>
      <c r="I9986" t="s">
        <v>946</v>
      </c>
    </row>
    <row r="9987" spans="1:9" x14ac:dyDescent="0.3">
      <c r="A9987">
        <v>9986</v>
      </c>
      <c r="B9987" t="s">
        <v>30909</v>
      </c>
      <c r="C9987" t="s">
        <v>142</v>
      </c>
      <c r="D9987" t="s">
        <v>11359</v>
      </c>
      <c r="E9987" t="s">
        <v>19</v>
      </c>
      <c r="F9987" t="s">
        <v>30910</v>
      </c>
      <c r="G9987" t="s">
        <v>30911</v>
      </c>
      <c r="H9987" s="1">
        <v>33833</v>
      </c>
      <c r="I9987" t="s">
        <v>2272</v>
      </c>
    </row>
    <row r="9988" spans="1:9" x14ac:dyDescent="0.3">
      <c r="A9988">
        <v>9987</v>
      </c>
      <c r="B9988" t="s">
        <v>30912</v>
      </c>
      <c r="C9988" t="s">
        <v>3290</v>
      </c>
      <c r="D9988" t="s">
        <v>2084</v>
      </c>
      <c r="E9988" t="s">
        <v>19</v>
      </c>
      <c r="F9988" t="s">
        <v>30913</v>
      </c>
      <c r="G9988" t="s">
        <v>30914</v>
      </c>
      <c r="H9988" s="1">
        <v>38152</v>
      </c>
      <c r="I9988" t="s">
        <v>1172</v>
      </c>
    </row>
    <row r="9989" spans="1:9" x14ac:dyDescent="0.3">
      <c r="A9989">
        <v>9988</v>
      </c>
      <c r="B9989" t="s">
        <v>30915</v>
      </c>
      <c r="C9989" t="s">
        <v>10</v>
      </c>
      <c r="D9989" t="s">
        <v>3819</v>
      </c>
      <c r="E9989" t="s">
        <v>12</v>
      </c>
      <c r="F9989" t="s">
        <v>30916</v>
      </c>
      <c r="G9989" t="s">
        <v>30917</v>
      </c>
      <c r="H9989" s="1">
        <v>38977</v>
      </c>
      <c r="I9989" t="s">
        <v>6081</v>
      </c>
    </row>
    <row r="9990" spans="1:9" x14ac:dyDescent="0.3">
      <c r="A9990">
        <v>9989</v>
      </c>
      <c r="B9990" t="s">
        <v>30918</v>
      </c>
      <c r="C9990" t="s">
        <v>5109</v>
      </c>
      <c r="D9990" t="s">
        <v>6392</v>
      </c>
      <c r="E9990" t="s">
        <v>19</v>
      </c>
      <c r="F9990" t="s">
        <v>30919</v>
      </c>
      <c r="G9990" t="s">
        <v>30920</v>
      </c>
      <c r="H9990" s="1">
        <v>13438</v>
      </c>
      <c r="I9990" t="s">
        <v>1593</v>
      </c>
    </row>
    <row r="9991" spans="1:9" x14ac:dyDescent="0.3">
      <c r="A9991">
        <v>9990</v>
      </c>
      <c r="B9991" t="s">
        <v>30921</v>
      </c>
      <c r="C9991" t="s">
        <v>1961</v>
      </c>
      <c r="D9991" t="s">
        <v>11211</v>
      </c>
      <c r="E9991" t="s">
        <v>19</v>
      </c>
      <c r="F9991" t="s">
        <v>7776</v>
      </c>
      <c r="G9991" t="s">
        <v>30922</v>
      </c>
      <c r="H9991" s="1">
        <v>17631</v>
      </c>
      <c r="I9991" t="s">
        <v>7466</v>
      </c>
    </row>
    <row r="9992" spans="1:9" x14ac:dyDescent="0.3">
      <c r="A9992">
        <v>9991</v>
      </c>
      <c r="B9992" t="s">
        <v>30923</v>
      </c>
      <c r="C9992" t="s">
        <v>2244</v>
      </c>
      <c r="D9992" t="s">
        <v>8584</v>
      </c>
      <c r="E9992" t="s">
        <v>12</v>
      </c>
      <c r="F9992" t="s">
        <v>30924</v>
      </c>
      <c r="G9992">
        <v>2545939740</v>
      </c>
      <c r="H9992" s="1">
        <v>29499</v>
      </c>
      <c r="I9992" t="s">
        <v>2405</v>
      </c>
    </row>
    <row r="9993" spans="1:9" x14ac:dyDescent="0.3">
      <c r="A9993">
        <v>9992</v>
      </c>
      <c r="B9993" t="s">
        <v>30925</v>
      </c>
      <c r="C9993" t="s">
        <v>4086</v>
      </c>
      <c r="D9993" t="s">
        <v>1306</v>
      </c>
      <c r="E9993" t="s">
        <v>12</v>
      </c>
      <c r="F9993" t="s">
        <v>30926</v>
      </c>
      <c r="G9993">
        <v>4812845866</v>
      </c>
      <c r="H9993" s="1">
        <v>38556</v>
      </c>
      <c r="I9993" t="s">
        <v>802</v>
      </c>
    </row>
    <row r="9994" spans="1:9" x14ac:dyDescent="0.3">
      <c r="A9994">
        <v>9993</v>
      </c>
      <c r="B9994" t="s">
        <v>30927</v>
      </c>
      <c r="C9994" t="s">
        <v>8583</v>
      </c>
      <c r="D9994" t="s">
        <v>9080</v>
      </c>
      <c r="E9994" t="s">
        <v>12</v>
      </c>
      <c r="F9994" t="s">
        <v>30928</v>
      </c>
      <c r="G9994" t="s">
        <v>30929</v>
      </c>
      <c r="H9994" s="1">
        <v>10884</v>
      </c>
      <c r="I9994" t="s">
        <v>230</v>
      </c>
    </row>
    <row r="9995" spans="1:9" x14ac:dyDescent="0.3">
      <c r="A9995">
        <v>9994</v>
      </c>
      <c r="B9995" t="s">
        <v>30930</v>
      </c>
      <c r="C9995" t="s">
        <v>1357</v>
      </c>
      <c r="D9995" t="s">
        <v>1704</v>
      </c>
      <c r="E9995" t="s">
        <v>12</v>
      </c>
      <c r="F9995" t="s">
        <v>30931</v>
      </c>
      <c r="G9995" t="s">
        <v>30932</v>
      </c>
      <c r="H9995" s="1">
        <v>14046</v>
      </c>
      <c r="I9995" t="s">
        <v>1751</v>
      </c>
    </row>
    <row r="9996" spans="1:9" x14ac:dyDescent="0.3">
      <c r="A9996">
        <v>9995</v>
      </c>
      <c r="B9996" t="s">
        <v>30933</v>
      </c>
      <c r="C9996" t="s">
        <v>2672</v>
      </c>
      <c r="D9996" t="s">
        <v>2457</v>
      </c>
      <c r="E9996" t="s">
        <v>19</v>
      </c>
      <c r="F9996" t="s">
        <v>30934</v>
      </c>
      <c r="G9996">
        <v>4043002051</v>
      </c>
      <c r="H9996" s="1">
        <v>9468</v>
      </c>
      <c r="I9996" t="s">
        <v>548</v>
      </c>
    </row>
    <row r="9997" spans="1:9" x14ac:dyDescent="0.3">
      <c r="A9997">
        <v>9996</v>
      </c>
      <c r="B9997" t="s">
        <v>30935</v>
      </c>
      <c r="C9997" t="s">
        <v>1955</v>
      </c>
      <c r="D9997" t="s">
        <v>6515</v>
      </c>
      <c r="E9997" t="s">
        <v>19</v>
      </c>
      <c r="F9997" t="s">
        <v>30936</v>
      </c>
      <c r="G9997" t="s">
        <v>30937</v>
      </c>
      <c r="H9997" s="1">
        <v>27238</v>
      </c>
      <c r="I9997" t="s">
        <v>146</v>
      </c>
    </row>
    <row r="9998" spans="1:9" x14ac:dyDescent="0.3">
      <c r="A9998">
        <v>9997</v>
      </c>
      <c r="B9998" t="s">
        <v>30938</v>
      </c>
      <c r="C9998" t="s">
        <v>3006</v>
      </c>
      <c r="D9998" t="s">
        <v>5254</v>
      </c>
      <c r="E9998" t="s">
        <v>12</v>
      </c>
      <c r="F9998" t="s">
        <v>30939</v>
      </c>
      <c r="G9998" t="s">
        <v>30940</v>
      </c>
      <c r="H9998" s="1">
        <v>11921</v>
      </c>
      <c r="I9998" t="s">
        <v>2915</v>
      </c>
    </row>
    <row r="9999" spans="1:9" x14ac:dyDescent="0.3">
      <c r="A9999">
        <v>9998</v>
      </c>
      <c r="B9999" t="s">
        <v>30941</v>
      </c>
      <c r="C9999" t="s">
        <v>331</v>
      </c>
      <c r="D9999" t="s">
        <v>922</v>
      </c>
      <c r="E9999" t="s">
        <v>12</v>
      </c>
      <c r="F9999" t="s">
        <v>30942</v>
      </c>
      <c r="G9999" t="s">
        <v>30943</v>
      </c>
      <c r="H9999" s="1">
        <v>24264</v>
      </c>
      <c r="I9999" t="s">
        <v>2504</v>
      </c>
    </row>
    <row r="10000" spans="1:9" x14ac:dyDescent="0.3">
      <c r="A10000">
        <v>9999</v>
      </c>
      <c r="B10000" t="s">
        <v>30944</v>
      </c>
      <c r="C10000" t="s">
        <v>57</v>
      </c>
      <c r="D10000" t="s">
        <v>8498</v>
      </c>
      <c r="E10000" t="s">
        <v>19</v>
      </c>
      <c r="F10000" t="s">
        <v>30945</v>
      </c>
      <c r="G10000" t="s">
        <v>30946</v>
      </c>
      <c r="H10000" s="1">
        <v>2686</v>
      </c>
      <c r="I10000" t="s">
        <v>1037</v>
      </c>
    </row>
    <row r="10001" spans="1:9" x14ac:dyDescent="0.3">
      <c r="A10001">
        <v>10000</v>
      </c>
      <c r="B10001" t="s">
        <v>30947</v>
      </c>
      <c r="C10001" t="s">
        <v>4769</v>
      </c>
      <c r="D10001" t="s">
        <v>1374</v>
      </c>
      <c r="E10001" t="s">
        <v>12</v>
      </c>
      <c r="F10001" t="s">
        <v>30948</v>
      </c>
      <c r="G10001" t="s">
        <v>30949</v>
      </c>
      <c r="H10001" s="1">
        <v>13010</v>
      </c>
      <c r="I10001" t="s">
        <v>6720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Andrés Alfonso de Jesus Palma Bustos</cp:lastModifiedBy>
  <cp:revision/>
  <dcterms:created xsi:type="dcterms:W3CDTF">2024-10-07T21:36:37Z</dcterms:created>
  <dcterms:modified xsi:type="dcterms:W3CDTF">2024-10-11T23:39:50Z</dcterms:modified>
  <cp:category/>
  <cp:contentStatus/>
</cp:coreProperties>
</file>