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DR\_EXCEL 1\Alumni\"/>
    </mc:Choice>
  </mc:AlternateContent>
  <bookViews>
    <workbookView xWindow="-120" yWindow="-120" windowWidth="20730" windowHeight="11160"/>
  </bookViews>
  <sheets>
    <sheet name="Facturación" sheetId="1" r:id="rId1"/>
  </sheets>
  <externalReferences>
    <externalReference r:id="rId2"/>
  </externalReferences>
  <definedNames>
    <definedName name="_xlnm._FilterDatabase" localSheetId="0" hidden="1">Facturación!$E$1:$G$41</definedName>
    <definedName name="clienteslista">[1]Clientes!$A$2:$A$38</definedName>
    <definedName name="Venta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H2" i="1" s="1"/>
  <c r="D2" i="1"/>
  <c r="B2" i="1"/>
  <c r="C3" i="1"/>
  <c r="D3" i="1"/>
  <c r="B3" i="1"/>
  <c r="C4" i="1"/>
  <c r="H4" i="1" s="1"/>
  <c r="D4" i="1"/>
  <c r="B4" i="1"/>
  <c r="C5" i="1"/>
  <c r="D5" i="1"/>
  <c r="H5" i="1" s="1"/>
  <c r="B5" i="1"/>
  <c r="C6" i="1"/>
  <c r="H6" i="1" s="1"/>
  <c r="D6" i="1"/>
  <c r="B6" i="1"/>
  <c r="C7" i="1"/>
  <c r="D7" i="1"/>
  <c r="B7" i="1"/>
  <c r="C8" i="1"/>
  <c r="H8" i="1" s="1"/>
  <c r="D8" i="1"/>
  <c r="B8" i="1"/>
  <c r="C9" i="1"/>
  <c r="H9" i="1" s="1"/>
  <c r="D9" i="1"/>
  <c r="B9" i="1"/>
  <c r="C10" i="1"/>
  <c r="H10" i="1" s="1"/>
  <c r="D10" i="1"/>
  <c r="B10" i="1"/>
  <c r="C11" i="1"/>
  <c r="D11" i="1"/>
  <c r="B11" i="1"/>
  <c r="C12" i="1"/>
  <c r="H12" i="1" s="1"/>
  <c r="D12" i="1"/>
  <c r="B12" i="1"/>
  <c r="C13" i="1"/>
  <c r="H13" i="1" s="1"/>
  <c r="D13" i="1"/>
  <c r="B13" i="1"/>
  <c r="C14" i="1"/>
  <c r="H14" i="1" s="1"/>
  <c r="D14" i="1"/>
  <c r="B14" i="1"/>
  <c r="C15" i="1"/>
  <c r="D15" i="1"/>
  <c r="B15" i="1"/>
  <c r="C16" i="1"/>
  <c r="H16" i="1" s="1"/>
  <c r="D16" i="1"/>
  <c r="B16" i="1"/>
  <c r="C17" i="1"/>
  <c r="H17" i="1" s="1"/>
  <c r="D17" i="1"/>
  <c r="B17" i="1"/>
  <c r="C18" i="1"/>
  <c r="H18" i="1" s="1"/>
  <c r="D18" i="1"/>
  <c r="B18" i="1"/>
  <c r="C19" i="1"/>
  <c r="D19" i="1"/>
  <c r="B19" i="1"/>
  <c r="C20" i="1"/>
  <c r="H20" i="1" s="1"/>
  <c r="D20" i="1"/>
  <c r="B20" i="1"/>
  <c r="C21" i="1"/>
  <c r="D21" i="1"/>
  <c r="H21" i="1" s="1"/>
  <c r="B21" i="1"/>
  <c r="C22" i="1"/>
  <c r="H22" i="1" s="1"/>
  <c r="D22" i="1"/>
  <c r="B22" i="1"/>
  <c r="C23" i="1"/>
  <c r="D23" i="1"/>
  <c r="B23" i="1"/>
  <c r="C24" i="1"/>
  <c r="H24" i="1" s="1"/>
  <c r="D24" i="1"/>
  <c r="B24" i="1"/>
  <c r="C25" i="1"/>
  <c r="H25" i="1" s="1"/>
  <c r="D25" i="1"/>
  <c r="B25" i="1"/>
  <c r="C26" i="1"/>
  <c r="H26" i="1" s="1"/>
  <c r="D26" i="1"/>
  <c r="B26" i="1"/>
  <c r="C27" i="1"/>
  <c r="D27" i="1"/>
  <c r="B27" i="1"/>
  <c r="C28" i="1"/>
  <c r="H28" i="1" s="1"/>
  <c r="D28" i="1"/>
  <c r="B28" i="1"/>
  <c r="C29" i="1"/>
  <c r="H29" i="1" s="1"/>
  <c r="D29" i="1"/>
  <c r="B29" i="1"/>
  <c r="C30" i="1"/>
  <c r="H30" i="1" s="1"/>
  <c r="D30" i="1"/>
  <c r="B30" i="1"/>
  <c r="C31" i="1"/>
  <c r="D31" i="1"/>
  <c r="B31" i="1"/>
  <c r="C32" i="1"/>
  <c r="H32" i="1" s="1"/>
  <c r="D32" i="1"/>
  <c r="B32" i="1"/>
  <c r="C33" i="1"/>
  <c r="H33" i="1" s="1"/>
  <c r="D33" i="1"/>
  <c r="B33" i="1"/>
  <c r="C34" i="1"/>
  <c r="H34" i="1" s="1"/>
  <c r="D34" i="1"/>
  <c r="B34" i="1"/>
  <c r="C35" i="1"/>
  <c r="D35" i="1"/>
  <c r="B35" i="1"/>
  <c r="C36" i="1"/>
  <c r="H36" i="1" s="1"/>
  <c r="D36" i="1"/>
  <c r="B36" i="1"/>
  <c r="C37" i="1"/>
  <c r="D37" i="1"/>
  <c r="H37" i="1" s="1"/>
  <c r="B37" i="1"/>
  <c r="C38" i="1"/>
  <c r="H38" i="1" s="1"/>
  <c r="D38" i="1"/>
  <c r="B38" i="1"/>
  <c r="C39" i="1"/>
  <c r="D39" i="1"/>
  <c r="B39" i="1"/>
  <c r="C40" i="1"/>
  <c r="H40" i="1" s="1"/>
  <c r="D40" i="1"/>
  <c r="B40" i="1"/>
  <c r="C41" i="1"/>
  <c r="H41" i="1" s="1"/>
  <c r="D41" i="1"/>
  <c r="B41" i="1"/>
  <c r="H39" i="1" l="1"/>
  <c r="H35" i="1"/>
  <c r="H31" i="1"/>
  <c r="H27" i="1"/>
  <c r="H23" i="1"/>
  <c r="H19" i="1"/>
  <c r="H15" i="1"/>
  <c r="H11" i="1"/>
  <c r="H7" i="1"/>
  <c r="H3" i="1"/>
</calcChain>
</file>

<file path=xl/sharedStrings.xml><?xml version="1.0" encoding="utf-8"?>
<sst xmlns="http://schemas.openxmlformats.org/spreadsheetml/2006/main" count="88" uniqueCount="76">
  <si>
    <t>Cliente</t>
  </si>
  <si>
    <t>AGRO INDUSTRIAL SAN GABRIEL S.A.</t>
  </si>
  <si>
    <t>ALIMESA S.A.</t>
  </si>
  <si>
    <t>ANDROQUIMICA S.A.</t>
  </si>
  <si>
    <t>BROUWER S. A.</t>
  </si>
  <si>
    <t>CAFES LA VIRGINIA S.A.</t>
  </si>
  <si>
    <t>CANNON PUNTANA S.A.</t>
  </si>
  <si>
    <t>CENCOSUD S.A.</t>
  </si>
  <si>
    <t>ESTUDIO UNO S.R.L.</t>
  </si>
  <si>
    <t>FAST FOOD SUDAMERICANA S.A.</t>
  </si>
  <si>
    <t>HAVANNA S.A.</t>
  </si>
  <si>
    <t>Julsud S.R.L.</t>
  </si>
  <si>
    <t>LA RURAL VIÑEDOS Y BOD.SA LTDA</t>
  </si>
  <si>
    <t>LAB. CASASCO S.A.I.C.</t>
  </si>
  <si>
    <t>LABORATORIO ELEA SACIFYA</t>
  </si>
  <si>
    <t>Laboratorio Sandoz S.A.</t>
  </si>
  <si>
    <t>LABORATORIOS ANDRÓMACO S.A.</t>
  </si>
  <si>
    <t>LAGARDE S.A.</t>
  </si>
  <si>
    <t>Metalmecánica S.A.</t>
  </si>
  <si>
    <t>MILKAUT S.A.</t>
  </si>
  <si>
    <t>MOLINOS RIO DE LA PLATA S.A.</t>
  </si>
  <si>
    <t>NEUBELL S.A.</t>
  </si>
  <si>
    <t>NQV S.A.</t>
  </si>
  <si>
    <t>PERNOD RICARD ARGENTINA S.R.L.</t>
  </si>
  <si>
    <t>Petroquímica Lucero S.R.L.</t>
  </si>
  <si>
    <t>QUIMICA MONTPELLIER S.A.</t>
  </si>
  <si>
    <t>Samsung Argentina S. A.</t>
  </si>
  <si>
    <t>TDK américa S.A.</t>
  </si>
  <si>
    <t>UNILEVER DE ARGENTINA S.A.</t>
  </si>
  <si>
    <t>Vencimiento</t>
  </si>
  <si>
    <t>Fact Nro</t>
  </si>
  <si>
    <t>A1-101</t>
  </si>
  <si>
    <t>A1-102</t>
  </si>
  <si>
    <t>A1-103</t>
  </si>
  <si>
    <t>A1-104</t>
  </si>
  <si>
    <t>A1-105</t>
  </si>
  <si>
    <t>A1-106</t>
  </si>
  <si>
    <t>A1-107</t>
  </si>
  <si>
    <t>A1-108</t>
  </si>
  <si>
    <t>A1-109</t>
  </si>
  <si>
    <t>A1-110</t>
  </si>
  <si>
    <t>A1-111</t>
  </si>
  <si>
    <t>A1-112</t>
  </si>
  <si>
    <t>A1-113</t>
  </si>
  <si>
    <t>A1-114</t>
  </si>
  <si>
    <t>A1-115</t>
  </si>
  <si>
    <t>A1-116</t>
  </si>
  <si>
    <t>A1-117</t>
  </si>
  <si>
    <t>A1-118</t>
  </si>
  <si>
    <t>A1-119</t>
  </si>
  <si>
    <t>A1-120</t>
  </si>
  <si>
    <t>A1-121</t>
  </si>
  <si>
    <t>A1-122</t>
  </si>
  <si>
    <t>A1-123</t>
  </si>
  <si>
    <t>A1-124</t>
  </si>
  <si>
    <t>A1-125</t>
  </si>
  <si>
    <t>A1-126</t>
  </si>
  <si>
    <t>A1-127</t>
  </si>
  <si>
    <t>A1-128</t>
  </si>
  <si>
    <t>A1-129</t>
  </si>
  <si>
    <t>A1-130</t>
  </si>
  <si>
    <t>A1-131</t>
  </si>
  <si>
    <t>A1-132</t>
  </si>
  <si>
    <t>A1-133</t>
  </si>
  <si>
    <t>A1-134</t>
  </si>
  <si>
    <t>A1-135</t>
  </si>
  <si>
    <t>A1-136</t>
  </si>
  <si>
    <t>A1-137</t>
  </si>
  <si>
    <t>A1-138</t>
  </si>
  <si>
    <t>A1-139</t>
  </si>
  <si>
    <t>A1-140</t>
  </si>
  <si>
    <t>Monto</t>
  </si>
  <si>
    <t>Dia de la semana</t>
  </si>
  <si>
    <t>Talon para el cliente</t>
  </si>
  <si>
    <t>Día de vencim</t>
  </si>
  <si>
    <t>Mes de vencim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</si>
</sst>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&quot;$&quot;\ #,##0.00"/>
    <numFmt numFmtId="166" formatCode="_ [$€-2]\ * #,##0.00_ ;_ [$€-2]\ * \-#,##0.00_ ;_ [$€-2]\ * &quot;-&quot;??_ "/>
  </numFmts>
  <fonts count="7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Alignment="0">
      <alignment vertical="top" wrapText="1"/>
      <protection locked="0"/>
    </xf>
    <xf numFmtId="0" fontId="3" fillId="0" borderId="0"/>
    <xf numFmtId="166" fontId="4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top" wrapText="1"/>
      <protection locked="0"/>
    </xf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5">
    <xf numFmtId="0" fontId="0" fillId="0" borderId="0" xfId="0"/>
    <xf numFmtId="0" fontId="1" fillId="0" borderId="0" xfId="1" applyAlignment="1" applyProtection="1"/>
    <xf numFmtId="0" fontId="1" fillId="0" borderId="0" xfId="1" applyFont="1" applyFill="1" applyAlignment="1" applyProtection="1">
      <alignment horizontal="left" vertical="top"/>
      <protection locked="0"/>
    </xf>
    <xf numFmtId="165" fontId="1" fillId="0" borderId="0" xfId="1" applyNumberFormat="1" applyFont="1" applyAlignment="1">
      <alignment horizontal="right" vertical="top"/>
      <protection locked="0"/>
    </xf>
    <xf numFmtId="165" fontId="1" fillId="0" borderId="0" xfId="1" applyNumberFormat="1" applyFont="1" applyAlignment="1" applyProtection="1">
      <alignment horizontal="right" vertical="top"/>
      <protection locked="0"/>
    </xf>
    <xf numFmtId="0" fontId="1" fillId="0" borderId="0" xfId="2" applyNumberFormat="1" applyFont="1" applyFill="1" applyBorder="1" applyAlignment="1">
      <alignment horizontal="left" wrapText="1"/>
    </xf>
    <xf numFmtId="165" fontId="1" fillId="0" borderId="0" xfId="1" applyNumberFormat="1" applyFont="1" applyAlignment="1" applyProtection="1"/>
    <xf numFmtId="0" fontId="1" fillId="0" borderId="0" xfId="1" applyFont="1" applyFill="1" applyAlignment="1">
      <alignment horizontal="left" vertical="top"/>
      <protection locked="0"/>
    </xf>
    <xf numFmtId="0" fontId="2" fillId="0" borderId="0" xfId="2" applyNumberFormat="1" applyFont="1" applyFill="1" applyBorder="1" applyAlignment="1">
      <alignment horizontal="left" wrapText="1"/>
    </xf>
    <xf numFmtId="0" fontId="1" fillId="0" borderId="0" xfId="1" applyFont="1" applyAlignment="1" applyProtection="1"/>
    <xf numFmtId="0" fontId="1" fillId="0" borderId="0" xfId="1" applyFont="1" applyFill="1" applyAlignment="1" applyProtection="1"/>
    <xf numFmtId="14" fontId="5" fillId="2" borderId="0" xfId="5" applyNumberFormat="1" applyBorder="1" applyAlignment="1" applyProtection="1"/>
    <xf numFmtId="0" fontId="5" fillId="2" borderId="0" xfId="5" applyAlignment="1" applyProtection="1">
      <alignment horizontal="center" vertical="center" wrapText="1"/>
    </xf>
    <xf numFmtId="0" fontId="5" fillId="2" borderId="0" xfId="5" applyAlignment="1" applyProtection="1">
      <alignment horizontal="center" vertical="center" wrapText="1"/>
      <protection locked="0"/>
    </xf>
    <xf numFmtId="0" fontId="6" fillId="3" borderId="0" xfId="6" applyAlignment="1" applyProtection="1">
      <alignment horizontal="center" vertical="center" wrapText="1"/>
    </xf>
  </cellXfs>
  <cellStyles count="7">
    <cellStyle name="Bueno" xfId="6" builtinId="26"/>
    <cellStyle name="Euro" xfId="3"/>
    <cellStyle name="Moneda 2" xfId="4"/>
    <cellStyle name="Neutral" xfId="5" builtinId="28"/>
    <cellStyle name="Normal" xfId="0" builtinId="0"/>
    <cellStyle name="Normal 2" xfId="1"/>
    <cellStyle name="Normal_Envio de pedidos (Inicial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DR\Backup\_EXCEL%201\Clase%202%20de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ario"/>
      <sheetName val="Clientes"/>
      <sheetName val="Base de datos"/>
      <sheetName val="Feriados 2013"/>
      <sheetName val="Facturas Subtotales"/>
      <sheetName val="Entregados ConsultaV"/>
      <sheetName val="Etiqueta ConsultaV"/>
    </sheetNames>
    <sheetDataSet>
      <sheetData sheetId="0"/>
      <sheetData sheetId="1">
        <row r="2">
          <cell r="A2" t="str">
            <v>AGRO INDUSTRIAL SAN GABRIEL S.A.</v>
          </cell>
        </row>
        <row r="3">
          <cell r="A3" t="str">
            <v>ALIMESA S.A.</v>
          </cell>
        </row>
        <row r="4">
          <cell r="A4" t="str">
            <v>AMERICAN BABY POP S. A.</v>
          </cell>
        </row>
        <row r="5">
          <cell r="A5" t="str">
            <v>ANDROQUIMICA S.A.</v>
          </cell>
        </row>
        <row r="6">
          <cell r="A6" t="str">
            <v>BAYER S.A.</v>
          </cell>
        </row>
        <row r="7">
          <cell r="A7" t="str">
            <v>BROUWER S. A.</v>
          </cell>
        </row>
        <row r="8">
          <cell r="A8" t="str">
            <v>BUHL S.A.</v>
          </cell>
        </row>
        <row r="9">
          <cell r="A9" t="str">
            <v>CAFES LA VIRGINIA S.A.</v>
          </cell>
        </row>
        <row r="10">
          <cell r="A10" t="str">
            <v>CANNON PUNTANA S.A.</v>
          </cell>
        </row>
        <row r="11">
          <cell r="A11" t="str">
            <v>CENCOSUD S.A.</v>
          </cell>
        </row>
        <row r="12">
          <cell r="A12" t="str">
            <v>COLGATE-PALMOLIVE ARG. S.A.</v>
          </cell>
        </row>
        <row r="13">
          <cell r="A13" t="str">
            <v>ESTUDIO UNO S.R.L.</v>
          </cell>
        </row>
        <row r="14">
          <cell r="A14" t="str">
            <v>FAST FOOD SUDAMERICANA S.A.</v>
          </cell>
        </row>
        <row r="15">
          <cell r="A15" t="str">
            <v>GLAXOSMITHKLINE ARGENTINA S.A.</v>
          </cell>
        </row>
        <row r="16">
          <cell r="A16" t="str">
            <v>HAVANNA S.A.</v>
          </cell>
        </row>
        <row r="17">
          <cell r="A17" t="str">
            <v>JULSUD S.R.L.</v>
          </cell>
        </row>
        <row r="18">
          <cell r="A18" t="str">
            <v>LA PAPELERA DEL PLATA S.A.</v>
          </cell>
        </row>
        <row r="19">
          <cell r="A19" t="str">
            <v>LA RURAL VIÑEDOS Y BOD.SA LTDA</v>
          </cell>
        </row>
        <row r="20">
          <cell r="A20" t="str">
            <v>LAB. CASASCO S.A.I.C.</v>
          </cell>
        </row>
        <row r="21">
          <cell r="A21" t="str">
            <v>LABORATORIO ELEA SACIFYA</v>
          </cell>
        </row>
        <row r="22">
          <cell r="A22" t="str">
            <v>LABORATORIO SANDOZ S.A.</v>
          </cell>
        </row>
        <row r="23">
          <cell r="A23" t="str">
            <v>LABORATORIOS ANDRÓMACO S.A.</v>
          </cell>
        </row>
        <row r="24">
          <cell r="A24" t="str">
            <v>LABORATORIOS BAGO S.A.</v>
          </cell>
        </row>
        <row r="25">
          <cell r="A25" t="str">
            <v>LAGARDE S.A.</v>
          </cell>
        </row>
        <row r="26">
          <cell r="A26" t="str">
            <v>LEDESMA SA AGRICOLA E IND.</v>
          </cell>
        </row>
        <row r="27">
          <cell r="A27" t="str">
            <v>METALMECÁNICA S.A.</v>
          </cell>
        </row>
        <row r="28">
          <cell r="A28" t="str">
            <v>MILKAUT S.A.</v>
          </cell>
        </row>
        <row r="29">
          <cell r="A29" t="str">
            <v>MOLINOS RIO DE LA PLATA S.A.</v>
          </cell>
        </row>
        <row r="30">
          <cell r="A30" t="str">
            <v>NEUBELL S.A.</v>
          </cell>
        </row>
        <row r="31">
          <cell r="A31" t="str">
            <v>NQV S.A.</v>
          </cell>
        </row>
        <row r="32">
          <cell r="A32" t="str">
            <v>PERNOD RICARD ARGENTINA S.R.L.</v>
          </cell>
        </row>
        <row r="33">
          <cell r="A33" t="str">
            <v>PETROQUÍMICA LUCERO S.R.L.</v>
          </cell>
        </row>
        <row r="34">
          <cell r="A34" t="str">
            <v>QUIMICA MONTPELLIER S.A.</v>
          </cell>
        </row>
        <row r="35">
          <cell r="A35" t="str">
            <v>RECKITT BENCKISER ARG. S.A.</v>
          </cell>
        </row>
        <row r="36">
          <cell r="A36" t="str">
            <v>SAMSUNG ARGENTINA S. A.</v>
          </cell>
        </row>
        <row r="37">
          <cell r="A37" t="str">
            <v>TDK AMÉRICA S.A.</v>
          </cell>
        </row>
        <row r="38">
          <cell r="A38" t="str">
            <v>UNILEVER DE ARGENTINA S.A.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J9" sqref="J9"/>
    </sheetView>
  </sheetViews>
  <sheetFormatPr baseColWidth="10" defaultRowHeight="10.5" x14ac:dyDescent="0.15"/>
  <cols>
    <col min="1" max="1" width="8.28515625" style="1" customWidth="1"/>
    <col min="2" max="2" width="10.85546875" style="1" customWidth="1"/>
    <col min="3" max="3" width="8.28515625" style="1" customWidth="1"/>
    <col min="4" max="4" width="9.140625" style="1" customWidth="1"/>
    <col min="5" max="5" width="12.42578125" style="9" customWidth="1"/>
    <col min="6" max="6" width="25.85546875" style="10" customWidth="1"/>
    <col min="7" max="7" width="10.28515625" style="9" customWidth="1"/>
    <col min="8" max="8" width="51" style="1" bestFit="1" customWidth="1"/>
    <col min="9" max="16384" width="11.42578125" style="1"/>
  </cols>
  <sheetData>
    <row r="1" spans="1:8" ht="30" x14ac:dyDescent="0.15">
      <c r="A1" s="12" t="s">
        <v>30</v>
      </c>
      <c r="B1" s="12" t="s">
        <v>72</v>
      </c>
      <c r="C1" s="12" t="s">
        <v>74</v>
      </c>
      <c r="D1" s="12" t="s">
        <v>75</v>
      </c>
      <c r="E1" s="12" t="s">
        <v>29</v>
      </c>
      <c r="F1" s="13" t="s">
        <v>0</v>
      </c>
      <c r="G1" s="13" t="s">
        <v>71</v>
      </c>
      <c r="H1" s="14" t="s">
        <v>73</v>
      </c>
    </row>
    <row r="2" spans="1:8" ht="15" x14ac:dyDescent="0.25">
      <c r="A2" s="1" t="s">
        <v>31</v>
      </c>
      <c r="B2" s="1">
        <f t="shared" ref="B2:B41" si="0">WEEKDAY(E2,2)</f>
        <v>7</v>
      </c>
      <c r="C2" s="1">
        <f>DAY(E2)</f>
        <v>10</v>
      </c>
      <c r="D2" s="1">
        <f>MONTH(E2)</f>
        <v>3</v>
      </c>
      <c r="E2" s="11">
        <v>43534</v>
      </c>
      <c r="F2" s="5" t="s">
        <v>4</v>
      </c>
      <c r="G2" s="3">
        <v>53478</v>
      </c>
      <c r="H2" s="1" t="str">
        <f t="shared" ref="H2:H41" si="1">CONCATENATE("Estimado cliente, su factura vence el: ",C2,"/",D2," y su monto es: $ ",G2)</f>
        <v>Estimado cliente, su factura vence el: 10/3 y su monto es: $ 53478</v>
      </c>
    </row>
    <row r="3" spans="1:8" ht="15" x14ac:dyDescent="0.25">
      <c r="A3" s="1" t="s">
        <v>32</v>
      </c>
      <c r="B3" s="1">
        <f t="shared" si="0"/>
        <v>1</v>
      </c>
      <c r="C3" s="1">
        <f t="shared" ref="C3:C41" si="2">DAY(E3)</f>
        <v>11</v>
      </c>
      <c r="D3" s="1">
        <f t="shared" ref="D3:D41" si="3">MONTH(E3)</f>
        <v>3</v>
      </c>
      <c r="E3" s="11">
        <v>43535</v>
      </c>
      <c r="F3" s="2" t="s">
        <v>22</v>
      </c>
      <c r="G3" s="3">
        <v>68132.800000000003</v>
      </c>
      <c r="H3" s="1" t="str">
        <f t="shared" si="1"/>
        <v>Estimado cliente, su factura vence el: 11/3 y su monto es: $ 68132,8</v>
      </c>
    </row>
    <row r="4" spans="1:8" ht="15" x14ac:dyDescent="0.25">
      <c r="A4" s="1" t="s">
        <v>33</v>
      </c>
      <c r="B4" s="1">
        <f t="shared" si="0"/>
        <v>3</v>
      </c>
      <c r="C4" s="1">
        <f t="shared" si="2"/>
        <v>13</v>
      </c>
      <c r="D4" s="1">
        <f t="shared" si="3"/>
        <v>3</v>
      </c>
      <c r="E4" s="11">
        <v>43537</v>
      </c>
      <c r="F4" s="2" t="s">
        <v>24</v>
      </c>
      <c r="G4" s="3">
        <v>380987.01</v>
      </c>
      <c r="H4" s="1" t="str">
        <f t="shared" si="1"/>
        <v>Estimado cliente, su factura vence el: 13/3 y su monto es: $ 380987,01</v>
      </c>
    </row>
    <row r="5" spans="1:8" ht="15" x14ac:dyDescent="0.25">
      <c r="A5" s="1" t="s">
        <v>34</v>
      </c>
      <c r="B5" s="1">
        <f t="shared" si="0"/>
        <v>3</v>
      </c>
      <c r="C5" s="1">
        <f t="shared" si="2"/>
        <v>13</v>
      </c>
      <c r="D5" s="1">
        <f t="shared" si="3"/>
        <v>3</v>
      </c>
      <c r="E5" s="11">
        <v>43537</v>
      </c>
      <c r="F5" s="5" t="s">
        <v>26</v>
      </c>
      <c r="G5" s="3">
        <v>108222.65</v>
      </c>
      <c r="H5" s="1" t="str">
        <f t="shared" si="1"/>
        <v>Estimado cliente, su factura vence el: 13/3 y su monto es: $ 108222,65</v>
      </c>
    </row>
    <row r="6" spans="1:8" ht="22.5" x14ac:dyDescent="0.25">
      <c r="A6" s="1" t="s">
        <v>35</v>
      </c>
      <c r="B6" s="1">
        <f t="shared" si="0"/>
        <v>4</v>
      </c>
      <c r="C6" s="1">
        <f t="shared" si="2"/>
        <v>14</v>
      </c>
      <c r="D6" s="1">
        <f t="shared" si="3"/>
        <v>3</v>
      </c>
      <c r="E6" s="11">
        <v>43538</v>
      </c>
      <c r="F6" s="5" t="s">
        <v>12</v>
      </c>
      <c r="G6" s="3">
        <v>86565.33</v>
      </c>
      <c r="H6" s="1" t="str">
        <f t="shared" si="1"/>
        <v>Estimado cliente, su factura vence el: 14/3 y su monto es: $ 86565,33</v>
      </c>
    </row>
    <row r="7" spans="1:8" ht="15" x14ac:dyDescent="0.25">
      <c r="A7" s="1" t="s">
        <v>36</v>
      </c>
      <c r="B7" s="1">
        <f t="shared" si="0"/>
        <v>6</v>
      </c>
      <c r="C7" s="1">
        <f t="shared" si="2"/>
        <v>16</v>
      </c>
      <c r="D7" s="1">
        <f t="shared" si="3"/>
        <v>3</v>
      </c>
      <c r="E7" s="11">
        <v>43540</v>
      </c>
      <c r="F7" s="2" t="s">
        <v>22</v>
      </c>
      <c r="G7" s="3">
        <v>23167</v>
      </c>
      <c r="H7" s="1" t="str">
        <f t="shared" si="1"/>
        <v>Estimado cliente, su factura vence el: 16/3 y su monto es: $ 23167</v>
      </c>
    </row>
    <row r="8" spans="1:8" ht="15" x14ac:dyDescent="0.25">
      <c r="A8" s="1" t="s">
        <v>37</v>
      </c>
      <c r="B8" s="1">
        <f t="shared" si="0"/>
        <v>6</v>
      </c>
      <c r="C8" s="1">
        <f t="shared" si="2"/>
        <v>16</v>
      </c>
      <c r="D8" s="1">
        <f t="shared" si="3"/>
        <v>3</v>
      </c>
      <c r="E8" s="11">
        <v>43540</v>
      </c>
      <c r="F8" s="7" t="s">
        <v>25</v>
      </c>
      <c r="G8" s="3">
        <v>342910.85</v>
      </c>
      <c r="H8" s="1" t="str">
        <f t="shared" si="1"/>
        <v>Estimado cliente, su factura vence el: 16/3 y su monto es: $ 342910,85</v>
      </c>
    </row>
    <row r="9" spans="1:8" ht="15" x14ac:dyDescent="0.25">
      <c r="A9" s="1" t="s">
        <v>38</v>
      </c>
      <c r="B9" s="1">
        <f t="shared" si="0"/>
        <v>1</v>
      </c>
      <c r="C9" s="1">
        <f t="shared" si="2"/>
        <v>18</v>
      </c>
      <c r="D9" s="1">
        <f t="shared" si="3"/>
        <v>3</v>
      </c>
      <c r="E9" s="11">
        <v>43542</v>
      </c>
      <c r="F9" s="7" t="s">
        <v>6</v>
      </c>
      <c r="G9" s="3">
        <v>271549.5</v>
      </c>
      <c r="H9" s="1" t="str">
        <f t="shared" si="1"/>
        <v>Estimado cliente, su factura vence el: 18/3 y su monto es: $ 271549,5</v>
      </c>
    </row>
    <row r="10" spans="1:8" ht="15" x14ac:dyDescent="0.25">
      <c r="A10" s="1" t="s">
        <v>39</v>
      </c>
      <c r="B10" s="1">
        <f t="shared" si="0"/>
        <v>1</v>
      </c>
      <c r="C10" s="1">
        <f t="shared" si="2"/>
        <v>18</v>
      </c>
      <c r="D10" s="1">
        <f t="shared" si="3"/>
        <v>3</v>
      </c>
      <c r="E10" s="11">
        <v>43542</v>
      </c>
      <c r="F10" s="7" t="s">
        <v>9</v>
      </c>
      <c r="G10" s="3">
        <v>42048</v>
      </c>
      <c r="H10" s="1" t="str">
        <f t="shared" si="1"/>
        <v>Estimado cliente, su factura vence el: 18/3 y su monto es: $ 42048</v>
      </c>
    </row>
    <row r="11" spans="1:8" ht="15" x14ac:dyDescent="0.25">
      <c r="A11" s="1" t="s">
        <v>40</v>
      </c>
      <c r="B11" s="1">
        <f t="shared" si="0"/>
        <v>5</v>
      </c>
      <c r="C11" s="1">
        <f t="shared" si="2"/>
        <v>22</v>
      </c>
      <c r="D11" s="1">
        <f t="shared" si="3"/>
        <v>3</v>
      </c>
      <c r="E11" s="11">
        <v>43546</v>
      </c>
      <c r="F11" s="5" t="s">
        <v>28</v>
      </c>
      <c r="G11" s="3">
        <v>342910.85</v>
      </c>
      <c r="H11" s="1" t="str">
        <f t="shared" si="1"/>
        <v>Estimado cliente, su factura vence el: 22/3 y su monto es: $ 342910,85</v>
      </c>
    </row>
    <row r="12" spans="1:8" ht="15" x14ac:dyDescent="0.25">
      <c r="A12" s="1" t="s">
        <v>41</v>
      </c>
      <c r="B12" s="1">
        <f t="shared" si="0"/>
        <v>6</v>
      </c>
      <c r="C12" s="1">
        <f t="shared" si="2"/>
        <v>23</v>
      </c>
      <c r="D12" s="1">
        <f t="shared" si="3"/>
        <v>3</v>
      </c>
      <c r="E12" s="11">
        <v>43547</v>
      </c>
      <c r="F12" s="7" t="s">
        <v>21</v>
      </c>
      <c r="G12" s="3">
        <v>21798.799999999999</v>
      </c>
      <c r="H12" s="1" t="str">
        <f t="shared" si="1"/>
        <v>Estimado cliente, su factura vence el: 23/3 y su monto es: $ 21798,8</v>
      </c>
    </row>
    <row r="13" spans="1:8" ht="15" x14ac:dyDescent="0.25">
      <c r="A13" s="1" t="s">
        <v>42</v>
      </c>
      <c r="B13" s="1">
        <f t="shared" si="0"/>
        <v>3</v>
      </c>
      <c r="C13" s="1">
        <f t="shared" si="2"/>
        <v>27</v>
      </c>
      <c r="D13" s="1">
        <f t="shared" si="3"/>
        <v>3</v>
      </c>
      <c r="E13" s="11">
        <v>43551</v>
      </c>
      <c r="F13" s="5" t="s">
        <v>2</v>
      </c>
      <c r="G13" s="6">
        <v>95009.16</v>
      </c>
      <c r="H13" s="1" t="str">
        <f t="shared" si="1"/>
        <v>Estimado cliente, su factura vence el: 27/3 y su monto es: $ 95009,16</v>
      </c>
    </row>
    <row r="14" spans="1:8" ht="15" x14ac:dyDescent="0.25">
      <c r="A14" s="1" t="s">
        <v>43</v>
      </c>
      <c r="B14" s="1">
        <f t="shared" si="0"/>
        <v>3</v>
      </c>
      <c r="C14" s="1">
        <f t="shared" si="2"/>
        <v>27</v>
      </c>
      <c r="D14" s="1">
        <f t="shared" si="3"/>
        <v>3</v>
      </c>
      <c r="E14" s="11">
        <v>43551</v>
      </c>
      <c r="F14" s="7" t="s">
        <v>16</v>
      </c>
      <c r="G14" s="3">
        <v>16113.63</v>
      </c>
      <c r="H14" s="1" t="str">
        <f t="shared" si="1"/>
        <v>Estimado cliente, su factura vence el: 27/3 y su monto es: $ 16113,63</v>
      </c>
    </row>
    <row r="15" spans="1:8" ht="15" x14ac:dyDescent="0.25">
      <c r="A15" s="1" t="s">
        <v>44</v>
      </c>
      <c r="B15" s="1">
        <f t="shared" si="0"/>
        <v>4</v>
      </c>
      <c r="C15" s="1">
        <f t="shared" si="2"/>
        <v>28</v>
      </c>
      <c r="D15" s="1">
        <f t="shared" si="3"/>
        <v>3</v>
      </c>
      <c r="E15" s="11">
        <v>43552</v>
      </c>
      <c r="F15" s="2" t="s">
        <v>15</v>
      </c>
      <c r="G15" s="3">
        <v>3147.2</v>
      </c>
      <c r="H15" s="1" t="str">
        <f t="shared" si="1"/>
        <v>Estimado cliente, su factura vence el: 28/3 y su monto es: $ 3147,2</v>
      </c>
    </row>
    <row r="16" spans="1:8" ht="15" x14ac:dyDescent="0.25">
      <c r="A16" s="1" t="s">
        <v>45</v>
      </c>
      <c r="B16" s="1">
        <f t="shared" si="0"/>
        <v>6</v>
      </c>
      <c r="C16" s="1">
        <f t="shared" si="2"/>
        <v>30</v>
      </c>
      <c r="D16" s="1">
        <f t="shared" si="3"/>
        <v>3</v>
      </c>
      <c r="E16" s="11">
        <v>43554</v>
      </c>
      <c r="F16" s="2" t="s">
        <v>13</v>
      </c>
      <c r="G16" s="3">
        <v>3867.48</v>
      </c>
      <c r="H16" s="1" t="str">
        <f t="shared" si="1"/>
        <v>Estimado cliente, su factura vence el: 30/3 y su monto es: $ 3867,48</v>
      </c>
    </row>
    <row r="17" spans="1:8" ht="15" x14ac:dyDescent="0.25">
      <c r="A17" s="1" t="s">
        <v>46</v>
      </c>
      <c r="B17" s="1">
        <f t="shared" si="0"/>
        <v>1</v>
      </c>
      <c r="C17" s="1">
        <f t="shared" si="2"/>
        <v>1</v>
      </c>
      <c r="D17" s="1">
        <f t="shared" si="3"/>
        <v>4</v>
      </c>
      <c r="E17" s="11">
        <v>43556</v>
      </c>
      <c r="F17" s="2" t="s">
        <v>7</v>
      </c>
      <c r="G17" s="3">
        <v>37887.26</v>
      </c>
      <c r="H17" s="1" t="str">
        <f t="shared" si="1"/>
        <v>Estimado cliente, su factura vence el: 1/4 y su monto es: $ 37887,26</v>
      </c>
    </row>
    <row r="18" spans="1:8" ht="15" x14ac:dyDescent="0.25">
      <c r="A18" s="1" t="s">
        <v>47</v>
      </c>
      <c r="B18" s="1">
        <f t="shared" si="0"/>
        <v>3</v>
      </c>
      <c r="C18" s="1">
        <f t="shared" si="2"/>
        <v>3</v>
      </c>
      <c r="D18" s="1">
        <f t="shared" si="3"/>
        <v>4</v>
      </c>
      <c r="E18" s="11">
        <v>43558</v>
      </c>
      <c r="F18" s="2" t="s">
        <v>19</v>
      </c>
      <c r="G18" s="4">
        <v>1234</v>
      </c>
      <c r="H18" s="1" t="str">
        <f t="shared" si="1"/>
        <v>Estimado cliente, su factura vence el: 3/4 y su monto es: $ 1234</v>
      </c>
    </row>
    <row r="19" spans="1:8" ht="15" x14ac:dyDescent="0.25">
      <c r="A19" s="1" t="s">
        <v>48</v>
      </c>
      <c r="B19" s="1">
        <f t="shared" si="0"/>
        <v>4</v>
      </c>
      <c r="C19" s="1">
        <f t="shared" si="2"/>
        <v>4</v>
      </c>
      <c r="D19" s="1">
        <f t="shared" si="3"/>
        <v>4</v>
      </c>
      <c r="E19" s="11">
        <v>43559</v>
      </c>
      <c r="F19" s="7" t="s">
        <v>10</v>
      </c>
      <c r="G19" s="3">
        <v>108222.65</v>
      </c>
      <c r="H19" s="1" t="str">
        <f t="shared" si="1"/>
        <v>Estimado cliente, su factura vence el: 4/4 y su monto es: $ 108222,65</v>
      </c>
    </row>
    <row r="20" spans="1:8" ht="15" x14ac:dyDescent="0.25">
      <c r="A20" s="1" t="s">
        <v>49</v>
      </c>
      <c r="B20" s="1">
        <f t="shared" si="0"/>
        <v>4</v>
      </c>
      <c r="C20" s="1">
        <f t="shared" si="2"/>
        <v>4</v>
      </c>
      <c r="D20" s="1">
        <f t="shared" si="3"/>
        <v>4</v>
      </c>
      <c r="E20" s="11">
        <v>43559</v>
      </c>
      <c r="F20" s="2" t="s">
        <v>1</v>
      </c>
      <c r="G20" s="4">
        <v>10464</v>
      </c>
      <c r="H20" s="1" t="str">
        <f t="shared" si="1"/>
        <v>Estimado cliente, su factura vence el: 4/4 y su monto es: $ 10464</v>
      </c>
    </row>
    <row r="21" spans="1:8" ht="15" x14ac:dyDescent="0.25">
      <c r="A21" s="1" t="s">
        <v>50</v>
      </c>
      <c r="B21" s="1">
        <f t="shared" si="0"/>
        <v>5</v>
      </c>
      <c r="C21" s="1">
        <f t="shared" si="2"/>
        <v>5</v>
      </c>
      <c r="D21" s="1">
        <f t="shared" si="3"/>
        <v>4</v>
      </c>
      <c r="E21" s="11">
        <v>43560</v>
      </c>
      <c r="F21" s="2" t="s">
        <v>19</v>
      </c>
      <c r="G21" s="3">
        <v>65261.5</v>
      </c>
      <c r="H21" s="1" t="str">
        <f t="shared" si="1"/>
        <v>Estimado cliente, su factura vence el: 5/4 y su monto es: $ 65261,5</v>
      </c>
    </row>
    <row r="22" spans="1:8" ht="15" x14ac:dyDescent="0.25">
      <c r="A22" s="1" t="s">
        <v>51</v>
      </c>
      <c r="B22" s="1">
        <f t="shared" si="0"/>
        <v>6</v>
      </c>
      <c r="C22" s="1">
        <f t="shared" si="2"/>
        <v>6</v>
      </c>
      <c r="D22" s="1">
        <f t="shared" si="3"/>
        <v>4</v>
      </c>
      <c r="E22" s="11">
        <v>43561</v>
      </c>
      <c r="F22" s="5" t="s">
        <v>4</v>
      </c>
      <c r="G22" s="3">
        <v>94682.4</v>
      </c>
      <c r="H22" s="1" t="str">
        <f t="shared" si="1"/>
        <v>Estimado cliente, su factura vence el: 6/4 y su monto es: $ 94682,4</v>
      </c>
    </row>
    <row r="23" spans="1:8" ht="15" x14ac:dyDescent="0.25">
      <c r="A23" s="1" t="s">
        <v>52</v>
      </c>
      <c r="B23" s="1">
        <f t="shared" si="0"/>
        <v>7</v>
      </c>
      <c r="C23" s="1">
        <f t="shared" si="2"/>
        <v>7</v>
      </c>
      <c r="D23" s="1">
        <f t="shared" si="3"/>
        <v>4</v>
      </c>
      <c r="E23" s="11">
        <v>43562</v>
      </c>
      <c r="F23" s="2" t="s">
        <v>15</v>
      </c>
      <c r="G23" s="3">
        <v>9819.23</v>
      </c>
      <c r="H23" s="1" t="str">
        <f t="shared" si="1"/>
        <v>Estimado cliente, su factura vence el: 7/4 y su monto es: $ 9819,23</v>
      </c>
    </row>
    <row r="24" spans="1:8" ht="15" x14ac:dyDescent="0.25">
      <c r="A24" s="1" t="s">
        <v>53</v>
      </c>
      <c r="B24" s="1">
        <f t="shared" si="0"/>
        <v>7</v>
      </c>
      <c r="C24" s="1">
        <f t="shared" si="2"/>
        <v>7</v>
      </c>
      <c r="D24" s="1">
        <f t="shared" si="3"/>
        <v>4</v>
      </c>
      <c r="E24" s="11">
        <v>43562</v>
      </c>
      <c r="F24" s="7" t="s">
        <v>23</v>
      </c>
      <c r="G24" s="3">
        <v>36333.4</v>
      </c>
      <c r="H24" s="1" t="str">
        <f t="shared" si="1"/>
        <v>Estimado cliente, su factura vence el: 7/4 y su monto es: $ 36333,4</v>
      </c>
    </row>
    <row r="25" spans="1:8" ht="15" x14ac:dyDescent="0.25">
      <c r="A25" s="1" t="s">
        <v>54</v>
      </c>
      <c r="B25" s="1">
        <f t="shared" si="0"/>
        <v>2</v>
      </c>
      <c r="C25" s="1">
        <f t="shared" si="2"/>
        <v>9</v>
      </c>
      <c r="D25" s="1">
        <f t="shared" si="3"/>
        <v>4</v>
      </c>
      <c r="E25" s="11">
        <v>43564</v>
      </c>
      <c r="F25" s="7" t="s">
        <v>17</v>
      </c>
      <c r="G25" s="3">
        <v>42046.49</v>
      </c>
      <c r="H25" s="1" t="str">
        <f t="shared" si="1"/>
        <v>Estimado cliente, su factura vence el: 9/4 y su monto es: $ 42046,49</v>
      </c>
    </row>
    <row r="26" spans="1:8" ht="15" x14ac:dyDescent="0.25">
      <c r="A26" s="1" t="s">
        <v>55</v>
      </c>
      <c r="B26" s="1">
        <f t="shared" si="0"/>
        <v>2</v>
      </c>
      <c r="C26" s="1">
        <f t="shared" si="2"/>
        <v>9</v>
      </c>
      <c r="D26" s="1">
        <f t="shared" si="3"/>
        <v>4</v>
      </c>
      <c r="E26" s="11">
        <v>43564</v>
      </c>
      <c r="F26" s="5" t="s">
        <v>4</v>
      </c>
      <c r="G26" s="6">
        <v>91741.5</v>
      </c>
      <c r="H26" s="1" t="str">
        <f t="shared" si="1"/>
        <v>Estimado cliente, su factura vence el: 9/4 y su monto es: $ 91741,5</v>
      </c>
    </row>
    <row r="27" spans="1:8" ht="15" x14ac:dyDescent="0.25">
      <c r="A27" s="1" t="s">
        <v>56</v>
      </c>
      <c r="B27" s="1">
        <f t="shared" si="0"/>
        <v>4</v>
      </c>
      <c r="C27" s="1">
        <f t="shared" si="2"/>
        <v>11</v>
      </c>
      <c r="D27" s="1">
        <f t="shared" si="3"/>
        <v>4</v>
      </c>
      <c r="E27" s="11">
        <v>43566</v>
      </c>
      <c r="F27" s="5" t="s">
        <v>20</v>
      </c>
      <c r="G27" s="3">
        <v>93375.33</v>
      </c>
      <c r="H27" s="1" t="str">
        <f t="shared" si="1"/>
        <v>Estimado cliente, su factura vence el: 11/4 y su monto es: $ 93375,33</v>
      </c>
    </row>
    <row r="28" spans="1:8" ht="15" x14ac:dyDescent="0.25">
      <c r="A28" s="1" t="s">
        <v>57</v>
      </c>
      <c r="B28" s="1">
        <f t="shared" si="0"/>
        <v>5</v>
      </c>
      <c r="C28" s="1">
        <f t="shared" si="2"/>
        <v>12</v>
      </c>
      <c r="D28" s="1">
        <f t="shared" si="3"/>
        <v>4</v>
      </c>
      <c r="E28" s="11">
        <v>43567</v>
      </c>
      <c r="F28" s="7" t="s">
        <v>5</v>
      </c>
      <c r="G28" s="3">
        <v>222262.22</v>
      </c>
      <c r="H28" s="1" t="str">
        <f t="shared" si="1"/>
        <v>Estimado cliente, su factura vence el: 12/4 y su monto es: $ 222262,22</v>
      </c>
    </row>
    <row r="29" spans="1:8" ht="15" x14ac:dyDescent="0.25">
      <c r="A29" s="1" t="s">
        <v>58</v>
      </c>
      <c r="B29" s="1">
        <f t="shared" si="0"/>
        <v>6</v>
      </c>
      <c r="C29" s="1">
        <f t="shared" si="2"/>
        <v>13</v>
      </c>
      <c r="D29" s="1">
        <f t="shared" si="3"/>
        <v>4</v>
      </c>
      <c r="E29" s="11">
        <v>43568</v>
      </c>
      <c r="F29" s="2" t="s">
        <v>8</v>
      </c>
      <c r="G29" s="3">
        <v>31028.18</v>
      </c>
      <c r="H29" s="1" t="str">
        <f t="shared" si="1"/>
        <v>Estimado cliente, su factura vence el: 13/4 y su monto es: $ 31028,18</v>
      </c>
    </row>
    <row r="30" spans="1:8" ht="15" x14ac:dyDescent="0.25">
      <c r="A30" s="1" t="s">
        <v>59</v>
      </c>
      <c r="B30" s="1">
        <f t="shared" si="0"/>
        <v>7</v>
      </c>
      <c r="C30" s="1">
        <f t="shared" si="2"/>
        <v>14</v>
      </c>
      <c r="D30" s="1">
        <f t="shared" si="3"/>
        <v>4</v>
      </c>
      <c r="E30" s="11">
        <v>43569</v>
      </c>
      <c r="F30" s="2" t="s">
        <v>24</v>
      </c>
      <c r="G30" s="3">
        <v>4534</v>
      </c>
      <c r="H30" s="1" t="str">
        <f t="shared" si="1"/>
        <v>Estimado cliente, su factura vence el: 14/4 y su monto es: $ 4534</v>
      </c>
    </row>
    <row r="31" spans="1:8" ht="15" x14ac:dyDescent="0.25">
      <c r="A31" s="1" t="s">
        <v>60</v>
      </c>
      <c r="B31" s="1">
        <f t="shared" si="0"/>
        <v>7</v>
      </c>
      <c r="C31" s="1">
        <f t="shared" si="2"/>
        <v>14</v>
      </c>
      <c r="D31" s="1">
        <f t="shared" si="3"/>
        <v>4</v>
      </c>
      <c r="E31" s="11">
        <v>43569</v>
      </c>
      <c r="F31" s="2" t="s">
        <v>19</v>
      </c>
      <c r="G31" s="3">
        <v>65261.5</v>
      </c>
      <c r="H31" s="1" t="str">
        <f t="shared" si="1"/>
        <v>Estimado cliente, su factura vence el: 14/4 y su monto es: $ 65261,5</v>
      </c>
    </row>
    <row r="32" spans="1:8" ht="15" x14ac:dyDescent="0.25">
      <c r="A32" s="1" t="s">
        <v>61</v>
      </c>
      <c r="B32" s="1">
        <f t="shared" si="0"/>
        <v>1</v>
      </c>
      <c r="C32" s="1">
        <f t="shared" si="2"/>
        <v>15</v>
      </c>
      <c r="D32" s="1">
        <f t="shared" si="3"/>
        <v>4</v>
      </c>
      <c r="E32" s="11">
        <v>43570</v>
      </c>
      <c r="F32" s="2" t="s">
        <v>13</v>
      </c>
      <c r="G32" s="3">
        <v>112035.94</v>
      </c>
      <c r="H32" s="1" t="str">
        <f t="shared" si="1"/>
        <v>Estimado cliente, su factura vence el: 15/4 y su monto es: $ 112035,94</v>
      </c>
    </row>
    <row r="33" spans="1:8" ht="15" x14ac:dyDescent="0.25">
      <c r="A33" s="1" t="s">
        <v>62</v>
      </c>
      <c r="B33" s="1">
        <f t="shared" si="0"/>
        <v>1</v>
      </c>
      <c r="C33" s="1">
        <f t="shared" si="2"/>
        <v>15</v>
      </c>
      <c r="D33" s="1">
        <f t="shared" si="3"/>
        <v>4</v>
      </c>
      <c r="E33" s="11">
        <v>43570</v>
      </c>
      <c r="F33" s="2" t="s">
        <v>27</v>
      </c>
      <c r="G33" s="3">
        <v>21021.03</v>
      </c>
      <c r="H33" s="1" t="str">
        <f t="shared" si="1"/>
        <v>Estimado cliente, su factura vence el: 15/4 y su monto es: $ 21021,03</v>
      </c>
    </row>
    <row r="34" spans="1:8" ht="15" x14ac:dyDescent="0.25">
      <c r="A34" s="1" t="s">
        <v>63</v>
      </c>
      <c r="B34" s="1">
        <f t="shared" si="0"/>
        <v>1</v>
      </c>
      <c r="C34" s="1">
        <f t="shared" si="2"/>
        <v>15</v>
      </c>
      <c r="D34" s="1">
        <f t="shared" si="3"/>
        <v>4</v>
      </c>
      <c r="E34" s="11">
        <v>43570</v>
      </c>
      <c r="F34" s="2" t="s">
        <v>18</v>
      </c>
      <c r="G34" s="3">
        <v>110957.67</v>
      </c>
      <c r="H34" s="1" t="str">
        <f t="shared" si="1"/>
        <v>Estimado cliente, su factura vence el: 15/4 y su monto es: $ 110957,67</v>
      </c>
    </row>
    <row r="35" spans="1:8" ht="15" x14ac:dyDescent="0.25">
      <c r="A35" s="1" t="s">
        <v>64</v>
      </c>
      <c r="B35" s="1">
        <f t="shared" si="0"/>
        <v>4</v>
      </c>
      <c r="C35" s="1">
        <f t="shared" si="2"/>
        <v>18</v>
      </c>
      <c r="D35" s="1">
        <f t="shared" si="3"/>
        <v>4</v>
      </c>
      <c r="E35" s="11">
        <v>43573</v>
      </c>
      <c r="F35" s="2" t="s">
        <v>11</v>
      </c>
      <c r="G35" s="3">
        <v>53478</v>
      </c>
      <c r="H35" s="1" t="str">
        <f t="shared" si="1"/>
        <v>Estimado cliente, su factura vence el: 18/4 y su monto es: $ 53478</v>
      </c>
    </row>
    <row r="36" spans="1:8" ht="15" x14ac:dyDescent="0.25">
      <c r="A36" s="1" t="s">
        <v>65</v>
      </c>
      <c r="B36" s="1">
        <f t="shared" si="0"/>
        <v>6</v>
      </c>
      <c r="C36" s="1">
        <f t="shared" si="2"/>
        <v>20</v>
      </c>
      <c r="D36" s="1">
        <f t="shared" si="3"/>
        <v>4</v>
      </c>
      <c r="E36" s="11">
        <v>43575</v>
      </c>
      <c r="F36" s="5" t="s">
        <v>4</v>
      </c>
      <c r="G36" s="3">
        <v>94355.63</v>
      </c>
      <c r="H36" s="1" t="str">
        <f t="shared" si="1"/>
        <v>Estimado cliente, su factura vence el: 20/4 y su monto es: $ 94355,63</v>
      </c>
    </row>
    <row r="37" spans="1:8" ht="15" x14ac:dyDescent="0.25">
      <c r="A37" s="1" t="s">
        <v>66</v>
      </c>
      <c r="B37" s="1">
        <f t="shared" si="0"/>
        <v>6</v>
      </c>
      <c r="C37" s="1">
        <f t="shared" si="2"/>
        <v>20</v>
      </c>
      <c r="D37" s="1">
        <f t="shared" si="3"/>
        <v>4</v>
      </c>
      <c r="E37" s="11">
        <v>43575</v>
      </c>
      <c r="F37" s="7" t="s">
        <v>3</v>
      </c>
      <c r="G37" s="3">
        <v>29160.94</v>
      </c>
      <c r="H37" s="1" t="str">
        <f t="shared" si="1"/>
        <v>Estimado cliente, su factura vence el: 20/4 y su monto es: $ 29160,94</v>
      </c>
    </row>
    <row r="38" spans="1:8" ht="15" x14ac:dyDescent="0.25">
      <c r="A38" s="1" t="s">
        <v>67</v>
      </c>
      <c r="B38" s="1">
        <f t="shared" si="0"/>
        <v>1</v>
      </c>
      <c r="C38" s="1">
        <f t="shared" si="2"/>
        <v>22</v>
      </c>
      <c r="D38" s="1">
        <f t="shared" si="3"/>
        <v>4</v>
      </c>
      <c r="E38" s="11">
        <v>43577</v>
      </c>
      <c r="F38" s="5" t="s">
        <v>28</v>
      </c>
      <c r="G38" s="3">
        <v>92721.8</v>
      </c>
      <c r="H38" s="1" t="str">
        <f t="shared" si="1"/>
        <v>Estimado cliente, su factura vence el: 22/4 y su monto es: $ 92721,8</v>
      </c>
    </row>
    <row r="39" spans="1:8" ht="22.5" x14ac:dyDescent="0.25">
      <c r="A39" s="1" t="s">
        <v>68</v>
      </c>
      <c r="B39" s="1">
        <f t="shared" si="0"/>
        <v>2</v>
      </c>
      <c r="C39" s="1">
        <f t="shared" si="2"/>
        <v>23</v>
      </c>
      <c r="D39" s="1">
        <f t="shared" si="3"/>
        <v>4</v>
      </c>
      <c r="E39" s="11">
        <v>43578</v>
      </c>
      <c r="F39" s="5" t="s">
        <v>12</v>
      </c>
      <c r="G39" s="3">
        <v>91087.97</v>
      </c>
      <c r="H39" s="1" t="str">
        <f t="shared" si="1"/>
        <v>Estimado cliente, su factura vence el: 23/4 y su monto es: $ 91087,97</v>
      </c>
    </row>
    <row r="40" spans="1:8" ht="15" x14ac:dyDescent="0.25">
      <c r="A40" s="1" t="s">
        <v>69</v>
      </c>
      <c r="B40" s="1">
        <f t="shared" si="0"/>
        <v>2</v>
      </c>
      <c r="C40" s="1">
        <f t="shared" si="2"/>
        <v>23</v>
      </c>
      <c r="D40" s="1">
        <f t="shared" si="3"/>
        <v>4</v>
      </c>
      <c r="E40" s="11">
        <v>43578</v>
      </c>
      <c r="F40" s="7" t="s">
        <v>14</v>
      </c>
      <c r="G40" s="3">
        <v>2562.2399999999998</v>
      </c>
      <c r="H40" s="1" t="str">
        <f t="shared" si="1"/>
        <v>Estimado cliente, su factura vence el: 23/4 y su monto es: $ 2562,24</v>
      </c>
    </row>
    <row r="41" spans="1:8" ht="15" x14ac:dyDescent="0.25">
      <c r="A41" s="1" t="s">
        <v>70</v>
      </c>
      <c r="B41" s="1">
        <f t="shared" si="0"/>
        <v>4</v>
      </c>
      <c r="C41" s="1">
        <f t="shared" si="2"/>
        <v>25</v>
      </c>
      <c r="D41" s="1">
        <f t="shared" si="3"/>
        <v>4</v>
      </c>
      <c r="E41" s="11">
        <v>43580</v>
      </c>
      <c r="F41" s="2" t="s">
        <v>18</v>
      </c>
      <c r="G41" s="3">
        <v>54343</v>
      </c>
      <c r="H41" s="1" t="str">
        <f t="shared" si="1"/>
        <v>Estimado cliente, su factura vence el: 25/4 y su monto es: $ 54343</v>
      </c>
    </row>
    <row r="42" spans="1:8" x14ac:dyDescent="0.15">
      <c r="F42" s="8"/>
      <c r="G42" s="3"/>
    </row>
  </sheetData>
  <sortState ref="E2:E42">
    <sortCondition ref="E2:E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Facturación</vt:lpstr>
    </vt:vector>
  </TitlesOfParts>
  <Company>Ninguna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Usuario de Windows</cp:lastModifiedBy>
  <dcterms:created xsi:type="dcterms:W3CDTF">2014-03-27T10:53:56Z</dcterms:created>
  <dcterms:modified xsi:type="dcterms:W3CDTF">2019-02-28T23:20:42Z</dcterms:modified>
</cp:coreProperties>
</file>