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/>
  <mc:AlternateContent xmlns:mc="http://schemas.openxmlformats.org/markup-compatibility/2006">
    <mc:Choice Requires="x15">
      <x15ac:absPath xmlns:x15ac="http://schemas.microsoft.com/office/spreadsheetml/2010/11/ac" url="E:\DARWIN\Github\2567_G4_ACSW\03_Metricas\"/>
    </mc:Choice>
  </mc:AlternateContent>
  <xr:revisionPtr revIDLastSave="0" documentId="8_{C170B679-7251-4D08-BD67-C24DEF68A23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abla 6.2" sheetId="1" r:id="rId1"/>
    <sheet name="Tabla 6.3" sheetId="2" r:id="rId2"/>
    <sheet name="Tabla 6.4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17bBg+hR7Q3QJFLtr+7I4wVQsmrtvVakqY87tKrbB8s="/>
    </ext>
  </extLst>
</workbook>
</file>

<file path=xl/calcChain.xml><?xml version="1.0" encoding="utf-8"?>
<calcChain xmlns="http://schemas.openxmlformats.org/spreadsheetml/2006/main">
  <c r="F16" i="3" l="1"/>
  <c r="G16" i="3"/>
  <c r="H16" i="3"/>
  <c r="H15" i="3"/>
  <c r="H14" i="3"/>
  <c r="H12" i="3"/>
  <c r="H10" i="3"/>
  <c r="H9" i="3"/>
  <c r="F15" i="3"/>
  <c r="F14" i="3"/>
  <c r="F10" i="3"/>
  <c r="F12" i="3"/>
  <c r="F9" i="3"/>
  <c r="E17" i="1"/>
  <c r="D17" i="1"/>
  <c r="C17" i="1"/>
  <c r="C16" i="1"/>
  <c r="G9" i="3"/>
  <c r="G15" i="3"/>
  <c r="G14" i="3"/>
  <c r="G12" i="3"/>
  <c r="G10" i="3"/>
  <c r="E15" i="2"/>
  <c r="E14" i="2"/>
  <c r="E12" i="2"/>
  <c r="E10" i="2"/>
  <c r="E9" i="2"/>
  <c r="D16" i="1"/>
  <c r="E15" i="1"/>
  <c r="E14" i="1"/>
  <c r="E12" i="1"/>
  <c r="E10" i="1"/>
  <c r="E9" i="1"/>
</calcChain>
</file>

<file path=xl/sharedStrings.xml><?xml version="1.0" encoding="utf-8"?>
<sst xmlns="http://schemas.openxmlformats.org/spreadsheetml/2006/main" count="67" uniqueCount="37">
  <si>
    <t>Estudiantes</t>
  </si>
  <si>
    <t>Almeida Andrés; Moncayo Paola; Valdiviezo Darwin</t>
  </si>
  <si>
    <t>Docente</t>
  </si>
  <si>
    <t>Mayra Álvarez</t>
  </si>
  <si>
    <t>Fecha</t>
  </si>
  <si>
    <t>Asignatura</t>
  </si>
  <si>
    <t>Apl. Basadas en el Conocimiento</t>
  </si>
  <si>
    <r>
      <rPr>
        <sz val="14"/>
        <color theme="1"/>
        <rFont val="Times New Roman"/>
        <family val="1"/>
      </rPr>
      <t xml:space="preserve">GitHub: </t>
    </r>
    <r>
      <rPr>
        <u/>
        <sz val="14"/>
        <color rgb="FF1155CC"/>
        <rFont val="Times New Roman"/>
        <family val="1"/>
      </rPr>
      <t>https://github.com/andresalmeida/Despliegue_Modelo.git</t>
    </r>
  </si>
  <si>
    <t>Programa</t>
  </si>
  <si>
    <t>Tiempo de Desarrollo</t>
  </si>
  <si>
    <t>LOC</t>
  </si>
  <si>
    <t>Minutos/LOC</t>
  </si>
  <si>
    <t>static</t>
  </si>
  <si>
    <t>templates</t>
  </si>
  <si>
    <t>root</t>
  </si>
  <si>
    <t>Totales</t>
  </si>
  <si>
    <t>Medias</t>
  </si>
  <si>
    <r>
      <rPr>
        <sz val="14"/>
        <color rgb="FF000000"/>
        <rFont val="Times New Roman"/>
        <family val="1"/>
      </rPr>
      <t>GitHub:</t>
    </r>
    <r>
      <rPr>
        <sz val="14"/>
        <rFont val="Times New Roman"/>
        <family val="1"/>
      </rPr>
      <t xml:space="preserve"> </t>
    </r>
    <r>
      <rPr>
        <u/>
        <sz val="14"/>
        <color rgb="FF1155CC"/>
        <rFont val="Times New Roman"/>
        <family val="1"/>
      </rPr>
      <t>https://github.com/andresalmeida/Despliegue_Modelo.git</t>
    </r>
  </si>
  <si>
    <t>Tiempo</t>
  </si>
  <si>
    <t>Funciones</t>
  </si>
  <si>
    <t>Manejo básico de eventos con submit</t>
  </si>
  <si>
    <t>Estilos básicos con clases y selectores</t>
  </si>
  <si>
    <t>Formulario HTML con estructura simple</t>
  </si>
  <si>
    <t>Predicción con Flask, modelo y encoders</t>
  </si>
  <si>
    <t>Listado de dependencias básicas</t>
  </si>
  <si>
    <r>
      <rPr>
        <sz val="14"/>
        <color rgb="FF000000"/>
        <rFont val="Times New Roman"/>
        <family val="1"/>
      </rPr>
      <t>GitHub:</t>
    </r>
    <r>
      <rPr>
        <sz val="14"/>
        <rFont val="Times New Roman"/>
        <family val="1"/>
      </rPr>
      <t xml:space="preserve"> </t>
    </r>
    <r>
      <rPr>
        <u/>
        <sz val="14"/>
        <color rgb="FF1155CC"/>
        <rFont val="Times New Roman"/>
        <family val="1"/>
      </rPr>
      <t>https://github.com/andresalmeida/Despliegue_Modelo.git</t>
    </r>
  </si>
  <si>
    <t>Funciones anteriores</t>
  </si>
  <si>
    <t>Funciones estimadas</t>
  </si>
  <si>
    <t>Min</t>
  </si>
  <si>
    <t>Media</t>
  </si>
  <si>
    <t>Max</t>
  </si>
  <si>
    <t>Validación y manejo avanzado con eventos</t>
  </si>
  <si>
    <t>Mejora de estilos con responsive design</t>
  </si>
  <si>
    <t>Integración de más accesibilidad y UX</t>
  </si>
  <si>
    <t>Optimización con validaciones y mejoras en preprocesamiento</t>
  </si>
  <si>
    <t>Posible inclusión de más librerías según necesidades</t>
  </si>
  <si>
    <t>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</si>
</sst>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9" formatCode="0.0"/>
  </numFmts>
  <fonts count="13" x14ac:knownFonts="1">
    <font>
      <sz val="12"/>
      <color theme="1"/>
      <name val="Aptos Narrow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name val="Aptos Narrow"/>
      <family val="2"/>
    </font>
    <font>
      <u/>
      <sz val="14"/>
      <color theme="1"/>
      <name val="Times New Roman"/>
      <family val="1"/>
    </font>
    <font>
      <sz val="12"/>
      <color theme="1"/>
      <name val="Arial"/>
      <family val="2"/>
    </font>
    <font>
      <u/>
      <sz val="14"/>
      <color rgb="FF0000FF"/>
      <name val="Times New Roman"/>
      <family val="1"/>
    </font>
    <font>
      <sz val="12"/>
      <color theme="1"/>
      <name val="Times New Roman"/>
      <family val="1"/>
    </font>
    <font>
      <sz val="12"/>
      <color theme="1"/>
      <name val="Aptos Narrow"/>
      <family val="2"/>
      <scheme val="minor"/>
    </font>
    <font>
      <u/>
      <sz val="14"/>
      <color rgb="FF1155CC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  <font>
      <u/>
      <sz val="12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2" borderId="2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wrapText="1"/>
    </xf>
    <xf numFmtId="0" fontId="7" fillId="0" borderId="1" xfId="1" applyFont="1" applyBorder="1" applyAlignment="1">
      <alignment horizontal="center" vertical="center"/>
    </xf>
    <xf numFmtId="169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center" vertical="center"/>
    </xf>
    <xf numFmtId="16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dresalmeida/Despliegue_Modelo.g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dresalmeida/Despliegue_Model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dresalmeida/Despliegue_Mode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8"/>
  <sheetViews>
    <sheetView workbookViewId="0">
      <selection activeCell="E18" sqref="E18"/>
    </sheetView>
  </sheetViews>
  <sheetFormatPr baseColWidth="10" defaultColWidth="11.25" defaultRowHeight="15" customHeight="1" x14ac:dyDescent="0.25"/>
  <cols>
    <col min="1" max="1" width="10.5" customWidth="1"/>
    <col min="2" max="2" width="12.5" customWidth="1"/>
    <col min="3" max="3" width="24.375" customWidth="1"/>
    <col min="4" max="4" width="10.5" customWidth="1"/>
    <col min="5" max="5" width="16.75" customWidth="1"/>
    <col min="6" max="26" width="10.5" customWidth="1"/>
  </cols>
  <sheetData>
    <row r="1" spans="2:6" ht="15.75" customHeight="1" x14ac:dyDescent="0.25"/>
    <row r="2" spans="2:6" ht="15.75" customHeight="1" x14ac:dyDescent="0.3">
      <c r="B2" s="1" t="s">
        <v>0</v>
      </c>
      <c r="C2" s="13" t="s">
        <v>1</v>
      </c>
      <c r="D2" s="14"/>
      <c r="E2" s="15"/>
      <c r="F2" s="2"/>
    </row>
    <row r="3" spans="2:6" ht="15.75" customHeight="1" x14ac:dyDescent="0.3">
      <c r="B3" s="1" t="s">
        <v>2</v>
      </c>
      <c r="C3" s="13" t="s">
        <v>3</v>
      </c>
      <c r="D3" s="14"/>
      <c r="E3" s="15"/>
      <c r="F3" s="2"/>
    </row>
    <row r="4" spans="2:6" ht="15.75" customHeight="1" x14ac:dyDescent="0.3">
      <c r="B4" s="1" t="s">
        <v>4</v>
      </c>
      <c r="C4" s="17">
        <v>45497</v>
      </c>
      <c r="D4" s="14"/>
      <c r="E4" s="15"/>
      <c r="F4" s="2"/>
    </row>
    <row r="5" spans="2:6" ht="15.75" customHeight="1" x14ac:dyDescent="0.3">
      <c r="B5" s="1" t="s">
        <v>5</v>
      </c>
      <c r="C5" s="13" t="s">
        <v>6</v>
      </c>
      <c r="D5" s="14"/>
      <c r="E5" s="15"/>
      <c r="F5" s="2"/>
    </row>
    <row r="6" spans="2:6" ht="15.75" customHeight="1" x14ac:dyDescent="0.25">
      <c r="B6" s="16" t="s">
        <v>7</v>
      </c>
      <c r="C6" s="14"/>
      <c r="D6" s="14"/>
      <c r="E6" s="15"/>
    </row>
    <row r="7" spans="2:6" ht="15.75" customHeight="1" x14ac:dyDescent="0.25">
      <c r="B7" s="3" t="s">
        <v>8</v>
      </c>
      <c r="C7" s="3" t="s">
        <v>9</v>
      </c>
      <c r="D7" s="3" t="s">
        <v>10</v>
      </c>
      <c r="E7" s="3" t="s">
        <v>11</v>
      </c>
    </row>
    <row r="8" spans="2:6" ht="15.75" customHeight="1" x14ac:dyDescent="0.25">
      <c r="B8" s="18" t="s">
        <v>12</v>
      </c>
      <c r="C8" s="14"/>
      <c r="D8" s="14"/>
      <c r="E8" s="15"/>
      <c r="F8" s="4"/>
    </row>
    <row r="9" spans="2:6" ht="15.75" customHeight="1" x14ac:dyDescent="0.25">
      <c r="B9" s="5">
        <v>1</v>
      </c>
      <c r="C9" s="5">
        <v>30</v>
      </c>
      <c r="D9" s="5">
        <v>20</v>
      </c>
      <c r="E9" s="5">
        <f t="shared" ref="E9:E10" si="0">C9/D9</f>
        <v>1.5</v>
      </c>
    </row>
    <row r="10" spans="2:6" ht="15.75" customHeight="1" x14ac:dyDescent="0.25">
      <c r="B10" s="5">
        <v>2</v>
      </c>
      <c r="C10" s="5">
        <v>20</v>
      </c>
      <c r="D10" s="5">
        <v>42</v>
      </c>
      <c r="E10" s="6">
        <f t="shared" si="0"/>
        <v>0.47619047619047616</v>
      </c>
    </row>
    <row r="11" spans="2:6" ht="15.75" customHeight="1" x14ac:dyDescent="0.25">
      <c r="B11" s="19" t="s">
        <v>13</v>
      </c>
      <c r="C11" s="14"/>
      <c r="D11" s="14"/>
      <c r="E11" s="15"/>
    </row>
    <row r="12" spans="2:6" ht="15.75" customHeight="1" x14ac:dyDescent="0.25">
      <c r="B12" s="5">
        <v>3</v>
      </c>
      <c r="C12" s="5">
        <v>45</v>
      </c>
      <c r="D12" s="5">
        <v>52</v>
      </c>
      <c r="E12" s="6">
        <f>C12/D12</f>
        <v>0.86538461538461542</v>
      </c>
    </row>
    <row r="13" spans="2:6" ht="15.75" customHeight="1" x14ac:dyDescent="0.25">
      <c r="B13" s="20" t="s">
        <v>14</v>
      </c>
      <c r="C13" s="14"/>
      <c r="D13" s="14"/>
      <c r="E13" s="15"/>
    </row>
    <row r="14" spans="2:6" ht="15.75" customHeight="1" x14ac:dyDescent="0.25">
      <c r="B14" s="5">
        <v>4</v>
      </c>
      <c r="C14" s="5">
        <v>120</v>
      </c>
      <c r="D14" s="5">
        <v>44</v>
      </c>
      <c r="E14" s="6">
        <f t="shared" ref="E14:E15" si="1">C14/D14</f>
        <v>2.7272727272727271</v>
      </c>
    </row>
    <row r="15" spans="2:6" ht="15.75" customHeight="1" x14ac:dyDescent="0.25">
      <c r="B15" s="5">
        <v>5</v>
      </c>
      <c r="C15" s="5">
        <v>5</v>
      </c>
      <c r="D15" s="5">
        <v>5</v>
      </c>
      <c r="E15" s="5">
        <f t="shared" si="1"/>
        <v>1</v>
      </c>
    </row>
    <row r="16" spans="2:6" ht="15.75" customHeight="1" x14ac:dyDescent="0.25">
      <c r="B16" s="7" t="s">
        <v>15</v>
      </c>
      <c r="C16" s="5">
        <f>C9+C10+C12+C14+C15</f>
        <v>220</v>
      </c>
      <c r="D16" s="5">
        <f t="shared" ref="D16:E16" si="2">D9+D10+D12+D14+D15</f>
        <v>163</v>
      </c>
      <c r="E16" s="6"/>
    </row>
    <row r="17" spans="2:5" ht="15.75" customHeight="1" x14ac:dyDescent="0.25">
      <c r="B17" s="7" t="s">
        <v>16</v>
      </c>
      <c r="C17" s="5">
        <f>AVERAGE(C9,C10,C12,C14,C15)</f>
        <v>44</v>
      </c>
      <c r="D17" s="5">
        <f>AVERAGE(D9,D10,D12,D14,D15)</f>
        <v>32.6</v>
      </c>
      <c r="E17" s="6">
        <f>C16/D16</f>
        <v>1.3496932515337423</v>
      </c>
    </row>
    <row r="18" spans="2:5" ht="15.75" customHeight="1" x14ac:dyDescent="0.25"/>
    <row r="19" spans="2:5" ht="15.75" customHeight="1" x14ac:dyDescent="0.25"/>
    <row r="20" spans="2:5" ht="15.75" customHeight="1" x14ac:dyDescent="0.25"/>
    <row r="21" spans="2:5" ht="15.75" customHeight="1" x14ac:dyDescent="0.25"/>
    <row r="22" spans="2:5" ht="15.75" customHeight="1" x14ac:dyDescent="0.25"/>
    <row r="23" spans="2:5" ht="15.75" customHeight="1" x14ac:dyDescent="0.25"/>
    <row r="24" spans="2:5" ht="15.75" customHeight="1" x14ac:dyDescent="0.25"/>
    <row r="25" spans="2:5" ht="15.75" customHeight="1" x14ac:dyDescent="0.25"/>
    <row r="26" spans="2:5" ht="15.75" customHeight="1" x14ac:dyDescent="0.25"/>
    <row r="27" spans="2:5" ht="15.75" customHeight="1" x14ac:dyDescent="0.25"/>
    <row r="28" spans="2:5" ht="15.75" customHeight="1" x14ac:dyDescent="0.25"/>
    <row r="29" spans="2:5" ht="15.75" customHeight="1" x14ac:dyDescent="0.25"/>
    <row r="30" spans="2:5" ht="15.75" customHeight="1" x14ac:dyDescent="0.25"/>
    <row r="31" spans="2:5" ht="15.75" customHeight="1" x14ac:dyDescent="0.25"/>
    <row r="32" spans="2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8">
    <mergeCell ref="B8:E8"/>
    <mergeCell ref="B11:E11"/>
    <mergeCell ref="B13:E13"/>
    <mergeCell ref="C5:E5"/>
    <mergeCell ref="B6:E6"/>
    <mergeCell ref="C2:E2"/>
    <mergeCell ref="C3:E3"/>
    <mergeCell ref="C4:E4"/>
  </mergeCells>
  <hyperlinks>
    <hyperlink ref="B6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G19"/>
  <sheetViews>
    <sheetView workbookViewId="0">
      <selection activeCell="C10" sqref="C10"/>
    </sheetView>
  </sheetViews>
  <sheetFormatPr baseColWidth="10" defaultColWidth="11.25" defaultRowHeight="15" customHeight="1" x14ac:dyDescent="0.25"/>
  <cols>
    <col min="3" max="3" width="14.5" customWidth="1"/>
    <col min="5" max="5" width="16.5" customWidth="1"/>
    <col min="6" max="6" width="35.875" customWidth="1"/>
  </cols>
  <sheetData>
    <row r="2" spans="2:7" ht="15" customHeight="1" x14ac:dyDescent="0.3">
      <c r="B2" s="1" t="s">
        <v>0</v>
      </c>
      <c r="C2" s="13" t="s">
        <v>1</v>
      </c>
      <c r="D2" s="14"/>
      <c r="E2" s="14"/>
      <c r="F2" s="15"/>
    </row>
    <row r="3" spans="2:7" ht="15" customHeight="1" x14ac:dyDescent="0.3">
      <c r="B3" s="1" t="s">
        <v>2</v>
      </c>
      <c r="C3" s="13" t="s">
        <v>3</v>
      </c>
      <c r="D3" s="14"/>
      <c r="E3" s="14"/>
      <c r="F3" s="15"/>
    </row>
    <row r="4" spans="2:7" ht="15" customHeight="1" x14ac:dyDescent="0.3">
      <c r="B4" s="1" t="s">
        <v>4</v>
      </c>
      <c r="C4" s="17">
        <v>45497</v>
      </c>
      <c r="D4" s="14"/>
      <c r="E4" s="14"/>
      <c r="F4" s="15"/>
    </row>
    <row r="5" spans="2:7" ht="15" customHeight="1" x14ac:dyDescent="0.3">
      <c r="B5" s="1" t="s">
        <v>5</v>
      </c>
      <c r="C5" s="13" t="s">
        <v>6</v>
      </c>
      <c r="D5" s="14"/>
      <c r="E5" s="14"/>
      <c r="F5" s="15"/>
    </row>
    <row r="6" spans="2:7" ht="15" customHeight="1" x14ac:dyDescent="0.3">
      <c r="B6" s="21" t="s">
        <v>17</v>
      </c>
      <c r="C6" s="14"/>
      <c r="D6" s="14"/>
      <c r="E6" s="14"/>
      <c r="F6" s="15"/>
    </row>
    <row r="7" spans="2:7" ht="15" customHeight="1" x14ac:dyDescent="0.3">
      <c r="B7" s="3" t="s">
        <v>8</v>
      </c>
      <c r="C7" s="3" t="s">
        <v>18</v>
      </c>
      <c r="D7" s="3" t="s">
        <v>10</v>
      </c>
      <c r="E7" s="3" t="s">
        <v>11</v>
      </c>
      <c r="F7" s="1" t="s">
        <v>19</v>
      </c>
    </row>
    <row r="8" spans="2:7" x14ac:dyDescent="0.25">
      <c r="B8" s="18" t="s">
        <v>12</v>
      </c>
      <c r="C8" s="14"/>
      <c r="D8" s="14"/>
      <c r="E8" s="14"/>
      <c r="F8" s="15"/>
    </row>
    <row r="9" spans="2:7" x14ac:dyDescent="0.25">
      <c r="B9" s="5">
        <v>1</v>
      </c>
      <c r="C9" s="5">
        <v>30</v>
      </c>
      <c r="D9" s="5">
        <v>20</v>
      </c>
      <c r="E9" s="5">
        <f t="shared" ref="E9:E10" si="0">C9/D9</f>
        <v>1.5</v>
      </c>
      <c r="F9" s="8" t="s">
        <v>20</v>
      </c>
      <c r="G9" s="4"/>
    </row>
    <row r="10" spans="2:7" x14ac:dyDescent="0.25">
      <c r="B10" s="5">
        <v>2</v>
      </c>
      <c r="C10" s="5">
        <v>20</v>
      </c>
      <c r="D10" s="5">
        <v>42</v>
      </c>
      <c r="E10" s="6">
        <f t="shared" si="0"/>
        <v>0.47619047619047616</v>
      </c>
      <c r="F10" s="8" t="s">
        <v>21</v>
      </c>
      <c r="G10" s="4"/>
    </row>
    <row r="11" spans="2:7" x14ac:dyDescent="0.25">
      <c r="B11" s="19" t="s">
        <v>13</v>
      </c>
      <c r="C11" s="14"/>
      <c r="D11" s="14"/>
      <c r="E11" s="14"/>
      <c r="F11" s="15"/>
      <c r="G11" s="4"/>
    </row>
    <row r="12" spans="2:7" x14ac:dyDescent="0.25">
      <c r="B12" s="5">
        <v>3</v>
      </c>
      <c r="C12" s="5">
        <v>45</v>
      </c>
      <c r="D12" s="5">
        <v>52</v>
      </c>
      <c r="E12" s="6">
        <f>C12/D12</f>
        <v>0.86538461538461542</v>
      </c>
      <c r="F12" s="8" t="s">
        <v>22</v>
      </c>
      <c r="G12" s="4"/>
    </row>
    <row r="13" spans="2:7" x14ac:dyDescent="0.25">
      <c r="B13" s="20" t="s">
        <v>14</v>
      </c>
      <c r="C13" s="14"/>
      <c r="D13" s="14"/>
      <c r="E13" s="14"/>
      <c r="F13" s="15"/>
      <c r="G13" s="4"/>
    </row>
    <row r="14" spans="2:7" x14ac:dyDescent="0.25">
      <c r="B14" s="5">
        <v>4</v>
      </c>
      <c r="C14" s="5">
        <v>120</v>
      </c>
      <c r="D14" s="5">
        <v>44</v>
      </c>
      <c r="E14" s="6">
        <f t="shared" ref="E14:E15" si="1">C14/D14</f>
        <v>2.7272727272727271</v>
      </c>
      <c r="F14" s="8" t="s">
        <v>23</v>
      </c>
      <c r="G14" s="4"/>
    </row>
    <row r="15" spans="2:7" x14ac:dyDescent="0.25">
      <c r="B15" s="5">
        <v>5</v>
      </c>
      <c r="C15" s="5">
        <v>5</v>
      </c>
      <c r="D15" s="5">
        <v>5</v>
      </c>
      <c r="E15" s="5">
        <f t="shared" si="1"/>
        <v>1</v>
      </c>
      <c r="F15" s="8" t="s">
        <v>24</v>
      </c>
      <c r="G15" s="4"/>
    </row>
    <row r="16" spans="2:7" ht="15" customHeight="1" x14ac:dyDescent="0.3">
      <c r="B16" s="9"/>
      <c r="C16" s="9"/>
      <c r="D16" s="9"/>
      <c r="E16" s="9"/>
    </row>
    <row r="17" spans="2:5" ht="15" customHeight="1" x14ac:dyDescent="0.3">
      <c r="B17" s="9"/>
      <c r="C17" s="9"/>
      <c r="D17" s="9"/>
      <c r="E17" s="9"/>
    </row>
    <row r="18" spans="2:5" ht="15" customHeight="1" x14ac:dyDescent="0.3">
      <c r="B18" s="9"/>
      <c r="C18" s="9"/>
      <c r="D18" s="9"/>
      <c r="E18" s="9"/>
    </row>
    <row r="19" spans="2:5" ht="15" customHeight="1" x14ac:dyDescent="0.3">
      <c r="B19" s="9"/>
      <c r="C19" s="9"/>
      <c r="D19" s="9"/>
      <c r="E19" s="9"/>
    </row>
  </sheetData>
  <mergeCells count="8">
    <mergeCell ref="B11:F11"/>
    <mergeCell ref="B13:F13"/>
    <mergeCell ref="B6:F6"/>
    <mergeCell ref="C2:F2"/>
    <mergeCell ref="C3:F3"/>
    <mergeCell ref="C4:F4"/>
    <mergeCell ref="C5:F5"/>
    <mergeCell ref="B8:F8"/>
  </mergeCells>
  <hyperlinks>
    <hyperlink ref="B6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I19"/>
  <sheetViews>
    <sheetView tabSelected="1" workbookViewId="0">
      <selection activeCell="F16" sqref="F16"/>
    </sheetView>
  </sheetViews>
  <sheetFormatPr baseColWidth="10" defaultColWidth="11.25" defaultRowHeight="15" customHeight="1" x14ac:dyDescent="0.25"/>
  <cols>
    <col min="4" max="5" width="34.625" customWidth="1"/>
    <col min="6" max="6" width="16.25" customWidth="1"/>
    <col min="7" max="7" width="17.375" customWidth="1"/>
    <col min="8" max="8" width="14.375" customWidth="1"/>
  </cols>
  <sheetData>
    <row r="2" spans="2:9" ht="15" customHeight="1" x14ac:dyDescent="0.3">
      <c r="B2" s="10" t="s">
        <v>0</v>
      </c>
      <c r="C2" s="13" t="s">
        <v>1</v>
      </c>
      <c r="D2" s="14"/>
      <c r="E2" s="14"/>
      <c r="F2" s="14"/>
      <c r="G2" s="14"/>
      <c r="H2" s="15"/>
    </row>
    <row r="3" spans="2:9" ht="15" customHeight="1" x14ac:dyDescent="0.3">
      <c r="B3" s="10" t="s">
        <v>2</v>
      </c>
      <c r="C3" s="13" t="s">
        <v>3</v>
      </c>
      <c r="D3" s="14"/>
      <c r="E3" s="14"/>
      <c r="F3" s="14"/>
      <c r="G3" s="14"/>
      <c r="H3" s="15"/>
    </row>
    <row r="4" spans="2:9" ht="15" customHeight="1" x14ac:dyDescent="0.3">
      <c r="B4" s="10" t="s">
        <v>4</v>
      </c>
      <c r="C4" s="17">
        <v>45497</v>
      </c>
      <c r="D4" s="14"/>
      <c r="E4" s="14"/>
      <c r="F4" s="14"/>
      <c r="G4" s="14"/>
      <c r="H4" s="15"/>
    </row>
    <row r="5" spans="2:9" ht="15" customHeight="1" x14ac:dyDescent="0.3">
      <c r="B5" s="10" t="s">
        <v>5</v>
      </c>
      <c r="C5" s="13" t="s">
        <v>6</v>
      </c>
      <c r="D5" s="14"/>
      <c r="E5" s="14"/>
      <c r="F5" s="14"/>
      <c r="G5" s="14"/>
      <c r="H5" s="15"/>
    </row>
    <row r="6" spans="2:9" ht="15" customHeight="1" x14ac:dyDescent="0.3">
      <c r="B6" s="21" t="s">
        <v>25</v>
      </c>
      <c r="C6" s="14"/>
      <c r="D6" s="14"/>
      <c r="E6" s="14"/>
      <c r="F6" s="14"/>
      <c r="G6" s="14"/>
      <c r="H6" s="15"/>
    </row>
    <row r="7" spans="2:9" ht="15" customHeight="1" x14ac:dyDescent="0.3">
      <c r="B7" s="3" t="s">
        <v>8</v>
      </c>
      <c r="C7" s="3" t="s">
        <v>10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</row>
    <row r="8" spans="2:9" x14ac:dyDescent="0.25">
      <c r="B8" s="18" t="s">
        <v>12</v>
      </c>
      <c r="C8" s="14"/>
      <c r="D8" s="14"/>
      <c r="E8" s="14"/>
      <c r="F8" s="14"/>
      <c r="G8" s="14"/>
      <c r="H8" s="15"/>
      <c r="I8" s="4"/>
    </row>
    <row r="9" spans="2:9" ht="18.75" x14ac:dyDescent="0.25">
      <c r="B9" s="5">
        <v>1</v>
      </c>
      <c r="C9" s="5">
        <v>20</v>
      </c>
      <c r="D9" s="8" t="s">
        <v>20</v>
      </c>
      <c r="E9" s="11" t="s">
        <v>31</v>
      </c>
      <c r="F9" s="26">
        <f>(G9-(G9*10%))</f>
        <v>27</v>
      </c>
      <c r="G9" s="23">
        <f>'Tabla 6.3'!$C$9</f>
        <v>30</v>
      </c>
      <c r="H9" s="26">
        <f>(G9+(G9*10%))</f>
        <v>33</v>
      </c>
    </row>
    <row r="10" spans="2:9" x14ac:dyDescent="0.25">
      <c r="B10" s="5">
        <v>2</v>
      </c>
      <c r="C10" s="5">
        <v>42</v>
      </c>
      <c r="D10" s="8" t="s">
        <v>21</v>
      </c>
      <c r="E10" s="11" t="s">
        <v>32</v>
      </c>
      <c r="F10" s="26">
        <f>(G10-(G10*10%))</f>
        <v>18</v>
      </c>
      <c r="G10" s="11">
        <f>'Tabla 6.3'!$C$10</f>
        <v>20</v>
      </c>
      <c r="H10" s="26">
        <f>(G10+(G10*10%))</f>
        <v>22</v>
      </c>
      <c r="I10" s="4"/>
    </row>
    <row r="11" spans="2:9" x14ac:dyDescent="0.25">
      <c r="B11" s="19" t="s">
        <v>13</v>
      </c>
      <c r="C11" s="14"/>
      <c r="D11" s="14"/>
      <c r="E11" s="14"/>
      <c r="F11" s="14"/>
      <c r="G11" s="14"/>
      <c r="H11" s="15"/>
      <c r="I11" s="4"/>
    </row>
    <row r="12" spans="2:9" x14ac:dyDescent="0.25">
      <c r="B12" s="5">
        <v>3</v>
      </c>
      <c r="C12" s="5">
        <v>52</v>
      </c>
      <c r="D12" s="8" t="s">
        <v>22</v>
      </c>
      <c r="E12" s="11" t="s">
        <v>33</v>
      </c>
      <c r="F12" s="26">
        <f>(G12-(G12*10%))</f>
        <v>40.5</v>
      </c>
      <c r="G12" s="11">
        <f>'Tabla 6.3'!$C$12</f>
        <v>45</v>
      </c>
      <c r="H12" s="26">
        <f>(G12+(G12*10%))</f>
        <v>49.5</v>
      </c>
      <c r="I12" s="4"/>
    </row>
    <row r="13" spans="2:9" x14ac:dyDescent="0.25">
      <c r="B13" s="20" t="s">
        <v>14</v>
      </c>
      <c r="C13" s="14"/>
      <c r="D13" s="14"/>
      <c r="E13" s="14"/>
      <c r="F13" s="14"/>
      <c r="G13" s="14"/>
      <c r="H13" s="15"/>
      <c r="I13" s="4"/>
    </row>
    <row r="14" spans="2:9" x14ac:dyDescent="0.25">
      <c r="B14" s="5">
        <v>4</v>
      </c>
      <c r="C14" s="5">
        <v>44</v>
      </c>
      <c r="D14" s="8" t="s">
        <v>23</v>
      </c>
      <c r="E14" s="8" t="s">
        <v>34</v>
      </c>
      <c r="F14" s="26">
        <f>(G14-(G14*10%))</f>
        <v>108</v>
      </c>
      <c r="G14" s="11">
        <f>'Tabla 6.3'!$C$14</f>
        <v>120</v>
      </c>
      <c r="H14" s="26">
        <f>(G14+(G14*10%))</f>
        <v>132</v>
      </c>
      <c r="I14" s="4"/>
    </row>
    <row r="15" spans="2:9" x14ac:dyDescent="0.25">
      <c r="B15" s="5">
        <v>5</v>
      </c>
      <c r="C15" s="5">
        <v>5</v>
      </c>
      <c r="D15" s="8" t="s">
        <v>24</v>
      </c>
      <c r="E15" s="8" t="s">
        <v>35</v>
      </c>
      <c r="F15" s="24">
        <f>(G15-(G15*10%))</f>
        <v>4.5</v>
      </c>
      <c r="G15" s="11">
        <f>'Tabla 6.3'!$C$15</f>
        <v>5</v>
      </c>
      <c r="H15" s="26">
        <f>(G15+(G15*10%))</f>
        <v>5.5</v>
      </c>
      <c r="I15" s="4"/>
    </row>
    <row r="16" spans="2:9" ht="15" customHeight="1" x14ac:dyDescent="0.3">
      <c r="B16" s="22" t="s">
        <v>36</v>
      </c>
      <c r="C16" s="15"/>
      <c r="D16" s="12"/>
      <c r="E16" s="12"/>
      <c r="F16" s="25">
        <f>SUM(F9,F10,F12,F14,F15)</f>
        <v>198</v>
      </c>
      <c r="G16" s="25">
        <f>SUM(G9,G10,G12,G14,G15)</f>
        <v>220</v>
      </c>
      <c r="H16" s="25">
        <f>SUM(H9,H10,H12,H14,H15)</f>
        <v>242</v>
      </c>
    </row>
    <row r="19" spans="6:6" ht="15" customHeight="1" x14ac:dyDescent="0.25">
      <c r="F19" s="27"/>
    </row>
  </sheetData>
  <mergeCells count="9">
    <mergeCell ref="B13:H13"/>
    <mergeCell ref="B16:C16"/>
    <mergeCell ref="C5:H5"/>
    <mergeCell ref="B6:H6"/>
    <mergeCell ref="C2:H2"/>
    <mergeCell ref="C4:H4"/>
    <mergeCell ref="B8:H8"/>
    <mergeCell ref="B11:H11"/>
    <mergeCell ref="C3:H3"/>
  </mergeCells>
  <hyperlinks>
    <hyperlink ref="B6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6.2</vt:lpstr>
      <vt:lpstr>Tabla 6.3</vt:lpstr>
      <vt:lpstr>Tabla 6.4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Almeida</dc:creator>
  <cp:lastModifiedBy>Darwin Valdiviezo</cp:lastModifiedBy>
  <dcterms:created xsi:type="dcterms:W3CDTF">2025-02-03T18:25:51Z</dcterms:created>
  <dcterms:modified xsi:type="dcterms:W3CDTF">2025-02-03T19:54:08Z</dcterms:modified>
</cp:coreProperties>
</file>