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5"/>
    <sheet state="visible" name="TemplateResults" sheetId="2" r:id="rId6"/>
    <sheet state="visible" name="Amal" sheetId="3" r:id="rId7"/>
    <sheet state="visible" name="Daniel" sheetId="4" r:id="rId8"/>
    <sheet state="visible" name="jjpro" sheetId="5" r:id="rId9"/>
    <sheet state="visible" name="Elwebo Lavenganza" sheetId="6" r:id="rId10"/>
    <sheet state="visible" name="paul" sheetId="7" r:id="rId11"/>
    <sheet state="visible" name="Llucho" sheetId="8" r:id="rId12"/>
    <sheet state="visible" name="NoDorex" sheetId="9" r:id="rId13"/>
    <sheet state="visible" name="Emi" sheetId="10" r:id="rId14"/>
    <sheet state="visible" name="Irina" sheetId="11" r:id="rId15"/>
    <sheet state="visible" name="Elwebo con AI-ChatGPT" sheetId="12" r:id="rId16"/>
    <sheet state="visible" name="Elwebo + Gemini" sheetId="13" r:id="rId17"/>
    <sheet state="visible" name="RD" sheetId="14" r:id="rId18"/>
  </sheets>
  <definedNames/>
  <calcPr/>
</workbook>
</file>

<file path=xl/sharedStrings.xml><?xml version="1.0" encoding="utf-8"?>
<sst xmlns="http://schemas.openxmlformats.org/spreadsheetml/2006/main" count="2352" uniqueCount="169">
  <si>
    <t>Name</t>
  </si>
  <si>
    <t>Total</t>
  </si>
  <si>
    <t>Groups stage</t>
  </si>
  <si>
    <t>Round of 32</t>
  </si>
  <si>
    <t>Round of 16</t>
  </si>
  <si>
    <t>Quarter finals</t>
  </si>
  <si>
    <t>Semi finals</t>
  </si>
  <si>
    <t>3rd place</t>
  </si>
  <si>
    <t>Final</t>
  </si>
  <si>
    <t>Bonus questions</t>
  </si>
  <si>
    <t>Elwebo + Gemini</t>
  </si>
  <si>
    <t>Emi</t>
  </si>
  <si>
    <t>Llucho</t>
  </si>
  <si>
    <t>Daniel</t>
  </si>
  <si>
    <t>Elwebo con AI-ChatGPT</t>
  </si>
  <si>
    <t>Amal</t>
  </si>
  <si>
    <t>Elwebo Lavenganza</t>
  </si>
  <si>
    <t>paul</t>
  </si>
  <si>
    <t>jjpro</t>
  </si>
  <si>
    <t>Irina</t>
  </si>
  <si>
    <t>NoDorex</t>
  </si>
  <si>
    <t>Question</t>
  </si>
  <si>
    <t>Your answer</t>
  </si>
  <si>
    <t>Points</t>
  </si>
  <si>
    <t>Winner team</t>
  </si>
  <si>
    <t>Who wil be runner-up?</t>
  </si>
  <si>
    <t>Favorite team 
(it's ok NOT to choose your own country)</t>
  </si>
  <si>
    <t>Haw far will your favorite team go?</t>
  </si>
  <si>
    <t>Top scorer</t>
  </si>
  <si>
    <t>How far will Ecuador go in the cup?</t>
  </si>
  <si>
    <t xml:space="preserve">Groups stage
        </t>
  </si>
  <si>
    <t>Group A</t>
  </si>
  <si>
    <t>Group B</t>
  </si>
  <si>
    <t>Group C</t>
  </si>
  <si>
    <t>Mexico</t>
  </si>
  <si>
    <t>Switzerland</t>
  </si>
  <si>
    <t>Brazil</t>
  </si>
  <si>
    <t>South Africa</t>
  </si>
  <si>
    <t>Canada</t>
  </si>
  <si>
    <t>Morocco</t>
  </si>
  <si>
    <t>South Korea</t>
  </si>
  <si>
    <t>Bosnia</t>
  </si>
  <si>
    <t>Scotland</t>
  </si>
  <si>
    <t>Group D</t>
  </si>
  <si>
    <t>Group E</t>
  </si>
  <si>
    <t>Group F</t>
  </si>
  <si>
    <t xml:space="preserve"> </t>
  </si>
  <si>
    <t>United States</t>
  </si>
  <si>
    <t>Germany</t>
  </si>
  <si>
    <t>Netherlands</t>
  </si>
  <si>
    <t>Australia</t>
  </si>
  <si>
    <t>Ivory Coast</t>
  </si>
  <si>
    <t>Japan</t>
  </si>
  <si>
    <t>Paraguay</t>
  </si>
  <si>
    <t>Ecuador</t>
  </si>
  <si>
    <t>Sweden</t>
  </si>
  <si>
    <t>Penalty</t>
  </si>
  <si>
    <t>Score</t>
  </si>
  <si>
    <t>Group G</t>
  </si>
  <si>
    <t>Group H</t>
  </si>
  <si>
    <t>Group I</t>
  </si>
  <si>
    <t>Belgium</t>
  </si>
  <si>
    <t>Spain</t>
  </si>
  <si>
    <t>France</t>
  </si>
  <si>
    <t>Egypt</t>
  </si>
  <si>
    <t>Cape Verde</t>
  </si>
  <si>
    <t>Norway</t>
  </si>
  <si>
    <t>Iran</t>
  </si>
  <si>
    <t>Uruguay</t>
  </si>
  <si>
    <t>Senegal</t>
  </si>
  <si>
    <t>Nederlands</t>
  </si>
  <si>
    <t>Morroco</t>
  </si>
  <si>
    <t>Group J</t>
  </si>
  <si>
    <t>Group K</t>
  </si>
  <si>
    <t>Group L</t>
  </si>
  <si>
    <t>Portugal</t>
  </si>
  <si>
    <t>Croatia</t>
  </si>
  <si>
    <t>Argentina</t>
  </si>
  <si>
    <t>Colombia</t>
  </si>
  <si>
    <t>England</t>
  </si>
  <si>
    <t>Austria</t>
  </si>
  <si>
    <t>Algeria</t>
  </si>
  <si>
    <t>DR Congo</t>
  </si>
  <si>
    <t>Ghana</t>
  </si>
  <si>
    <t>Best 3rd's</t>
  </si>
  <si>
    <t>R32</t>
  </si>
  <si>
    <t>R16</t>
  </si>
  <si>
    <t>QF</t>
  </si>
  <si>
    <t>SF</t>
  </si>
  <si>
    <t>Bonus questions ( 2 points each )</t>
  </si>
  <si>
    <t>How many matches will go to extra time?</t>
  </si>
  <si>
    <t>5 - 8</t>
  </si>
  <si>
    <t>How many matches will be decided by penalties?</t>
  </si>
  <si>
    <t>0 - 4</t>
  </si>
  <si>
    <t>Which team will score the most goals?</t>
  </si>
  <si>
    <t>Total goals scored in the R-32 (no penalties)</t>
  </si>
  <si>
    <t>41 - 50</t>
  </si>
  <si>
    <t>Which team will score the fastest goal?</t>
  </si>
  <si>
    <t>Which team will score the latest goal (including extra time)?</t>
  </si>
  <si>
    <t>Team with the biggest winning margin?</t>
  </si>
  <si>
    <t>France, Spain</t>
  </si>
  <si>
    <t>How many yellow cards will be shown?</t>
  </si>
  <si>
    <t>&gt; 40</t>
  </si>
  <si>
    <t>How many red cards will be shown?</t>
  </si>
  <si>
    <t>0 - 2</t>
  </si>
  <si>
    <t>USA</t>
  </si>
  <si>
    <t>Bonus questions ( ? points each )</t>
  </si>
  <si>
    <t>Total goals scored in the QF (no penalties)</t>
  </si>
  <si>
    <t>Quarter final</t>
  </si>
  <si>
    <t>Mbappe</t>
  </si>
  <si>
    <t>Group</t>
  </si>
  <si>
    <t>Your score</t>
  </si>
  <si>
    <t>A</t>
  </si>
  <si>
    <t>B</t>
  </si>
  <si>
    <t>Czech Republic</t>
  </si>
  <si>
    <t>C</t>
  </si>
  <si>
    <t>D</t>
  </si>
  <si>
    <t>E</t>
  </si>
  <si>
    <t>Turkey</t>
  </si>
  <si>
    <t>F</t>
  </si>
  <si>
    <t>G</t>
  </si>
  <si>
    <t>H</t>
  </si>
  <si>
    <t>I</t>
  </si>
  <si>
    <t>J</t>
  </si>
  <si>
    <t>Saudi Arabia</t>
  </si>
  <si>
    <t>K</t>
  </si>
  <si>
    <t>L</t>
  </si>
  <si>
    <t>Best 3rds</t>
  </si>
  <si>
    <t>6 - 10</t>
  </si>
  <si>
    <t>3 - 5</t>
  </si>
  <si>
    <t>Uzbekistan</t>
  </si>
  <si>
    <t>&gt; 10</t>
  </si>
  <si>
    <t>&gt; 8</t>
  </si>
  <si>
    <t>Juan</t>
  </si>
  <si>
    <t>Semi final</t>
  </si>
  <si>
    <t>Kylian Mbappe</t>
  </si>
  <si>
    <t>Haiti</t>
  </si>
  <si>
    <t>36 - 40</t>
  </si>
  <si>
    <t>España</t>
  </si>
  <si>
    <t>Harry Keane</t>
  </si>
  <si>
    <t>france</t>
  </si>
  <si>
    <t xml:space="preserve">mbappe </t>
  </si>
  <si>
    <t>Qatar</t>
  </si>
  <si>
    <t>21 - 30</t>
  </si>
  <si>
    <t>11 - 15</t>
  </si>
  <si>
    <t>Lucho</t>
  </si>
  <si>
    <t>Jordan</t>
  </si>
  <si>
    <t>31 - 40</t>
  </si>
  <si>
    <t>26 - 30</t>
  </si>
  <si>
    <t>9 - 10</t>
  </si>
  <si>
    <t>NoDorex (100% sure) 😎</t>
  </si>
  <si>
    <t>Ya lo verán 🔮</t>
  </si>
  <si>
    <t>Portugal 🇵🇹</t>
  </si>
  <si>
    <t xml:space="preserve">Netherlands 🇳🇱 </t>
  </si>
  <si>
    <t xml:space="preserve">Ecuador 🇪🇨 </t>
  </si>
  <si>
    <t xml:space="preserve">Kylian Mbappé 🇫🇷 </t>
  </si>
  <si>
    <t>Iraq</t>
  </si>
  <si>
    <t>21 - 25</t>
  </si>
  <si>
    <t xml:space="preserve">Colombia </t>
  </si>
  <si>
    <t xml:space="preserve">Argentina </t>
  </si>
  <si>
    <t>Kylian Mbappé - 7</t>
  </si>
  <si>
    <t>Champion</t>
  </si>
  <si>
    <t>Oyarzabal</t>
  </si>
  <si>
    <t>Elwebo AI</t>
  </si>
  <si>
    <t>Kylian mbappe</t>
  </si>
  <si>
    <t>Elwebo Tegusta</t>
  </si>
  <si>
    <t>Mikel Oyarzabal</t>
  </si>
  <si>
    <t>Leaderboard backup</t>
  </si>
  <si>
    <t>Last updated: 08.07.2026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</si>
</sst>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rgb="FF434343"/>
      <name val="Roboto"/>
    </font>
    <font>
      <b/>
      <sz val="30.0"/>
      <color theme="7"/>
      <name val="Comfortaa"/>
    </font>
    <font>
      <color rgb="FF000000"/>
      <name val="Comfortaa"/>
    </font>
    <font>
      <b/>
      <sz val="30.0"/>
      <color rgb="FF000000"/>
      <name val="Comfortaa"/>
    </font>
    <font>
      <sz val="12.0"/>
      <color rgb="FF000000"/>
      <name val="Comfortaa"/>
    </font>
    <font>
      <b/>
      <sz val="12.0"/>
      <color rgb="FF000000"/>
      <name val="Comfortaa"/>
    </font>
    <font/>
    <font>
      <sz val="12.0"/>
      <color theme="1"/>
      <name val="Comfortaa"/>
    </font>
    <font>
      <b/>
      <sz val="12.0"/>
      <color rgb="FF073763"/>
      <name val="Comfortaa"/>
    </font>
    <font>
      <sz val="10.0"/>
      <color theme="1"/>
      <name val="Comfortaa"/>
    </font>
    <font>
      <sz val="10.0"/>
      <color rgb="FF000000"/>
      <name val="Comfortaa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3F0E9"/>
        <bgColor rgb="FFE3F0E9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</fills>
  <borders count="1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2" fillId="4" fontId="3" numFmtId="0" xfId="0" applyAlignment="1" applyBorder="1" applyFill="1" applyFont="1">
      <alignment shrinkToFit="0" vertical="center" wrapText="0"/>
    </xf>
    <xf borderId="1" fillId="4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shrinkToFit="0" vertical="center" wrapText="0"/>
    </xf>
    <xf borderId="0" fillId="0" fontId="1" numFmtId="0" xfId="0" applyFont="1"/>
    <xf borderId="0" fillId="5" fontId="4" numFmtId="0" xfId="0" applyAlignment="1" applyFill="1" applyFont="1">
      <alignment horizontal="center" readingOrder="0" shrinkToFit="0" vertical="center" wrapText="1"/>
    </xf>
    <xf borderId="0" fillId="5" fontId="5" numFmtId="0" xfId="0" applyAlignment="1" applyFont="1">
      <alignment vertical="center"/>
    </xf>
    <xf borderId="0" fillId="5" fontId="6" numFmtId="0" xfId="0" applyAlignment="1" applyFont="1">
      <alignment horizontal="center" readingOrder="0" shrinkToFit="0" vertical="center" wrapText="1"/>
    </xf>
    <xf borderId="0" fillId="6" fontId="7" numFmtId="0" xfId="0" applyAlignment="1" applyFill="1" applyFont="1">
      <alignment vertical="center"/>
    </xf>
    <xf borderId="0" fillId="5" fontId="7" numFmtId="0" xfId="0" applyAlignment="1" applyFont="1">
      <alignment horizontal="center" readingOrder="0" vertical="center"/>
    </xf>
    <xf borderId="0" fillId="5" fontId="7" numFmtId="0" xfId="0" applyAlignment="1" applyFont="1">
      <alignment vertical="center"/>
    </xf>
    <xf borderId="4" fillId="5" fontId="8" numFmtId="0" xfId="0" applyAlignment="1" applyBorder="1" applyFont="1">
      <alignment horizontal="center" readingOrder="0" shrinkToFit="0" vertical="center" wrapText="1"/>
    </xf>
    <xf borderId="5" fillId="0" fontId="9" numFmtId="0" xfId="0" applyBorder="1" applyFont="1"/>
    <xf borderId="4" fillId="5" fontId="8" numFmtId="0" xfId="0" applyAlignment="1" applyBorder="1" applyFont="1">
      <alignment horizontal="center" readingOrder="0" vertical="center"/>
    </xf>
    <xf borderId="6" fillId="5" fontId="8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0" fillId="5" fontId="2" numFmtId="0" xfId="0" applyFont="1"/>
    <xf borderId="6" fillId="5" fontId="8" numFmtId="0" xfId="0" applyAlignment="1" applyBorder="1" applyFont="1">
      <alignment horizontal="center" readingOrder="0" shrinkToFit="0" vertical="center" wrapText="1"/>
    </xf>
    <xf borderId="6" fillId="5" fontId="7" numFmtId="0" xfId="0" applyAlignment="1" applyBorder="1" applyFont="1">
      <alignment readingOrder="0" shrinkToFit="0" vertical="center" wrapText="1"/>
    </xf>
    <xf borderId="4" fillId="5" fontId="7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center" readingOrder="0" vertical="center"/>
    </xf>
    <xf borderId="6" fillId="5" fontId="10" numFmtId="0" xfId="0" applyAlignment="1" applyBorder="1" applyFont="1">
      <alignment horizontal="center"/>
    </xf>
    <xf borderId="4" fillId="5" fontId="7" numFmtId="0" xfId="0" applyAlignment="1" applyBorder="1" applyFont="1">
      <alignment horizontal="center" readingOrder="0" vertical="center"/>
    </xf>
    <xf borderId="0" fillId="5" fontId="5" numFmtId="0" xfId="0" applyAlignment="1" applyFont="1">
      <alignment readingOrder="0" vertical="center"/>
    </xf>
    <xf borderId="0" fillId="5" fontId="5" numFmtId="0" xfId="0" applyAlignment="1" applyFont="1">
      <alignment horizontal="center" readingOrder="0" vertical="center"/>
    </xf>
    <xf borderId="0" fillId="5" fontId="8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shrinkToFit="0" vertical="top" wrapText="1"/>
    </xf>
    <xf borderId="7" fillId="5" fontId="11" numFmtId="0" xfId="0" applyAlignment="1" applyBorder="1" applyFont="1">
      <alignment horizontal="center" readingOrder="0" shrinkToFit="0" vertical="top" wrapText="1"/>
    </xf>
    <xf borderId="8" fillId="0" fontId="9" numFmtId="0" xfId="0" applyBorder="1" applyFont="1"/>
    <xf borderId="4" fillId="5" fontId="11" numFmtId="0" xfId="0" applyAlignment="1" applyBorder="1" applyFont="1">
      <alignment horizontal="center" readingOrder="0" vertical="center"/>
    </xf>
    <xf borderId="0" fillId="5" fontId="10" numFmtId="0" xfId="0" applyAlignment="1" applyFont="1">
      <alignment readingOrder="0"/>
    </xf>
    <xf borderId="0" fillId="5" fontId="7" numFmtId="0" xfId="0" applyAlignment="1" applyFont="1">
      <alignment horizontal="left" readingOrder="0" vertical="center"/>
    </xf>
    <xf borderId="9" fillId="5" fontId="8" numFmtId="0" xfId="0" applyAlignment="1" applyBorder="1" applyFont="1">
      <alignment horizontal="center" readingOrder="0" shrinkToFit="0" vertical="center" wrapText="1"/>
    </xf>
    <xf borderId="10" fillId="5" fontId="7" numFmtId="0" xfId="0" applyAlignment="1" applyBorder="1" applyFont="1">
      <alignment horizontal="center" readingOrder="0" shrinkToFit="0" vertical="top" wrapText="1"/>
    </xf>
    <xf borderId="6" fillId="5" fontId="7" numFmtId="0" xfId="0" applyAlignment="1" applyBorder="1" applyFont="1">
      <alignment horizontal="left" readingOrder="0" vertical="center"/>
    </xf>
    <xf borderId="0" fillId="6" fontId="2" numFmtId="0" xfId="0" applyFont="1"/>
    <xf borderId="11" fillId="0" fontId="9" numFmtId="0" xfId="0" applyBorder="1" applyFont="1"/>
    <xf borderId="6" fillId="5" fontId="7" numFmtId="0" xfId="0" applyAlignment="1" applyBorder="1" applyFont="1">
      <alignment horizontal="right" readingOrder="0" vertical="center"/>
    </xf>
    <xf borderId="6" fillId="5" fontId="7" numFmtId="0" xfId="0" applyAlignment="1" applyBorder="1" applyFont="1">
      <alignment vertical="center"/>
    </xf>
    <xf borderId="6" fillId="5" fontId="7" numFmtId="0" xfId="0" applyAlignment="1" applyBorder="1" applyFont="1">
      <alignment horizontal="center" vertical="center"/>
    </xf>
    <xf borderId="5" fillId="5" fontId="7" numFmtId="0" xfId="0" applyAlignment="1" applyBorder="1" applyFont="1">
      <alignment horizontal="center" readingOrder="0" vertical="center"/>
    </xf>
    <xf borderId="6" fillId="5" fontId="10" numFmtId="0" xfId="0" applyAlignment="1" applyBorder="1" applyFont="1">
      <alignment horizontal="center" readingOrder="0"/>
    </xf>
    <xf borderId="11" fillId="5" fontId="11" numFmtId="0" xfId="0" applyAlignment="1" applyBorder="1" applyFont="1">
      <alignment horizontal="center" readingOrder="0" vertical="center"/>
    </xf>
    <xf borderId="10" fillId="5" fontId="7" numFmtId="0" xfId="0" applyAlignment="1" applyBorder="1" applyFont="1">
      <alignment shrinkToFit="0" vertical="center" wrapText="1"/>
    </xf>
    <xf borderId="5" fillId="5" fontId="7" numFmtId="0" xfId="0" applyAlignment="1" applyBorder="1" applyFont="1">
      <alignment readingOrder="0" vertical="center"/>
    </xf>
    <xf borderId="6" fillId="5" fontId="7" numFmtId="0" xfId="0" applyAlignment="1" applyBorder="1" applyFont="1">
      <alignment readingOrder="0" vertical="center"/>
    </xf>
    <xf borderId="12" fillId="5" fontId="8" numFmtId="0" xfId="0" applyAlignment="1" applyBorder="1" applyFont="1">
      <alignment horizontal="center" readingOrder="0" shrinkToFit="0" vertical="center" wrapText="1"/>
    </xf>
    <xf borderId="13" fillId="5" fontId="7" numFmtId="0" xfId="0" applyAlignment="1" applyBorder="1" applyFont="1">
      <alignment shrinkToFit="0" vertical="center" wrapText="1"/>
    </xf>
    <xf borderId="0" fillId="5" fontId="7" numFmtId="0" xfId="0" applyAlignment="1" applyFont="1">
      <alignment horizontal="center" shrinkToFit="0" vertical="center" wrapText="1"/>
    </xf>
    <xf borderId="0" fillId="5" fontId="7" numFmtId="0" xfId="0" applyAlignment="1" applyFont="1">
      <alignment shrinkToFit="0" vertical="center" wrapText="1"/>
    </xf>
    <xf borderId="0" fillId="5" fontId="5" numFmtId="0" xfId="0" applyAlignment="1" applyFont="1">
      <alignment horizontal="center" shrinkToFit="0" vertical="center" wrapText="1"/>
    </xf>
    <xf borderId="0" fillId="5" fontId="5" numFmtId="0" xfId="0" applyAlignment="1" applyFont="1">
      <alignment shrinkToFit="0" vertical="center" wrapText="1"/>
    </xf>
    <xf borderId="0" fillId="5" fontId="5" numFmtId="0" xfId="0" applyAlignment="1" applyFont="1">
      <alignment horizontal="center" vertical="center"/>
    </xf>
    <xf borderId="6" fillId="5" fontId="5" numFmtId="0" xfId="0" applyAlignment="1" applyBorder="1" applyFont="1">
      <alignment horizontal="center" readingOrder="0" vertical="center"/>
    </xf>
    <xf borderId="6" fillId="5" fontId="5" numFmtId="0" xfId="0" applyAlignment="1" applyBorder="1" applyFont="1">
      <alignment readingOrder="0" vertical="center"/>
    </xf>
    <xf borderId="6" fillId="5" fontId="5" numFmtId="164" xfId="0" applyAlignment="1" applyBorder="1" applyFont="1" applyNumberFormat="1">
      <alignment horizontal="center" readingOrder="0" vertical="center"/>
    </xf>
    <xf borderId="4" fillId="5" fontId="7" numFmtId="0" xfId="0" applyAlignment="1" applyBorder="1" applyFont="1">
      <alignment readingOrder="0" vertical="center"/>
    </xf>
    <xf borderId="4" fillId="5" fontId="12" numFmtId="0" xfId="0" applyAlignment="1" applyBorder="1" applyFont="1">
      <alignment readingOrder="0"/>
    </xf>
    <xf borderId="11" fillId="5" fontId="7" numFmtId="0" xfId="0" applyAlignment="1" applyBorder="1" applyFont="1">
      <alignment readingOrder="0" vertical="center"/>
    </xf>
    <xf borderId="4" fillId="5" fontId="13" numFmtId="0" xfId="0" applyAlignment="1" applyBorder="1" applyFont="1">
      <alignment readingOrder="0" vertical="center"/>
    </xf>
    <xf borderId="11" fillId="5" fontId="7" numFmtId="0" xfId="0" applyAlignment="1" applyBorder="1" applyFont="1">
      <alignment horizontal="left" readingOrder="0" vertical="center"/>
    </xf>
    <xf borderId="6" fillId="5" fontId="7" numFmtId="0" xfId="0" applyAlignment="1" applyBorder="1" applyFont="1">
      <alignment horizontal="right" vertical="center"/>
    </xf>
    <xf borderId="6" fillId="5" fontId="10" numFmtId="0" xfId="0" applyAlignment="1" applyBorder="1" applyFont="1">
      <alignment horizontal="center" vertical="center"/>
    </xf>
    <xf borderId="0" fillId="6" fontId="7" numFmtId="0" xfId="0" applyAlignment="1" applyFont="1">
      <alignment readingOrder="0" vertical="center"/>
    </xf>
    <xf borderId="6" fillId="7" fontId="7" numFmtId="0" xfId="0" applyAlignment="1" applyBorder="1" applyFill="1" applyFont="1">
      <alignment horizontal="center" vertical="center"/>
    </xf>
    <xf borderId="0" fillId="5" fontId="7" numFmtId="0" xfId="0" applyAlignment="1" applyFont="1">
      <alignment readingOrder="0" vertical="center"/>
    </xf>
    <xf borderId="6" fillId="7" fontId="7" numFmtId="0" xfId="0" applyAlignment="1" applyBorder="1" applyFont="1">
      <alignment horizontal="center" readingOrder="0" vertical="center"/>
    </xf>
    <xf borderId="6" fillId="5" fontId="10" numFmtId="0" xfId="0" applyAlignment="1" applyBorder="1" applyFont="1">
      <alignment horizontal="center"/>
    </xf>
    <xf borderId="0" fillId="5" fontId="14" numFmtId="0" xfId="0" applyFont="1"/>
    <xf borderId="0" fillId="5" fontId="14" numFmtId="0" xfId="0" applyFont="1"/>
    <xf borderId="0" fillId="5" fontId="14" numFmtId="0" xfId="0" applyAlignment="1" applyFont="1">
      <alignment vertical="bottom"/>
    </xf>
    <xf borderId="0" fillId="5" fontId="14" numFmtId="0" xfId="0" applyAlignment="1" applyFont="1">
      <alignment vertical="bottom"/>
    </xf>
    <xf borderId="6" fillId="5" fontId="10" numFmtId="0" xfId="0" applyAlignment="1" applyBorder="1" applyFont="1">
      <alignment horizontal="right"/>
    </xf>
    <xf borderId="6" fillId="5" fontId="8" numFmtId="0" xfId="0" applyAlignment="1" applyBorder="1" applyFont="1">
      <alignment horizontal="left" readingOrder="0" vertical="center"/>
    </xf>
    <xf borderId="6" fillId="5" fontId="8" numFmtId="0" xfId="0" applyAlignment="1" applyBorder="1" applyFont="1">
      <alignment horizontal="right" readingOrder="0" vertical="center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eader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gif"/><Relationship Id="rId4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gif"/><Relationship Id="rId4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gif"/><Relationship Id="rId4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gif"/><Relationship Id="rId4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gif"/><Relationship Id="rId4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gif"/><Relationship Id="rId4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gif"/><Relationship Id="rId4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gif"/><Relationship Id="rId4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gif"/><Relationship Id="rId4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gif"/><Relationship Id="rId4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gif"/><Relationship Id="rId4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gif"/><Relationship Id="rId4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114300</xdr:colOff>
      <xdr:row>77</xdr:row>
      <xdr:rowOff>133350</xdr:rowOff>
    </xdr:from>
    <xdr:ext cx="3514725" cy="1419225"/>
    <xdr:sp>
      <xdr:nvSpPr>
        <xdr:cNvPr id="5" name="Shape 5"/>
        <xdr:cNvSpPr/>
      </xdr:nvSpPr>
      <xdr:spPr>
        <a:xfrm>
          <a:off x="2040325" y="1046275"/>
          <a:ext cx="3775500" cy="14961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Scoring system</a:t>
          </a:r>
          <a:endParaRPr b="1"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- </a:t>
          </a:r>
          <a:r>
            <a:rPr lang="en-US" sz="1200"/>
            <a:t>Correct winner:            +2 points</a:t>
          </a:r>
          <a:br>
            <a:rPr lang="en-US" sz="1200"/>
          </a:br>
          <a:r>
            <a:rPr lang="en-US" sz="1200"/>
            <a:t>- Exact score:                 +2 points</a:t>
          </a:r>
          <a:br>
            <a:rPr lang="en-US" sz="1200"/>
          </a:br>
          <a:r>
            <a:rPr lang="en-US" sz="1200"/>
            <a:t>- Only goal difference:    +1 point</a:t>
          </a:r>
          <a:br>
            <a:rPr lang="en-US" sz="1200"/>
          </a:br>
          <a:r>
            <a:rPr lang="en-US" sz="1200"/>
            <a:t>The goals from extra time and penalty shoot-out are taken into account (should it come to that). All goals count, for example if the score is 2:2 after extra time and 5:4 in the penalty shoot-out, the score is 7:6. </a:t>
          </a:r>
          <a:endParaRPr sz="12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2</xdr:row>
      <xdr:rowOff>19050</xdr:rowOff>
    </xdr:from>
    <xdr:ext cx="4819650" cy="31051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2</xdr:row>
      <xdr:rowOff>19050</xdr:rowOff>
    </xdr:from>
    <xdr:ext cx="4781550" cy="30861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38100</xdr:colOff>
      <xdr:row>3</xdr:row>
      <xdr:rowOff>28575</xdr:rowOff>
    </xdr:from>
    <xdr:ext cx="10429875" cy="35909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" displayName="Table1" name="Table1" id="1">
  <tableColumns count="10">
    <tableColumn name="Name" id="1"/>
    <tableColumn name="Total" id="2"/>
    <tableColumn name="Groups stage" id="3"/>
    <tableColumn name="Round of 32" id="4"/>
    <tableColumn name="Round of 16" id="5"/>
    <tableColumn name="Quarter finals" id="6"/>
    <tableColumn name="Semi finals" id="7"/>
    <tableColumn name="3rd place" id="8"/>
    <tableColumn name="Final" id="9"/>
    <tableColumn name="Bonus questions" id="10"/>
  </tableColumns>
  <tableStyleInfo name="Leader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2" width="10.5"/>
    <col customWidth="1" min="3" max="3" width="15.38"/>
    <col customWidth="1" min="4" max="5" width="14.5"/>
    <col customWidth="1" min="6" max="6" width="15.5"/>
    <col customWidth="1" min="7" max="7" width="13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22.5" customHeight="1">
      <c r="A2" s="4" t="s">
        <v>10</v>
      </c>
      <c r="B2" s="5">
        <f t="shared" ref="B2:B12" si="1">SUM(C2:J2)</f>
        <v>147</v>
      </c>
      <c r="C2" s="6">
        <f t="shared" ref="C2:C12" si="2">INDIRECT("'"&amp;A2&amp;"'!K31")</f>
        <v>35</v>
      </c>
      <c r="D2" s="6">
        <f t="shared" ref="D2:D12" si="3">INDIRECT("'"&amp;A2&amp;"'!S47")</f>
        <v>82</v>
      </c>
      <c r="E2" s="6">
        <f t="shared" ref="E2:E12" si="4">INDIRECT("'"&amp;A2&amp;"'!S60")</f>
        <v>30</v>
      </c>
      <c r="F2" s="6"/>
      <c r="G2" s="6"/>
      <c r="H2" s="6"/>
      <c r="I2" s="6"/>
      <c r="J2" s="7"/>
    </row>
    <row r="3" ht="22.5" customHeight="1">
      <c r="A3" s="8" t="s">
        <v>11</v>
      </c>
      <c r="B3" s="5">
        <f t="shared" si="1"/>
        <v>146</v>
      </c>
      <c r="C3" s="6">
        <f t="shared" si="2"/>
        <v>32</v>
      </c>
      <c r="D3" s="6">
        <f t="shared" si="3"/>
        <v>78</v>
      </c>
      <c r="E3" s="6">
        <f t="shared" si="4"/>
        <v>36</v>
      </c>
      <c r="F3" s="6"/>
      <c r="G3" s="6"/>
      <c r="H3" s="6"/>
      <c r="I3" s="6"/>
      <c r="J3" s="7"/>
    </row>
    <row r="4" ht="22.5" customHeight="1">
      <c r="A4" s="9" t="s">
        <v>12</v>
      </c>
      <c r="B4" s="5">
        <f t="shared" si="1"/>
        <v>141</v>
      </c>
      <c r="C4" s="6">
        <f t="shared" si="2"/>
        <v>29</v>
      </c>
      <c r="D4" s="6">
        <f t="shared" si="3"/>
        <v>76</v>
      </c>
      <c r="E4" s="6">
        <f t="shared" si="4"/>
        <v>36</v>
      </c>
      <c r="F4" s="6"/>
      <c r="G4" s="6"/>
      <c r="H4" s="6"/>
      <c r="I4" s="6"/>
      <c r="J4" s="7"/>
    </row>
    <row r="5" ht="22.5" customHeight="1">
      <c r="A5" s="8" t="s">
        <v>13</v>
      </c>
      <c r="B5" s="5">
        <f t="shared" si="1"/>
        <v>136</v>
      </c>
      <c r="C5" s="6">
        <f t="shared" si="2"/>
        <v>30</v>
      </c>
      <c r="D5" s="6">
        <f t="shared" si="3"/>
        <v>76</v>
      </c>
      <c r="E5" s="6">
        <f t="shared" si="4"/>
        <v>30</v>
      </c>
      <c r="F5" s="6"/>
      <c r="G5" s="6"/>
      <c r="H5" s="6"/>
      <c r="I5" s="6"/>
      <c r="J5" s="7"/>
    </row>
    <row r="6" ht="22.5" customHeight="1">
      <c r="A6" s="9" t="s">
        <v>14</v>
      </c>
      <c r="B6" s="5">
        <f t="shared" si="1"/>
        <v>135</v>
      </c>
      <c r="C6" s="6">
        <f t="shared" si="2"/>
        <v>27</v>
      </c>
      <c r="D6" s="6">
        <f t="shared" si="3"/>
        <v>66</v>
      </c>
      <c r="E6" s="6">
        <f t="shared" si="4"/>
        <v>42</v>
      </c>
      <c r="F6" s="6"/>
      <c r="G6" s="6"/>
      <c r="H6" s="6"/>
      <c r="I6" s="6"/>
      <c r="J6" s="7"/>
    </row>
    <row r="7" ht="22.5" customHeight="1">
      <c r="A7" s="10" t="s">
        <v>15</v>
      </c>
      <c r="B7" s="5">
        <f t="shared" si="1"/>
        <v>134</v>
      </c>
      <c r="C7" s="6">
        <f t="shared" si="2"/>
        <v>28</v>
      </c>
      <c r="D7" s="6">
        <f t="shared" si="3"/>
        <v>58</v>
      </c>
      <c r="E7" s="6">
        <f t="shared" si="4"/>
        <v>48</v>
      </c>
      <c r="F7" s="6"/>
      <c r="G7" s="6"/>
      <c r="H7" s="6"/>
      <c r="I7" s="6"/>
      <c r="J7" s="7"/>
    </row>
    <row r="8" ht="22.5" customHeight="1">
      <c r="A8" s="9" t="s">
        <v>16</v>
      </c>
      <c r="B8" s="5">
        <f t="shared" si="1"/>
        <v>116</v>
      </c>
      <c r="C8" s="6">
        <f t="shared" si="2"/>
        <v>28</v>
      </c>
      <c r="D8" s="6">
        <f t="shared" si="3"/>
        <v>58</v>
      </c>
      <c r="E8" s="6">
        <f t="shared" si="4"/>
        <v>30</v>
      </c>
      <c r="F8" s="6"/>
      <c r="G8" s="6"/>
      <c r="H8" s="6"/>
      <c r="I8" s="6"/>
      <c r="J8" s="7"/>
    </row>
    <row r="9" ht="22.5" customHeight="1">
      <c r="A9" s="10" t="s">
        <v>17</v>
      </c>
      <c r="B9" s="5">
        <f t="shared" si="1"/>
        <v>113</v>
      </c>
      <c r="C9" s="6">
        <f t="shared" si="2"/>
        <v>23</v>
      </c>
      <c r="D9" s="6">
        <f t="shared" si="3"/>
        <v>60</v>
      </c>
      <c r="E9" s="6">
        <f t="shared" si="4"/>
        <v>30</v>
      </c>
      <c r="F9" s="6"/>
      <c r="G9" s="6"/>
      <c r="H9" s="6"/>
      <c r="I9" s="6"/>
      <c r="J9" s="7"/>
    </row>
    <row r="10" ht="22.5" customHeight="1">
      <c r="A10" s="4" t="s">
        <v>18</v>
      </c>
      <c r="B10" s="5">
        <f t="shared" si="1"/>
        <v>101</v>
      </c>
      <c r="C10" s="6">
        <f t="shared" si="2"/>
        <v>23</v>
      </c>
      <c r="D10" s="6">
        <f t="shared" si="3"/>
        <v>66</v>
      </c>
      <c r="E10" s="6">
        <f t="shared" si="4"/>
        <v>12</v>
      </c>
      <c r="F10" s="6"/>
      <c r="G10" s="6"/>
      <c r="H10" s="6"/>
      <c r="I10" s="6"/>
      <c r="J10" s="7"/>
    </row>
    <row r="11" ht="22.5" customHeight="1">
      <c r="A11" s="10" t="s">
        <v>19</v>
      </c>
      <c r="B11" s="5">
        <f t="shared" si="1"/>
        <v>90</v>
      </c>
      <c r="C11" s="6">
        <f t="shared" si="2"/>
        <v>18</v>
      </c>
      <c r="D11" s="6">
        <f t="shared" si="3"/>
        <v>36</v>
      </c>
      <c r="E11" s="6">
        <f t="shared" si="4"/>
        <v>36</v>
      </c>
      <c r="F11" s="6"/>
      <c r="G11" s="6"/>
      <c r="H11" s="6"/>
      <c r="I11" s="6"/>
      <c r="J11" s="7"/>
    </row>
    <row r="12" ht="22.5" customHeight="1">
      <c r="A12" s="11" t="s">
        <v>20</v>
      </c>
      <c r="B12" s="5">
        <f t="shared" si="1"/>
        <v>88</v>
      </c>
      <c r="C12" s="6">
        <f t="shared" si="2"/>
        <v>12</v>
      </c>
      <c r="D12" s="6">
        <f t="shared" si="3"/>
        <v>40</v>
      </c>
      <c r="E12" s="6">
        <f t="shared" si="4"/>
        <v>36</v>
      </c>
      <c r="F12" s="6"/>
      <c r="G12" s="6"/>
      <c r="H12" s="6"/>
      <c r="I12" s="6"/>
      <c r="J12" s="7"/>
    </row>
    <row r="13">
      <c r="A13" s="12"/>
      <c r="B13" s="12"/>
    </row>
    <row r="14">
      <c r="A14" s="12"/>
      <c r="B14" s="12"/>
    </row>
    <row r="15">
      <c r="A15" s="12"/>
      <c r="B15" s="12"/>
    </row>
    <row r="16">
      <c r="A16" s="12"/>
      <c r="B16" s="12"/>
    </row>
    <row r="17">
      <c r="A17" s="12"/>
      <c r="B17" s="12"/>
    </row>
    <row r="18">
      <c r="A18" s="12"/>
      <c r="B18" s="12"/>
    </row>
    <row r="19">
      <c r="A19" s="12"/>
      <c r="B19" s="12"/>
    </row>
    <row r="20">
      <c r="A20" s="12"/>
      <c r="B20" s="12"/>
    </row>
    <row r="21">
      <c r="A21" s="12"/>
      <c r="B21" s="12"/>
    </row>
    <row r="22">
      <c r="A22" s="12"/>
      <c r="B22" s="12"/>
    </row>
    <row r="23">
      <c r="A23" s="12"/>
      <c r="B23" s="12"/>
    </row>
    <row r="24">
      <c r="A24" s="12"/>
      <c r="B24" s="12"/>
    </row>
    <row r="25">
      <c r="A25" s="12"/>
      <c r="B25" s="12"/>
    </row>
    <row r="26">
      <c r="A26" s="12"/>
      <c r="B26" s="12"/>
    </row>
    <row r="27">
      <c r="A27" s="12"/>
      <c r="B27" s="12"/>
    </row>
    <row r="28">
      <c r="A28" s="12"/>
      <c r="B28" s="12"/>
    </row>
    <row r="29">
      <c r="A29" s="12"/>
      <c r="B29" s="12"/>
    </row>
    <row r="30">
      <c r="A30" s="12"/>
      <c r="B30" s="12"/>
    </row>
    <row r="31">
      <c r="A31" s="12"/>
      <c r="B31" s="12"/>
    </row>
    <row r="32">
      <c r="A32" s="12"/>
      <c r="B32" s="12"/>
    </row>
    <row r="33">
      <c r="A33" s="12"/>
      <c r="B33" s="12"/>
    </row>
    <row r="34">
      <c r="A34" s="12"/>
      <c r="B34" s="12"/>
    </row>
    <row r="35">
      <c r="A35" s="12"/>
      <c r="B35" s="12"/>
    </row>
    <row r="36">
      <c r="A36" s="12"/>
      <c r="B36" s="12"/>
    </row>
    <row r="37">
      <c r="A37" s="12"/>
      <c r="B37" s="12"/>
    </row>
    <row r="38">
      <c r="A38" s="12"/>
      <c r="B38" s="12"/>
    </row>
    <row r="39">
      <c r="A39" s="12"/>
      <c r="B39" s="12"/>
    </row>
    <row r="40">
      <c r="A40" s="12"/>
      <c r="B40" s="12"/>
    </row>
    <row r="41">
      <c r="A41" s="12"/>
      <c r="B41" s="12"/>
    </row>
    <row r="42">
      <c r="A42" s="12"/>
      <c r="B42" s="12"/>
    </row>
    <row r="43">
      <c r="A43" s="12"/>
      <c r="B43" s="12"/>
    </row>
    <row r="44">
      <c r="A44" s="12"/>
      <c r="B44" s="12"/>
    </row>
    <row r="45">
      <c r="A45" s="12"/>
      <c r="B45" s="12"/>
    </row>
    <row r="46">
      <c r="A46" s="12"/>
      <c r="B46" s="12"/>
    </row>
    <row r="47">
      <c r="A47" s="12"/>
      <c r="B47" s="12"/>
    </row>
    <row r="48">
      <c r="A48" s="12"/>
      <c r="B48" s="12"/>
    </row>
    <row r="49">
      <c r="A49" s="12"/>
      <c r="B49" s="12"/>
    </row>
    <row r="50">
      <c r="A50" s="12"/>
      <c r="B50" s="12"/>
    </row>
    <row r="51">
      <c r="A51" s="12"/>
      <c r="B51" s="12"/>
    </row>
    <row r="52">
      <c r="A52" s="12"/>
      <c r="B52" s="12"/>
    </row>
    <row r="53">
      <c r="A53" s="12"/>
      <c r="B53" s="12"/>
    </row>
    <row r="54">
      <c r="A54" s="12"/>
      <c r="B54" s="12"/>
    </row>
    <row r="55">
      <c r="A55" s="12"/>
      <c r="B55" s="12"/>
    </row>
    <row r="56">
      <c r="A56" s="12"/>
      <c r="B56" s="12"/>
    </row>
    <row r="57">
      <c r="A57" s="12"/>
      <c r="B57" s="12"/>
    </row>
    <row r="58">
      <c r="A58" s="12"/>
      <c r="B58" s="12"/>
    </row>
    <row r="59">
      <c r="A59" s="12"/>
      <c r="B59" s="12"/>
    </row>
    <row r="60">
      <c r="A60" s="12"/>
      <c r="B60" s="12"/>
    </row>
    <row r="61">
      <c r="A61" s="12"/>
      <c r="B61" s="12"/>
    </row>
    <row r="62">
      <c r="A62" s="12"/>
      <c r="B62" s="12"/>
    </row>
    <row r="63">
      <c r="A63" s="12"/>
      <c r="B63" s="12"/>
    </row>
    <row r="64">
      <c r="A64" s="12"/>
      <c r="B64" s="12"/>
    </row>
    <row r="65">
      <c r="A65" s="12"/>
      <c r="B65" s="12"/>
    </row>
    <row r="66">
      <c r="A66" s="12"/>
      <c r="B66" s="12"/>
    </row>
    <row r="67">
      <c r="A67" s="12"/>
      <c r="B67" s="12"/>
    </row>
    <row r="68">
      <c r="A68" s="12"/>
      <c r="B68" s="12"/>
    </row>
    <row r="69">
      <c r="A69" s="12"/>
      <c r="B69" s="12"/>
    </row>
    <row r="70">
      <c r="A70" s="12"/>
      <c r="B70" s="12"/>
    </row>
    <row r="71">
      <c r="A71" s="12"/>
      <c r="B71" s="12"/>
    </row>
    <row r="72">
      <c r="A72" s="12"/>
      <c r="B72" s="12"/>
    </row>
    <row r="73">
      <c r="A73" s="12"/>
      <c r="B73" s="12"/>
    </row>
    <row r="74">
      <c r="A74" s="12"/>
      <c r="B74" s="12"/>
    </row>
    <row r="75">
      <c r="A75" s="12"/>
      <c r="B75" s="12"/>
    </row>
    <row r="76">
      <c r="A76" s="12"/>
      <c r="B76" s="12"/>
    </row>
    <row r="77">
      <c r="A77" s="12"/>
      <c r="B77" s="12"/>
    </row>
    <row r="78">
      <c r="A78" s="12"/>
      <c r="B78" s="12"/>
    </row>
    <row r="79">
      <c r="A79" s="12"/>
      <c r="B79" s="12"/>
    </row>
    <row r="80">
      <c r="A80" s="12"/>
      <c r="B80" s="12"/>
    </row>
    <row r="81">
      <c r="A81" s="12"/>
      <c r="B81" s="12"/>
    </row>
    <row r="82">
      <c r="A82" s="12"/>
      <c r="B82" s="12"/>
    </row>
    <row r="83">
      <c r="A83" s="12"/>
      <c r="B83" s="12"/>
    </row>
    <row r="84">
      <c r="A84" s="12"/>
      <c r="B84" s="12"/>
    </row>
    <row r="85">
      <c r="A85" s="12"/>
      <c r="B85" s="12"/>
    </row>
    <row r="86">
      <c r="A86" s="12"/>
      <c r="B86" s="12"/>
    </row>
    <row r="87">
      <c r="A87" s="12"/>
      <c r="B87" s="12"/>
    </row>
    <row r="88">
      <c r="A88" s="12"/>
      <c r="B88" s="12"/>
    </row>
    <row r="89">
      <c r="A89" s="12"/>
      <c r="B89" s="12"/>
    </row>
    <row r="90">
      <c r="A90" s="12"/>
      <c r="B90" s="12"/>
    </row>
    <row r="91">
      <c r="A91" s="12"/>
      <c r="B91" s="12"/>
    </row>
    <row r="92">
      <c r="A92" s="12"/>
      <c r="B92" s="12"/>
    </row>
    <row r="93">
      <c r="A93" s="12"/>
      <c r="B93" s="12"/>
    </row>
    <row r="94">
      <c r="A94" s="12"/>
      <c r="B94" s="12"/>
    </row>
    <row r="95">
      <c r="A95" s="12"/>
      <c r="B95" s="12"/>
    </row>
    <row r="96">
      <c r="A96" s="12"/>
      <c r="B96" s="12"/>
    </row>
    <row r="97">
      <c r="A97" s="12"/>
      <c r="B97" s="12"/>
    </row>
    <row r="98">
      <c r="A98" s="12"/>
      <c r="B98" s="12"/>
    </row>
    <row r="99">
      <c r="A99" s="12"/>
      <c r="B99" s="12"/>
    </row>
    <row r="100">
      <c r="A100" s="12"/>
      <c r="B100" s="12"/>
    </row>
    <row r="101">
      <c r="A101" s="12"/>
      <c r="B101" s="12"/>
    </row>
    <row r="102">
      <c r="A102" s="12"/>
      <c r="B102" s="12"/>
    </row>
    <row r="103">
      <c r="A103" s="12"/>
      <c r="B103" s="12"/>
    </row>
    <row r="104">
      <c r="A104" s="12"/>
      <c r="B104" s="12"/>
    </row>
    <row r="105">
      <c r="A105" s="12"/>
      <c r="B105" s="12"/>
    </row>
    <row r="106">
      <c r="A106" s="12"/>
      <c r="B106" s="12"/>
    </row>
    <row r="107">
      <c r="A107" s="12"/>
      <c r="B107" s="12"/>
    </row>
    <row r="108">
      <c r="A108" s="12"/>
      <c r="B108" s="12"/>
    </row>
    <row r="109">
      <c r="A109" s="12"/>
      <c r="B109" s="12"/>
    </row>
    <row r="110">
      <c r="A110" s="12"/>
      <c r="B110" s="12"/>
    </row>
    <row r="111">
      <c r="A111" s="12"/>
      <c r="B111" s="12"/>
    </row>
    <row r="112">
      <c r="A112" s="12"/>
      <c r="B112" s="12"/>
    </row>
    <row r="113">
      <c r="A113" s="12"/>
      <c r="B113" s="12"/>
    </row>
    <row r="114">
      <c r="A114" s="12"/>
      <c r="B114" s="12"/>
    </row>
    <row r="115">
      <c r="A115" s="12"/>
      <c r="B115" s="12"/>
    </row>
    <row r="116">
      <c r="A116" s="12"/>
      <c r="B116" s="12"/>
    </row>
    <row r="117">
      <c r="A117" s="12"/>
      <c r="B117" s="12"/>
    </row>
    <row r="118">
      <c r="A118" s="12"/>
      <c r="B118" s="12"/>
    </row>
    <row r="119">
      <c r="A119" s="12"/>
      <c r="B119" s="12"/>
    </row>
    <row r="120">
      <c r="A120" s="12"/>
      <c r="B120" s="12"/>
    </row>
    <row r="121">
      <c r="A121" s="12"/>
      <c r="B121" s="12"/>
    </row>
    <row r="122">
      <c r="A122" s="12"/>
      <c r="B122" s="12"/>
    </row>
    <row r="123">
      <c r="A123" s="12"/>
      <c r="B123" s="12"/>
    </row>
    <row r="124">
      <c r="A124" s="12"/>
      <c r="B124" s="12"/>
    </row>
    <row r="125">
      <c r="A125" s="12"/>
      <c r="B125" s="12"/>
    </row>
    <row r="126">
      <c r="A126" s="12"/>
      <c r="B126" s="12"/>
    </row>
    <row r="127">
      <c r="A127" s="12"/>
      <c r="B127" s="12"/>
    </row>
    <row r="128">
      <c r="A128" s="12"/>
      <c r="B128" s="12"/>
    </row>
    <row r="129">
      <c r="A129" s="12"/>
      <c r="B129" s="12"/>
    </row>
    <row r="130">
      <c r="A130" s="12"/>
      <c r="B130" s="12"/>
    </row>
    <row r="131">
      <c r="A131" s="12"/>
      <c r="B131" s="12"/>
    </row>
    <row r="132">
      <c r="A132" s="12"/>
      <c r="B132" s="12"/>
    </row>
    <row r="133">
      <c r="A133" s="12"/>
      <c r="B133" s="12"/>
    </row>
    <row r="134">
      <c r="A134" s="12"/>
      <c r="B134" s="12"/>
    </row>
    <row r="135">
      <c r="A135" s="12"/>
      <c r="B135" s="12"/>
    </row>
    <row r="136">
      <c r="A136" s="12"/>
      <c r="B136" s="12"/>
    </row>
    <row r="137">
      <c r="A137" s="12"/>
      <c r="B137" s="12"/>
    </row>
    <row r="138">
      <c r="A138" s="12"/>
      <c r="B138" s="12"/>
    </row>
    <row r="139">
      <c r="A139" s="12"/>
      <c r="B139" s="12"/>
    </row>
    <row r="140">
      <c r="A140" s="12"/>
      <c r="B140" s="12"/>
    </row>
    <row r="141">
      <c r="A141" s="12"/>
      <c r="B141" s="12"/>
    </row>
    <row r="142">
      <c r="A142" s="12"/>
      <c r="B142" s="12"/>
    </row>
    <row r="143">
      <c r="A143" s="12"/>
      <c r="B143" s="12"/>
    </row>
    <row r="144">
      <c r="A144" s="12"/>
      <c r="B144" s="12"/>
    </row>
    <row r="145">
      <c r="A145" s="12"/>
      <c r="B145" s="12"/>
    </row>
    <row r="146">
      <c r="A146" s="12"/>
      <c r="B146" s="12"/>
    </row>
    <row r="147">
      <c r="A147" s="12"/>
      <c r="B147" s="12"/>
    </row>
    <row r="148">
      <c r="A148" s="12"/>
      <c r="B148" s="12"/>
    </row>
    <row r="149">
      <c r="A149" s="12"/>
      <c r="B149" s="12"/>
    </row>
    <row r="150">
      <c r="A150" s="12"/>
      <c r="B150" s="12"/>
    </row>
    <row r="151">
      <c r="A151" s="12"/>
      <c r="B151" s="12"/>
    </row>
    <row r="152">
      <c r="A152" s="12"/>
      <c r="B152" s="12"/>
    </row>
    <row r="153">
      <c r="A153" s="12"/>
      <c r="B153" s="12"/>
    </row>
    <row r="154">
      <c r="A154" s="12"/>
      <c r="B154" s="12"/>
    </row>
    <row r="155">
      <c r="A155" s="12"/>
      <c r="B155" s="12"/>
    </row>
    <row r="156">
      <c r="A156" s="12"/>
      <c r="B156" s="12"/>
    </row>
    <row r="157">
      <c r="A157" s="12"/>
      <c r="B157" s="12"/>
    </row>
    <row r="158">
      <c r="A158" s="12"/>
      <c r="B158" s="12"/>
    </row>
    <row r="159">
      <c r="A159" s="12"/>
      <c r="B159" s="12"/>
    </row>
    <row r="160">
      <c r="A160" s="12"/>
      <c r="B160" s="12"/>
    </row>
    <row r="161">
      <c r="A161" s="12"/>
      <c r="B161" s="12"/>
    </row>
    <row r="162">
      <c r="A162" s="12"/>
      <c r="B162" s="12"/>
    </row>
    <row r="163">
      <c r="A163" s="12"/>
      <c r="B163" s="12"/>
    </row>
    <row r="164">
      <c r="A164" s="12"/>
      <c r="B164" s="12"/>
    </row>
    <row r="165">
      <c r="A165" s="12"/>
      <c r="B165" s="12"/>
    </row>
    <row r="166">
      <c r="A166" s="12"/>
      <c r="B166" s="12"/>
    </row>
    <row r="167">
      <c r="A167" s="12"/>
      <c r="B167" s="12"/>
    </row>
    <row r="168">
      <c r="A168" s="12"/>
      <c r="B168" s="12"/>
    </row>
    <row r="169">
      <c r="A169" s="12"/>
      <c r="B169" s="12"/>
    </row>
    <row r="170">
      <c r="A170" s="12"/>
      <c r="B170" s="12"/>
    </row>
    <row r="171">
      <c r="A171" s="12"/>
      <c r="B171" s="12"/>
    </row>
    <row r="172">
      <c r="A172" s="12"/>
      <c r="B172" s="12"/>
    </row>
    <row r="173">
      <c r="A173" s="12"/>
      <c r="B173" s="12"/>
    </row>
    <row r="174">
      <c r="A174" s="12"/>
      <c r="B174" s="12"/>
    </row>
    <row r="175">
      <c r="A175" s="12"/>
      <c r="B175" s="12"/>
    </row>
    <row r="176">
      <c r="A176" s="12"/>
      <c r="B176" s="12"/>
    </row>
    <row r="177">
      <c r="A177" s="12"/>
      <c r="B177" s="12"/>
    </row>
    <row r="178">
      <c r="A178" s="12"/>
      <c r="B178" s="12"/>
    </row>
    <row r="179">
      <c r="A179" s="12"/>
      <c r="B179" s="12"/>
    </row>
    <row r="180">
      <c r="A180" s="12"/>
      <c r="B180" s="12"/>
    </row>
    <row r="181">
      <c r="A181" s="12"/>
      <c r="B181" s="12"/>
    </row>
    <row r="182">
      <c r="A182" s="12"/>
      <c r="B182" s="12"/>
    </row>
    <row r="183">
      <c r="A183" s="12"/>
      <c r="B183" s="12"/>
    </row>
    <row r="184">
      <c r="A184" s="12"/>
      <c r="B184" s="12"/>
    </row>
    <row r="185">
      <c r="A185" s="12"/>
      <c r="B185" s="12"/>
    </row>
    <row r="186">
      <c r="A186" s="12"/>
      <c r="B186" s="12"/>
    </row>
    <row r="187">
      <c r="A187" s="12"/>
      <c r="B187" s="12"/>
    </row>
    <row r="188">
      <c r="A188" s="12"/>
      <c r="B188" s="12"/>
    </row>
    <row r="189">
      <c r="A189" s="12"/>
      <c r="B189" s="12"/>
    </row>
    <row r="190">
      <c r="A190" s="12"/>
      <c r="B190" s="12"/>
    </row>
    <row r="191">
      <c r="A191" s="12"/>
      <c r="B191" s="12"/>
    </row>
    <row r="192">
      <c r="A192" s="12"/>
      <c r="B192" s="12"/>
    </row>
    <row r="193">
      <c r="A193" s="12"/>
      <c r="B193" s="12"/>
    </row>
    <row r="194">
      <c r="A194" s="12"/>
      <c r="B194" s="12"/>
    </row>
    <row r="195">
      <c r="A195" s="12"/>
      <c r="B195" s="12"/>
    </row>
    <row r="196">
      <c r="A196" s="12"/>
      <c r="B196" s="12"/>
    </row>
    <row r="197">
      <c r="A197" s="12"/>
      <c r="B197" s="12"/>
    </row>
    <row r="198">
      <c r="A198" s="12"/>
      <c r="B198" s="12"/>
    </row>
    <row r="199">
      <c r="A199" s="12"/>
      <c r="B199" s="12"/>
    </row>
    <row r="200">
      <c r="A200" s="12"/>
      <c r="B200" s="12"/>
    </row>
    <row r="201">
      <c r="A201" s="12"/>
      <c r="B201" s="12"/>
    </row>
    <row r="202">
      <c r="A202" s="12"/>
      <c r="B202" s="12"/>
    </row>
    <row r="203">
      <c r="A203" s="12"/>
      <c r="B203" s="12"/>
    </row>
    <row r="204">
      <c r="A204" s="12"/>
      <c r="B204" s="12"/>
    </row>
    <row r="205">
      <c r="A205" s="12"/>
      <c r="B205" s="12"/>
    </row>
    <row r="206">
      <c r="A206" s="12"/>
      <c r="B206" s="12"/>
    </row>
    <row r="207">
      <c r="A207" s="12"/>
      <c r="B207" s="12"/>
    </row>
    <row r="208">
      <c r="A208" s="12"/>
      <c r="B208" s="12"/>
    </row>
    <row r="209">
      <c r="A209" s="12"/>
      <c r="B209" s="12"/>
    </row>
    <row r="210">
      <c r="A210" s="12"/>
      <c r="B210" s="12"/>
    </row>
    <row r="211">
      <c r="A211" s="12"/>
      <c r="B211" s="12"/>
    </row>
    <row r="212">
      <c r="A212" s="12"/>
      <c r="B212" s="12"/>
    </row>
    <row r="213">
      <c r="A213" s="12"/>
      <c r="B213" s="12"/>
    </row>
    <row r="214">
      <c r="A214" s="12"/>
      <c r="B214" s="12"/>
    </row>
    <row r="215">
      <c r="A215" s="12"/>
      <c r="B215" s="12"/>
    </row>
    <row r="216">
      <c r="A216" s="12"/>
      <c r="B216" s="12"/>
    </row>
    <row r="217">
      <c r="A217" s="12"/>
      <c r="B217" s="12"/>
    </row>
    <row r="218">
      <c r="A218" s="12"/>
      <c r="B218" s="12"/>
    </row>
    <row r="219">
      <c r="A219" s="12"/>
      <c r="B219" s="12"/>
    </row>
    <row r="220">
      <c r="A220" s="12"/>
      <c r="B220" s="12"/>
    </row>
    <row r="221">
      <c r="A221" s="12"/>
      <c r="B221" s="12"/>
    </row>
    <row r="222">
      <c r="A222" s="12"/>
      <c r="B222" s="12"/>
    </row>
    <row r="223">
      <c r="A223" s="12"/>
      <c r="B223" s="12"/>
    </row>
    <row r="224">
      <c r="A224" s="12"/>
      <c r="B224" s="12"/>
    </row>
    <row r="225">
      <c r="A225" s="12"/>
      <c r="B225" s="12"/>
    </row>
    <row r="226">
      <c r="A226" s="12"/>
      <c r="B226" s="12"/>
    </row>
    <row r="227">
      <c r="A227" s="12"/>
      <c r="B227" s="12"/>
    </row>
    <row r="228">
      <c r="A228" s="12"/>
      <c r="B228" s="12"/>
    </row>
    <row r="229">
      <c r="A229" s="12"/>
      <c r="B229" s="12"/>
    </row>
    <row r="230">
      <c r="A230" s="12"/>
      <c r="B230" s="12"/>
    </row>
    <row r="231">
      <c r="A231" s="12"/>
      <c r="B231" s="12"/>
    </row>
    <row r="232">
      <c r="A232" s="12"/>
      <c r="B232" s="12"/>
    </row>
    <row r="233">
      <c r="A233" s="12"/>
      <c r="B233" s="12"/>
    </row>
    <row r="234">
      <c r="A234" s="12"/>
      <c r="B234" s="12"/>
    </row>
    <row r="235">
      <c r="A235" s="12"/>
      <c r="B235" s="12"/>
    </row>
    <row r="236">
      <c r="A236" s="12"/>
      <c r="B236" s="12"/>
    </row>
    <row r="237">
      <c r="A237" s="12"/>
      <c r="B237" s="12"/>
    </row>
    <row r="238">
      <c r="A238" s="12"/>
      <c r="B238" s="12"/>
    </row>
    <row r="239">
      <c r="A239" s="12"/>
      <c r="B239" s="12"/>
    </row>
    <row r="240">
      <c r="A240" s="12"/>
      <c r="B240" s="12"/>
    </row>
    <row r="241">
      <c r="A241" s="12"/>
      <c r="B241" s="12"/>
    </row>
    <row r="242">
      <c r="A242" s="12"/>
      <c r="B242" s="12"/>
    </row>
    <row r="243">
      <c r="A243" s="12"/>
      <c r="B243" s="12"/>
    </row>
    <row r="244">
      <c r="A244" s="12"/>
      <c r="B244" s="12"/>
    </row>
    <row r="245">
      <c r="A245" s="12"/>
      <c r="B245" s="12"/>
    </row>
    <row r="246">
      <c r="A246" s="12"/>
      <c r="B246" s="12"/>
    </row>
    <row r="247">
      <c r="A247" s="12"/>
      <c r="B247" s="12"/>
    </row>
    <row r="248">
      <c r="A248" s="12"/>
      <c r="B248" s="12"/>
    </row>
    <row r="249">
      <c r="A249" s="12"/>
      <c r="B249" s="12"/>
    </row>
    <row r="250">
      <c r="A250" s="12"/>
      <c r="B250" s="12"/>
    </row>
    <row r="251">
      <c r="A251" s="12"/>
      <c r="B251" s="12"/>
    </row>
    <row r="252">
      <c r="A252" s="12"/>
      <c r="B252" s="12"/>
    </row>
    <row r="253">
      <c r="A253" s="12"/>
      <c r="B253" s="12"/>
    </row>
    <row r="254">
      <c r="A254" s="12"/>
      <c r="B254" s="12"/>
    </row>
    <row r="255">
      <c r="A255" s="12"/>
      <c r="B255" s="12"/>
    </row>
    <row r="256">
      <c r="A256" s="12"/>
      <c r="B256" s="12"/>
    </row>
    <row r="257">
      <c r="A257" s="12"/>
      <c r="B257" s="12"/>
    </row>
    <row r="258">
      <c r="A258" s="12"/>
      <c r="B258" s="12"/>
    </row>
    <row r="259">
      <c r="A259" s="12"/>
      <c r="B259" s="12"/>
    </row>
    <row r="260">
      <c r="A260" s="12"/>
      <c r="B260" s="12"/>
    </row>
    <row r="261">
      <c r="A261" s="12"/>
      <c r="B261" s="12"/>
    </row>
    <row r="262">
      <c r="A262" s="12"/>
      <c r="B262" s="12"/>
    </row>
    <row r="263">
      <c r="A263" s="12"/>
      <c r="B263" s="12"/>
    </row>
    <row r="264">
      <c r="A264" s="12"/>
      <c r="B264" s="12"/>
    </row>
    <row r="265">
      <c r="A265" s="12"/>
      <c r="B265" s="12"/>
    </row>
    <row r="266">
      <c r="A266" s="12"/>
      <c r="B266" s="12"/>
    </row>
    <row r="267">
      <c r="A267" s="12"/>
      <c r="B267" s="12"/>
    </row>
    <row r="268">
      <c r="A268" s="12"/>
      <c r="B268" s="12"/>
    </row>
    <row r="269">
      <c r="A269" s="12"/>
      <c r="B269" s="12"/>
    </row>
    <row r="270">
      <c r="A270" s="12"/>
      <c r="B270" s="12"/>
    </row>
    <row r="271">
      <c r="A271" s="12"/>
      <c r="B271" s="12"/>
    </row>
    <row r="272">
      <c r="A272" s="12"/>
      <c r="B272" s="12"/>
    </row>
    <row r="273">
      <c r="A273" s="12"/>
      <c r="B273" s="12"/>
    </row>
    <row r="274">
      <c r="A274" s="12"/>
      <c r="B274" s="12"/>
    </row>
    <row r="275">
      <c r="A275" s="12"/>
      <c r="B275" s="12"/>
    </row>
    <row r="276">
      <c r="A276" s="12"/>
      <c r="B276" s="12"/>
    </row>
    <row r="277">
      <c r="A277" s="12"/>
      <c r="B277" s="12"/>
    </row>
    <row r="278">
      <c r="A278" s="12"/>
      <c r="B278" s="12"/>
    </row>
    <row r="279">
      <c r="A279" s="12"/>
      <c r="B279" s="12"/>
    </row>
    <row r="280">
      <c r="A280" s="12"/>
      <c r="B280" s="12"/>
    </row>
    <row r="281">
      <c r="A281" s="12"/>
      <c r="B281" s="12"/>
    </row>
    <row r="282">
      <c r="A282" s="12"/>
      <c r="B282" s="12"/>
    </row>
    <row r="283">
      <c r="A283" s="12"/>
      <c r="B283" s="12"/>
    </row>
    <row r="284">
      <c r="A284" s="12"/>
      <c r="B284" s="12"/>
    </row>
    <row r="285">
      <c r="A285" s="12"/>
      <c r="B285" s="12"/>
    </row>
    <row r="286">
      <c r="A286" s="12"/>
      <c r="B286" s="12"/>
    </row>
    <row r="287">
      <c r="A287" s="12"/>
      <c r="B287" s="12"/>
    </row>
    <row r="288">
      <c r="A288" s="12"/>
      <c r="B288" s="12"/>
    </row>
    <row r="289">
      <c r="A289" s="12"/>
      <c r="B289" s="12"/>
    </row>
    <row r="290">
      <c r="A290" s="12"/>
      <c r="B290" s="12"/>
    </row>
    <row r="291">
      <c r="A291" s="12"/>
      <c r="B291" s="12"/>
    </row>
    <row r="292">
      <c r="A292" s="12"/>
      <c r="B292" s="12"/>
    </row>
    <row r="293">
      <c r="A293" s="12"/>
      <c r="B293" s="12"/>
    </row>
    <row r="294">
      <c r="A294" s="12"/>
      <c r="B294" s="12"/>
    </row>
    <row r="295">
      <c r="A295" s="12"/>
      <c r="B295" s="12"/>
    </row>
    <row r="296">
      <c r="A296" s="12"/>
      <c r="B296" s="12"/>
    </row>
    <row r="297">
      <c r="A297" s="12"/>
      <c r="B297" s="12"/>
    </row>
    <row r="298">
      <c r="A298" s="12"/>
      <c r="B298" s="12"/>
    </row>
    <row r="299">
      <c r="A299" s="12"/>
      <c r="B299" s="12"/>
    </row>
    <row r="300">
      <c r="A300" s="12"/>
      <c r="B300" s="12"/>
    </row>
    <row r="301">
      <c r="A301" s="12"/>
      <c r="B301" s="12"/>
    </row>
    <row r="302">
      <c r="A302" s="12"/>
      <c r="B302" s="12"/>
    </row>
    <row r="303">
      <c r="A303" s="12"/>
      <c r="B303" s="12"/>
    </row>
    <row r="304">
      <c r="A304" s="12"/>
      <c r="B304" s="12"/>
    </row>
    <row r="305">
      <c r="A305" s="12"/>
      <c r="B305" s="12"/>
    </row>
    <row r="306">
      <c r="A306" s="12"/>
      <c r="B306" s="12"/>
    </row>
    <row r="307">
      <c r="A307" s="12"/>
      <c r="B307" s="12"/>
    </row>
    <row r="308">
      <c r="A308" s="12"/>
      <c r="B308" s="12"/>
    </row>
    <row r="309">
      <c r="A309" s="12"/>
      <c r="B309" s="12"/>
    </row>
    <row r="310">
      <c r="A310" s="12"/>
      <c r="B310" s="12"/>
    </row>
    <row r="311">
      <c r="A311" s="12"/>
      <c r="B311" s="12"/>
    </row>
    <row r="312">
      <c r="A312" s="12"/>
      <c r="B312" s="12"/>
    </row>
    <row r="313">
      <c r="A313" s="12"/>
      <c r="B313" s="12"/>
    </row>
    <row r="314">
      <c r="A314" s="12"/>
      <c r="B314" s="12"/>
    </row>
    <row r="315">
      <c r="A315" s="12"/>
      <c r="B315" s="12"/>
    </row>
    <row r="316">
      <c r="A316" s="12"/>
      <c r="B316" s="12"/>
    </row>
    <row r="317">
      <c r="A317" s="12"/>
      <c r="B317" s="12"/>
    </row>
    <row r="318">
      <c r="A318" s="12"/>
      <c r="B318" s="12"/>
    </row>
    <row r="319">
      <c r="A319" s="12"/>
      <c r="B319" s="12"/>
    </row>
    <row r="320">
      <c r="A320" s="12"/>
      <c r="B320" s="12"/>
    </row>
    <row r="321">
      <c r="A321" s="12"/>
      <c r="B321" s="12"/>
    </row>
    <row r="322">
      <c r="A322" s="12"/>
      <c r="B322" s="12"/>
    </row>
    <row r="323">
      <c r="A323" s="12"/>
      <c r="B323" s="12"/>
    </row>
    <row r="324">
      <c r="A324" s="12"/>
      <c r="B324" s="12"/>
    </row>
    <row r="325">
      <c r="A325" s="12"/>
      <c r="B325" s="12"/>
    </row>
    <row r="326">
      <c r="A326" s="12"/>
      <c r="B326" s="12"/>
    </row>
    <row r="327">
      <c r="A327" s="12"/>
      <c r="B327" s="12"/>
    </row>
    <row r="328">
      <c r="A328" s="12"/>
      <c r="B328" s="12"/>
    </row>
    <row r="329">
      <c r="A329" s="12"/>
      <c r="B329" s="12"/>
    </row>
    <row r="330">
      <c r="A330" s="12"/>
      <c r="B330" s="12"/>
    </row>
    <row r="331">
      <c r="A331" s="12"/>
      <c r="B331" s="12"/>
    </row>
    <row r="332">
      <c r="A332" s="12"/>
      <c r="B332" s="12"/>
    </row>
    <row r="333">
      <c r="A333" s="12"/>
      <c r="B333" s="12"/>
    </row>
    <row r="334">
      <c r="A334" s="12"/>
      <c r="B334" s="12"/>
    </row>
    <row r="335">
      <c r="A335" s="12"/>
      <c r="B335" s="12"/>
    </row>
    <row r="336">
      <c r="A336" s="12"/>
      <c r="B336" s="12"/>
    </row>
    <row r="337">
      <c r="A337" s="12"/>
      <c r="B337" s="12"/>
    </row>
    <row r="338">
      <c r="A338" s="12"/>
      <c r="B338" s="12"/>
    </row>
    <row r="339">
      <c r="A339" s="12"/>
      <c r="B339" s="12"/>
    </row>
    <row r="340">
      <c r="A340" s="12"/>
      <c r="B340" s="12"/>
    </row>
    <row r="341">
      <c r="A341" s="12"/>
      <c r="B341" s="12"/>
    </row>
    <row r="342">
      <c r="A342" s="12"/>
      <c r="B342" s="12"/>
    </row>
    <row r="343">
      <c r="A343" s="12"/>
      <c r="B343" s="12"/>
    </row>
    <row r="344">
      <c r="A344" s="12"/>
      <c r="B344" s="12"/>
    </row>
    <row r="345">
      <c r="A345" s="12"/>
      <c r="B345" s="12"/>
    </row>
    <row r="346">
      <c r="A346" s="12"/>
      <c r="B346" s="12"/>
    </row>
    <row r="347">
      <c r="A347" s="12"/>
      <c r="B347" s="12"/>
    </row>
    <row r="348">
      <c r="A348" s="12"/>
      <c r="B348" s="12"/>
    </row>
    <row r="349">
      <c r="A349" s="12"/>
      <c r="B349" s="12"/>
    </row>
    <row r="350">
      <c r="A350" s="12"/>
      <c r="B350" s="12"/>
    </row>
    <row r="351">
      <c r="A351" s="12"/>
      <c r="B351" s="12"/>
    </row>
    <row r="352">
      <c r="A352" s="12"/>
      <c r="B352" s="12"/>
    </row>
    <row r="353">
      <c r="A353" s="12"/>
      <c r="B353" s="12"/>
    </row>
    <row r="354">
      <c r="A354" s="12"/>
      <c r="B354" s="12"/>
    </row>
    <row r="355">
      <c r="A355" s="12"/>
      <c r="B355" s="12"/>
    </row>
    <row r="356">
      <c r="A356" s="12"/>
      <c r="B356" s="12"/>
    </row>
    <row r="357">
      <c r="A357" s="12"/>
      <c r="B357" s="12"/>
    </row>
    <row r="358">
      <c r="A358" s="12"/>
      <c r="B358" s="12"/>
    </row>
    <row r="359">
      <c r="A359" s="12"/>
      <c r="B359" s="12"/>
    </row>
    <row r="360">
      <c r="A360" s="12"/>
      <c r="B360" s="12"/>
    </row>
    <row r="361">
      <c r="A361" s="12"/>
      <c r="B361" s="12"/>
    </row>
    <row r="362">
      <c r="A362" s="12"/>
      <c r="B362" s="12"/>
    </row>
    <row r="363">
      <c r="A363" s="12"/>
      <c r="B363" s="12"/>
    </row>
    <row r="364">
      <c r="A364" s="12"/>
      <c r="B364" s="12"/>
    </row>
    <row r="365">
      <c r="A365" s="12"/>
      <c r="B365" s="12"/>
    </row>
    <row r="366">
      <c r="A366" s="12"/>
      <c r="B366" s="12"/>
    </row>
    <row r="367">
      <c r="A367" s="12"/>
      <c r="B367" s="12"/>
    </row>
    <row r="368">
      <c r="A368" s="12"/>
      <c r="B368" s="12"/>
    </row>
    <row r="369">
      <c r="A369" s="12"/>
      <c r="B369" s="12"/>
    </row>
    <row r="370">
      <c r="A370" s="12"/>
      <c r="B370" s="12"/>
    </row>
    <row r="371">
      <c r="A371" s="12"/>
      <c r="B371" s="12"/>
    </row>
    <row r="372">
      <c r="A372" s="12"/>
      <c r="B372" s="12"/>
    </row>
    <row r="373">
      <c r="A373" s="12"/>
      <c r="B373" s="12"/>
    </row>
    <row r="374">
      <c r="A374" s="12"/>
      <c r="B374" s="12"/>
    </row>
    <row r="375">
      <c r="A375" s="12"/>
      <c r="B375" s="12"/>
    </row>
    <row r="376">
      <c r="A376" s="12"/>
      <c r="B376" s="12"/>
    </row>
    <row r="377">
      <c r="A377" s="12"/>
      <c r="B377" s="12"/>
    </row>
    <row r="378">
      <c r="A378" s="12"/>
      <c r="B378" s="12"/>
    </row>
    <row r="379">
      <c r="A379" s="12"/>
      <c r="B379" s="12"/>
    </row>
    <row r="380">
      <c r="A380" s="12"/>
      <c r="B380" s="12"/>
    </row>
    <row r="381">
      <c r="A381" s="12"/>
      <c r="B381" s="12"/>
    </row>
    <row r="382">
      <c r="A382" s="12"/>
      <c r="B382" s="12"/>
    </row>
    <row r="383">
      <c r="A383" s="12"/>
      <c r="B383" s="12"/>
    </row>
    <row r="384">
      <c r="A384" s="12"/>
      <c r="B384" s="12"/>
    </row>
    <row r="385">
      <c r="A385" s="12"/>
      <c r="B385" s="12"/>
    </row>
    <row r="386">
      <c r="A386" s="12"/>
      <c r="B386" s="12"/>
    </row>
    <row r="387">
      <c r="A387" s="12"/>
      <c r="B387" s="12"/>
    </row>
    <row r="388">
      <c r="A388" s="12"/>
      <c r="B388" s="12"/>
    </row>
    <row r="389">
      <c r="A389" s="12"/>
      <c r="B389" s="12"/>
    </row>
    <row r="390">
      <c r="A390" s="12"/>
      <c r="B390" s="12"/>
    </row>
    <row r="391">
      <c r="A391" s="12"/>
      <c r="B391" s="12"/>
    </row>
    <row r="392">
      <c r="A392" s="12"/>
      <c r="B392" s="12"/>
    </row>
    <row r="393">
      <c r="A393" s="12"/>
      <c r="B393" s="12"/>
    </row>
    <row r="394">
      <c r="A394" s="12"/>
      <c r="B394" s="12"/>
    </row>
    <row r="395">
      <c r="A395" s="12"/>
      <c r="B395" s="12"/>
    </row>
    <row r="396">
      <c r="A396" s="12"/>
      <c r="B396" s="12"/>
    </row>
    <row r="397">
      <c r="A397" s="12"/>
      <c r="B397" s="12"/>
    </row>
    <row r="398">
      <c r="A398" s="12"/>
      <c r="B398" s="12"/>
    </row>
    <row r="399">
      <c r="A399" s="12"/>
      <c r="B399" s="12"/>
    </row>
    <row r="400">
      <c r="A400" s="12"/>
      <c r="B400" s="12"/>
    </row>
    <row r="401">
      <c r="A401" s="12"/>
      <c r="B401" s="12"/>
    </row>
    <row r="402">
      <c r="A402" s="12"/>
      <c r="B402" s="12"/>
    </row>
    <row r="403">
      <c r="A403" s="12"/>
      <c r="B403" s="12"/>
    </row>
    <row r="404">
      <c r="A404" s="12"/>
      <c r="B404" s="12"/>
    </row>
    <row r="405">
      <c r="A405" s="12"/>
      <c r="B405" s="12"/>
    </row>
    <row r="406">
      <c r="A406" s="12"/>
      <c r="B406" s="12"/>
    </row>
    <row r="407">
      <c r="A407" s="12"/>
      <c r="B407" s="12"/>
    </row>
    <row r="408">
      <c r="A408" s="12"/>
      <c r="B408" s="12"/>
    </row>
    <row r="409">
      <c r="A409" s="12"/>
      <c r="B409" s="12"/>
    </row>
    <row r="410">
      <c r="A410" s="12"/>
      <c r="B410" s="12"/>
    </row>
    <row r="411">
      <c r="A411" s="12"/>
      <c r="B411" s="12"/>
    </row>
    <row r="412">
      <c r="A412" s="12"/>
      <c r="B412" s="12"/>
    </row>
    <row r="413">
      <c r="A413" s="12"/>
      <c r="B413" s="12"/>
    </row>
    <row r="414">
      <c r="A414" s="12"/>
      <c r="B414" s="12"/>
    </row>
    <row r="415">
      <c r="A415" s="12"/>
      <c r="B415" s="12"/>
    </row>
    <row r="416">
      <c r="A416" s="12"/>
      <c r="B416" s="12"/>
    </row>
    <row r="417">
      <c r="A417" s="12"/>
      <c r="B417" s="12"/>
    </row>
    <row r="418">
      <c r="A418" s="12"/>
      <c r="B418" s="12"/>
    </row>
    <row r="419">
      <c r="A419" s="12"/>
      <c r="B419" s="12"/>
    </row>
    <row r="420">
      <c r="A420" s="12"/>
      <c r="B420" s="12"/>
    </row>
    <row r="421">
      <c r="A421" s="12"/>
      <c r="B421" s="12"/>
    </row>
    <row r="422">
      <c r="A422" s="12"/>
      <c r="B422" s="12"/>
    </row>
    <row r="423">
      <c r="A423" s="12"/>
      <c r="B423" s="12"/>
    </row>
    <row r="424">
      <c r="A424" s="12"/>
      <c r="B424" s="12"/>
    </row>
    <row r="425">
      <c r="A425" s="12"/>
      <c r="B425" s="12"/>
    </row>
    <row r="426">
      <c r="A426" s="12"/>
      <c r="B426" s="12"/>
    </row>
    <row r="427">
      <c r="A427" s="12"/>
      <c r="B427" s="12"/>
    </row>
    <row r="428">
      <c r="A428" s="12"/>
      <c r="B428" s="12"/>
    </row>
    <row r="429">
      <c r="A429" s="12"/>
      <c r="B429" s="12"/>
    </row>
    <row r="430">
      <c r="A430" s="12"/>
      <c r="B430" s="12"/>
    </row>
    <row r="431">
      <c r="A431" s="12"/>
      <c r="B431" s="12"/>
    </row>
    <row r="432">
      <c r="A432" s="12"/>
      <c r="B432" s="12"/>
    </row>
    <row r="433">
      <c r="A433" s="12"/>
      <c r="B433" s="12"/>
    </row>
    <row r="434">
      <c r="A434" s="12"/>
      <c r="B434" s="12"/>
    </row>
    <row r="435">
      <c r="A435" s="12"/>
      <c r="B435" s="12"/>
    </row>
    <row r="436">
      <c r="A436" s="12"/>
      <c r="B436" s="12"/>
    </row>
    <row r="437">
      <c r="A437" s="12"/>
      <c r="B437" s="12"/>
    </row>
    <row r="438">
      <c r="A438" s="12"/>
      <c r="B438" s="12"/>
    </row>
    <row r="439">
      <c r="A439" s="12"/>
      <c r="B439" s="12"/>
    </row>
    <row r="440">
      <c r="A440" s="12"/>
      <c r="B440" s="12"/>
    </row>
    <row r="441">
      <c r="A441" s="12"/>
      <c r="B441" s="12"/>
    </row>
    <row r="442">
      <c r="A442" s="12"/>
      <c r="B442" s="12"/>
    </row>
    <row r="443">
      <c r="A443" s="12"/>
      <c r="B443" s="12"/>
    </row>
    <row r="444">
      <c r="A444" s="12"/>
      <c r="B444" s="12"/>
    </row>
    <row r="445">
      <c r="A445" s="12"/>
      <c r="B445" s="12"/>
    </row>
    <row r="446">
      <c r="A446" s="12"/>
      <c r="B446" s="12"/>
    </row>
    <row r="447">
      <c r="A447" s="12"/>
      <c r="B447" s="12"/>
    </row>
    <row r="448">
      <c r="A448" s="12"/>
      <c r="B448" s="12"/>
    </row>
    <row r="449">
      <c r="A449" s="12"/>
      <c r="B449" s="12"/>
    </row>
    <row r="450">
      <c r="A450" s="12"/>
      <c r="B450" s="12"/>
    </row>
    <row r="451">
      <c r="A451" s="12"/>
      <c r="B451" s="12"/>
    </row>
    <row r="452">
      <c r="A452" s="12"/>
      <c r="B452" s="12"/>
    </row>
    <row r="453">
      <c r="A453" s="12"/>
      <c r="B453" s="12"/>
    </row>
    <row r="454">
      <c r="A454" s="12"/>
      <c r="B454" s="12"/>
    </row>
    <row r="455">
      <c r="A455" s="12"/>
      <c r="B455" s="12"/>
    </row>
    <row r="456">
      <c r="A456" s="12"/>
      <c r="B456" s="12"/>
    </row>
    <row r="457">
      <c r="A457" s="12"/>
      <c r="B457" s="12"/>
    </row>
    <row r="458">
      <c r="A458" s="12"/>
      <c r="B458" s="12"/>
    </row>
    <row r="459">
      <c r="A459" s="12"/>
      <c r="B459" s="12"/>
    </row>
    <row r="460">
      <c r="A460" s="12"/>
      <c r="B460" s="12"/>
    </row>
    <row r="461">
      <c r="A461" s="12"/>
      <c r="B461" s="12"/>
    </row>
    <row r="462">
      <c r="A462" s="12"/>
      <c r="B462" s="12"/>
    </row>
    <row r="463">
      <c r="A463" s="12"/>
      <c r="B463" s="12"/>
    </row>
    <row r="464">
      <c r="A464" s="12"/>
      <c r="B464" s="12"/>
    </row>
    <row r="465">
      <c r="A465" s="12"/>
      <c r="B465" s="12"/>
    </row>
    <row r="466">
      <c r="A466" s="12"/>
      <c r="B466" s="12"/>
    </row>
    <row r="467">
      <c r="A467" s="12"/>
      <c r="B467" s="12"/>
    </row>
    <row r="468">
      <c r="A468" s="12"/>
      <c r="B468" s="12"/>
    </row>
    <row r="469">
      <c r="A469" s="12"/>
      <c r="B469" s="12"/>
    </row>
    <row r="470">
      <c r="A470" s="12"/>
      <c r="B470" s="12"/>
    </row>
    <row r="471">
      <c r="A471" s="12"/>
      <c r="B471" s="12"/>
    </row>
    <row r="472">
      <c r="A472" s="12"/>
      <c r="B472" s="12"/>
    </row>
    <row r="473">
      <c r="A473" s="12"/>
      <c r="B473" s="12"/>
    </row>
    <row r="474">
      <c r="A474" s="12"/>
      <c r="B474" s="12"/>
    </row>
    <row r="475">
      <c r="A475" s="12"/>
      <c r="B475" s="12"/>
    </row>
    <row r="476">
      <c r="A476" s="12"/>
      <c r="B476" s="12"/>
    </row>
    <row r="477">
      <c r="A477" s="12"/>
      <c r="B477" s="12"/>
    </row>
    <row r="478">
      <c r="A478" s="12"/>
      <c r="B478" s="12"/>
    </row>
    <row r="479">
      <c r="A479" s="12"/>
      <c r="B479" s="12"/>
    </row>
    <row r="480">
      <c r="A480" s="12"/>
      <c r="B480" s="12"/>
    </row>
    <row r="481">
      <c r="A481" s="12"/>
      <c r="B481" s="12"/>
    </row>
    <row r="482">
      <c r="A482" s="12"/>
      <c r="B482" s="12"/>
    </row>
    <row r="483">
      <c r="A483" s="12"/>
      <c r="B483" s="12"/>
    </row>
    <row r="484">
      <c r="A484" s="12"/>
      <c r="B484" s="12"/>
    </row>
    <row r="485">
      <c r="A485" s="12"/>
      <c r="B485" s="12"/>
    </row>
    <row r="486">
      <c r="A486" s="12"/>
      <c r="B486" s="12"/>
    </row>
    <row r="487">
      <c r="A487" s="12"/>
      <c r="B487" s="12"/>
    </row>
    <row r="488">
      <c r="A488" s="12"/>
      <c r="B488" s="12"/>
    </row>
    <row r="489">
      <c r="A489" s="12"/>
      <c r="B489" s="12"/>
    </row>
    <row r="490">
      <c r="A490" s="12"/>
      <c r="B490" s="12"/>
    </row>
    <row r="491">
      <c r="A491" s="12"/>
      <c r="B491" s="12"/>
    </row>
    <row r="492">
      <c r="A492" s="12"/>
      <c r="B492" s="12"/>
    </row>
    <row r="493">
      <c r="A493" s="12"/>
      <c r="B493" s="12"/>
    </row>
    <row r="494">
      <c r="A494" s="12"/>
      <c r="B494" s="12"/>
    </row>
    <row r="495">
      <c r="A495" s="12"/>
      <c r="B495" s="12"/>
    </row>
    <row r="496">
      <c r="A496" s="12"/>
      <c r="B496" s="12"/>
    </row>
    <row r="497">
      <c r="A497" s="12"/>
      <c r="B497" s="12"/>
    </row>
    <row r="498">
      <c r="A498" s="12"/>
      <c r="B498" s="12"/>
    </row>
    <row r="499">
      <c r="A499" s="12"/>
      <c r="B499" s="12"/>
    </row>
    <row r="500">
      <c r="A500" s="12"/>
      <c r="B500" s="12"/>
    </row>
    <row r="501">
      <c r="A501" s="12"/>
      <c r="B501" s="12"/>
    </row>
    <row r="502">
      <c r="A502" s="12"/>
      <c r="B502" s="12"/>
    </row>
    <row r="503">
      <c r="A503" s="12"/>
      <c r="B503" s="12"/>
    </row>
    <row r="504">
      <c r="A504" s="12"/>
      <c r="B504" s="12"/>
    </row>
    <row r="505">
      <c r="A505" s="12"/>
      <c r="B505" s="12"/>
    </row>
    <row r="506">
      <c r="A506" s="12"/>
      <c r="B506" s="12"/>
    </row>
    <row r="507">
      <c r="A507" s="12"/>
      <c r="B507" s="12"/>
    </row>
    <row r="508">
      <c r="A508" s="12"/>
      <c r="B508" s="12"/>
    </row>
    <row r="509">
      <c r="A509" s="12"/>
      <c r="B509" s="12"/>
    </row>
    <row r="510">
      <c r="A510" s="12"/>
      <c r="B510" s="12"/>
    </row>
    <row r="511">
      <c r="A511" s="12"/>
      <c r="B511" s="12"/>
    </row>
    <row r="512">
      <c r="A512" s="12"/>
      <c r="B512" s="12"/>
    </row>
    <row r="513">
      <c r="A513" s="12"/>
      <c r="B513" s="12"/>
    </row>
    <row r="514">
      <c r="A514" s="12"/>
      <c r="B514" s="12"/>
    </row>
    <row r="515">
      <c r="A515" s="12"/>
      <c r="B515" s="12"/>
    </row>
    <row r="516">
      <c r="A516" s="12"/>
      <c r="B516" s="12"/>
    </row>
    <row r="517">
      <c r="A517" s="12"/>
      <c r="B517" s="12"/>
    </row>
    <row r="518">
      <c r="A518" s="12"/>
      <c r="B518" s="12"/>
    </row>
    <row r="519">
      <c r="A519" s="12"/>
      <c r="B519" s="12"/>
    </row>
    <row r="520">
      <c r="A520" s="12"/>
      <c r="B520" s="12"/>
    </row>
    <row r="521">
      <c r="A521" s="12"/>
      <c r="B521" s="12"/>
    </row>
    <row r="522">
      <c r="A522" s="12"/>
      <c r="B522" s="12"/>
    </row>
    <row r="523">
      <c r="A523" s="12"/>
      <c r="B523" s="12"/>
    </row>
    <row r="524">
      <c r="A524" s="12"/>
      <c r="B524" s="12"/>
    </row>
    <row r="525">
      <c r="A525" s="12"/>
      <c r="B525" s="12"/>
    </row>
    <row r="526">
      <c r="A526" s="12"/>
      <c r="B526" s="12"/>
    </row>
    <row r="527">
      <c r="A527" s="12"/>
      <c r="B527" s="12"/>
    </row>
    <row r="528">
      <c r="A528" s="12"/>
      <c r="B528" s="12"/>
    </row>
    <row r="529">
      <c r="A529" s="12"/>
      <c r="B529" s="12"/>
    </row>
    <row r="530">
      <c r="A530" s="12"/>
      <c r="B530" s="12"/>
    </row>
    <row r="531">
      <c r="A531" s="12"/>
      <c r="B531" s="12"/>
    </row>
    <row r="532">
      <c r="A532" s="12"/>
      <c r="B532" s="12"/>
    </row>
    <row r="533">
      <c r="A533" s="12"/>
      <c r="B533" s="12"/>
    </row>
    <row r="534">
      <c r="A534" s="12"/>
      <c r="B534" s="12"/>
    </row>
    <row r="535">
      <c r="A535" s="12"/>
      <c r="B535" s="12"/>
    </row>
    <row r="536">
      <c r="A536" s="12"/>
      <c r="B536" s="12"/>
    </row>
    <row r="537">
      <c r="A537" s="12"/>
      <c r="B537" s="12"/>
    </row>
    <row r="538">
      <c r="A538" s="12"/>
      <c r="B538" s="12"/>
    </row>
    <row r="539">
      <c r="A539" s="12"/>
      <c r="B539" s="12"/>
    </row>
    <row r="540">
      <c r="A540" s="12"/>
      <c r="B540" s="12"/>
    </row>
    <row r="541">
      <c r="A541" s="12"/>
      <c r="B541" s="12"/>
    </row>
    <row r="542">
      <c r="A542" s="12"/>
      <c r="B542" s="12"/>
    </row>
    <row r="543">
      <c r="A543" s="12"/>
      <c r="B543" s="12"/>
    </row>
    <row r="544">
      <c r="A544" s="12"/>
      <c r="B544" s="12"/>
    </row>
    <row r="545">
      <c r="A545" s="12"/>
      <c r="B545" s="12"/>
    </row>
    <row r="546">
      <c r="A546" s="12"/>
      <c r="B546" s="12"/>
    </row>
    <row r="547">
      <c r="A547" s="12"/>
      <c r="B547" s="12"/>
    </row>
    <row r="548">
      <c r="A548" s="12"/>
      <c r="B548" s="12"/>
    </row>
    <row r="549">
      <c r="A549" s="12"/>
      <c r="B549" s="12"/>
    </row>
    <row r="550">
      <c r="A550" s="12"/>
      <c r="B550" s="12"/>
    </row>
    <row r="551">
      <c r="A551" s="12"/>
      <c r="B551" s="12"/>
    </row>
    <row r="552">
      <c r="A552" s="12"/>
      <c r="B552" s="12"/>
    </row>
    <row r="553">
      <c r="A553" s="12"/>
      <c r="B553" s="12"/>
    </row>
    <row r="554">
      <c r="A554" s="12"/>
      <c r="B554" s="12"/>
    </row>
    <row r="555">
      <c r="A555" s="12"/>
      <c r="B555" s="12"/>
    </row>
    <row r="556">
      <c r="A556" s="12"/>
      <c r="B556" s="12"/>
    </row>
    <row r="557">
      <c r="A557" s="12"/>
      <c r="B557" s="12"/>
    </row>
    <row r="558">
      <c r="A558" s="12"/>
      <c r="B558" s="12"/>
    </row>
    <row r="559">
      <c r="A559" s="12"/>
      <c r="B559" s="12"/>
    </row>
    <row r="560">
      <c r="A560" s="12"/>
      <c r="B560" s="12"/>
    </row>
    <row r="561">
      <c r="A561" s="12"/>
      <c r="B561" s="12"/>
    </row>
    <row r="562">
      <c r="A562" s="12"/>
      <c r="B562" s="12"/>
    </row>
    <row r="563">
      <c r="A563" s="12"/>
      <c r="B563" s="12"/>
    </row>
    <row r="564">
      <c r="A564" s="12"/>
      <c r="B564" s="12"/>
    </row>
    <row r="565">
      <c r="A565" s="12"/>
      <c r="B565" s="12"/>
    </row>
    <row r="566">
      <c r="A566" s="12"/>
      <c r="B566" s="12"/>
    </row>
    <row r="567">
      <c r="A567" s="12"/>
      <c r="B567" s="12"/>
    </row>
    <row r="568">
      <c r="A568" s="12"/>
      <c r="B568" s="12"/>
    </row>
    <row r="569">
      <c r="A569" s="12"/>
      <c r="B569" s="12"/>
    </row>
    <row r="570">
      <c r="A570" s="12"/>
      <c r="B570" s="12"/>
    </row>
    <row r="571">
      <c r="A571" s="12"/>
      <c r="B571" s="12"/>
    </row>
    <row r="572">
      <c r="A572" s="12"/>
      <c r="B572" s="12"/>
    </row>
    <row r="573">
      <c r="A573" s="12"/>
      <c r="B573" s="12"/>
    </row>
    <row r="574">
      <c r="A574" s="12"/>
      <c r="B574" s="12"/>
    </row>
    <row r="575">
      <c r="A575" s="12"/>
      <c r="B575" s="12"/>
    </row>
    <row r="576">
      <c r="A576" s="12"/>
      <c r="B576" s="12"/>
    </row>
    <row r="577">
      <c r="A577" s="12"/>
      <c r="B577" s="12"/>
    </row>
    <row r="578">
      <c r="A578" s="12"/>
      <c r="B578" s="12"/>
    </row>
    <row r="579">
      <c r="A579" s="12"/>
      <c r="B579" s="12"/>
    </row>
    <row r="580">
      <c r="A580" s="12"/>
      <c r="B580" s="12"/>
    </row>
    <row r="581">
      <c r="A581" s="12"/>
      <c r="B581" s="12"/>
    </row>
    <row r="582">
      <c r="A582" s="12"/>
      <c r="B582" s="12"/>
    </row>
    <row r="583">
      <c r="A583" s="12"/>
      <c r="B583" s="12"/>
    </row>
    <row r="584">
      <c r="A584" s="12"/>
      <c r="B584" s="12"/>
    </row>
    <row r="585">
      <c r="A585" s="12"/>
      <c r="B585" s="12"/>
    </row>
    <row r="586">
      <c r="A586" s="12"/>
      <c r="B586" s="12"/>
    </row>
    <row r="587">
      <c r="A587" s="12"/>
      <c r="B587" s="12"/>
    </row>
    <row r="588">
      <c r="A588" s="12"/>
      <c r="B588" s="12"/>
    </row>
    <row r="589">
      <c r="A589" s="12"/>
      <c r="B589" s="12"/>
    </row>
    <row r="590">
      <c r="A590" s="12"/>
      <c r="B590" s="12"/>
    </row>
    <row r="591">
      <c r="A591" s="12"/>
      <c r="B591" s="12"/>
    </row>
    <row r="592">
      <c r="A592" s="12"/>
      <c r="B592" s="12"/>
    </row>
    <row r="593">
      <c r="A593" s="12"/>
      <c r="B593" s="12"/>
    </row>
    <row r="594">
      <c r="A594" s="12"/>
      <c r="B594" s="12"/>
    </row>
    <row r="595">
      <c r="A595" s="12"/>
      <c r="B595" s="12"/>
    </row>
    <row r="596">
      <c r="A596" s="12"/>
      <c r="B596" s="12"/>
    </row>
    <row r="597">
      <c r="A597" s="12"/>
      <c r="B597" s="12"/>
    </row>
    <row r="598">
      <c r="A598" s="12"/>
      <c r="B598" s="12"/>
    </row>
    <row r="599">
      <c r="A599" s="12"/>
      <c r="B599" s="12"/>
    </row>
    <row r="600">
      <c r="A600" s="12"/>
      <c r="B600" s="12"/>
    </row>
    <row r="601">
      <c r="A601" s="12"/>
      <c r="B601" s="12"/>
    </row>
    <row r="602">
      <c r="A602" s="12"/>
      <c r="B602" s="12"/>
    </row>
    <row r="603">
      <c r="A603" s="12"/>
      <c r="B603" s="12"/>
    </row>
    <row r="604">
      <c r="A604" s="12"/>
      <c r="B604" s="12"/>
    </row>
    <row r="605">
      <c r="A605" s="12"/>
      <c r="B605" s="12"/>
    </row>
    <row r="606">
      <c r="A606" s="12"/>
      <c r="B606" s="12"/>
    </row>
    <row r="607">
      <c r="A607" s="12"/>
      <c r="B607" s="12"/>
    </row>
    <row r="608">
      <c r="A608" s="12"/>
      <c r="B608" s="12"/>
    </row>
    <row r="609">
      <c r="A609" s="12"/>
      <c r="B609" s="12"/>
    </row>
    <row r="610">
      <c r="A610" s="12"/>
      <c r="B610" s="12"/>
    </row>
    <row r="611">
      <c r="A611" s="12"/>
      <c r="B611" s="12"/>
    </row>
    <row r="612">
      <c r="A612" s="12"/>
      <c r="B612" s="12"/>
    </row>
    <row r="613">
      <c r="A613" s="12"/>
      <c r="B613" s="12"/>
    </row>
    <row r="614">
      <c r="A614" s="12"/>
      <c r="B614" s="12"/>
    </row>
    <row r="615">
      <c r="A615" s="12"/>
      <c r="B615" s="12"/>
    </row>
    <row r="616">
      <c r="A616" s="12"/>
      <c r="B616" s="12"/>
    </row>
    <row r="617">
      <c r="A617" s="12"/>
      <c r="B617" s="12"/>
    </row>
    <row r="618">
      <c r="A618" s="12"/>
      <c r="B618" s="12"/>
    </row>
    <row r="619">
      <c r="A619" s="12"/>
      <c r="B619" s="12"/>
    </row>
    <row r="620">
      <c r="A620" s="12"/>
      <c r="B620" s="12"/>
    </row>
    <row r="621">
      <c r="A621" s="12"/>
      <c r="B621" s="12"/>
    </row>
    <row r="622">
      <c r="A622" s="12"/>
      <c r="B622" s="12"/>
    </row>
    <row r="623">
      <c r="A623" s="12"/>
      <c r="B623" s="12"/>
    </row>
    <row r="624">
      <c r="A624" s="12"/>
      <c r="B624" s="12"/>
    </row>
    <row r="625">
      <c r="A625" s="12"/>
      <c r="B625" s="12"/>
    </row>
    <row r="626">
      <c r="A626" s="12"/>
      <c r="B626" s="12"/>
    </row>
    <row r="627">
      <c r="A627" s="12"/>
      <c r="B627" s="12"/>
    </row>
    <row r="628">
      <c r="A628" s="12"/>
      <c r="B628" s="12"/>
    </row>
    <row r="629">
      <c r="A629" s="12"/>
      <c r="B629" s="12"/>
    </row>
    <row r="630">
      <c r="A630" s="12"/>
      <c r="B630" s="12"/>
    </row>
    <row r="631">
      <c r="A631" s="12"/>
      <c r="B631" s="12"/>
    </row>
    <row r="632">
      <c r="A632" s="12"/>
      <c r="B632" s="12"/>
    </row>
    <row r="633">
      <c r="A633" s="12"/>
      <c r="B633" s="12"/>
    </row>
    <row r="634">
      <c r="A634" s="12"/>
      <c r="B634" s="12"/>
    </row>
    <row r="635">
      <c r="A635" s="12"/>
      <c r="B635" s="12"/>
    </row>
    <row r="636">
      <c r="A636" s="12"/>
      <c r="B636" s="12"/>
    </row>
    <row r="637">
      <c r="A637" s="12"/>
      <c r="B637" s="12"/>
    </row>
    <row r="638">
      <c r="A638" s="12"/>
      <c r="B638" s="12"/>
    </row>
    <row r="639">
      <c r="A639" s="12"/>
      <c r="B639" s="12"/>
    </row>
    <row r="640">
      <c r="A640" s="12"/>
      <c r="B640" s="12"/>
    </row>
    <row r="641">
      <c r="A641" s="12"/>
      <c r="B641" s="12"/>
    </row>
    <row r="642">
      <c r="A642" s="12"/>
      <c r="B642" s="12"/>
    </row>
    <row r="643">
      <c r="A643" s="12"/>
      <c r="B643" s="12"/>
    </row>
    <row r="644">
      <c r="A644" s="12"/>
      <c r="B644" s="12"/>
    </row>
    <row r="645">
      <c r="A645" s="12"/>
      <c r="B645" s="12"/>
    </row>
    <row r="646">
      <c r="A646" s="12"/>
      <c r="B646" s="12"/>
    </row>
    <row r="647">
      <c r="A647" s="12"/>
      <c r="B647" s="12"/>
    </row>
    <row r="648">
      <c r="A648" s="12"/>
      <c r="B648" s="12"/>
    </row>
    <row r="649">
      <c r="A649" s="12"/>
      <c r="B649" s="12"/>
    </row>
    <row r="650">
      <c r="A650" s="12"/>
      <c r="B650" s="12"/>
    </row>
    <row r="651">
      <c r="A651" s="12"/>
      <c r="B651" s="12"/>
    </row>
    <row r="652">
      <c r="A652" s="12"/>
      <c r="B652" s="12"/>
    </row>
    <row r="653">
      <c r="A653" s="12"/>
      <c r="B653" s="12"/>
    </row>
    <row r="654">
      <c r="A654" s="12"/>
      <c r="B654" s="12"/>
    </row>
    <row r="655">
      <c r="A655" s="12"/>
      <c r="B655" s="12"/>
    </row>
    <row r="656">
      <c r="A656" s="12"/>
      <c r="B656" s="12"/>
    </row>
    <row r="657">
      <c r="A657" s="12"/>
      <c r="B657" s="12"/>
    </row>
    <row r="658">
      <c r="A658" s="12"/>
      <c r="B658" s="12"/>
    </row>
    <row r="659">
      <c r="A659" s="12"/>
      <c r="B659" s="12"/>
    </row>
    <row r="660">
      <c r="A660" s="12"/>
      <c r="B660" s="12"/>
    </row>
    <row r="661">
      <c r="A661" s="12"/>
      <c r="B661" s="12"/>
    </row>
    <row r="662">
      <c r="A662" s="12"/>
      <c r="B662" s="12"/>
    </row>
    <row r="663">
      <c r="A663" s="12"/>
      <c r="B663" s="12"/>
    </row>
    <row r="664">
      <c r="A664" s="12"/>
      <c r="B664" s="12"/>
    </row>
    <row r="665">
      <c r="A665" s="12"/>
      <c r="B665" s="12"/>
    </row>
    <row r="666">
      <c r="A666" s="12"/>
      <c r="B666" s="12"/>
    </row>
    <row r="667">
      <c r="A667" s="12"/>
      <c r="B667" s="12"/>
    </row>
    <row r="668">
      <c r="A668" s="12"/>
      <c r="B668" s="12"/>
    </row>
    <row r="669">
      <c r="A669" s="12"/>
      <c r="B669" s="12"/>
    </row>
    <row r="670">
      <c r="A670" s="12"/>
      <c r="B670" s="12"/>
    </row>
    <row r="671">
      <c r="A671" s="12"/>
      <c r="B671" s="12"/>
    </row>
    <row r="672">
      <c r="A672" s="12"/>
      <c r="B672" s="12"/>
    </row>
    <row r="673">
      <c r="A673" s="12"/>
      <c r="B673" s="12"/>
    </row>
    <row r="674">
      <c r="A674" s="12"/>
      <c r="B674" s="12"/>
    </row>
    <row r="675">
      <c r="A675" s="12"/>
      <c r="B675" s="12"/>
    </row>
    <row r="676">
      <c r="A676" s="12"/>
      <c r="B676" s="12"/>
    </row>
    <row r="677">
      <c r="A677" s="12"/>
      <c r="B677" s="12"/>
    </row>
    <row r="678">
      <c r="A678" s="12"/>
      <c r="B678" s="12"/>
    </row>
    <row r="679">
      <c r="A679" s="12"/>
      <c r="B679" s="12"/>
    </row>
    <row r="680">
      <c r="A680" s="12"/>
      <c r="B680" s="12"/>
    </row>
    <row r="681">
      <c r="A681" s="12"/>
      <c r="B681" s="12"/>
    </row>
    <row r="682">
      <c r="A682" s="12"/>
      <c r="B682" s="12"/>
    </row>
    <row r="683">
      <c r="A683" s="12"/>
      <c r="B683" s="12"/>
    </row>
    <row r="684">
      <c r="A684" s="12"/>
      <c r="B684" s="12"/>
    </row>
    <row r="685">
      <c r="A685" s="12"/>
      <c r="B685" s="12"/>
    </row>
    <row r="686">
      <c r="A686" s="12"/>
      <c r="B686" s="12"/>
    </row>
    <row r="687">
      <c r="A687" s="12"/>
      <c r="B687" s="12"/>
    </row>
    <row r="688">
      <c r="A688" s="12"/>
      <c r="B688" s="12"/>
    </row>
    <row r="689">
      <c r="A689" s="12"/>
      <c r="B689" s="12"/>
    </row>
    <row r="690">
      <c r="A690" s="12"/>
      <c r="B690" s="12"/>
    </row>
    <row r="691">
      <c r="A691" s="12"/>
      <c r="B691" s="12"/>
    </row>
    <row r="692">
      <c r="A692" s="12"/>
      <c r="B692" s="12"/>
    </row>
    <row r="693">
      <c r="A693" s="12"/>
      <c r="B693" s="12"/>
    </row>
    <row r="694">
      <c r="A694" s="12"/>
      <c r="B694" s="12"/>
    </row>
    <row r="695">
      <c r="A695" s="12"/>
      <c r="B695" s="12"/>
    </row>
    <row r="696">
      <c r="A696" s="12"/>
      <c r="B696" s="12"/>
    </row>
    <row r="697">
      <c r="A697" s="12"/>
      <c r="B697" s="12"/>
    </row>
    <row r="698">
      <c r="A698" s="12"/>
      <c r="B698" s="12"/>
    </row>
    <row r="699">
      <c r="A699" s="12"/>
      <c r="B699" s="12"/>
    </row>
    <row r="700">
      <c r="A700" s="12"/>
      <c r="B700" s="12"/>
    </row>
    <row r="701">
      <c r="A701" s="12"/>
      <c r="B701" s="12"/>
    </row>
    <row r="702">
      <c r="A702" s="12"/>
      <c r="B702" s="12"/>
    </row>
    <row r="703">
      <c r="A703" s="12"/>
      <c r="B703" s="12"/>
    </row>
    <row r="704">
      <c r="A704" s="12"/>
      <c r="B704" s="12"/>
    </row>
    <row r="705">
      <c r="A705" s="12"/>
      <c r="B705" s="12"/>
    </row>
    <row r="706">
      <c r="A706" s="12"/>
      <c r="B706" s="12"/>
    </row>
    <row r="707">
      <c r="A707" s="12"/>
      <c r="B707" s="12"/>
    </row>
    <row r="708">
      <c r="A708" s="12"/>
      <c r="B708" s="12"/>
    </row>
    <row r="709">
      <c r="A709" s="12"/>
      <c r="B709" s="12"/>
    </row>
    <row r="710">
      <c r="A710" s="12"/>
      <c r="B710" s="12"/>
    </row>
    <row r="711">
      <c r="A711" s="12"/>
      <c r="B711" s="12"/>
    </row>
    <row r="712">
      <c r="A712" s="12"/>
      <c r="B712" s="12"/>
    </row>
    <row r="713">
      <c r="A713" s="12"/>
      <c r="B713" s="12"/>
    </row>
    <row r="714">
      <c r="A714" s="12"/>
      <c r="B714" s="12"/>
    </row>
    <row r="715">
      <c r="A715" s="12"/>
      <c r="B715" s="12"/>
    </row>
    <row r="716">
      <c r="A716" s="12"/>
      <c r="B716" s="12"/>
    </row>
    <row r="717">
      <c r="A717" s="12"/>
      <c r="B717" s="12"/>
    </row>
    <row r="718">
      <c r="A718" s="12"/>
      <c r="B718" s="12"/>
    </row>
    <row r="719">
      <c r="A719" s="12"/>
      <c r="B719" s="12"/>
    </row>
    <row r="720">
      <c r="A720" s="12"/>
      <c r="B720" s="12"/>
    </row>
    <row r="721">
      <c r="A721" s="12"/>
      <c r="B721" s="12"/>
    </row>
    <row r="722">
      <c r="A722" s="12"/>
      <c r="B722" s="12"/>
    </row>
    <row r="723">
      <c r="A723" s="12"/>
      <c r="B723" s="12"/>
    </row>
    <row r="724">
      <c r="A724" s="12"/>
      <c r="B724" s="12"/>
    </row>
    <row r="725">
      <c r="A725" s="12"/>
      <c r="B725" s="12"/>
    </row>
    <row r="726">
      <c r="A726" s="12"/>
      <c r="B726" s="12"/>
    </row>
    <row r="727">
      <c r="A727" s="12"/>
      <c r="B727" s="12"/>
    </row>
    <row r="728">
      <c r="A728" s="12"/>
      <c r="B728" s="12"/>
    </row>
    <row r="729">
      <c r="A729" s="12"/>
      <c r="B729" s="12"/>
    </row>
    <row r="730">
      <c r="A730" s="12"/>
      <c r="B730" s="12"/>
    </row>
    <row r="731">
      <c r="A731" s="12"/>
      <c r="B731" s="12"/>
    </row>
    <row r="732">
      <c r="A732" s="12"/>
      <c r="B732" s="12"/>
    </row>
    <row r="733">
      <c r="A733" s="12"/>
      <c r="B733" s="12"/>
    </row>
    <row r="734">
      <c r="A734" s="12"/>
      <c r="B734" s="12"/>
    </row>
    <row r="735">
      <c r="A735" s="12"/>
      <c r="B735" s="12"/>
    </row>
    <row r="736">
      <c r="A736" s="12"/>
      <c r="B736" s="12"/>
    </row>
    <row r="737">
      <c r="A737" s="12"/>
      <c r="B737" s="12"/>
    </row>
    <row r="738">
      <c r="A738" s="12"/>
      <c r="B738" s="12"/>
    </row>
    <row r="739">
      <c r="A739" s="12"/>
      <c r="B739" s="12"/>
    </row>
    <row r="740">
      <c r="A740" s="12"/>
      <c r="B740" s="12"/>
    </row>
    <row r="741">
      <c r="A741" s="12"/>
      <c r="B741" s="12"/>
    </row>
    <row r="742">
      <c r="A742" s="12"/>
      <c r="B742" s="12"/>
    </row>
    <row r="743">
      <c r="A743" s="12"/>
      <c r="B743" s="12"/>
    </row>
    <row r="744">
      <c r="A744" s="12"/>
      <c r="B744" s="12"/>
    </row>
    <row r="745">
      <c r="A745" s="12"/>
      <c r="B745" s="12"/>
    </row>
    <row r="746">
      <c r="A746" s="12"/>
      <c r="B746" s="12"/>
    </row>
    <row r="747">
      <c r="A747" s="12"/>
      <c r="B747" s="12"/>
    </row>
    <row r="748">
      <c r="A748" s="12"/>
      <c r="B748" s="12"/>
    </row>
    <row r="749">
      <c r="A749" s="12"/>
      <c r="B749" s="12"/>
    </row>
    <row r="750">
      <c r="A750" s="12"/>
      <c r="B750" s="12"/>
    </row>
    <row r="751">
      <c r="A751" s="12"/>
      <c r="B751" s="12"/>
    </row>
    <row r="752">
      <c r="A752" s="12"/>
      <c r="B752" s="12"/>
    </row>
    <row r="753">
      <c r="A753" s="12"/>
      <c r="B753" s="12"/>
    </row>
    <row r="754">
      <c r="A754" s="12"/>
      <c r="B754" s="12"/>
    </row>
    <row r="755">
      <c r="A755" s="12"/>
      <c r="B755" s="12"/>
    </row>
    <row r="756">
      <c r="A756" s="12"/>
      <c r="B756" s="12"/>
    </row>
    <row r="757">
      <c r="A757" s="12"/>
      <c r="B757" s="12"/>
    </row>
    <row r="758">
      <c r="A758" s="12"/>
      <c r="B758" s="12"/>
    </row>
    <row r="759">
      <c r="A759" s="12"/>
      <c r="B759" s="12"/>
    </row>
    <row r="760">
      <c r="A760" s="12"/>
      <c r="B760" s="12"/>
    </row>
    <row r="761">
      <c r="A761" s="12"/>
      <c r="B761" s="12"/>
    </row>
    <row r="762">
      <c r="A762" s="12"/>
      <c r="B762" s="12"/>
    </row>
    <row r="763">
      <c r="A763" s="12"/>
      <c r="B763" s="12"/>
    </row>
    <row r="764">
      <c r="A764" s="12"/>
      <c r="B764" s="12"/>
    </row>
    <row r="765">
      <c r="A765" s="12"/>
      <c r="B765" s="12"/>
    </row>
    <row r="766">
      <c r="A766" s="12"/>
      <c r="B766" s="12"/>
    </row>
    <row r="767">
      <c r="A767" s="12"/>
      <c r="B767" s="12"/>
    </row>
    <row r="768">
      <c r="A768" s="12"/>
      <c r="B768" s="12"/>
    </row>
    <row r="769">
      <c r="A769" s="12"/>
      <c r="B769" s="12"/>
    </row>
    <row r="770">
      <c r="A770" s="12"/>
      <c r="B770" s="12"/>
    </row>
    <row r="771">
      <c r="A771" s="12"/>
      <c r="B771" s="12"/>
    </row>
    <row r="772">
      <c r="A772" s="12"/>
      <c r="B772" s="12"/>
    </row>
    <row r="773">
      <c r="A773" s="12"/>
      <c r="B773" s="12"/>
    </row>
    <row r="774">
      <c r="A774" s="12"/>
      <c r="B774" s="12"/>
    </row>
    <row r="775">
      <c r="A775" s="12"/>
      <c r="B775" s="12"/>
    </row>
    <row r="776">
      <c r="A776" s="12"/>
      <c r="B776" s="12"/>
    </row>
    <row r="777">
      <c r="A777" s="12"/>
      <c r="B777" s="12"/>
    </row>
    <row r="778">
      <c r="A778" s="12"/>
      <c r="B778" s="12"/>
    </row>
    <row r="779">
      <c r="A779" s="12"/>
      <c r="B779" s="12"/>
    </row>
    <row r="780">
      <c r="A780" s="12"/>
      <c r="B780" s="12"/>
    </row>
    <row r="781">
      <c r="A781" s="12"/>
      <c r="B781" s="12"/>
    </row>
    <row r="782">
      <c r="A782" s="12"/>
      <c r="B782" s="12"/>
    </row>
    <row r="783">
      <c r="A783" s="12"/>
      <c r="B783" s="12"/>
    </row>
    <row r="784">
      <c r="A784" s="12"/>
      <c r="B784" s="12"/>
    </row>
    <row r="785">
      <c r="A785" s="12"/>
      <c r="B785" s="12"/>
    </row>
    <row r="786">
      <c r="A786" s="12"/>
      <c r="B786" s="12"/>
    </row>
    <row r="787">
      <c r="A787" s="12"/>
      <c r="B787" s="12"/>
    </row>
    <row r="788">
      <c r="A788" s="12"/>
      <c r="B788" s="12"/>
    </row>
    <row r="789">
      <c r="A789" s="12"/>
      <c r="B789" s="12"/>
    </row>
    <row r="790">
      <c r="A790" s="12"/>
      <c r="B790" s="12"/>
    </row>
    <row r="791">
      <c r="A791" s="12"/>
      <c r="B791" s="12"/>
    </row>
    <row r="792">
      <c r="A792" s="12"/>
      <c r="B792" s="12"/>
    </row>
    <row r="793">
      <c r="A793" s="12"/>
      <c r="B793" s="12"/>
    </row>
    <row r="794">
      <c r="A794" s="12"/>
      <c r="B794" s="12"/>
    </row>
    <row r="795">
      <c r="A795" s="12"/>
      <c r="B795" s="12"/>
    </row>
    <row r="796">
      <c r="A796" s="12"/>
      <c r="B796" s="12"/>
    </row>
    <row r="797">
      <c r="A797" s="12"/>
      <c r="B797" s="12"/>
    </row>
    <row r="798">
      <c r="A798" s="12"/>
      <c r="B798" s="12"/>
    </row>
    <row r="799">
      <c r="A799" s="12"/>
      <c r="B799" s="12"/>
    </row>
    <row r="800">
      <c r="A800" s="12"/>
      <c r="B800" s="12"/>
    </row>
    <row r="801">
      <c r="A801" s="12"/>
      <c r="B801" s="12"/>
    </row>
    <row r="802">
      <c r="A802" s="12"/>
      <c r="B802" s="12"/>
    </row>
    <row r="803">
      <c r="A803" s="12"/>
      <c r="B803" s="12"/>
    </row>
    <row r="804">
      <c r="A804" s="12"/>
      <c r="B804" s="12"/>
    </row>
    <row r="805">
      <c r="A805" s="12"/>
      <c r="B805" s="12"/>
    </row>
    <row r="806">
      <c r="A806" s="12"/>
      <c r="B806" s="12"/>
    </row>
    <row r="807">
      <c r="A807" s="12"/>
      <c r="B807" s="12"/>
    </row>
    <row r="808">
      <c r="A808" s="12"/>
      <c r="B808" s="12"/>
    </row>
    <row r="809">
      <c r="A809" s="12"/>
      <c r="B809" s="12"/>
    </row>
    <row r="810">
      <c r="A810" s="12"/>
      <c r="B810" s="12"/>
    </row>
    <row r="811">
      <c r="A811" s="12"/>
      <c r="B811" s="12"/>
    </row>
    <row r="812">
      <c r="A812" s="12"/>
      <c r="B812" s="12"/>
    </row>
    <row r="813">
      <c r="A813" s="12"/>
      <c r="B813" s="12"/>
    </row>
    <row r="814">
      <c r="A814" s="12"/>
      <c r="B814" s="12"/>
    </row>
    <row r="815">
      <c r="A815" s="12"/>
      <c r="B815" s="12"/>
    </row>
    <row r="816">
      <c r="A816" s="12"/>
      <c r="B816" s="12"/>
    </row>
    <row r="817">
      <c r="A817" s="12"/>
      <c r="B817" s="12"/>
    </row>
    <row r="818">
      <c r="A818" s="12"/>
      <c r="B818" s="12"/>
    </row>
    <row r="819">
      <c r="A819" s="12"/>
      <c r="B819" s="12"/>
    </row>
    <row r="820">
      <c r="A820" s="12"/>
      <c r="B820" s="12"/>
    </row>
    <row r="821">
      <c r="A821" s="12"/>
      <c r="B821" s="12"/>
    </row>
    <row r="822">
      <c r="A822" s="12"/>
      <c r="B822" s="12"/>
    </row>
    <row r="823">
      <c r="A823" s="12"/>
      <c r="B823" s="12"/>
    </row>
    <row r="824">
      <c r="A824" s="12"/>
      <c r="B824" s="12"/>
    </row>
    <row r="825">
      <c r="A825" s="12"/>
      <c r="B825" s="12"/>
    </row>
    <row r="826">
      <c r="A826" s="12"/>
      <c r="B826" s="12"/>
    </row>
    <row r="827">
      <c r="A827" s="12"/>
      <c r="B827" s="12"/>
    </row>
    <row r="828">
      <c r="A828" s="12"/>
      <c r="B828" s="12"/>
    </row>
    <row r="829">
      <c r="A829" s="12"/>
      <c r="B829" s="12"/>
    </row>
    <row r="830">
      <c r="A830" s="12"/>
      <c r="B830" s="12"/>
    </row>
    <row r="831">
      <c r="A831" s="12"/>
      <c r="B831" s="12"/>
    </row>
    <row r="832">
      <c r="A832" s="12"/>
      <c r="B832" s="12"/>
    </row>
    <row r="833">
      <c r="A833" s="12"/>
      <c r="B833" s="12"/>
    </row>
    <row r="834">
      <c r="A834" s="12"/>
      <c r="B834" s="12"/>
    </row>
    <row r="835">
      <c r="A835" s="12"/>
      <c r="B835" s="12"/>
    </row>
    <row r="836">
      <c r="A836" s="12"/>
      <c r="B836" s="12"/>
    </row>
    <row r="837">
      <c r="A837" s="12"/>
      <c r="B837" s="12"/>
    </row>
    <row r="838">
      <c r="A838" s="12"/>
      <c r="B838" s="12"/>
    </row>
    <row r="839">
      <c r="A839" s="12"/>
      <c r="B839" s="12"/>
    </row>
    <row r="840">
      <c r="A840" s="12"/>
      <c r="B840" s="12"/>
    </row>
    <row r="841">
      <c r="A841" s="12"/>
      <c r="B841" s="12"/>
    </row>
    <row r="842">
      <c r="A842" s="12"/>
      <c r="B842" s="12"/>
    </row>
    <row r="843">
      <c r="A843" s="12"/>
      <c r="B843" s="12"/>
    </row>
    <row r="844">
      <c r="A844" s="12"/>
      <c r="B844" s="12"/>
    </row>
    <row r="845">
      <c r="A845" s="12"/>
      <c r="B845" s="12"/>
    </row>
    <row r="846">
      <c r="A846" s="12"/>
      <c r="B846" s="12"/>
    </row>
    <row r="847">
      <c r="A847" s="12"/>
      <c r="B847" s="12"/>
    </row>
    <row r="848">
      <c r="A848" s="12"/>
      <c r="B848" s="12"/>
    </row>
    <row r="849">
      <c r="A849" s="12"/>
      <c r="B849" s="12"/>
    </row>
    <row r="850">
      <c r="A850" s="12"/>
      <c r="B850" s="12"/>
    </row>
    <row r="851">
      <c r="A851" s="12"/>
      <c r="B851" s="12"/>
    </row>
    <row r="852">
      <c r="A852" s="12"/>
      <c r="B852" s="12"/>
    </row>
    <row r="853">
      <c r="A853" s="12"/>
      <c r="B853" s="12"/>
    </row>
    <row r="854">
      <c r="A854" s="12"/>
      <c r="B854" s="12"/>
    </row>
    <row r="855">
      <c r="A855" s="12"/>
      <c r="B855" s="12"/>
    </row>
    <row r="856">
      <c r="A856" s="12"/>
      <c r="B856" s="12"/>
    </row>
    <row r="857">
      <c r="A857" s="12"/>
      <c r="B857" s="12"/>
    </row>
    <row r="858">
      <c r="A858" s="12"/>
      <c r="B858" s="12"/>
    </row>
    <row r="859">
      <c r="A859" s="12"/>
      <c r="B859" s="12"/>
    </row>
    <row r="860">
      <c r="A860" s="12"/>
      <c r="B860" s="12"/>
    </row>
    <row r="861">
      <c r="A861" s="12"/>
      <c r="B861" s="12"/>
    </row>
    <row r="862">
      <c r="A862" s="12"/>
      <c r="B862" s="12"/>
    </row>
    <row r="863">
      <c r="A863" s="12"/>
      <c r="B863" s="12"/>
    </row>
    <row r="864">
      <c r="A864" s="12"/>
      <c r="B864" s="12"/>
    </row>
    <row r="865">
      <c r="A865" s="12"/>
      <c r="B865" s="12"/>
    </row>
    <row r="866">
      <c r="A866" s="12"/>
      <c r="B866" s="12"/>
    </row>
    <row r="867">
      <c r="A867" s="12"/>
      <c r="B867" s="12"/>
    </row>
    <row r="868">
      <c r="A868" s="12"/>
      <c r="B868" s="12"/>
    </row>
    <row r="869">
      <c r="A869" s="12"/>
      <c r="B869" s="12"/>
    </row>
    <row r="870">
      <c r="A870" s="12"/>
      <c r="B870" s="12"/>
    </row>
    <row r="871">
      <c r="A871" s="12"/>
      <c r="B871" s="12"/>
    </row>
    <row r="872">
      <c r="A872" s="12"/>
      <c r="B872" s="12"/>
    </row>
    <row r="873">
      <c r="A873" s="12"/>
      <c r="B873" s="12"/>
    </row>
    <row r="874">
      <c r="A874" s="12"/>
      <c r="B874" s="12"/>
    </row>
    <row r="875">
      <c r="A875" s="12"/>
      <c r="B875" s="12"/>
    </row>
    <row r="876">
      <c r="A876" s="12"/>
      <c r="B876" s="12"/>
    </row>
    <row r="877">
      <c r="A877" s="12"/>
      <c r="B877" s="12"/>
    </row>
    <row r="878">
      <c r="A878" s="12"/>
      <c r="B878" s="12"/>
    </row>
    <row r="879">
      <c r="A879" s="12"/>
      <c r="B879" s="12"/>
    </row>
    <row r="880">
      <c r="A880" s="12"/>
      <c r="B880" s="12"/>
    </row>
    <row r="881">
      <c r="A881" s="12"/>
      <c r="B881" s="12"/>
    </row>
    <row r="882">
      <c r="A882" s="12"/>
      <c r="B882" s="12"/>
    </row>
    <row r="883">
      <c r="A883" s="12"/>
      <c r="B883" s="12"/>
    </row>
    <row r="884">
      <c r="A884" s="12"/>
      <c r="B884" s="12"/>
    </row>
    <row r="885">
      <c r="A885" s="12"/>
      <c r="B885" s="12"/>
    </row>
    <row r="886">
      <c r="A886" s="12"/>
      <c r="B886" s="12"/>
    </row>
    <row r="887">
      <c r="A887" s="12"/>
      <c r="B887" s="12"/>
    </row>
    <row r="888">
      <c r="A888" s="12"/>
      <c r="B888" s="12"/>
    </row>
    <row r="889">
      <c r="A889" s="12"/>
      <c r="B889" s="12"/>
    </row>
    <row r="890">
      <c r="A890" s="12"/>
      <c r="B890" s="12"/>
    </row>
    <row r="891">
      <c r="A891" s="12"/>
      <c r="B891" s="12"/>
    </row>
    <row r="892">
      <c r="A892" s="12"/>
      <c r="B892" s="12"/>
    </row>
    <row r="893">
      <c r="A893" s="12"/>
      <c r="B893" s="12"/>
    </row>
    <row r="894">
      <c r="A894" s="12"/>
      <c r="B894" s="12"/>
    </row>
    <row r="895">
      <c r="A895" s="12"/>
      <c r="B895" s="12"/>
    </row>
    <row r="896">
      <c r="A896" s="12"/>
      <c r="B896" s="12"/>
    </row>
    <row r="897">
      <c r="A897" s="12"/>
      <c r="B897" s="12"/>
    </row>
    <row r="898">
      <c r="A898" s="12"/>
      <c r="B898" s="12"/>
    </row>
    <row r="899">
      <c r="A899" s="12"/>
      <c r="B899" s="12"/>
    </row>
    <row r="900">
      <c r="A900" s="12"/>
      <c r="B900" s="12"/>
    </row>
    <row r="901">
      <c r="A901" s="12"/>
      <c r="B901" s="12"/>
    </row>
    <row r="902">
      <c r="A902" s="12"/>
      <c r="B902" s="12"/>
    </row>
    <row r="903">
      <c r="A903" s="12"/>
      <c r="B903" s="12"/>
    </row>
    <row r="904">
      <c r="A904" s="12"/>
      <c r="B904" s="12"/>
    </row>
    <row r="905">
      <c r="A905" s="12"/>
      <c r="B905" s="12"/>
    </row>
    <row r="906">
      <c r="A906" s="12"/>
      <c r="B906" s="12"/>
    </row>
    <row r="907">
      <c r="A907" s="12"/>
      <c r="B907" s="12"/>
    </row>
    <row r="908">
      <c r="A908" s="12"/>
      <c r="B908" s="12"/>
    </row>
    <row r="909">
      <c r="A909" s="12"/>
      <c r="B909" s="12"/>
    </row>
    <row r="910">
      <c r="A910" s="12"/>
      <c r="B910" s="12"/>
    </row>
    <row r="911">
      <c r="A911" s="12"/>
      <c r="B911" s="12"/>
    </row>
    <row r="912">
      <c r="A912" s="12"/>
      <c r="B912" s="12"/>
    </row>
    <row r="913">
      <c r="A913" s="12"/>
      <c r="B913" s="12"/>
    </row>
    <row r="914">
      <c r="A914" s="12"/>
      <c r="B914" s="12"/>
    </row>
    <row r="915">
      <c r="A915" s="12"/>
      <c r="B915" s="12"/>
    </row>
    <row r="916">
      <c r="A916" s="12"/>
      <c r="B916" s="12"/>
    </row>
    <row r="917">
      <c r="A917" s="12"/>
      <c r="B917" s="12"/>
    </row>
    <row r="918">
      <c r="A918" s="12"/>
      <c r="B918" s="12"/>
    </row>
    <row r="919">
      <c r="A919" s="12"/>
      <c r="B919" s="12"/>
    </row>
    <row r="920">
      <c r="A920" s="12"/>
      <c r="B920" s="12"/>
    </row>
    <row r="921">
      <c r="A921" s="12"/>
      <c r="B921" s="12"/>
    </row>
    <row r="922">
      <c r="A922" s="12"/>
      <c r="B922" s="12"/>
    </row>
    <row r="923">
      <c r="A923" s="12"/>
      <c r="B923" s="12"/>
    </row>
    <row r="924">
      <c r="A924" s="12"/>
      <c r="B924" s="12"/>
    </row>
    <row r="925">
      <c r="A925" s="12"/>
      <c r="B925" s="12"/>
    </row>
    <row r="926">
      <c r="A926" s="12"/>
      <c r="B926" s="12"/>
    </row>
    <row r="927">
      <c r="A927" s="12"/>
      <c r="B927" s="12"/>
    </row>
    <row r="928">
      <c r="A928" s="12"/>
      <c r="B928" s="12"/>
    </row>
    <row r="929">
      <c r="A929" s="12"/>
      <c r="B929" s="12"/>
    </row>
    <row r="930">
      <c r="A930" s="12"/>
      <c r="B930" s="12"/>
    </row>
    <row r="931">
      <c r="A931" s="12"/>
      <c r="B931" s="12"/>
    </row>
    <row r="932">
      <c r="A932" s="12"/>
      <c r="B932" s="12"/>
    </row>
    <row r="933">
      <c r="A933" s="12"/>
      <c r="B933" s="12"/>
    </row>
    <row r="934">
      <c r="A934" s="12"/>
      <c r="B934" s="12"/>
    </row>
    <row r="935">
      <c r="A935" s="12"/>
      <c r="B935" s="12"/>
    </row>
    <row r="936">
      <c r="A936" s="12"/>
      <c r="B936" s="12"/>
    </row>
    <row r="937">
      <c r="A937" s="12"/>
      <c r="B937" s="12"/>
    </row>
    <row r="938">
      <c r="A938" s="12"/>
      <c r="B938" s="12"/>
    </row>
    <row r="939">
      <c r="A939" s="12"/>
      <c r="B939" s="12"/>
    </row>
    <row r="940">
      <c r="A940" s="12"/>
      <c r="B940" s="12"/>
    </row>
    <row r="941">
      <c r="A941" s="12"/>
      <c r="B941" s="12"/>
    </row>
    <row r="942">
      <c r="A942" s="12"/>
      <c r="B942" s="12"/>
    </row>
    <row r="943">
      <c r="A943" s="12"/>
      <c r="B943" s="12"/>
    </row>
    <row r="944">
      <c r="A944" s="12"/>
      <c r="B944" s="12"/>
    </row>
    <row r="945">
      <c r="A945" s="12"/>
      <c r="B945" s="12"/>
    </row>
    <row r="946">
      <c r="A946" s="12"/>
      <c r="B946" s="12"/>
    </row>
    <row r="947">
      <c r="A947" s="12"/>
      <c r="B947" s="12"/>
    </row>
    <row r="948">
      <c r="A948" s="12"/>
      <c r="B948" s="12"/>
    </row>
    <row r="949">
      <c r="A949" s="12"/>
      <c r="B949" s="12"/>
    </row>
    <row r="950">
      <c r="A950" s="12"/>
      <c r="B950" s="12"/>
    </row>
    <row r="951">
      <c r="A951" s="12"/>
      <c r="B951" s="12"/>
    </row>
    <row r="952">
      <c r="A952" s="12"/>
      <c r="B952" s="12"/>
    </row>
    <row r="953">
      <c r="A953" s="12"/>
      <c r="B953" s="12"/>
    </row>
    <row r="954">
      <c r="A954" s="12"/>
      <c r="B954" s="12"/>
    </row>
    <row r="955">
      <c r="A955" s="12"/>
      <c r="B955" s="12"/>
    </row>
    <row r="956">
      <c r="A956" s="12"/>
      <c r="B956" s="12"/>
    </row>
    <row r="957">
      <c r="A957" s="12"/>
      <c r="B957" s="12"/>
    </row>
    <row r="958">
      <c r="A958" s="12"/>
      <c r="B958" s="12"/>
    </row>
    <row r="959">
      <c r="A959" s="12"/>
      <c r="B959" s="12"/>
    </row>
    <row r="960">
      <c r="A960" s="12"/>
      <c r="B960" s="12"/>
    </row>
    <row r="961">
      <c r="A961" s="12"/>
      <c r="B961" s="12"/>
    </row>
    <row r="962">
      <c r="A962" s="12"/>
      <c r="B962" s="12"/>
    </row>
    <row r="963">
      <c r="A963" s="12"/>
      <c r="B963" s="12"/>
    </row>
    <row r="964">
      <c r="A964" s="12"/>
      <c r="B964" s="12"/>
    </row>
    <row r="965">
      <c r="A965" s="12"/>
      <c r="B965" s="12"/>
    </row>
    <row r="966">
      <c r="A966" s="12"/>
      <c r="B966" s="12"/>
    </row>
    <row r="967">
      <c r="A967" s="12"/>
      <c r="B967" s="12"/>
    </row>
    <row r="968">
      <c r="A968" s="12"/>
      <c r="B968" s="12"/>
    </row>
    <row r="969">
      <c r="A969" s="12"/>
      <c r="B969" s="12"/>
    </row>
    <row r="970">
      <c r="A970" s="12"/>
      <c r="B970" s="12"/>
    </row>
    <row r="971">
      <c r="A971" s="12"/>
      <c r="B971" s="12"/>
    </row>
    <row r="972">
      <c r="A972" s="12"/>
      <c r="B972" s="12"/>
    </row>
    <row r="973">
      <c r="A973" s="12"/>
      <c r="B973" s="12"/>
    </row>
    <row r="974">
      <c r="A974" s="12"/>
      <c r="B974" s="12"/>
    </row>
    <row r="975">
      <c r="A975" s="12"/>
      <c r="B975" s="12"/>
    </row>
    <row r="976">
      <c r="A976" s="12"/>
      <c r="B976" s="12"/>
    </row>
    <row r="977">
      <c r="A977" s="12"/>
      <c r="B977" s="12"/>
    </row>
    <row r="978">
      <c r="A978" s="12"/>
      <c r="B978" s="12"/>
    </row>
    <row r="979">
      <c r="A979" s="12"/>
      <c r="B979" s="12"/>
    </row>
    <row r="980">
      <c r="A980" s="12"/>
      <c r="B980" s="12"/>
    </row>
    <row r="981">
      <c r="A981" s="12"/>
      <c r="B981" s="12"/>
    </row>
    <row r="982">
      <c r="A982" s="12"/>
      <c r="B982" s="12"/>
    </row>
    <row r="983">
      <c r="A983" s="12"/>
      <c r="B983" s="12"/>
    </row>
    <row r="984">
      <c r="A984" s="12"/>
      <c r="B984" s="12"/>
    </row>
    <row r="985">
      <c r="A985" s="12"/>
      <c r="B985" s="12"/>
    </row>
    <row r="986">
      <c r="A986" s="12"/>
      <c r="B986" s="12"/>
    </row>
    <row r="987">
      <c r="A987" s="12"/>
      <c r="B987" s="12"/>
    </row>
    <row r="988">
      <c r="A988" s="12"/>
      <c r="B988" s="12"/>
    </row>
    <row r="989">
      <c r="A989" s="12"/>
      <c r="B989" s="12"/>
    </row>
    <row r="990">
      <c r="A990" s="12"/>
      <c r="B990" s="12"/>
    </row>
    <row r="991">
      <c r="A991" s="12"/>
      <c r="B991" s="12"/>
    </row>
    <row r="992">
      <c r="A992" s="12"/>
      <c r="B992" s="12"/>
    </row>
    <row r="993">
      <c r="A993" s="12"/>
      <c r="B993" s="12"/>
    </row>
    <row r="994">
      <c r="A994" s="12"/>
      <c r="B994" s="12"/>
    </row>
    <row r="995">
      <c r="A995" s="12"/>
      <c r="B995" s="12"/>
    </row>
    <row r="996">
      <c r="A996" s="12"/>
      <c r="B996" s="12"/>
    </row>
    <row r="997">
      <c r="A997" s="12"/>
      <c r="B997" s="12"/>
    </row>
    <row r="998">
      <c r="A998" s="12"/>
      <c r="B998" s="1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8"/>
      <c r="V1" s="14"/>
      <c r="W1" s="14"/>
      <c r="X1" s="14"/>
      <c r="Y1" s="14"/>
      <c r="Z1" s="14"/>
      <c r="AA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8"/>
      <c r="V2" s="14"/>
      <c r="W2" s="14"/>
      <c r="X2" s="14"/>
      <c r="Y2" s="14"/>
      <c r="Z2" s="14"/>
      <c r="AA2" s="14"/>
    </row>
    <row r="3">
      <c r="A3" s="25">
        <v>1.0</v>
      </c>
      <c r="B3" s="26" t="s">
        <v>0</v>
      </c>
      <c r="C3" s="27"/>
      <c r="D3" s="20"/>
      <c r="E3" s="14"/>
      <c r="F3" s="28"/>
      <c r="G3" s="14"/>
      <c r="H3" s="14"/>
      <c r="I3" s="14"/>
      <c r="J3" s="17"/>
      <c r="K3" s="14"/>
      <c r="L3" s="16"/>
      <c r="M3" s="29"/>
      <c r="N3" s="24"/>
      <c r="O3" s="24"/>
      <c r="P3" s="24"/>
      <c r="Q3" s="18"/>
      <c r="R3" s="18"/>
      <c r="S3" s="18"/>
      <c r="T3" s="16"/>
      <c r="U3" s="18"/>
      <c r="V3" s="14"/>
      <c r="W3" s="14"/>
      <c r="X3" s="14"/>
      <c r="Y3" s="14"/>
      <c r="Z3" s="14"/>
      <c r="AA3" s="14"/>
    </row>
    <row r="4">
      <c r="A4" s="25">
        <v>2.0</v>
      </c>
      <c r="B4" s="26" t="s">
        <v>24</v>
      </c>
      <c r="C4" s="27"/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8"/>
      <c r="V4" s="14"/>
      <c r="W4" s="14"/>
      <c r="X4" s="14"/>
      <c r="Y4" s="14"/>
      <c r="Z4" s="14"/>
      <c r="AA4" s="14"/>
    </row>
    <row r="5">
      <c r="A5" s="25">
        <v>3.0</v>
      </c>
      <c r="B5" s="26" t="s">
        <v>25</v>
      </c>
      <c r="C5" s="30"/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8"/>
      <c r="V5" s="14"/>
      <c r="W5" s="14"/>
      <c r="X5" s="14"/>
      <c r="Y5" s="14"/>
      <c r="Z5" s="14"/>
      <c r="AA5" s="14"/>
    </row>
    <row r="6">
      <c r="A6" s="25">
        <v>4.0</v>
      </c>
      <c r="B6" s="26" t="s">
        <v>26</v>
      </c>
      <c r="C6" s="30"/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8"/>
      <c r="V6" s="14"/>
      <c r="W6" s="14"/>
      <c r="X6" s="14"/>
      <c r="Y6" s="14"/>
      <c r="Z6" s="14"/>
      <c r="AA6" s="14"/>
    </row>
    <row r="7">
      <c r="A7" s="25">
        <v>5.0</v>
      </c>
      <c r="B7" s="26" t="s">
        <v>27</v>
      </c>
      <c r="C7" s="30"/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8"/>
      <c r="V7" s="14"/>
      <c r="W7" s="14"/>
      <c r="X7" s="14"/>
      <c r="Y7" s="14"/>
      <c r="Z7" s="14"/>
      <c r="AA7" s="14"/>
    </row>
    <row r="8">
      <c r="A8" s="25">
        <v>6.0</v>
      </c>
      <c r="B8" s="26" t="s">
        <v>28</v>
      </c>
      <c r="C8" s="30"/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8"/>
      <c r="V8" s="14"/>
      <c r="W8" s="14"/>
      <c r="X8" s="14"/>
      <c r="Y8" s="14"/>
      <c r="Z8" s="14"/>
      <c r="AA8" s="14"/>
    </row>
    <row r="9">
      <c r="A9" s="25">
        <v>7.0</v>
      </c>
      <c r="B9" s="26" t="s">
        <v>29</v>
      </c>
      <c r="C9" s="30"/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8"/>
      <c r="V9" s="14"/>
      <c r="W9" s="14"/>
      <c r="X9" s="14"/>
      <c r="Y9" s="14"/>
      <c r="Z9" s="14"/>
      <c r="AA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8"/>
      <c r="V10" s="14"/>
      <c r="W10" s="14"/>
      <c r="X10" s="14"/>
      <c r="Y10" s="14"/>
      <c r="Z10" s="14"/>
      <c r="AA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17"/>
      <c r="K11" s="14"/>
      <c r="L11" s="16"/>
      <c r="M11" s="38"/>
      <c r="N11" s="39"/>
      <c r="O11" s="39"/>
      <c r="P11" s="39"/>
      <c r="Q11" s="24"/>
      <c r="R11" s="24"/>
      <c r="S11" s="24"/>
      <c r="T11" s="16"/>
      <c r="U11" s="18"/>
      <c r="V11" s="14"/>
      <c r="W11" s="14"/>
      <c r="X11" s="14"/>
      <c r="Y11" s="14"/>
      <c r="Z11" s="14"/>
      <c r="AA11" s="14"/>
    </row>
    <row r="12" ht="15.75" customHeight="1">
      <c r="A12" s="40"/>
      <c r="B12" s="41" t="str">
        <f>D14</f>
        <v>South Korea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17"/>
      <c r="K12" s="14"/>
      <c r="L12" s="16"/>
      <c r="M12" s="24"/>
      <c r="N12" s="24"/>
      <c r="O12" s="24"/>
      <c r="P12" s="24"/>
      <c r="Q12" s="24"/>
      <c r="R12" s="24"/>
      <c r="S12" s="24"/>
      <c r="T12" s="16"/>
      <c r="U12" s="18"/>
      <c r="V12" s="14"/>
      <c r="W12" s="14"/>
      <c r="X12" s="14"/>
      <c r="Y12" s="14"/>
      <c r="Z12" s="14"/>
      <c r="AA12" s="14"/>
    </row>
    <row r="13" ht="15.75" customHeight="1">
      <c r="A13" s="40"/>
      <c r="B13" s="41" t="str">
        <f>F14</f>
        <v>Bosnia</v>
      </c>
      <c r="C13" s="28">
        <v>2.0</v>
      </c>
      <c r="D13" s="42" t="s">
        <v>37</v>
      </c>
      <c r="E13" s="28">
        <v>2.0</v>
      </c>
      <c r="F13" s="42" t="s">
        <v>38</v>
      </c>
      <c r="G13" s="28">
        <v>2.0</v>
      </c>
      <c r="H13" s="42" t="s">
        <v>39</v>
      </c>
      <c r="I13" s="14"/>
      <c r="J13" s="17"/>
      <c r="K13" s="14"/>
      <c r="L13" s="16"/>
      <c r="M13" s="24"/>
      <c r="N13" s="24"/>
      <c r="O13" s="24"/>
      <c r="P13" s="24"/>
      <c r="Q13" s="24"/>
      <c r="R13" s="24"/>
      <c r="S13" s="24"/>
      <c r="T13" s="16"/>
      <c r="U13" s="18"/>
      <c r="V13" s="14"/>
      <c r="W13" s="14"/>
      <c r="X13" s="14"/>
      <c r="Y13" s="14"/>
      <c r="Z13" s="14"/>
      <c r="AA13" s="14"/>
    </row>
    <row r="14" ht="15.75" customHeight="1">
      <c r="A14" s="40"/>
      <c r="B14" s="41" t="str">
        <f>H14</f>
        <v>Scotland</v>
      </c>
      <c r="C14" s="28">
        <v>3.0</v>
      </c>
      <c r="D14" s="42" t="s">
        <v>40</v>
      </c>
      <c r="E14" s="28">
        <v>3.0</v>
      </c>
      <c r="F14" s="42" t="s">
        <v>41</v>
      </c>
      <c r="G14" s="28">
        <v>3.0</v>
      </c>
      <c r="H14" s="42" t="s">
        <v>42</v>
      </c>
      <c r="I14" s="14"/>
      <c r="J14" s="17"/>
      <c r="K14" s="14"/>
      <c r="L14" s="16"/>
      <c r="M14" s="24"/>
      <c r="N14" s="24"/>
      <c r="O14" s="24"/>
      <c r="P14" s="24"/>
      <c r="Q14" s="24"/>
      <c r="R14" s="24"/>
      <c r="S14" s="24"/>
      <c r="T14" s="16"/>
      <c r="U14" s="18"/>
      <c r="V14" s="14"/>
      <c r="W14" s="14"/>
      <c r="X14" s="14"/>
      <c r="Y14" s="14"/>
      <c r="Z14" s="14"/>
      <c r="AA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17" t="s">
        <v>46</v>
      </c>
      <c r="K15" s="14"/>
      <c r="L15" s="16"/>
      <c r="M15" s="24"/>
      <c r="N15" s="24"/>
      <c r="O15" s="24"/>
      <c r="P15" s="24"/>
      <c r="Q15" s="24"/>
      <c r="R15" s="24"/>
      <c r="S15" s="24"/>
      <c r="T15" s="16"/>
      <c r="U15" s="18"/>
      <c r="V15" s="14"/>
      <c r="W15" s="14"/>
      <c r="X15" s="14"/>
      <c r="Y15" s="14"/>
      <c r="Z15" s="14"/>
      <c r="AA15" s="14"/>
    </row>
    <row r="16" ht="15.75" customHeight="1">
      <c r="A16" s="40"/>
      <c r="B16" s="41" t="str">
        <f>F18</f>
        <v>Ecuador</v>
      </c>
      <c r="C16" s="28">
        <v>1.0</v>
      </c>
      <c r="D16" s="42" t="s">
        <v>47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17"/>
      <c r="K16" s="14"/>
      <c r="L16" s="16"/>
      <c r="M16" s="24"/>
      <c r="N16" s="24"/>
      <c r="O16" s="24"/>
      <c r="P16" s="24"/>
      <c r="Q16" s="24"/>
      <c r="R16" s="24"/>
      <c r="S16" s="24"/>
      <c r="T16" s="16"/>
      <c r="U16" s="18"/>
      <c r="V16" s="14"/>
      <c r="W16" s="14"/>
      <c r="X16" s="14"/>
      <c r="Y16" s="14"/>
      <c r="Z16" s="14"/>
      <c r="AA16" s="14"/>
    </row>
    <row r="17" ht="15.75" customHeight="1">
      <c r="A17" s="40"/>
      <c r="B17" s="41" t="str">
        <f>H18</f>
        <v>Sweden</v>
      </c>
      <c r="C17" s="28">
        <v>2.0</v>
      </c>
      <c r="D17" s="42" t="s">
        <v>50</v>
      </c>
      <c r="E17" s="28">
        <v>2.0</v>
      </c>
      <c r="F17" s="42" t="s">
        <v>51</v>
      </c>
      <c r="G17" s="28">
        <v>2.0</v>
      </c>
      <c r="H17" s="42" t="s">
        <v>52</v>
      </c>
      <c r="I17" s="14"/>
      <c r="J17" s="17"/>
      <c r="K17" s="14"/>
      <c r="L17" s="16"/>
      <c r="M17" s="43"/>
      <c r="N17" s="43"/>
      <c r="O17" s="43"/>
      <c r="P17" s="43"/>
      <c r="Q17" s="43"/>
      <c r="R17" s="43"/>
      <c r="S17" s="43"/>
      <c r="T17" s="16"/>
      <c r="U17" s="18"/>
      <c r="V17" s="14"/>
      <c r="W17" s="14"/>
      <c r="X17" s="14"/>
      <c r="Y17" s="14"/>
      <c r="Z17" s="14"/>
      <c r="AA17" s="14"/>
    </row>
    <row r="18" ht="15.75" customHeight="1">
      <c r="A18" s="40"/>
      <c r="B18" s="41" t="str">
        <f>D22</f>
        <v>Iran</v>
      </c>
      <c r="C18" s="28">
        <v>3.0</v>
      </c>
      <c r="D18" s="42" t="s">
        <v>53</v>
      </c>
      <c r="E18" s="28">
        <v>3.0</v>
      </c>
      <c r="F18" s="42" t="s">
        <v>54</v>
      </c>
      <c r="G18" s="28">
        <v>3.0</v>
      </c>
      <c r="H18" s="42" t="s">
        <v>55</v>
      </c>
      <c r="I18" s="14"/>
      <c r="J18" s="17"/>
      <c r="K18" s="14"/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8"/>
      <c r="V18" s="14"/>
      <c r="W18" s="14"/>
      <c r="X18" s="14"/>
      <c r="Y18" s="14"/>
      <c r="Z18" s="14"/>
      <c r="AA18" s="14"/>
    </row>
    <row r="19" ht="15.75" customHeight="1">
      <c r="A19" s="40"/>
      <c r="B19" s="41" t="str">
        <f>F22</f>
        <v>Uruguay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17"/>
      <c r="K19" s="14"/>
      <c r="L19" s="16"/>
      <c r="M19" s="42" t="s">
        <v>48</v>
      </c>
      <c r="N19" s="28">
        <v>1.0</v>
      </c>
      <c r="O19" s="28">
        <v>1.0</v>
      </c>
      <c r="P19" s="45" t="s">
        <v>53</v>
      </c>
      <c r="Q19" s="28">
        <v>3.0</v>
      </c>
      <c r="R19" s="28">
        <v>4.0</v>
      </c>
      <c r="S19" s="46"/>
      <c r="T19" s="16"/>
      <c r="U19" s="18"/>
      <c r="V19" s="14"/>
      <c r="W19" s="14"/>
      <c r="X19" s="14"/>
      <c r="Y19" s="14"/>
      <c r="Z19" s="14"/>
      <c r="AA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17"/>
      <c r="K20" s="14"/>
      <c r="L20" s="16"/>
      <c r="M20" s="42" t="s">
        <v>63</v>
      </c>
      <c r="N20" s="28">
        <v>3.0</v>
      </c>
      <c r="O20" s="28">
        <v>0.0</v>
      </c>
      <c r="P20" s="45" t="s">
        <v>55</v>
      </c>
      <c r="Q20" s="47"/>
      <c r="R20" s="47"/>
      <c r="S20" s="46"/>
      <c r="T20" s="16"/>
      <c r="U20" s="18"/>
      <c r="V20" s="14"/>
      <c r="W20" s="14"/>
      <c r="X20" s="14"/>
      <c r="Y20" s="14"/>
      <c r="Z20" s="14"/>
      <c r="AA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65</v>
      </c>
      <c r="G21" s="28">
        <v>2.0</v>
      </c>
      <c r="H21" s="42" t="s">
        <v>66</v>
      </c>
      <c r="I21" s="14"/>
      <c r="J21" s="17"/>
      <c r="K21" s="14"/>
      <c r="L21" s="16"/>
      <c r="M21" s="42" t="s">
        <v>37</v>
      </c>
      <c r="N21" s="28">
        <v>0.0</v>
      </c>
      <c r="O21" s="28">
        <v>1.0</v>
      </c>
      <c r="P21" s="45" t="s">
        <v>38</v>
      </c>
      <c r="Q21" s="47"/>
      <c r="R21" s="47"/>
      <c r="S21" s="46"/>
      <c r="T21" s="16"/>
      <c r="U21" s="18"/>
      <c r="V21" s="14"/>
      <c r="W21" s="14"/>
      <c r="X21" s="14"/>
      <c r="Y21" s="14"/>
      <c r="Z21" s="14"/>
      <c r="AA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68</v>
      </c>
      <c r="G22" s="28">
        <v>3.0</v>
      </c>
      <c r="H22" s="42" t="s">
        <v>69</v>
      </c>
      <c r="I22" s="14"/>
      <c r="J22" s="17"/>
      <c r="K22" s="14"/>
      <c r="L22" s="16"/>
      <c r="M22" s="42" t="s">
        <v>70</v>
      </c>
      <c r="N22" s="49">
        <v>1.0</v>
      </c>
      <c r="O22" s="28">
        <v>1.0</v>
      </c>
      <c r="P22" s="45" t="s">
        <v>71</v>
      </c>
      <c r="Q22" s="28">
        <v>2.0</v>
      </c>
      <c r="R22" s="28">
        <v>3.0</v>
      </c>
      <c r="S22" s="46"/>
      <c r="T22" s="16"/>
      <c r="U22" s="18"/>
      <c r="V22" s="14"/>
      <c r="W22" s="14"/>
      <c r="X22" s="14"/>
      <c r="Y22" s="14"/>
      <c r="Z22" s="14"/>
      <c r="AA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17"/>
      <c r="K23" s="14"/>
      <c r="L23" s="16"/>
      <c r="M23" s="42" t="s">
        <v>75</v>
      </c>
      <c r="N23" s="28">
        <v>2.0</v>
      </c>
      <c r="O23" s="28">
        <v>1.0</v>
      </c>
      <c r="P23" s="45" t="s">
        <v>76</v>
      </c>
      <c r="Q23" s="47"/>
      <c r="R23" s="47"/>
      <c r="S23" s="46"/>
      <c r="T23" s="16"/>
      <c r="U23" s="18"/>
      <c r="V23" s="14"/>
      <c r="W23" s="14"/>
      <c r="X23" s="14"/>
      <c r="Y23" s="14"/>
      <c r="Z23" s="14"/>
      <c r="AA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78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3.0</v>
      </c>
      <c r="O24" s="28">
        <v>0.0</v>
      </c>
      <c r="P24" s="45" t="s">
        <v>80</v>
      </c>
      <c r="Q24" s="47"/>
      <c r="R24" s="47"/>
      <c r="S24" s="46"/>
      <c r="T24" s="16"/>
      <c r="U24" s="18"/>
      <c r="V24" s="18"/>
      <c r="W24" s="18"/>
      <c r="X24" s="18"/>
      <c r="Y24" s="18"/>
      <c r="Z24" s="18"/>
      <c r="AA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75</v>
      </c>
      <c r="G25" s="28">
        <v>2.0</v>
      </c>
      <c r="H25" s="42" t="s">
        <v>76</v>
      </c>
      <c r="I25" s="18"/>
      <c r="J25" s="17"/>
      <c r="K25" s="18"/>
      <c r="L25" s="16"/>
      <c r="M25" s="42" t="s">
        <v>47</v>
      </c>
      <c r="N25" s="28">
        <v>2.0</v>
      </c>
      <c r="O25" s="28">
        <v>0.0</v>
      </c>
      <c r="P25" s="45" t="s">
        <v>41</v>
      </c>
      <c r="Q25" s="47"/>
      <c r="R25" s="47"/>
      <c r="S25" s="46"/>
      <c r="T25" s="16"/>
      <c r="U25" s="18"/>
      <c r="V25" s="18"/>
      <c r="W25" s="18"/>
      <c r="X25" s="18"/>
      <c r="Y25" s="18"/>
      <c r="Z25" s="18"/>
      <c r="AA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3.0</v>
      </c>
      <c r="O26" s="28">
        <v>2.0</v>
      </c>
      <c r="P26" s="45" t="s">
        <v>69</v>
      </c>
      <c r="Q26" s="47"/>
      <c r="R26" s="47"/>
      <c r="S26" s="46"/>
      <c r="T26" s="16"/>
      <c r="U26" s="18"/>
      <c r="V26" s="18"/>
      <c r="W26" s="18"/>
      <c r="X26" s="18"/>
      <c r="Y26" s="18"/>
      <c r="Z26" s="18"/>
      <c r="AA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17"/>
      <c r="K27" s="18"/>
      <c r="L27" s="16"/>
      <c r="M27" s="42" t="s">
        <v>36</v>
      </c>
      <c r="N27" s="28">
        <v>2.0</v>
      </c>
      <c r="O27" s="28">
        <v>1.0</v>
      </c>
      <c r="P27" s="45" t="s">
        <v>52</v>
      </c>
      <c r="Q27" s="47"/>
      <c r="R27" s="47"/>
      <c r="S27" s="46"/>
      <c r="T27" s="16"/>
      <c r="U27" s="18"/>
      <c r="V27" s="18"/>
      <c r="W27" s="18"/>
      <c r="X27" s="18"/>
      <c r="Y27" s="18"/>
      <c r="Z27" s="18"/>
      <c r="AA27" s="18"/>
    </row>
    <row r="28">
      <c r="A28" s="40"/>
      <c r="B28" s="51"/>
      <c r="C28" s="52">
        <v>1.0</v>
      </c>
      <c r="D28" s="22" t="s">
        <v>82</v>
      </c>
      <c r="E28" s="28">
        <v>4.0</v>
      </c>
      <c r="F28" s="53" t="s">
        <v>54</v>
      </c>
      <c r="G28" s="53">
        <v>7.0</v>
      </c>
      <c r="H28" s="53" t="s">
        <v>53</v>
      </c>
      <c r="I28" s="18"/>
      <c r="J28" s="17"/>
      <c r="K28" s="18"/>
      <c r="L28" s="16"/>
      <c r="M28" s="42" t="s">
        <v>51</v>
      </c>
      <c r="N28" s="28">
        <v>1.0</v>
      </c>
      <c r="O28" s="28">
        <v>2.0</v>
      </c>
      <c r="P28" s="45" t="s">
        <v>66</v>
      </c>
      <c r="Q28" s="47"/>
      <c r="R28" s="47"/>
      <c r="S28" s="46"/>
      <c r="T28" s="16"/>
      <c r="U28" s="18"/>
      <c r="V28" s="18"/>
      <c r="W28" s="18"/>
      <c r="X28" s="18"/>
      <c r="Y28" s="18"/>
      <c r="Z28" s="18"/>
      <c r="AA28" s="18"/>
    </row>
    <row r="29">
      <c r="A29" s="40"/>
      <c r="B29" s="51"/>
      <c r="C29" s="52">
        <v>2.0</v>
      </c>
      <c r="D29" s="22" t="s">
        <v>55</v>
      </c>
      <c r="E29" s="28">
        <v>5.0</v>
      </c>
      <c r="F29" s="53" t="s">
        <v>41</v>
      </c>
      <c r="G29" s="53">
        <v>8.0</v>
      </c>
      <c r="H29" s="53" t="s">
        <v>69</v>
      </c>
      <c r="I29" s="18"/>
      <c r="J29" s="23"/>
      <c r="K29" s="18"/>
      <c r="L29" s="16"/>
      <c r="M29" s="42" t="s">
        <v>34</v>
      </c>
      <c r="N29" s="28">
        <v>2.0</v>
      </c>
      <c r="O29" s="28">
        <v>0.0</v>
      </c>
      <c r="P29" s="45" t="s">
        <v>54</v>
      </c>
      <c r="Q29" s="47"/>
      <c r="R29" s="47"/>
      <c r="S29" s="46"/>
      <c r="T29" s="16"/>
      <c r="U29" s="18"/>
      <c r="V29" s="18"/>
      <c r="W29" s="18"/>
      <c r="X29" s="18"/>
      <c r="Y29" s="18"/>
      <c r="Z29" s="18"/>
      <c r="AA29" s="18"/>
    </row>
    <row r="30">
      <c r="A30" s="54"/>
      <c r="B30" s="55"/>
      <c r="C30" s="52">
        <v>3.0</v>
      </c>
      <c r="D30" s="28" t="s">
        <v>83</v>
      </c>
      <c r="E30" s="28">
        <v>6.0</v>
      </c>
      <c r="F30" s="53" t="s">
        <v>81</v>
      </c>
      <c r="G30" s="46"/>
      <c r="H30" s="46"/>
      <c r="I30" s="18"/>
      <c r="J30" s="17"/>
      <c r="K30" s="18"/>
      <c r="L30" s="16"/>
      <c r="M30" s="42" t="s">
        <v>79</v>
      </c>
      <c r="N30" s="28">
        <v>2.0</v>
      </c>
      <c r="O30" s="28">
        <v>1.0</v>
      </c>
      <c r="P30" s="45" t="s">
        <v>82</v>
      </c>
      <c r="Q30" s="47"/>
      <c r="R30" s="47"/>
      <c r="S30" s="46"/>
      <c r="T30" s="16"/>
      <c r="U30" s="18"/>
      <c r="V30" s="18"/>
      <c r="W30" s="18"/>
      <c r="X30" s="18"/>
      <c r="Y30" s="18"/>
      <c r="Z30" s="18"/>
      <c r="AA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17"/>
      <c r="K31" s="18"/>
      <c r="L31" s="16"/>
      <c r="M31" s="42" t="s">
        <v>77</v>
      </c>
      <c r="N31" s="28">
        <v>3.0</v>
      </c>
      <c r="O31" s="28">
        <v>2.0</v>
      </c>
      <c r="P31" s="45" t="s">
        <v>65</v>
      </c>
      <c r="Q31" s="47"/>
      <c r="R31" s="47"/>
      <c r="S31" s="46"/>
      <c r="T31" s="16"/>
      <c r="U31" s="18"/>
      <c r="V31" s="18"/>
      <c r="W31" s="18"/>
      <c r="X31" s="18"/>
      <c r="Y31" s="18"/>
      <c r="Z31" s="18"/>
      <c r="AA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1" t="s">
        <v>85</v>
      </c>
      <c r="K32" s="62">
        <v>4.0</v>
      </c>
      <c r="L32" s="16"/>
      <c r="M32" s="42" t="s">
        <v>50</v>
      </c>
      <c r="N32" s="28">
        <v>1.0</v>
      </c>
      <c r="O32" s="28">
        <v>1.0</v>
      </c>
      <c r="P32" s="45" t="s">
        <v>64</v>
      </c>
      <c r="Q32" s="28">
        <v>2.0</v>
      </c>
      <c r="R32" s="28">
        <v>4.0</v>
      </c>
      <c r="S32" s="46"/>
      <c r="T32" s="16"/>
      <c r="U32" s="18"/>
      <c r="V32" s="14"/>
      <c r="W32" s="14"/>
      <c r="X32" s="14"/>
      <c r="Y32" s="14"/>
      <c r="Z32" s="14"/>
      <c r="AA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1" t="s">
        <v>86</v>
      </c>
      <c r="K33" s="62">
        <v>6.0</v>
      </c>
      <c r="L33" s="16"/>
      <c r="M33" s="42" t="s">
        <v>35</v>
      </c>
      <c r="N33" s="28">
        <v>2.0</v>
      </c>
      <c r="O33" s="28">
        <v>0.0</v>
      </c>
      <c r="P33" s="45" t="s">
        <v>81</v>
      </c>
      <c r="Q33" s="47"/>
      <c r="R33" s="47"/>
      <c r="S33" s="46"/>
      <c r="T33" s="16"/>
      <c r="U33" s="18"/>
      <c r="V33" s="14"/>
      <c r="W33" s="14"/>
      <c r="X33" s="14"/>
      <c r="Y33" s="14"/>
      <c r="Z33" s="14"/>
      <c r="AA33" s="14"/>
    </row>
    <row r="34">
      <c r="A34" s="58"/>
      <c r="B34" s="59"/>
      <c r="C34" s="14"/>
      <c r="D34" s="24"/>
      <c r="E34" s="14"/>
      <c r="F34" s="14"/>
      <c r="G34" s="14"/>
      <c r="H34" s="14"/>
      <c r="I34" s="14"/>
      <c r="J34" s="61" t="s">
        <v>87</v>
      </c>
      <c r="K34" s="62">
        <v>10.0</v>
      </c>
      <c r="L34" s="16"/>
      <c r="M34" s="42" t="s">
        <v>78</v>
      </c>
      <c r="N34" s="28">
        <v>1.0</v>
      </c>
      <c r="O34" s="28">
        <v>0.0</v>
      </c>
      <c r="P34" s="45" t="s">
        <v>83</v>
      </c>
      <c r="Q34" s="47"/>
      <c r="R34" s="47"/>
      <c r="S34" s="46"/>
      <c r="T34" s="16"/>
      <c r="U34" s="18"/>
      <c r="V34" s="14"/>
      <c r="W34" s="14"/>
      <c r="X34" s="14"/>
      <c r="Y34" s="14"/>
      <c r="Z34" s="14"/>
      <c r="AA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1" t="s">
        <v>88</v>
      </c>
      <c r="K35" s="62">
        <v>16.0</v>
      </c>
      <c r="L35" s="16"/>
      <c r="M35" s="18"/>
      <c r="N35" s="18"/>
      <c r="O35" s="18"/>
      <c r="P35" s="18"/>
      <c r="Q35" s="18"/>
      <c r="R35" s="18"/>
      <c r="S35" s="18"/>
      <c r="T35" s="16"/>
      <c r="U35" s="18"/>
      <c r="V35" s="14"/>
      <c r="W35" s="14"/>
      <c r="X35" s="14"/>
      <c r="Y35" s="14"/>
      <c r="Z35" s="14"/>
      <c r="AA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3">
        <v>0.625</v>
      </c>
      <c r="K36" s="62">
        <v>14.0</v>
      </c>
      <c r="L36" s="16"/>
      <c r="M36" s="30" t="s">
        <v>89</v>
      </c>
      <c r="N36" s="44"/>
      <c r="O36" s="44"/>
      <c r="P36" s="20"/>
      <c r="Q36" s="64"/>
      <c r="R36" s="44"/>
      <c r="S36" s="20"/>
      <c r="T36" s="16"/>
      <c r="U36" s="18"/>
      <c r="V36" s="14"/>
      <c r="W36" s="14"/>
      <c r="X36" s="14"/>
      <c r="Y36" s="14"/>
      <c r="Z36" s="14"/>
      <c r="AA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1" t="s">
        <v>8</v>
      </c>
      <c r="K37" s="62">
        <v>20.0</v>
      </c>
      <c r="L37" s="16"/>
      <c r="M37" s="65" t="s">
        <v>90</v>
      </c>
      <c r="N37" s="44"/>
      <c r="O37" s="44"/>
      <c r="P37" s="44"/>
      <c r="Q37" s="66" t="s">
        <v>91</v>
      </c>
      <c r="R37" s="44"/>
      <c r="S37" s="20"/>
      <c r="T37" s="16"/>
      <c r="U37" s="18"/>
      <c r="V37" s="14"/>
      <c r="W37" s="14"/>
      <c r="X37" s="14"/>
      <c r="Y37" s="14"/>
      <c r="Z37" s="14"/>
      <c r="AA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24"/>
      <c r="K38" s="24"/>
      <c r="L38" s="16"/>
      <c r="M38" s="67" t="s">
        <v>92</v>
      </c>
      <c r="N38" s="44"/>
      <c r="O38" s="44"/>
      <c r="P38" s="44"/>
      <c r="Q38" s="66" t="s">
        <v>93</v>
      </c>
      <c r="R38" s="44"/>
      <c r="S38" s="20"/>
      <c r="T38" s="16"/>
      <c r="U38" s="18"/>
      <c r="V38" s="14"/>
      <c r="W38" s="14"/>
      <c r="X38" s="14"/>
      <c r="Y38" s="14"/>
      <c r="Z38" s="14"/>
      <c r="AA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7" t="s">
        <v>94</v>
      </c>
      <c r="N39" s="44"/>
      <c r="O39" s="44"/>
      <c r="P39" s="44"/>
      <c r="Q39" s="68" t="s">
        <v>64</v>
      </c>
      <c r="R39" s="44"/>
      <c r="S39" s="20"/>
      <c r="T39" s="16"/>
      <c r="U39" s="18"/>
      <c r="V39" s="14"/>
      <c r="W39" s="14"/>
      <c r="X39" s="14"/>
      <c r="Y39" s="14"/>
      <c r="Z39" s="14"/>
      <c r="AA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7" t="s">
        <v>95</v>
      </c>
      <c r="N40" s="44"/>
      <c r="O40" s="44"/>
      <c r="P40" s="44"/>
      <c r="Q40" s="66" t="s">
        <v>96</v>
      </c>
      <c r="R40" s="44"/>
      <c r="S40" s="20"/>
      <c r="T40" s="16"/>
      <c r="U40" s="18"/>
      <c r="V40" s="14"/>
      <c r="W40" s="14"/>
      <c r="X40" s="14"/>
      <c r="Y40" s="14"/>
      <c r="Z40" s="14"/>
      <c r="AA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7" t="s">
        <v>97</v>
      </c>
      <c r="N41" s="44"/>
      <c r="O41" s="44"/>
      <c r="P41" s="44"/>
      <c r="Q41" s="68" t="s">
        <v>82</v>
      </c>
      <c r="R41" s="44"/>
      <c r="S41" s="20"/>
      <c r="T41" s="16"/>
      <c r="U41" s="18"/>
      <c r="V41" s="14"/>
      <c r="W41" s="14"/>
      <c r="X41" s="14"/>
      <c r="Y41" s="14"/>
      <c r="Z41" s="14"/>
      <c r="AA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7" t="s">
        <v>98</v>
      </c>
      <c r="N42" s="44"/>
      <c r="O42" s="44"/>
      <c r="P42" s="44"/>
      <c r="Q42" s="68" t="s">
        <v>61</v>
      </c>
      <c r="R42" s="44"/>
      <c r="S42" s="20"/>
      <c r="T42" s="16"/>
      <c r="U42" s="18"/>
      <c r="V42" s="14"/>
      <c r="W42" s="14"/>
      <c r="X42" s="14"/>
      <c r="Y42" s="14"/>
      <c r="Z42" s="14"/>
      <c r="AA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7" t="s">
        <v>99</v>
      </c>
      <c r="N43" s="44"/>
      <c r="O43" s="44"/>
      <c r="P43" s="44"/>
      <c r="Q43" s="68" t="s">
        <v>100</v>
      </c>
      <c r="R43" s="44"/>
      <c r="S43" s="20"/>
      <c r="T43" s="16"/>
      <c r="U43" s="18"/>
      <c r="V43" s="14"/>
      <c r="W43" s="14"/>
      <c r="X43" s="14"/>
      <c r="Y43" s="14"/>
      <c r="Z43" s="14"/>
      <c r="AA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7" t="s">
        <v>101</v>
      </c>
      <c r="N44" s="44"/>
      <c r="O44" s="44"/>
      <c r="P44" s="44"/>
      <c r="Q44" s="66" t="s">
        <v>102</v>
      </c>
      <c r="R44" s="44"/>
      <c r="S44" s="20"/>
      <c r="T44" s="16"/>
      <c r="U44" s="18"/>
      <c r="V44" s="14"/>
      <c r="W44" s="14"/>
      <c r="X44" s="14"/>
      <c r="Y44" s="14"/>
      <c r="Z44" s="14"/>
      <c r="AA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7" t="s">
        <v>103</v>
      </c>
      <c r="N45" s="44"/>
      <c r="O45" s="44"/>
      <c r="P45" s="44"/>
      <c r="Q45" s="66" t="s">
        <v>104</v>
      </c>
      <c r="R45" s="44"/>
      <c r="S45" s="20"/>
      <c r="T45" s="16"/>
      <c r="U45" s="18"/>
      <c r="V45" s="14"/>
      <c r="W45" s="14"/>
      <c r="X45" s="14"/>
      <c r="Y45" s="14"/>
      <c r="Z45" s="14"/>
      <c r="AA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8"/>
      <c r="V46" s="14"/>
      <c r="W46" s="14"/>
      <c r="X46" s="14"/>
      <c r="Y46" s="14"/>
      <c r="Z46" s="14"/>
      <c r="AA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4" t="s">
        <v>1</v>
      </c>
      <c r="Q47" s="44"/>
      <c r="R47" s="20"/>
      <c r="S47" s="46"/>
      <c r="T47" s="16"/>
      <c r="U47" s="18"/>
      <c r="V47" s="14"/>
      <c r="W47" s="14"/>
      <c r="X47" s="14"/>
      <c r="Y47" s="14"/>
      <c r="Z47" s="14"/>
      <c r="AA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8"/>
      <c r="V48" s="14"/>
      <c r="W48" s="14"/>
      <c r="X48" s="14"/>
      <c r="Y48" s="14"/>
      <c r="Z48" s="14"/>
      <c r="AA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8"/>
      <c r="V49" s="14"/>
      <c r="W49" s="14"/>
      <c r="X49" s="14"/>
      <c r="Y49" s="14"/>
      <c r="Z49" s="14"/>
      <c r="AA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8"/>
      <c r="V50" s="14"/>
      <c r="W50" s="14"/>
      <c r="X50" s="14"/>
      <c r="Y50" s="14"/>
      <c r="Z50" s="14"/>
      <c r="AA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0.0</v>
      </c>
      <c r="O51" s="28">
        <v>3.0</v>
      </c>
      <c r="P51" s="45" t="s">
        <v>39</v>
      </c>
      <c r="Q51" s="47"/>
      <c r="R51" s="47"/>
      <c r="S51" s="69"/>
      <c r="T51" s="16"/>
      <c r="U51" s="18"/>
      <c r="V51" s="14"/>
      <c r="W51" s="14"/>
      <c r="X51" s="14"/>
      <c r="Y51" s="14"/>
      <c r="Z51" s="14"/>
      <c r="AA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0.0</v>
      </c>
      <c r="O52" s="28">
        <v>1.0</v>
      </c>
      <c r="P52" s="45" t="s">
        <v>63</v>
      </c>
      <c r="Q52" s="47"/>
      <c r="R52" s="47"/>
      <c r="S52" s="69"/>
      <c r="T52" s="16"/>
      <c r="U52" s="18"/>
      <c r="V52" s="14"/>
      <c r="W52" s="14"/>
      <c r="X52" s="14"/>
      <c r="Y52" s="14"/>
      <c r="Z52" s="14"/>
      <c r="AA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105</v>
      </c>
      <c r="N53" s="28">
        <v>1.0</v>
      </c>
      <c r="O53" s="28">
        <v>4.0</v>
      </c>
      <c r="P53" s="45" t="s">
        <v>61</v>
      </c>
      <c r="Q53" s="47"/>
      <c r="R53" s="47"/>
      <c r="S53" s="69"/>
      <c r="T53" s="16"/>
      <c r="U53" s="18"/>
      <c r="V53" s="14"/>
      <c r="W53" s="14"/>
      <c r="X53" s="14"/>
      <c r="Y53" s="14"/>
      <c r="Z53" s="14"/>
      <c r="AA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0.0</v>
      </c>
      <c r="O54" s="28">
        <v>1.0</v>
      </c>
      <c r="P54" s="45" t="s">
        <v>62</v>
      </c>
      <c r="Q54" s="47"/>
      <c r="R54" s="47"/>
      <c r="S54" s="69"/>
      <c r="T54" s="16"/>
      <c r="U54" s="18"/>
      <c r="V54" s="14"/>
      <c r="W54" s="14"/>
      <c r="X54" s="14"/>
      <c r="Y54" s="14"/>
      <c r="Z54" s="14"/>
      <c r="AA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1.0</v>
      </c>
      <c r="O55" s="28">
        <v>2.0</v>
      </c>
      <c r="P55" s="45" t="s">
        <v>66</v>
      </c>
      <c r="Q55" s="47"/>
      <c r="R55" s="47"/>
      <c r="S55" s="69"/>
      <c r="T55" s="16"/>
      <c r="U55" s="18"/>
      <c r="V55" s="14"/>
      <c r="W55" s="14"/>
      <c r="X55" s="14"/>
      <c r="Y55" s="14"/>
      <c r="Z55" s="14"/>
      <c r="AA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2.0</v>
      </c>
      <c r="O56" s="28">
        <v>3.0</v>
      </c>
      <c r="P56" s="45" t="s">
        <v>79</v>
      </c>
      <c r="Q56" s="47"/>
      <c r="R56" s="47"/>
      <c r="S56" s="69"/>
      <c r="T56" s="16"/>
      <c r="U56" s="18"/>
      <c r="V56" s="14"/>
      <c r="W56" s="14"/>
      <c r="X56" s="14"/>
      <c r="Y56" s="14"/>
      <c r="Z56" s="14"/>
      <c r="AA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0.0</v>
      </c>
      <c r="P57" s="45" t="s">
        <v>78</v>
      </c>
      <c r="Q57" s="28">
        <v>4.0</v>
      </c>
      <c r="R57" s="28">
        <v>3.0</v>
      </c>
      <c r="S57" s="69"/>
      <c r="T57" s="16"/>
      <c r="U57" s="18"/>
      <c r="V57" s="14"/>
      <c r="W57" s="14"/>
      <c r="X57" s="14"/>
      <c r="Y57" s="14"/>
      <c r="Z57" s="14"/>
      <c r="AA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2.0</v>
      </c>
      <c r="O58" s="28">
        <v>3.0</v>
      </c>
      <c r="P58" s="45" t="s">
        <v>77</v>
      </c>
      <c r="Q58" s="47"/>
      <c r="R58" s="47"/>
      <c r="S58" s="69"/>
      <c r="T58" s="16"/>
      <c r="U58" s="18"/>
      <c r="V58" s="14"/>
      <c r="W58" s="14"/>
      <c r="X58" s="14"/>
      <c r="Y58" s="14"/>
      <c r="Z58" s="14"/>
      <c r="AA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8"/>
      <c r="V59" s="14"/>
      <c r="W59" s="14"/>
      <c r="X59" s="14"/>
      <c r="Y59" s="14"/>
      <c r="Z59" s="14"/>
      <c r="AA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4" t="s">
        <v>1</v>
      </c>
      <c r="Q60" s="44"/>
      <c r="R60" s="20"/>
      <c r="S60" s="69"/>
      <c r="T60" s="16"/>
      <c r="U60" s="18"/>
      <c r="V60" s="14"/>
      <c r="W60" s="14"/>
      <c r="X60" s="14"/>
      <c r="Y60" s="14"/>
      <c r="Z60" s="14"/>
      <c r="AA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8"/>
      <c r="V61" s="14"/>
      <c r="W61" s="14"/>
      <c r="X61" s="14"/>
      <c r="Y61" s="14"/>
      <c r="Z61" s="14"/>
      <c r="AA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8"/>
      <c r="V62" s="14"/>
      <c r="W62" s="14"/>
      <c r="X62" s="14"/>
      <c r="Y62" s="14"/>
      <c r="Z62" s="14"/>
      <c r="AA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8"/>
      <c r="V63" s="14"/>
      <c r="W63" s="14"/>
      <c r="X63" s="14"/>
      <c r="Y63" s="14"/>
      <c r="Z63" s="14"/>
      <c r="AA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/>
      <c r="O64" s="28"/>
      <c r="P64" s="45" t="s">
        <v>39</v>
      </c>
      <c r="Q64" s="47"/>
      <c r="R64" s="47"/>
      <c r="S64" s="69"/>
      <c r="T64" s="16"/>
      <c r="U64" s="18"/>
      <c r="V64" s="14"/>
      <c r="W64" s="14"/>
      <c r="X64" s="14"/>
      <c r="Y64" s="14"/>
      <c r="Z64" s="14"/>
      <c r="AA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/>
      <c r="O65" s="28"/>
      <c r="P65" s="45" t="s">
        <v>61</v>
      </c>
      <c r="Q65" s="47"/>
      <c r="R65" s="47"/>
      <c r="S65" s="69"/>
      <c r="T65" s="16"/>
      <c r="U65" s="18"/>
      <c r="V65" s="14"/>
      <c r="W65" s="14"/>
      <c r="X65" s="14"/>
      <c r="Y65" s="14"/>
      <c r="Z65" s="14"/>
      <c r="AA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/>
      <c r="O66" s="28"/>
      <c r="P66" s="45" t="s">
        <v>79</v>
      </c>
      <c r="Q66" s="47"/>
      <c r="R66" s="47"/>
      <c r="S66" s="69"/>
      <c r="T66" s="16"/>
      <c r="U66" s="18"/>
      <c r="V66" s="14"/>
      <c r="W66" s="14"/>
      <c r="X66" s="14"/>
      <c r="Y66" s="14"/>
      <c r="Z66" s="14"/>
      <c r="AA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/>
      <c r="O67" s="28"/>
      <c r="P67" s="45" t="s">
        <v>35</v>
      </c>
      <c r="Q67" s="47"/>
      <c r="R67" s="47"/>
      <c r="S67" s="69"/>
      <c r="T67" s="16"/>
      <c r="U67" s="18"/>
      <c r="V67" s="14"/>
      <c r="W67" s="14"/>
      <c r="X67" s="14"/>
      <c r="Y67" s="14"/>
      <c r="Z67" s="14"/>
      <c r="AA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8"/>
      <c r="V68" s="14"/>
      <c r="W68" s="14"/>
      <c r="X68" s="14"/>
      <c r="Y68" s="14"/>
      <c r="Z68" s="14"/>
      <c r="AA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106</v>
      </c>
      <c r="N69" s="44"/>
      <c r="O69" s="44"/>
      <c r="P69" s="20"/>
      <c r="Q69" s="64"/>
      <c r="R69" s="44"/>
      <c r="S69" s="20"/>
      <c r="T69" s="16"/>
      <c r="U69" s="18"/>
      <c r="V69" s="14"/>
      <c r="W69" s="14"/>
      <c r="X69" s="14"/>
      <c r="Y69" s="14"/>
      <c r="Z69" s="14"/>
      <c r="AA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5" t="s">
        <v>90</v>
      </c>
      <c r="N70" s="44"/>
      <c r="O70" s="44"/>
      <c r="P70" s="44"/>
      <c r="Q70" s="66"/>
      <c r="R70" s="44"/>
      <c r="S70" s="20"/>
      <c r="T70" s="16"/>
      <c r="U70" s="18"/>
      <c r="V70" s="14"/>
      <c r="W70" s="14"/>
      <c r="X70" s="14"/>
      <c r="Y70" s="14"/>
      <c r="Z70" s="14"/>
      <c r="AA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7" t="s">
        <v>92</v>
      </c>
      <c r="N71" s="44"/>
      <c r="O71" s="44"/>
      <c r="P71" s="44"/>
      <c r="Q71" s="66"/>
      <c r="R71" s="44"/>
      <c r="S71" s="20"/>
      <c r="T71" s="16"/>
      <c r="U71" s="18"/>
      <c r="V71" s="14"/>
      <c r="W71" s="14"/>
      <c r="X71" s="14"/>
      <c r="Y71" s="14"/>
      <c r="Z71" s="14"/>
      <c r="AA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7" t="s">
        <v>94</v>
      </c>
      <c r="N72" s="44"/>
      <c r="O72" s="44"/>
      <c r="P72" s="44"/>
      <c r="Q72" s="68"/>
      <c r="R72" s="44"/>
      <c r="S72" s="20"/>
      <c r="T72" s="16"/>
      <c r="U72" s="18"/>
      <c r="V72" s="14"/>
      <c r="W72" s="14"/>
      <c r="X72" s="14"/>
      <c r="Y72" s="14"/>
      <c r="Z72" s="14"/>
      <c r="AA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7" t="s">
        <v>107</v>
      </c>
      <c r="N73" s="44"/>
      <c r="O73" s="44"/>
      <c r="P73" s="44"/>
      <c r="Q73" s="66"/>
      <c r="R73" s="44"/>
      <c r="S73" s="20"/>
      <c r="T73" s="16"/>
      <c r="U73" s="18"/>
      <c r="V73" s="14"/>
      <c r="W73" s="14"/>
      <c r="X73" s="14"/>
      <c r="Y73" s="14"/>
      <c r="Z73" s="14"/>
      <c r="AA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7" t="s">
        <v>97</v>
      </c>
      <c r="N74" s="44"/>
      <c r="O74" s="44"/>
      <c r="P74" s="44"/>
      <c r="Q74" s="68"/>
      <c r="R74" s="44"/>
      <c r="S74" s="20"/>
      <c r="T74" s="16"/>
      <c r="U74" s="18"/>
      <c r="V74" s="14"/>
      <c r="W74" s="14"/>
      <c r="X74" s="14"/>
      <c r="Y74" s="14"/>
      <c r="Z74" s="14"/>
      <c r="AA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7" t="s">
        <v>98</v>
      </c>
      <c r="N75" s="44"/>
      <c r="O75" s="44"/>
      <c r="P75" s="44"/>
      <c r="Q75" s="68"/>
      <c r="R75" s="44"/>
      <c r="S75" s="20"/>
      <c r="T75" s="16"/>
      <c r="U75" s="18"/>
      <c r="V75" s="14"/>
      <c r="W75" s="14"/>
      <c r="X75" s="14"/>
      <c r="Y75" s="14"/>
      <c r="Z75" s="14"/>
      <c r="AA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7" t="s">
        <v>99</v>
      </c>
      <c r="N76" s="44"/>
      <c r="O76" s="44"/>
      <c r="P76" s="44"/>
      <c r="Q76" s="68"/>
      <c r="R76" s="44"/>
      <c r="S76" s="20"/>
      <c r="T76" s="16"/>
      <c r="U76" s="18"/>
      <c r="V76" s="14"/>
      <c r="W76" s="14"/>
      <c r="X76" s="14"/>
      <c r="Y76" s="14"/>
      <c r="Z76" s="14"/>
      <c r="AA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7" t="s">
        <v>101</v>
      </c>
      <c r="N77" s="44"/>
      <c r="O77" s="44"/>
      <c r="P77" s="44"/>
      <c r="Q77" s="66"/>
      <c r="R77" s="44"/>
      <c r="S77" s="20"/>
      <c r="T77" s="16"/>
      <c r="U77" s="18"/>
      <c r="V77" s="14"/>
      <c r="W77" s="14"/>
      <c r="X77" s="14"/>
      <c r="Y77" s="14"/>
      <c r="Z77" s="14"/>
      <c r="AA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7" t="s">
        <v>103</v>
      </c>
      <c r="N78" s="44"/>
      <c r="O78" s="44"/>
      <c r="P78" s="44"/>
      <c r="Q78" s="66"/>
      <c r="R78" s="44"/>
      <c r="S78" s="20"/>
      <c r="T78" s="16"/>
      <c r="U78" s="18"/>
      <c r="V78" s="14"/>
      <c r="W78" s="14"/>
      <c r="X78" s="14"/>
      <c r="Y78" s="14"/>
      <c r="Z78" s="14"/>
      <c r="AA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8"/>
      <c r="V79" s="14"/>
      <c r="W79" s="14"/>
      <c r="X79" s="14"/>
      <c r="Y79" s="14"/>
      <c r="Z79" s="14"/>
      <c r="AA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4" t="s">
        <v>1</v>
      </c>
      <c r="Q80" s="44"/>
      <c r="R80" s="20"/>
      <c r="S80" s="69"/>
      <c r="T80" s="16"/>
      <c r="U80" s="18"/>
      <c r="V80" s="14"/>
      <c r="W80" s="14"/>
      <c r="X80" s="14"/>
      <c r="Y80" s="14"/>
      <c r="Z80" s="14"/>
      <c r="AA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8"/>
      <c r="V81" s="14"/>
      <c r="W81" s="14"/>
      <c r="X81" s="14"/>
      <c r="Y81" s="14"/>
      <c r="Z81" s="14"/>
      <c r="AA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8"/>
      <c r="V82" s="14"/>
      <c r="W82" s="14"/>
      <c r="X82" s="14"/>
      <c r="Y82" s="14"/>
      <c r="Z82" s="14"/>
      <c r="AA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18"/>
      <c r="N83" s="18"/>
      <c r="O83" s="18"/>
      <c r="P83" s="18"/>
      <c r="Q83" s="18"/>
      <c r="R83" s="18"/>
      <c r="S83" s="18"/>
      <c r="T83" s="16"/>
      <c r="U83" s="18"/>
      <c r="V83" s="14"/>
      <c r="W83" s="14"/>
      <c r="X83" s="14"/>
      <c r="Y83" s="14"/>
      <c r="Z83" s="14"/>
      <c r="AA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18"/>
      <c r="N84" s="18"/>
      <c r="O84" s="18"/>
      <c r="P84" s="18"/>
      <c r="Q84" s="18"/>
      <c r="R84" s="18"/>
      <c r="S84" s="18"/>
      <c r="T84" s="16"/>
      <c r="U84" s="18"/>
      <c r="V84" s="14"/>
      <c r="W84" s="14"/>
      <c r="X84" s="14"/>
      <c r="Y84" s="14"/>
      <c r="Z84" s="14"/>
      <c r="AA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18"/>
      <c r="N85" s="18"/>
      <c r="O85" s="18"/>
      <c r="P85" s="18"/>
      <c r="Q85" s="18"/>
      <c r="R85" s="18"/>
      <c r="S85" s="18"/>
      <c r="T85" s="16"/>
      <c r="U85" s="18"/>
      <c r="V85" s="14"/>
      <c r="W85" s="14"/>
      <c r="X85" s="14"/>
      <c r="Y85" s="14"/>
      <c r="Z85" s="14"/>
      <c r="AA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8"/>
      <c r="V86" s="14"/>
      <c r="W86" s="14"/>
      <c r="X86" s="14"/>
      <c r="Y86" s="14"/>
      <c r="Z86" s="14"/>
      <c r="AA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18"/>
      <c r="N87" s="18"/>
      <c r="O87" s="18"/>
      <c r="P87" s="18"/>
      <c r="Q87" s="18"/>
      <c r="R87" s="18"/>
      <c r="S87" s="18"/>
      <c r="T87" s="16"/>
      <c r="U87" s="18"/>
      <c r="V87" s="14"/>
      <c r="W87" s="14"/>
      <c r="X87" s="14"/>
      <c r="Y87" s="14"/>
      <c r="Z87" s="14"/>
      <c r="AA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18"/>
      <c r="N88" s="18"/>
      <c r="O88" s="18"/>
      <c r="P88" s="18"/>
      <c r="Q88" s="18"/>
      <c r="R88" s="18"/>
      <c r="S88" s="18"/>
      <c r="T88" s="16"/>
      <c r="U88" s="18"/>
      <c r="V88" s="14"/>
      <c r="W88" s="14"/>
      <c r="X88" s="14"/>
      <c r="Y88" s="14"/>
      <c r="Z88" s="14"/>
      <c r="AA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18"/>
      <c r="N89" s="18"/>
      <c r="O89" s="18"/>
      <c r="P89" s="18"/>
      <c r="Q89" s="18"/>
      <c r="R89" s="18"/>
      <c r="S89" s="18"/>
      <c r="T89" s="16"/>
      <c r="U89" s="18"/>
      <c r="V89" s="14"/>
      <c r="W89" s="14"/>
      <c r="X89" s="14"/>
      <c r="Y89" s="14"/>
      <c r="Z89" s="14"/>
      <c r="AA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18"/>
      <c r="N90" s="18"/>
      <c r="O90" s="18"/>
      <c r="P90" s="18"/>
      <c r="Q90" s="18"/>
      <c r="R90" s="18"/>
      <c r="S90" s="18"/>
      <c r="T90" s="16"/>
      <c r="U90" s="18"/>
      <c r="V90" s="14"/>
      <c r="W90" s="14"/>
      <c r="X90" s="14"/>
      <c r="Y90" s="14"/>
      <c r="Z90" s="14"/>
      <c r="AA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18"/>
      <c r="N91" s="18"/>
      <c r="O91" s="18"/>
      <c r="P91" s="18"/>
      <c r="Q91" s="18"/>
      <c r="R91" s="18"/>
      <c r="S91" s="18"/>
      <c r="T91" s="16"/>
      <c r="U91" s="18"/>
      <c r="V91" s="14"/>
      <c r="W91" s="14"/>
      <c r="X91" s="14"/>
      <c r="Y91" s="14"/>
      <c r="Z91" s="14"/>
      <c r="AA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18"/>
      <c r="N92" s="18"/>
      <c r="O92" s="18"/>
      <c r="P92" s="18"/>
      <c r="Q92" s="18"/>
      <c r="R92" s="18"/>
      <c r="S92" s="18"/>
      <c r="T92" s="16"/>
      <c r="U92" s="18"/>
      <c r="V92" s="14"/>
      <c r="W92" s="14"/>
      <c r="X92" s="14"/>
      <c r="Y92" s="14"/>
      <c r="Z92" s="14"/>
      <c r="AA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18"/>
      <c r="N93" s="18"/>
      <c r="O93" s="18"/>
      <c r="P93" s="18"/>
      <c r="Q93" s="18"/>
      <c r="R93" s="18"/>
      <c r="S93" s="18"/>
      <c r="T93" s="16"/>
      <c r="U93" s="18"/>
      <c r="V93" s="14"/>
      <c r="W93" s="14"/>
      <c r="X93" s="14"/>
      <c r="Y93" s="14"/>
      <c r="Z93" s="14"/>
      <c r="AA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18"/>
      <c r="N94" s="18"/>
      <c r="O94" s="18"/>
      <c r="P94" s="18"/>
      <c r="Q94" s="18"/>
      <c r="R94" s="18"/>
      <c r="S94" s="18"/>
      <c r="T94" s="16"/>
      <c r="U94" s="18"/>
      <c r="V94" s="14"/>
      <c r="W94" s="14"/>
      <c r="X94" s="14"/>
      <c r="Y94" s="14"/>
      <c r="Z94" s="14"/>
      <c r="AA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18"/>
      <c r="N95" s="18"/>
      <c r="O95" s="18"/>
      <c r="P95" s="18"/>
      <c r="Q95" s="18"/>
      <c r="R95" s="18"/>
      <c r="S95" s="18"/>
      <c r="T95" s="16"/>
      <c r="U95" s="18"/>
      <c r="V95" s="14"/>
      <c r="W95" s="14"/>
      <c r="X95" s="14"/>
      <c r="Y95" s="14"/>
      <c r="Z95" s="14"/>
      <c r="AA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18"/>
      <c r="N96" s="18"/>
      <c r="O96" s="18"/>
      <c r="P96" s="18"/>
      <c r="Q96" s="18"/>
      <c r="R96" s="18"/>
      <c r="S96" s="18"/>
      <c r="T96" s="16"/>
      <c r="U96" s="18"/>
      <c r="V96" s="14"/>
      <c r="W96" s="14"/>
      <c r="X96" s="14"/>
      <c r="Y96" s="14"/>
      <c r="Z96" s="14"/>
      <c r="AA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8"/>
      <c r="V97" s="14"/>
      <c r="W97" s="14"/>
      <c r="X97" s="14"/>
      <c r="Y97" s="14"/>
      <c r="Z97" s="14"/>
      <c r="AA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18"/>
      <c r="Q98" s="18"/>
      <c r="R98" s="18"/>
      <c r="S98" s="18"/>
      <c r="T98" s="16"/>
      <c r="U98" s="18"/>
      <c r="V98" s="14"/>
      <c r="W98" s="14"/>
      <c r="X98" s="14"/>
      <c r="Y98" s="14"/>
      <c r="Z98" s="14"/>
      <c r="AA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8"/>
      <c r="N99" s="18"/>
      <c r="O99" s="18"/>
      <c r="P99" s="18"/>
      <c r="Q99" s="18"/>
      <c r="R99" s="18"/>
      <c r="S99" s="18"/>
      <c r="T99" s="16"/>
      <c r="U99" s="18"/>
      <c r="V99" s="14"/>
      <c r="W99" s="14"/>
      <c r="X99" s="14"/>
      <c r="Y99" s="14"/>
      <c r="Z99" s="14"/>
      <c r="AA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8"/>
      <c r="N100" s="18"/>
      <c r="O100" s="18"/>
      <c r="P100" s="18"/>
      <c r="Q100" s="18"/>
      <c r="R100" s="18"/>
      <c r="S100" s="18"/>
      <c r="T100" s="16"/>
      <c r="U100" s="18"/>
      <c r="V100" s="14"/>
      <c r="W100" s="14"/>
      <c r="X100" s="14"/>
      <c r="Y100" s="14"/>
      <c r="Z100" s="14"/>
      <c r="AA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8"/>
      <c r="V101" s="14"/>
      <c r="W101" s="14"/>
      <c r="X101" s="14"/>
      <c r="Y101" s="14"/>
      <c r="Z101" s="14"/>
      <c r="AA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8"/>
      <c r="V102" s="14"/>
      <c r="W102" s="14"/>
      <c r="X102" s="14"/>
      <c r="Y102" s="14"/>
      <c r="Z102" s="14"/>
      <c r="AA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8"/>
      <c r="V103" s="14"/>
      <c r="W103" s="14"/>
      <c r="X103" s="14"/>
      <c r="Y103" s="14"/>
      <c r="Z103" s="14"/>
      <c r="AA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8"/>
      <c r="V104" s="14"/>
      <c r="W104" s="14"/>
      <c r="X104" s="14"/>
      <c r="Y104" s="14"/>
      <c r="Z104" s="14"/>
      <c r="AA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8"/>
      <c r="V105" s="14"/>
      <c r="W105" s="14"/>
      <c r="X105" s="14"/>
      <c r="Y105" s="14"/>
      <c r="Z105" s="14"/>
      <c r="AA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8"/>
      <c r="V106" s="14"/>
      <c r="W106" s="14"/>
      <c r="X106" s="14"/>
      <c r="Y106" s="14"/>
      <c r="Z106" s="14"/>
      <c r="AA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8"/>
      <c r="V107" s="14"/>
      <c r="W107" s="14"/>
      <c r="X107" s="14"/>
      <c r="Y107" s="14"/>
      <c r="Z107" s="14"/>
      <c r="AA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8"/>
      <c r="V108" s="14"/>
      <c r="W108" s="14"/>
      <c r="X108" s="14"/>
      <c r="Y108" s="14"/>
      <c r="Z108" s="14"/>
      <c r="AA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8"/>
      <c r="V109" s="14"/>
      <c r="W109" s="14"/>
      <c r="X109" s="14"/>
      <c r="Y109" s="14"/>
      <c r="Z109" s="14"/>
      <c r="AA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8"/>
      <c r="V110" s="14"/>
      <c r="W110" s="14"/>
      <c r="X110" s="14"/>
      <c r="Y110" s="14"/>
      <c r="Z110" s="14"/>
      <c r="AA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8"/>
      <c r="V111" s="14"/>
      <c r="W111" s="14"/>
      <c r="X111" s="14"/>
      <c r="Y111" s="14"/>
      <c r="Z111" s="14"/>
      <c r="AA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8"/>
      <c r="V112" s="14"/>
      <c r="W112" s="14"/>
      <c r="X112" s="14"/>
      <c r="Y112" s="14"/>
      <c r="Z112" s="14"/>
      <c r="AA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8"/>
      <c r="V113" s="14"/>
      <c r="W113" s="14"/>
      <c r="X113" s="14"/>
      <c r="Y113" s="14"/>
      <c r="Z113" s="14"/>
      <c r="AA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8"/>
      <c r="V114" s="14"/>
      <c r="W114" s="14"/>
      <c r="X114" s="14"/>
      <c r="Y114" s="14"/>
      <c r="Z114" s="14"/>
      <c r="AA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8"/>
      <c r="V115" s="14"/>
      <c r="W115" s="14"/>
      <c r="X115" s="14"/>
      <c r="Y115" s="14"/>
      <c r="Z115" s="14"/>
      <c r="AA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8"/>
      <c r="V116" s="14"/>
      <c r="W116" s="14"/>
      <c r="X116" s="14"/>
      <c r="Y116" s="14"/>
      <c r="Z116" s="14"/>
      <c r="AA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8"/>
      <c r="V117" s="14"/>
      <c r="W117" s="14"/>
      <c r="X117" s="14"/>
      <c r="Y117" s="14"/>
      <c r="Z117" s="14"/>
      <c r="AA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8"/>
      <c r="V118" s="14"/>
      <c r="W118" s="14"/>
      <c r="X118" s="14"/>
      <c r="Y118" s="14"/>
      <c r="Z118" s="14"/>
      <c r="AA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8"/>
      <c r="V119" s="14"/>
      <c r="W119" s="14"/>
      <c r="X119" s="14"/>
      <c r="Y119" s="14"/>
      <c r="Z119" s="14"/>
      <c r="AA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8"/>
      <c r="V120" s="14"/>
      <c r="W120" s="14"/>
      <c r="X120" s="14"/>
      <c r="Y120" s="14"/>
      <c r="Z120" s="14"/>
      <c r="AA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8"/>
      <c r="V121" s="14"/>
      <c r="W121" s="14"/>
      <c r="X121" s="14"/>
      <c r="Y121" s="14"/>
      <c r="Z121" s="14"/>
      <c r="AA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8"/>
      <c r="V122" s="14"/>
      <c r="W122" s="14"/>
      <c r="X122" s="14"/>
      <c r="Y122" s="14"/>
      <c r="Z122" s="14"/>
      <c r="AA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8"/>
      <c r="V123" s="14"/>
      <c r="W123" s="14"/>
      <c r="X123" s="14"/>
      <c r="Y123" s="14"/>
      <c r="Z123" s="14"/>
      <c r="AA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8"/>
      <c r="V124" s="14"/>
      <c r="W124" s="14"/>
      <c r="X124" s="14"/>
      <c r="Y124" s="14"/>
      <c r="Z124" s="14"/>
      <c r="AA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8"/>
      <c r="V125" s="14"/>
      <c r="W125" s="14"/>
      <c r="X125" s="14"/>
      <c r="Y125" s="14"/>
      <c r="Z125" s="14"/>
      <c r="AA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8"/>
      <c r="V126" s="14"/>
      <c r="W126" s="14"/>
      <c r="X126" s="14"/>
      <c r="Y126" s="14"/>
      <c r="Z126" s="14"/>
      <c r="AA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8"/>
      <c r="V127" s="14"/>
      <c r="W127" s="14"/>
      <c r="X127" s="14"/>
      <c r="Y127" s="14"/>
      <c r="Z127" s="14"/>
      <c r="AA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8"/>
      <c r="V128" s="14"/>
      <c r="W128" s="14"/>
      <c r="X128" s="14"/>
      <c r="Y128" s="14"/>
      <c r="Z128" s="14"/>
      <c r="AA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8"/>
      <c r="V129" s="14"/>
      <c r="W129" s="14"/>
      <c r="X129" s="14"/>
      <c r="Y129" s="14"/>
      <c r="Z129" s="14"/>
      <c r="AA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8"/>
      <c r="V130" s="14"/>
      <c r="W130" s="14"/>
      <c r="X130" s="14"/>
      <c r="Y130" s="14"/>
      <c r="Z130" s="14"/>
      <c r="AA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8"/>
      <c r="V131" s="14"/>
      <c r="W131" s="14"/>
      <c r="X131" s="14"/>
      <c r="Y131" s="14"/>
      <c r="Z131" s="14"/>
      <c r="AA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8"/>
      <c r="V132" s="14"/>
      <c r="W132" s="14"/>
      <c r="X132" s="14"/>
      <c r="Y132" s="14"/>
      <c r="Z132" s="14"/>
      <c r="AA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8"/>
      <c r="V133" s="14"/>
      <c r="W133" s="14"/>
      <c r="X133" s="14"/>
      <c r="Y133" s="14"/>
      <c r="Z133" s="14"/>
      <c r="AA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8"/>
      <c r="V134" s="14"/>
      <c r="W134" s="14"/>
      <c r="X134" s="14"/>
      <c r="Y134" s="14"/>
      <c r="Z134" s="14"/>
      <c r="AA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8"/>
      <c r="V135" s="14"/>
      <c r="W135" s="14"/>
      <c r="X135" s="14"/>
      <c r="Y135" s="14"/>
      <c r="Z135" s="14"/>
      <c r="AA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8"/>
      <c r="V136" s="14"/>
      <c r="W136" s="14"/>
      <c r="X136" s="14"/>
      <c r="Y136" s="14"/>
      <c r="Z136" s="14"/>
      <c r="AA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8"/>
      <c r="V137" s="14"/>
      <c r="W137" s="14"/>
      <c r="X137" s="14"/>
      <c r="Y137" s="14"/>
      <c r="Z137" s="14"/>
      <c r="AA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8"/>
      <c r="V138" s="14"/>
      <c r="W138" s="14"/>
      <c r="X138" s="14"/>
      <c r="Y138" s="14"/>
      <c r="Z138" s="14"/>
      <c r="AA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8"/>
      <c r="V139" s="14"/>
      <c r="W139" s="14"/>
      <c r="X139" s="14"/>
      <c r="Y139" s="14"/>
      <c r="Z139" s="14"/>
      <c r="AA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8"/>
      <c r="V140" s="14"/>
      <c r="W140" s="14"/>
      <c r="X140" s="14"/>
      <c r="Y140" s="14"/>
      <c r="Z140" s="14"/>
      <c r="AA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8"/>
      <c r="V141" s="14"/>
      <c r="W141" s="14"/>
      <c r="X141" s="14"/>
      <c r="Y141" s="14"/>
      <c r="Z141" s="14"/>
      <c r="AA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8"/>
      <c r="V142" s="14"/>
      <c r="W142" s="14"/>
      <c r="X142" s="14"/>
      <c r="Y142" s="14"/>
      <c r="Z142" s="14"/>
      <c r="AA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8"/>
      <c r="V143" s="14"/>
      <c r="W143" s="14"/>
      <c r="X143" s="14"/>
      <c r="Y143" s="14"/>
      <c r="Z143" s="14"/>
      <c r="AA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8"/>
      <c r="V144" s="14"/>
      <c r="W144" s="14"/>
      <c r="X144" s="14"/>
      <c r="Y144" s="14"/>
      <c r="Z144" s="14"/>
      <c r="AA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8"/>
      <c r="V145" s="14"/>
      <c r="W145" s="14"/>
      <c r="X145" s="14"/>
      <c r="Y145" s="14"/>
      <c r="Z145" s="14"/>
      <c r="AA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8"/>
      <c r="V146" s="14"/>
      <c r="W146" s="14"/>
      <c r="X146" s="14"/>
      <c r="Y146" s="14"/>
      <c r="Z146" s="14"/>
      <c r="AA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8"/>
      <c r="V147" s="14"/>
      <c r="W147" s="14"/>
      <c r="X147" s="14"/>
      <c r="Y147" s="14"/>
      <c r="Z147" s="14"/>
      <c r="AA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8"/>
      <c r="V148" s="14"/>
      <c r="W148" s="14"/>
      <c r="X148" s="14"/>
      <c r="Y148" s="14"/>
      <c r="Z148" s="14"/>
      <c r="AA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8"/>
      <c r="V149" s="14"/>
      <c r="W149" s="14"/>
      <c r="X149" s="14"/>
      <c r="Y149" s="14"/>
      <c r="Z149" s="14"/>
      <c r="AA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8"/>
      <c r="V150" s="14"/>
      <c r="W150" s="14"/>
      <c r="X150" s="14"/>
      <c r="Y150" s="14"/>
      <c r="Z150" s="14"/>
      <c r="AA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8"/>
      <c r="V151" s="14"/>
      <c r="W151" s="14"/>
      <c r="X151" s="14"/>
      <c r="Y151" s="14"/>
      <c r="Z151" s="14"/>
      <c r="AA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8"/>
      <c r="V152" s="14"/>
      <c r="W152" s="14"/>
      <c r="X152" s="14"/>
      <c r="Y152" s="14"/>
      <c r="Z152" s="14"/>
      <c r="AA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8"/>
      <c r="V153" s="14"/>
      <c r="W153" s="14"/>
      <c r="X153" s="14"/>
      <c r="Y153" s="14"/>
      <c r="Z153" s="14"/>
      <c r="AA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8"/>
      <c r="V154" s="14"/>
      <c r="W154" s="14"/>
      <c r="X154" s="14"/>
      <c r="Y154" s="14"/>
      <c r="Z154" s="14"/>
      <c r="AA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8"/>
      <c r="V155" s="14"/>
      <c r="W155" s="14"/>
      <c r="X155" s="14"/>
      <c r="Y155" s="14"/>
      <c r="Z155" s="14"/>
      <c r="AA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8"/>
      <c r="V156" s="14"/>
      <c r="W156" s="14"/>
      <c r="X156" s="14"/>
      <c r="Y156" s="14"/>
      <c r="Z156" s="14"/>
      <c r="AA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8"/>
      <c r="V157" s="14"/>
      <c r="W157" s="14"/>
      <c r="X157" s="14"/>
      <c r="Y157" s="14"/>
      <c r="Z157" s="14"/>
      <c r="AA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8"/>
      <c r="V158" s="14"/>
      <c r="W158" s="14"/>
      <c r="X158" s="14"/>
      <c r="Y158" s="14"/>
      <c r="Z158" s="14"/>
      <c r="AA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8"/>
      <c r="V159" s="14"/>
      <c r="W159" s="14"/>
      <c r="X159" s="14"/>
      <c r="Y159" s="14"/>
      <c r="Z159" s="14"/>
      <c r="AA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8"/>
      <c r="V160" s="14"/>
      <c r="W160" s="14"/>
      <c r="X160" s="14"/>
      <c r="Y160" s="14"/>
      <c r="Z160" s="14"/>
      <c r="AA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8"/>
      <c r="V161" s="14"/>
      <c r="W161" s="14"/>
      <c r="X161" s="14"/>
      <c r="Y161" s="14"/>
      <c r="Z161" s="14"/>
      <c r="AA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8"/>
      <c r="V162" s="14"/>
      <c r="W162" s="14"/>
      <c r="X162" s="14"/>
      <c r="Y162" s="14"/>
      <c r="Z162" s="14"/>
      <c r="AA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8"/>
      <c r="V163" s="14"/>
      <c r="W163" s="14"/>
      <c r="X163" s="14"/>
      <c r="Y163" s="14"/>
      <c r="Z163" s="14"/>
      <c r="AA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8"/>
      <c r="V164" s="14"/>
      <c r="W164" s="14"/>
      <c r="X164" s="14"/>
      <c r="Y164" s="14"/>
      <c r="Z164" s="14"/>
      <c r="AA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8"/>
      <c r="V165" s="14"/>
      <c r="W165" s="14"/>
      <c r="X165" s="14"/>
      <c r="Y165" s="14"/>
      <c r="Z165" s="14"/>
      <c r="AA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8"/>
      <c r="V166" s="14"/>
      <c r="W166" s="14"/>
      <c r="X166" s="14"/>
      <c r="Y166" s="14"/>
      <c r="Z166" s="14"/>
      <c r="AA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8"/>
      <c r="V167" s="14"/>
      <c r="W167" s="14"/>
      <c r="X167" s="14"/>
      <c r="Y167" s="14"/>
      <c r="Z167" s="14"/>
      <c r="AA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8"/>
      <c r="V168" s="14"/>
      <c r="W168" s="14"/>
      <c r="X168" s="14"/>
      <c r="Y168" s="14"/>
      <c r="Z168" s="14"/>
      <c r="AA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8"/>
      <c r="V169" s="14"/>
      <c r="W169" s="14"/>
      <c r="X169" s="14"/>
      <c r="Y169" s="14"/>
      <c r="Z169" s="14"/>
      <c r="AA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8"/>
      <c r="V170" s="14"/>
      <c r="W170" s="14"/>
      <c r="X170" s="14"/>
      <c r="Y170" s="14"/>
      <c r="Z170" s="14"/>
      <c r="AA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8"/>
      <c r="V171" s="14"/>
      <c r="W171" s="14"/>
      <c r="X171" s="14"/>
      <c r="Y171" s="14"/>
      <c r="Z171" s="14"/>
      <c r="AA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8"/>
      <c r="V172" s="14"/>
      <c r="W172" s="14"/>
      <c r="X172" s="14"/>
      <c r="Y172" s="14"/>
      <c r="Z172" s="14"/>
      <c r="AA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8"/>
      <c r="V173" s="14"/>
      <c r="W173" s="14"/>
      <c r="X173" s="14"/>
      <c r="Y173" s="14"/>
      <c r="Z173" s="14"/>
      <c r="AA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8"/>
      <c r="V174" s="14"/>
      <c r="W174" s="14"/>
      <c r="X174" s="14"/>
      <c r="Y174" s="14"/>
      <c r="Z174" s="14"/>
      <c r="AA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8"/>
      <c r="V175" s="14"/>
      <c r="W175" s="14"/>
      <c r="X175" s="14"/>
      <c r="Y175" s="14"/>
      <c r="Z175" s="14"/>
      <c r="AA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8"/>
      <c r="V176" s="14"/>
      <c r="W176" s="14"/>
      <c r="X176" s="14"/>
      <c r="Y176" s="14"/>
      <c r="Z176" s="14"/>
      <c r="AA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8"/>
      <c r="V177" s="14"/>
      <c r="W177" s="14"/>
      <c r="X177" s="14"/>
      <c r="Y177" s="14"/>
      <c r="Z177" s="14"/>
      <c r="AA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8"/>
      <c r="V178" s="14"/>
      <c r="W178" s="14"/>
      <c r="X178" s="14"/>
      <c r="Y178" s="14"/>
      <c r="Z178" s="14"/>
      <c r="AA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8"/>
      <c r="V179" s="14"/>
      <c r="W179" s="14"/>
      <c r="X179" s="14"/>
      <c r="Y179" s="14"/>
      <c r="Z179" s="14"/>
      <c r="AA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8"/>
      <c r="V180" s="14"/>
      <c r="W180" s="14"/>
      <c r="X180" s="14"/>
      <c r="Y180" s="14"/>
      <c r="Z180" s="14"/>
      <c r="AA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8"/>
      <c r="V181" s="14"/>
      <c r="W181" s="14"/>
      <c r="X181" s="14"/>
      <c r="Y181" s="14"/>
      <c r="Z181" s="14"/>
      <c r="AA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8"/>
      <c r="V182" s="14"/>
      <c r="W182" s="14"/>
      <c r="X182" s="14"/>
      <c r="Y182" s="14"/>
      <c r="Z182" s="14"/>
      <c r="AA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8"/>
      <c r="V183" s="14"/>
      <c r="W183" s="14"/>
      <c r="X183" s="14"/>
      <c r="Y183" s="14"/>
      <c r="Z183" s="14"/>
      <c r="AA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8"/>
      <c r="V184" s="14"/>
      <c r="W184" s="14"/>
      <c r="X184" s="14"/>
      <c r="Y184" s="14"/>
      <c r="Z184" s="14"/>
      <c r="AA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8"/>
      <c r="V185" s="14"/>
      <c r="W185" s="14"/>
      <c r="X185" s="14"/>
      <c r="Y185" s="14"/>
      <c r="Z185" s="14"/>
      <c r="AA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8"/>
      <c r="V186" s="14"/>
      <c r="W186" s="14"/>
      <c r="X186" s="14"/>
      <c r="Y186" s="14"/>
      <c r="Z186" s="14"/>
      <c r="AA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8"/>
      <c r="V187" s="14"/>
      <c r="W187" s="14"/>
      <c r="X187" s="14"/>
      <c r="Y187" s="14"/>
      <c r="Z187" s="14"/>
      <c r="AA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8"/>
      <c r="V188" s="14"/>
      <c r="W188" s="14"/>
      <c r="X188" s="14"/>
      <c r="Y188" s="14"/>
      <c r="Z188" s="14"/>
      <c r="AA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8"/>
      <c r="V189" s="14"/>
      <c r="W189" s="14"/>
      <c r="X189" s="14"/>
      <c r="Y189" s="14"/>
      <c r="Z189" s="14"/>
      <c r="AA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8"/>
      <c r="V190" s="14"/>
      <c r="W190" s="14"/>
      <c r="X190" s="14"/>
      <c r="Y190" s="14"/>
      <c r="Z190" s="14"/>
      <c r="AA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8"/>
      <c r="V191" s="14"/>
      <c r="W191" s="14"/>
      <c r="X191" s="14"/>
      <c r="Y191" s="14"/>
      <c r="Z191" s="14"/>
      <c r="AA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8"/>
      <c r="V192" s="14"/>
      <c r="W192" s="14"/>
      <c r="X192" s="14"/>
      <c r="Y192" s="14"/>
      <c r="Z192" s="14"/>
      <c r="AA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8"/>
      <c r="V193" s="14"/>
      <c r="W193" s="14"/>
      <c r="X193" s="14"/>
      <c r="Y193" s="14"/>
      <c r="Z193" s="14"/>
      <c r="AA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8"/>
      <c r="V194" s="14"/>
      <c r="W194" s="14"/>
      <c r="X194" s="14"/>
      <c r="Y194" s="14"/>
      <c r="Z194" s="14"/>
      <c r="AA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8"/>
      <c r="V195" s="14"/>
      <c r="W195" s="14"/>
      <c r="X195" s="14"/>
      <c r="Y195" s="14"/>
      <c r="Z195" s="14"/>
      <c r="AA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8"/>
      <c r="V196" s="14"/>
      <c r="W196" s="14"/>
      <c r="X196" s="14"/>
      <c r="Y196" s="14"/>
      <c r="Z196" s="14"/>
      <c r="AA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8"/>
      <c r="V197" s="14"/>
      <c r="W197" s="14"/>
      <c r="X197" s="14"/>
      <c r="Y197" s="14"/>
      <c r="Z197" s="14"/>
      <c r="AA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8"/>
      <c r="V198" s="14"/>
      <c r="W198" s="14"/>
      <c r="X198" s="14"/>
      <c r="Y198" s="14"/>
      <c r="Z198" s="14"/>
      <c r="AA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8"/>
      <c r="V199" s="14"/>
      <c r="W199" s="14"/>
      <c r="X199" s="14"/>
      <c r="Y199" s="14"/>
      <c r="Z199" s="14"/>
      <c r="AA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8"/>
      <c r="V200" s="14"/>
      <c r="W200" s="14"/>
      <c r="X200" s="14"/>
      <c r="Y200" s="14"/>
      <c r="Z200" s="14"/>
      <c r="AA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8"/>
      <c r="V201" s="14"/>
      <c r="W201" s="14"/>
      <c r="X201" s="14"/>
      <c r="Y201" s="14"/>
      <c r="Z201" s="14"/>
      <c r="AA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8"/>
      <c r="V202" s="14"/>
      <c r="W202" s="14"/>
      <c r="X202" s="14"/>
      <c r="Y202" s="14"/>
      <c r="Z202" s="14"/>
      <c r="AA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8"/>
      <c r="V203" s="14"/>
      <c r="W203" s="14"/>
      <c r="X203" s="14"/>
      <c r="Y203" s="14"/>
      <c r="Z203" s="14"/>
      <c r="AA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8"/>
      <c r="V204" s="14"/>
      <c r="W204" s="14"/>
      <c r="X204" s="14"/>
      <c r="Y204" s="14"/>
      <c r="Z204" s="14"/>
      <c r="AA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8"/>
      <c r="V205" s="14"/>
      <c r="W205" s="14"/>
      <c r="X205" s="14"/>
      <c r="Y205" s="14"/>
      <c r="Z205" s="14"/>
      <c r="AA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8"/>
      <c r="V206" s="14"/>
      <c r="W206" s="14"/>
      <c r="X206" s="14"/>
      <c r="Y206" s="14"/>
      <c r="Z206" s="14"/>
      <c r="AA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8"/>
      <c r="V207" s="14"/>
      <c r="W207" s="14"/>
      <c r="X207" s="14"/>
      <c r="Y207" s="14"/>
      <c r="Z207" s="14"/>
      <c r="AA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8"/>
      <c r="V208" s="14"/>
      <c r="W208" s="14"/>
      <c r="X208" s="14"/>
      <c r="Y208" s="14"/>
      <c r="Z208" s="14"/>
      <c r="AA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8"/>
      <c r="V209" s="14"/>
      <c r="W209" s="14"/>
      <c r="X209" s="14"/>
      <c r="Y209" s="14"/>
      <c r="Z209" s="14"/>
      <c r="AA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8"/>
      <c r="V210" s="14"/>
      <c r="W210" s="14"/>
      <c r="X210" s="14"/>
      <c r="Y210" s="14"/>
      <c r="Z210" s="14"/>
      <c r="AA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8"/>
      <c r="V211" s="14"/>
      <c r="W211" s="14"/>
      <c r="X211" s="14"/>
      <c r="Y211" s="14"/>
      <c r="Z211" s="14"/>
      <c r="AA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8"/>
      <c r="V212" s="14"/>
      <c r="W212" s="14"/>
      <c r="X212" s="14"/>
      <c r="Y212" s="14"/>
      <c r="Z212" s="14"/>
      <c r="AA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8"/>
      <c r="V213" s="14"/>
      <c r="W213" s="14"/>
      <c r="X213" s="14"/>
      <c r="Y213" s="14"/>
      <c r="Z213" s="14"/>
      <c r="AA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8"/>
      <c r="V214" s="14"/>
      <c r="W214" s="14"/>
      <c r="X214" s="14"/>
      <c r="Y214" s="14"/>
      <c r="Z214" s="14"/>
      <c r="AA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8"/>
      <c r="V215" s="14"/>
      <c r="W215" s="14"/>
      <c r="X215" s="14"/>
      <c r="Y215" s="14"/>
      <c r="Z215" s="14"/>
      <c r="AA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8"/>
      <c r="V216" s="14"/>
      <c r="W216" s="14"/>
      <c r="X216" s="14"/>
      <c r="Y216" s="14"/>
      <c r="Z216" s="14"/>
      <c r="AA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8"/>
      <c r="V217" s="14"/>
      <c r="W217" s="14"/>
      <c r="X217" s="14"/>
      <c r="Y217" s="14"/>
      <c r="Z217" s="14"/>
      <c r="AA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8"/>
      <c r="V218" s="14"/>
      <c r="W218" s="14"/>
      <c r="X218" s="14"/>
      <c r="Y218" s="14"/>
      <c r="Z218" s="14"/>
      <c r="AA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8"/>
      <c r="V219" s="14"/>
      <c r="W219" s="14"/>
      <c r="X219" s="14"/>
      <c r="Y219" s="14"/>
      <c r="Z219" s="14"/>
      <c r="AA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8"/>
      <c r="V220" s="14"/>
      <c r="W220" s="14"/>
      <c r="X220" s="14"/>
      <c r="Y220" s="14"/>
      <c r="Z220" s="14"/>
      <c r="AA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8"/>
      <c r="V221" s="14"/>
      <c r="W221" s="14"/>
      <c r="X221" s="14"/>
      <c r="Y221" s="14"/>
      <c r="Z221" s="14"/>
      <c r="AA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8"/>
      <c r="V222" s="14"/>
      <c r="W222" s="14"/>
      <c r="X222" s="14"/>
      <c r="Y222" s="14"/>
      <c r="Z222" s="14"/>
      <c r="AA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8"/>
      <c r="V223" s="14"/>
      <c r="W223" s="14"/>
      <c r="X223" s="14"/>
      <c r="Y223" s="14"/>
      <c r="Z223" s="14"/>
      <c r="AA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8"/>
      <c r="V224" s="14"/>
      <c r="W224" s="14"/>
      <c r="X224" s="14"/>
      <c r="Y224" s="14"/>
      <c r="Z224" s="14"/>
      <c r="AA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8"/>
      <c r="V225" s="14"/>
      <c r="W225" s="14"/>
      <c r="X225" s="14"/>
      <c r="Y225" s="14"/>
      <c r="Z225" s="14"/>
      <c r="AA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8"/>
      <c r="V226" s="14"/>
      <c r="W226" s="14"/>
      <c r="X226" s="14"/>
      <c r="Y226" s="14"/>
      <c r="Z226" s="14"/>
      <c r="AA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8"/>
      <c r="V227" s="14"/>
      <c r="W227" s="14"/>
      <c r="X227" s="14"/>
      <c r="Y227" s="14"/>
      <c r="Z227" s="14"/>
      <c r="AA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8"/>
      <c r="V228" s="14"/>
      <c r="W228" s="14"/>
      <c r="X228" s="14"/>
      <c r="Y228" s="14"/>
      <c r="Z228" s="14"/>
      <c r="AA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8"/>
      <c r="V229" s="14"/>
      <c r="W229" s="14"/>
      <c r="X229" s="14"/>
      <c r="Y229" s="14"/>
      <c r="Z229" s="14"/>
      <c r="AA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8"/>
      <c r="V230" s="14"/>
      <c r="W230" s="14"/>
      <c r="X230" s="14"/>
      <c r="Y230" s="14"/>
      <c r="Z230" s="14"/>
      <c r="AA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8"/>
      <c r="V231" s="14"/>
      <c r="W231" s="14"/>
      <c r="X231" s="14"/>
      <c r="Y231" s="14"/>
      <c r="Z231" s="14"/>
      <c r="AA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8"/>
      <c r="V232" s="14"/>
      <c r="W232" s="14"/>
      <c r="X232" s="14"/>
      <c r="Y232" s="14"/>
      <c r="Z232" s="14"/>
      <c r="AA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8"/>
      <c r="V233" s="14"/>
      <c r="W233" s="14"/>
      <c r="X233" s="14"/>
      <c r="Y233" s="14"/>
      <c r="Z233" s="14"/>
      <c r="AA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8"/>
      <c r="V234" s="14"/>
      <c r="W234" s="14"/>
      <c r="X234" s="14"/>
      <c r="Y234" s="14"/>
      <c r="Z234" s="14"/>
      <c r="AA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8"/>
      <c r="V235" s="14"/>
      <c r="W235" s="14"/>
      <c r="X235" s="14"/>
      <c r="Y235" s="14"/>
      <c r="Z235" s="14"/>
      <c r="AA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8"/>
      <c r="V236" s="14"/>
      <c r="W236" s="14"/>
      <c r="X236" s="14"/>
      <c r="Y236" s="14"/>
      <c r="Z236" s="14"/>
      <c r="AA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8"/>
      <c r="V237" s="14"/>
      <c r="W237" s="14"/>
      <c r="X237" s="14"/>
      <c r="Y237" s="14"/>
      <c r="Z237" s="14"/>
      <c r="AA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8"/>
      <c r="V238" s="14"/>
      <c r="W238" s="14"/>
      <c r="X238" s="14"/>
      <c r="Y238" s="14"/>
      <c r="Z238" s="14"/>
      <c r="AA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8"/>
      <c r="V239" s="14"/>
      <c r="W239" s="14"/>
      <c r="X239" s="14"/>
      <c r="Y239" s="14"/>
      <c r="Z239" s="14"/>
      <c r="AA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8"/>
      <c r="V240" s="14"/>
      <c r="W240" s="14"/>
      <c r="X240" s="14"/>
      <c r="Y240" s="14"/>
      <c r="Z240" s="14"/>
      <c r="AA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8"/>
      <c r="V241" s="14"/>
      <c r="W241" s="14"/>
      <c r="X241" s="14"/>
      <c r="Y241" s="14"/>
      <c r="Z241" s="14"/>
      <c r="AA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8"/>
      <c r="V242" s="14"/>
      <c r="W242" s="14"/>
      <c r="X242" s="14"/>
      <c r="Y242" s="14"/>
      <c r="Z242" s="14"/>
      <c r="AA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8"/>
      <c r="V243" s="14"/>
      <c r="W243" s="14"/>
      <c r="X243" s="14"/>
      <c r="Y243" s="14"/>
      <c r="Z243" s="14"/>
      <c r="AA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8"/>
      <c r="V244" s="14"/>
      <c r="W244" s="14"/>
      <c r="X244" s="14"/>
      <c r="Y244" s="14"/>
      <c r="Z244" s="14"/>
      <c r="AA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8"/>
      <c r="V245" s="14"/>
      <c r="W245" s="14"/>
      <c r="X245" s="14"/>
      <c r="Y245" s="14"/>
      <c r="Z245" s="14"/>
      <c r="AA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8"/>
      <c r="V246" s="14"/>
      <c r="W246" s="14"/>
      <c r="X246" s="14"/>
      <c r="Y246" s="14"/>
      <c r="Z246" s="14"/>
      <c r="AA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8"/>
      <c r="V247" s="14"/>
      <c r="W247" s="14"/>
      <c r="X247" s="14"/>
      <c r="Y247" s="14"/>
      <c r="Z247" s="14"/>
      <c r="AA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8"/>
      <c r="V248" s="14"/>
      <c r="W248" s="14"/>
      <c r="X248" s="14"/>
      <c r="Y248" s="14"/>
      <c r="Z248" s="14"/>
      <c r="AA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8"/>
      <c r="V249" s="14"/>
      <c r="W249" s="14"/>
      <c r="X249" s="14"/>
      <c r="Y249" s="14"/>
      <c r="Z249" s="14"/>
      <c r="AA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8"/>
      <c r="V250" s="14"/>
      <c r="W250" s="14"/>
      <c r="X250" s="14"/>
      <c r="Y250" s="14"/>
      <c r="Z250" s="14"/>
      <c r="AA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8"/>
      <c r="V251" s="14"/>
      <c r="W251" s="14"/>
      <c r="X251" s="14"/>
      <c r="Y251" s="14"/>
      <c r="Z251" s="14"/>
      <c r="AA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8"/>
      <c r="V252" s="14"/>
      <c r="W252" s="14"/>
      <c r="X252" s="14"/>
      <c r="Y252" s="14"/>
      <c r="Z252" s="14"/>
      <c r="AA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8"/>
      <c r="V253" s="14"/>
      <c r="W253" s="14"/>
      <c r="X253" s="14"/>
      <c r="Y253" s="14"/>
      <c r="Z253" s="14"/>
      <c r="AA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8"/>
      <c r="V254" s="14"/>
      <c r="W254" s="14"/>
      <c r="X254" s="14"/>
      <c r="Y254" s="14"/>
      <c r="Z254" s="14"/>
      <c r="AA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8"/>
      <c r="V255" s="14"/>
      <c r="W255" s="14"/>
      <c r="X255" s="14"/>
      <c r="Y255" s="14"/>
      <c r="Z255" s="14"/>
      <c r="AA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8"/>
      <c r="V256" s="14"/>
      <c r="W256" s="14"/>
      <c r="X256" s="14"/>
      <c r="Y256" s="14"/>
      <c r="Z256" s="14"/>
      <c r="AA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8"/>
      <c r="V257" s="14"/>
      <c r="W257" s="14"/>
      <c r="X257" s="14"/>
      <c r="Y257" s="14"/>
      <c r="Z257" s="14"/>
      <c r="AA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8"/>
      <c r="V258" s="14"/>
      <c r="W258" s="14"/>
      <c r="X258" s="14"/>
      <c r="Y258" s="14"/>
      <c r="Z258" s="14"/>
      <c r="AA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8"/>
      <c r="V259" s="14"/>
      <c r="W259" s="14"/>
      <c r="X259" s="14"/>
      <c r="Y259" s="14"/>
      <c r="Z259" s="14"/>
      <c r="AA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8"/>
      <c r="V260" s="14"/>
      <c r="W260" s="14"/>
      <c r="X260" s="14"/>
      <c r="Y260" s="14"/>
      <c r="Z260" s="14"/>
      <c r="AA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8"/>
      <c r="V261" s="14"/>
      <c r="W261" s="14"/>
      <c r="X261" s="14"/>
      <c r="Y261" s="14"/>
      <c r="Z261" s="14"/>
      <c r="AA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8"/>
      <c r="V262" s="14"/>
      <c r="W262" s="14"/>
      <c r="X262" s="14"/>
      <c r="Y262" s="14"/>
      <c r="Z262" s="14"/>
      <c r="AA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8"/>
      <c r="V263" s="14"/>
      <c r="W263" s="14"/>
      <c r="X263" s="14"/>
      <c r="Y263" s="14"/>
      <c r="Z263" s="14"/>
      <c r="AA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8"/>
      <c r="V264" s="14"/>
      <c r="W264" s="14"/>
      <c r="X264" s="14"/>
      <c r="Y264" s="14"/>
      <c r="Z264" s="14"/>
      <c r="AA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8"/>
      <c r="V265" s="14"/>
      <c r="W265" s="14"/>
      <c r="X265" s="14"/>
      <c r="Y265" s="14"/>
      <c r="Z265" s="14"/>
      <c r="AA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8"/>
      <c r="V266" s="14"/>
      <c r="W266" s="14"/>
      <c r="X266" s="14"/>
      <c r="Y266" s="14"/>
      <c r="Z266" s="14"/>
      <c r="AA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8"/>
      <c r="V267" s="14"/>
      <c r="W267" s="14"/>
      <c r="X267" s="14"/>
      <c r="Y267" s="14"/>
      <c r="Z267" s="14"/>
      <c r="AA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8"/>
      <c r="V268" s="14"/>
      <c r="W268" s="14"/>
      <c r="X268" s="14"/>
      <c r="Y268" s="14"/>
      <c r="Z268" s="14"/>
      <c r="AA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8"/>
      <c r="V269" s="14"/>
      <c r="W269" s="14"/>
      <c r="X269" s="14"/>
      <c r="Y269" s="14"/>
      <c r="Z269" s="14"/>
      <c r="AA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8"/>
      <c r="V270" s="14"/>
      <c r="W270" s="14"/>
      <c r="X270" s="14"/>
      <c r="Y270" s="14"/>
      <c r="Z270" s="14"/>
      <c r="AA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8"/>
      <c r="V271" s="14"/>
      <c r="W271" s="14"/>
      <c r="X271" s="14"/>
      <c r="Y271" s="14"/>
      <c r="Z271" s="14"/>
      <c r="AA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8"/>
      <c r="V272" s="14"/>
      <c r="W272" s="14"/>
      <c r="X272" s="14"/>
      <c r="Y272" s="14"/>
      <c r="Z272" s="14"/>
      <c r="AA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8"/>
      <c r="V273" s="14"/>
      <c r="W273" s="14"/>
      <c r="X273" s="14"/>
      <c r="Y273" s="14"/>
      <c r="Z273" s="14"/>
      <c r="AA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8"/>
      <c r="V274" s="14"/>
      <c r="W274" s="14"/>
      <c r="X274" s="14"/>
      <c r="Y274" s="14"/>
      <c r="Z274" s="14"/>
      <c r="AA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8"/>
      <c r="V275" s="14"/>
      <c r="W275" s="14"/>
      <c r="X275" s="14"/>
      <c r="Y275" s="14"/>
      <c r="Z275" s="14"/>
      <c r="AA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8"/>
      <c r="V276" s="14"/>
      <c r="W276" s="14"/>
      <c r="X276" s="14"/>
      <c r="Y276" s="14"/>
      <c r="Z276" s="14"/>
      <c r="AA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8"/>
      <c r="V277" s="14"/>
      <c r="W277" s="14"/>
      <c r="X277" s="14"/>
      <c r="Y277" s="14"/>
      <c r="Z277" s="14"/>
      <c r="AA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8"/>
      <c r="V278" s="14"/>
      <c r="W278" s="14"/>
      <c r="X278" s="14"/>
      <c r="Y278" s="14"/>
      <c r="Z278" s="14"/>
      <c r="AA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8"/>
      <c r="V279" s="14"/>
      <c r="W279" s="14"/>
      <c r="X279" s="14"/>
      <c r="Y279" s="14"/>
      <c r="Z279" s="14"/>
      <c r="AA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8"/>
      <c r="V280" s="14"/>
      <c r="W280" s="14"/>
      <c r="X280" s="14"/>
      <c r="Y280" s="14"/>
      <c r="Z280" s="14"/>
      <c r="AA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8"/>
      <c r="V281" s="14"/>
      <c r="W281" s="14"/>
      <c r="X281" s="14"/>
      <c r="Y281" s="14"/>
      <c r="Z281" s="14"/>
      <c r="AA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8"/>
      <c r="V282" s="14"/>
      <c r="W282" s="14"/>
      <c r="X282" s="14"/>
      <c r="Y282" s="14"/>
      <c r="Z282" s="14"/>
      <c r="AA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8"/>
      <c r="V283" s="14"/>
      <c r="W283" s="14"/>
      <c r="X283" s="14"/>
      <c r="Y283" s="14"/>
      <c r="Z283" s="14"/>
      <c r="AA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8"/>
      <c r="V284" s="14"/>
      <c r="W284" s="14"/>
      <c r="X284" s="14"/>
      <c r="Y284" s="14"/>
      <c r="Z284" s="14"/>
      <c r="AA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8"/>
      <c r="V285" s="14"/>
      <c r="W285" s="14"/>
      <c r="X285" s="14"/>
      <c r="Y285" s="14"/>
      <c r="Z285" s="14"/>
      <c r="AA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8"/>
      <c r="V286" s="14"/>
      <c r="W286" s="14"/>
      <c r="X286" s="14"/>
      <c r="Y286" s="14"/>
      <c r="Z286" s="14"/>
      <c r="AA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8"/>
      <c r="V287" s="14"/>
      <c r="W287" s="14"/>
      <c r="X287" s="14"/>
      <c r="Y287" s="14"/>
      <c r="Z287" s="14"/>
      <c r="AA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8"/>
      <c r="V288" s="14"/>
      <c r="W288" s="14"/>
      <c r="X288" s="14"/>
      <c r="Y288" s="14"/>
      <c r="Z288" s="14"/>
      <c r="AA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8"/>
      <c r="V289" s="14"/>
      <c r="W289" s="14"/>
      <c r="X289" s="14"/>
      <c r="Y289" s="14"/>
      <c r="Z289" s="14"/>
      <c r="AA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8"/>
      <c r="V290" s="14"/>
      <c r="W290" s="14"/>
      <c r="X290" s="14"/>
      <c r="Y290" s="14"/>
      <c r="Z290" s="14"/>
      <c r="AA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8"/>
      <c r="V291" s="14"/>
      <c r="W291" s="14"/>
      <c r="X291" s="14"/>
      <c r="Y291" s="14"/>
      <c r="Z291" s="14"/>
      <c r="AA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8"/>
      <c r="V292" s="14"/>
      <c r="W292" s="14"/>
      <c r="X292" s="14"/>
      <c r="Y292" s="14"/>
      <c r="Z292" s="14"/>
      <c r="AA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8"/>
      <c r="V293" s="14"/>
      <c r="W293" s="14"/>
      <c r="X293" s="14"/>
      <c r="Y293" s="14"/>
      <c r="Z293" s="14"/>
      <c r="AA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8"/>
      <c r="V294" s="14"/>
      <c r="W294" s="14"/>
      <c r="X294" s="14"/>
      <c r="Y294" s="14"/>
      <c r="Z294" s="14"/>
      <c r="AA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8"/>
      <c r="V295" s="14"/>
      <c r="W295" s="14"/>
      <c r="X295" s="14"/>
      <c r="Y295" s="14"/>
      <c r="Z295" s="14"/>
      <c r="AA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8"/>
      <c r="V296" s="14"/>
      <c r="W296" s="14"/>
      <c r="X296" s="14"/>
      <c r="Y296" s="14"/>
      <c r="Z296" s="14"/>
      <c r="AA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8"/>
      <c r="V297" s="14"/>
      <c r="W297" s="14"/>
      <c r="X297" s="14"/>
      <c r="Y297" s="14"/>
      <c r="Z297" s="14"/>
      <c r="AA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8"/>
      <c r="V298" s="14"/>
      <c r="W298" s="14"/>
      <c r="X298" s="14"/>
      <c r="Y298" s="14"/>
      <c r="Z298" s="14"/>
      <c r="AA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8"/>
      <c r="V299" s="14"/>
      <c r="W299" s="14"/>
      <c r="X299" s="14"/>
      <c r="Y299" s="14"/>
      <c r="Z299" s="14"/>
      <c r="AA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8"/>
      <c r="V300" s="14"/>
      <c r="W300" s="14"/>
      <c r="X300" s="14"/>
      <c r="Y300" s="14"/>
      <c r="Z300" s="14"/>
      <c r="AA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8"/>
      <c r="V301" s="14"/>
      <c r="W301" s="14"/>
      <c r="X301" s="14"/>
      <c r="Y301" s="14"/>
      <c r="Z301" s="14"/>
      <c r="AA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8"/>
      <c r="V302" s="14"/>
      <c r="W302" s="14"/>
      <c r="X302" s="14"/>
      <c r="Y302" s="14"/>
      <c r="Z302" s="14"/>
      <c r="AA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8"/>
      <c r="V303" s="14"/>
      <c r="W303" s="14"/>
      <c r="X303" s="14"/>
      <c r="Y303" s="14"/>
      <c r="Z303" s="14"/>
      <c r="AA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8"/>
      <c r="V304" s="14"/>
      <c r="W304" s="14"/>
      <c r="X304" s="14"/>
      <c r="Y304" s="14"/>
      <c r="Z304" s="14"/>
      <c r="AA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8"/>
      <c r="V305" s="14"/>
      <c r="W305" s="14"/>
      <c r="X305" s="14"/>
      <c r="Y305" s="14"/>
      <c r="Z305" s="14"/>
      <c r="AA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8"/>
      <c r="V306" s="14"/>
      <c r="W306" s="14"/>
      <c r="X306" s="14"/>
      <c r="Y306" s="14"/>
      <c r="Z306" s="14"/>
      <c r="AA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8"/>
      <c r="V307" s="14"/>
      <c r="W307" s="14"/>
      <c r="X307" s="14"/>
      <c r="Y307" s="14"/>
      <c r="Z307" s="14"/>
      <c r="AA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8"/>
      <c r="V308" s="14"/>
      <c r="W308" s="14"/>
      <c r="X308" s="14"/>
      <c r="Y308" s="14"/>
      <c r="Z308" s="14"/>
      <c r="AA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8"/>
      <c r="V309" s="14"/>
      <c r="W309" s="14"/>
      <c r="X309" s="14"/>
      <c r="Y309" s="14"/>
      <c r="Z309" s="14"/>
      <c r="AA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8"/>
      <c r="V310" s="14"/>
      <c r="W310" s="14"/>
      <c r="X310" s="14"/>
      <c r="Y310" s="14"/>
      <c r="Z310" s="14"/>
      <c r="AA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8"/>
      <c r="V311" s="14"/>
      <c r="W311" s="14"/>
      <c r="X311" s="14"/>
      <c r="Y311" s="14"/>
      <c r="Z311" s="14"/>
      <c r="AA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8"/>
      <c r="V312" s="14"/>
      <c r="W312" s="14"/>
      <c r="X312" s="14"/>
      <c r="Y312" s="14"/>
      <c r="Z312" s="14"/>
      <c r="AA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8"/>
      <c r="V313" s="14"/>
      <c r="W313" s="14"/>
      <c r="X313" s="14"/>
      <c r="Y313" s="14"/>
      <c r="Z313" s="14"/>
      <c r="AA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8"/>
      <c r="V314" s="14"/>
      <c r="W314" s="14"/>
      <c r="X314" s="14"/>
      <c r="Y314" s="14"/>
      <c r="Z314" s="14"/>
      <c r="AA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8"/>
      <c r="V315" s="14"/>
      <c r="W315" s="14"/>
      <c r="X315" s="14"/>
      <c r="Y315" s="14"/>
      <c r="Z315" s="14"/>
      <c r="AA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8"/>
      <c r="V316" s="14"/>
      <c r="W316" s="14"/>
      <c r="X316" s="14"/>
      <c r="Y316" s="14"/>
      <c r="Z316" s="14"/>
      <c r="AA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8"/>
      <c r="V317" s="14"/>
      <c r="W317" s="14"/>
      <c r="X317" s="14"/>
      <c r="Y317" s="14"/>
      <c r="Z317" s="14"/>
      <c r="AA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8"/>
      <c r="V318" s="14"/>
      <c r="W318" s="14"/>
      <c r="X318" s="14"/>
      <c r="Y318" s="14"/>
      <c r="Z318" s="14"/>
      <c r="AA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8"/>
      <c r="V319" s="14"/>
      <c r="W319" s="14"/>
      <c r="X319" s="14"/>
      <c r="Y319" s="14"/>
      <c r="Z319" s="14"/>
      <c r="AA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8"/>
      <c r="V320" s="14"/>
      <c r="W320" s="14"/>
      <c r="X320" s="14"/>
      <c r="Y320" s="14"/>
      <c r="Z320" s="14"/>
      <c r="AA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8"/>
      <c r="V321" s="14"/>
      <c r="W321" s="14"/>
      <c r="X321" s="14"/>
      <c r="Y321" s="14"/>
      <c r="Z321" s="14"/>
      <c r="AA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8"/>
      <c r="V322" s="14"/>
      <c r="W322" s="14"/>
      <c r="X322" s="14"/>
      <c r="Y322" s="14"/>
      <c r="Z322" s="14"/>
      <c r="AA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8"/>
      <c r="V323" s="14"/>
      <c r="W323" s="14"/>
      <c r="X323" s="14"/>
      <c r="Y323" s="14"/>
      <c r="Z323" s="14"/>
      <c r="AA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8"/>
      <c r="V324" s="14"/>
      <c r="W324" s="14"/>
      <c r="X324" s="14"/>
      <c r="Y324" s="14"/>
      <c r="Z324" s="14"/>
      <c r="AA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8"/>
      <c r="V325" s="14"/>
      <c r="W325" s="14"/>
      <c r="X325" s="14"/>
      <c r="Y325" s="14"/>
      <c r="Z325" s="14"/>
      <c r="AA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8"/>
      <c r="V326" s="14"/>
      <c r="W326" s="14"/>
      <c r="X326" s="14"/>
      <c r="Y326" s="14"/>
      <c r="Z326" s="14"/>
      <c r="AA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8"/>
      <c r="V327" s="14"/>
      <c r="W327" s="14"/>
      <c r="X327" s="14"/>
      <c r="Y327" s="14"/>
      <c r="Z327" s="14"/>
      <c r="AA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8"/>
      <c r="V328" s="14"/>
      <c r="W328" s="14"/>
      <c r="X328" s="14"/>
      <c r="Y328" s="14"/>
      <c r="Z328" s="14"/>
      <c r="AA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8"/>
      <c r="V329" s="14"/>
      <c r="W329" s="14"/>
      <c r="X329" s="14"/>
      <c r="Y329" s="14"/>
      <c r="Z329" s="14"/>
      <c r="AA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8"/>
      <c r="V330" s="14"/>
      <c r="W330" s="14"/>
      <c r="X330" s="14"/>
      <c r="Y330" s="14"/>
      <c r="Z330" s="14"/>
      <c r="AA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8"/>
      <c r="V331" s="14"/>
      <c r="W331" s="14"/>
      <c r="X331" s="14"/>
      <c r="Y331" s="14"/>
      <c r="Z331" s="14"/>
      <c r="AA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8"/>
      <c r="V332" s="14"/>
      <c r="W332" s="14"/>
      <c r="X332" s="14"/>
      <c r="Y332" s="14"/>
      <c r="Z332" s="14"/>
      <c r="AA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8"/>
      <c r="V333" s="14"/>
      <c r="W333" s="14"/>
      <c r="X333" s="14"/>
      <c r="Y333" s="14"/>
      <c r="Z333" s="14"/>
      <c r="AA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8"/>
      <c r="V334" s="14"/>
      <c r="W334" s="14"/>
      <c r="X334" s="14"/>
      <c r="Y334" s="14"/>
      <c r="Z334" s="14"/>
      <c r="AA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8"/>
      <c r="V335" s="14"/>
      <c r="W335" s="14"/>
      <c r="X335" s="14"/>
      <c r="Y335" s="14"/>
      <c r="Z335" s="14"/>
      <c r="AA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8"/>
      <c r="V336" s="14"/>
      <c r="W336" s="14"/>
      <c r="X336" s="14"/>
      <c r="Y336" s="14"/>
      <c r="Z336" s="14"/>
      <c r="AA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8"/>
      <c r="V337" s="14"/>
      <c r="W337" s="14"/>
      <c r="X337" s="14"/>
      <c r="Y337" s="14"/>
      <c r="Z337" s="14"/>
      <c r="AA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8"/>
      <c r="V338" s="14"/>
      <c r="W338" s="14"/>
      <c r="X338" s="14"/>
      <c r="Y338" s="14"/>
      <c r="Z338" s="14"/>
      <c r="AA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8"/>
      <c r="V339" s="14"/>
      <c r="W339" s="14"/>
      <c r="X339" s="14"/>
      <c r="Y339" s="14"/>
      <c r="Z339" s="14"/>
      <c r="AA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8"/>
      <c r="V340" s="14"/>
      <c r="W340" s="14"/>
      <c r="X340" s="14"/>
      <c r="Y340" s="14"/>
      <c r="Z340" s="14"/>
      <c r="AA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8"/>
      <c r="V341" s="14"/>
      <c r="W341" s="14"/>
      <c r="X341" s="14"/>
      <c r="Y341" s="14"/>
      <c r="Z341" s="14"/>
      <c r="AA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8"/>
      <c r="V342" s="14"/>
      <c r="W342" s="14"/>
      <c r="X342" s="14"/>
      <c r="Y342" s="14"/>
      <c r="Z342" s="14"/>
      <c r="AA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8"/>
      <c r="V343" s="14"/>
      <c r="W343" s="14"/>
      <c r="X343" s="14"/>
      <c r="Y343" s="14"/>
      <c r="Z343" s="14"/>
      <c r="AA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8"/>
      <c r="V344" s="14"/>
      <c r="W344" s="14"/>
      <c r="X344" s="14"/>
      <c r="Y344" s="14"/>
      <c r="Z344" s="14"/>
      <c r="AA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8"/>
      <c r="V345" s="14"/>
      <c r="W345" s="14"/>
      <c r="X345" s="14"/>
      <c r="Y345" s="14"/>
      <c r="Z345" s="14"/>
      <c r="AA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8"/>
      <c r="V346" s="14"/>
      <c r="W346" s="14"/>
      <c r="X346" s="14"/>
      <c r="Y346" s="14"/>
      <c r="Z346" s="14"/>
      <c r="AA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8"/>
      <c r="V347" s="14"/>
      <c r="W347" s="14"/>
      <c r="X347" s="14"/>
      <c r="Y347" s="14"/>
      <c r="Z347" s="14"/>
      <c r="AA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8"/>
      <c r="V348" s="14"/>
      <c r="W348" s="14"/>
      <c r="X348" s="14"/>
      <c r="Y348" s="14"/>
      <c r="Z348" s="14"/>
      <c r="AA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8"/>
      <c r="V349" s="14"/>
      <c r="W349" s="14"/>
      <c r="X349" s="14"/>
      <c r="Y349" s="14"/>
      <c r="Z349" s="14"/>
      <c r="AA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8"/>
      <c r="V350" s="14"/>
      <c r="W350" s="14"/>
      <c r="X350" s="14"/>
      <c r="Y350" s="14"/>
      <c r="Z350" s="14"/>
      <c r="AA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8"/>
      <c r="V351" s="14"/>
      <c r="W351" s="14"/>
      <c r="X351" s="14"/>
      <c r="Y351" s="14"/>
      <c r="Z351" s="14"/>
      <c r="AA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8"/>
      <c r="V352" s="14"/>
      <c r="W352" s="14"/>
      <c r="X352" s="14"/>
      <c r="Y352" s="14"/>
      <c r="Z352" s="14"/>
      <c r="AA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8"/>
      <c r="V353" s="14"/>
      <c r="W353" s="14"/>
      <c r="X353" s="14"/>
      <c r="Y353" s="14"/>
      <c r="Z353" s="14"/>
      <c r="AA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8"/>
      <c r="V354" s="14"/>
      <c r="W354" s="14"/>
      <c r="X354" s="14"/>
      <c r="Y354" s="14"/>
      <c r="Z354" s="14"/>
      <c r="AA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8"/>
      <c r="V355" s="14"/>
      <c r="W355" s="14"/>
      <c r="X355" s="14"/>
      <c r="Y355" s="14"/>
      <c r="Z355" s="14"/>
      <c r="AA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8"/>
      <c r="V356" s="14"/>
      <c r="W356" s="14"/>
      <c r="X356" s="14"/>
      <c r="Y356" s="14"/>
      <c r="Z356" s="14"/>
      <c r="AA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8"/>
      <c r="V357" s="14"/>
      <c r="W357" s="14"/>
      <c r="X357" s="14"/>
      <c r="Y357" s="14"/>
      <c r="Z357" s="14"/>
      <c r="AA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8"/>
      <c r="V358" s="14"/>
      <c r="W358" s="14"/>
      <c r="X358" s="14"/>
      <c r="Y358" s="14"/>
      <c r="Z358" s="14"/>
      <c r="AA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8"/>
      <c r="V359" s="14"/>
      <c r="W359" s="14"/>
      <c r="X359" s="14"/>
      <c r="Y359" s="14"/>
      <c r="Z359" s="14"/>
      <c r="AA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8"/>
      <c r="V360" s="14"/>
      <c r="W360" s="14"/>
      <c r="X360" s="14"/>
      <c r="Y360" s="14"/>
      <c r="Z360" s="14"/>
      <c r="AA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8"/>
      <c r="V361" s="14"/>
      <c r="W361" s="14"/>
      <c r="X361" s="14"/>
      <c r="Y361" s="14"/>
      <c r="Z361" s="14"/>
      <c r="AA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8"/>
      <c r="V362" s="14"/>
      <c r="W362" s="14"/>
      <c r="X362" s="14"/>
      <c r="Y362" s="14"/>
      <c r="Z362" s="14"/>
      <c r="AA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8"/>
      <c r="V363" s="14"/>
      <c r="W363" s="14"/>
      <c r="X363" s="14"/>
      <c r="Y363" s="14"/>
      <c r="Z363" s="14"/>
      <c r="AA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8"/>
      <c r="V364" s="14"/>
      <c r="W364" s="14"/>
      <c r="X364" s="14"/>
      <c r="Y364" s="14"/>
      <c r="Z364" s="14"/>
      <c r="AA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8"/>
      <c r="V365" s="14"/>
      <c r="W365" s="14"/>
      <c r="X365" s="14"/>
      <c r="Y365" s="14"/>
      <c r="Z365" s="14"/>
      <c r="AA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8"/>
      <c r="V366" s="14"/>
      <c r="W366" s="14"/>
      <c r="X366" s="14"/>
      <c r="Y366" s="14"/>
      <c r="Z366" s="14"/>
      <c r="AA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8"/>
      <c r="V367" s="14"/>
      <c r="W367" s="14"/>
      <c r="X367" s="14"/>
      <c r="Y367" s="14"/>
      <c r="Z367" s="14"/>
      <c r="AA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8"/>
      <c r="V368" s="14"/>
      <c r="W368" s="14"/>
      <c r="X368" s="14"/>
      <c r="Y368" s="14"/>
      <c r="Z368" s="14"/>
      <c r="AA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8"/>
      <c r="V369" s="14"/>
      <c r="W369" s="14"/>
      <c r="X369" s="14"/>
      <c r="Y369" s="14"/>
      <c r="Z369" s="14"/>
      <c r="AA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8"/>
      <c r="V370" s="14"/>
      <c r="W370" s="14"/>
      <c r="X370" s="14"/>
      <c r="Y370" s="14"/>
      <c r="Z370" s="14"/>
      <c r="AA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8"/>
      <c r="V371" s="14"/>
      <c r="W371" s="14"/>
      <c r="X371" s="14"/>
      <c r="Y371" s="14"/>
      <c r="Z371" s="14"/>
      <c r="AA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8"/>
      <c r="V372" s="14"/>
      <c r="W372" s="14"/>
      <c r="X372" s="14"/>
      <c r="Y372" s="14"/>
      <c r="Z372" s="14"/>
      <c r="AA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8"/>
      <c r="V373" s="14"/>
      <c r="W373" s="14"/>
      <c r="X373" s="14"/>
      <c r="Y373" s="14"/>
      <c r="Z373" s="14"/>
      <c r="AA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8"/>
      <c r="V374" s="14"/>
      <c r="W374" s="14"/>
      <c r="X374" s="14"/>
      <c r="Y374" s="14"/>
      <c r="Z374" s="14"/>
      <c r="AA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8"/>
      <c r="V375" s="14"/>
      <c r="W375" s="14"/>
      <c r="X375" s="14"/>
      <c r="Y375" s="14"/>
      <c r="Z375" s="14"/>
      <c r="AA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8"/>
      <c r="V376" s="14"/>
      <c r="W376" s="14"/>
      <c r="X376" s="14"/>
      <c r="Y376" s="14"/>
      <c r="Z376" s="14"/>
      <c r="AA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8"/>
      <c r="V377" s="14"/>
      <c r="W377" s="14"/>
      <c r="X377" s="14"/>
      <c r="Y377" s="14"/>
      <c r="Z377" s="14"/>
      <c r="AA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8"/>
      <c r="V378" s="14"/>
      <c r="W378" s="14"/>
      <c r="X378" s="14"/>
      <c r="Y378" s="14"/>
      <c r="Z378" s="14"/>
      <c r="AA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8"/>
      <c r="V379" s="14"/>
      <c r="W379" s="14"/>
      <c r="X379" s="14"/>
      <c r="Y379" s="14"/>
      <c r="Z379" s="14"/>
      <c r="AA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8"/>
      <c r="V380" s="14"/>
      <c r="W380" s="14"/>
      <c r="X380" s="14"/>
      <c r="Y380" s="14"/>
      <c r="Z380" s="14"/>
      <c r="AA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8"/>
      <c r="V381" s="14"/>
      <c r="W381" s="14"/>
      <c r="X381" s="14"/>
      <c r="Y381" s="14"/>
      <c r="Z381" s="14"/>
      <c r="AA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8"/>
      <c r="V382" s="14"/>
      <c r="W382" s="14"/>
      <c r="X382" s="14"/>
      <c r="Y382" s="14"/>
      <c r="Z382" s="14"/>
      <c r="AA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8"/>
      <c r="V383" s="14"/>
      <c r="W383" s="14"/>
      <c r="X383" s="14"/>
      <c r="Y383" s="14"/>
      <c r="Z383" s="14"/>
      <c r="AA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8"/>
      <c r="V384" s="14"/>
      <c r="W384" s="14"/>
      <c r="X384" s="14"/>
      <c r="Y384" s="14"/>
      <c r="Z384" s="14"/>
      <c r="AA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8"/>
      <c r="V385" s="14"/>
      <c r="W385" s="14"/>
      <c r="X385" s="14"/>
      <c r="Y385" s="14"/>
      <c r="Z385" s="14"/>
      <c r="AA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8"/>
      <c r="V386" s="14"/>
      <c r="W386" s="14"/>
      <c r="X386" s="14"/>
      <c r="Y386" s="14"/>
      <c r="Z386" s="14"/>
      <c r="AA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8"/>
      <c r="V387" s="14"/>
      <c r="W387" s="14"/>
      <c r="X387" s="14"/>
      <c r="Y387" s="14"/>
      <c r="Z387" s="14"/>
      <c r="AA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8"/>
      <c r="V388" s="14"/>
      <c r="W388" s="14"/>
      <c r="X388" s="14"/>
      <c r="Y388" s="14"/>
      <c r="Z388" s="14"/>
      <c r="AA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8"/>
      <c r="V389" s="14"/>
      <c r="W389" s="14"/>
      <c r="X389" s="14"/>
      <c r="Y389" s="14"/>
      <c r="Z389" s="14"/>
      <c r="AA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8"/>
      <c r="V390" s="14"/>
      <c r="W390" s="14"/>
      <c r="X390" s="14"/>
      <c r="Y390" s="14"/>
      <c r="Z390" s="14"/>
      <c r="AA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8"/>
      <c r="V391" s="14"/>
      <c r="W391" s="14"/>
      <c r="X391" s="14"/>
      <c r="Y391" s="14"/>
      <c r="Z391" s="14"/>
      <c r="AA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8"/>
      <c r="V392" s="14"/>
      <c r="W392" s="14"/>
      <c r="X392" s="14"/>
      <c r="Y392" s="14"/>
      <c r="Z392" s="14"/>
      <c r="AA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8"/>
      <c r="V393" s="14"/>
      <c r="W393" s="14"/>
      <c r="X393" s="14"/>
      <c r="Y393" s="14"/>
      <c r="Z393" s="14"/>
      <c r="AA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8"/>
      <c r="V394" s="14"/>
      <c r="W394" s="14"/>
      <c r="X394" s="14"/>
      <c r="Y394" s="14"/>
      <c r="Z394" s="14"/>
      <c r="AA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8"/>
      <c r="V395" s="14"/>
      <c r="W395" s="14"/>
      <c r="X395" s="14"/>
      <c r="Y395" s="14"/>
      <c r="Z395" s="14"/>
      <c r="AA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8"/>
      <c r="V396" s="14"/>
      <c r="W396" s="14"/>
      <c r="X396" s="14"/>
      <c r="Y396" s="14"/>
      <c r="Z396" s="14"/>
      <c r="AA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8"/>
      <c r="V397" s="14"/>
      <c r="W397" s="14"/>
      <c r="X397" s="14"/>
      <c r="Y397" s="14"/>
      <c r="Z397" s="14"/>
      <c r="AA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8"/>
      <c r="V398" s="14"/>
      <c r="W398" s="14"/>
      <c r="X398" s="14"/>
      <c r="Y398" s="14"/>
      <c r="Z398" s="14"/>
      <c r="AA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8"/>
      <c r="V399" s="14"/>
      <c r="W399" s="14"/>
      <c r="X399" s="14"/>
      <c r="Y399" s="14"/>
      <c r="Z399" s="14"/>
      <c r="AA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8"/>
      <c r="V400" s="14"/>
      <c r="W400" s="14"/>
      <c r="X400" s="14"/>
      <c r="Y400" s="14"/>
      <c r="Z400" s="14"/>
      <c r="AA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8"/>
      <c r="V401" s="14"/>
      <c r="W401" s="14"/>
      <c r="X401" s="14"/>
      <c r="Y401" s="14"/>
      <c r="Z401" s="14"/>
      <c r="AA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8"/>
      <c r="V402" s="14"/>
      <c r="W402" s="14"/>
      <c r="X402" s="14"/>
      <c r="Y402" s="14"/>
      <c r="Z402" s="14"/>
      <c r="AA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8"/>
      <c r="V403" s="14"/>
      <c r="W403" s="14"/>
      <c r="X403" s="14"/>
      <c r="Y403" s="14"/>
      <c r="Z403" s="14"/>
      <c r="AA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8"/>
      <c r="V404" s="14"/>
      <c r="W404" s="14"/>
      <c r="X404" s="14"/>
      <c r="Y404" s="14"/>
      <c r="Z404" s="14"/>
      <c r="AA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8"/>
      <c r="V405" s="14"/>
      <c r="W405" s="14"/>
      <c r="X405" s="14"/>
      <c r="Y405" s="14"/>
      <c r="Z405" s="14"/>
      <c r="AA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8"/>
      <c r="V406" s="14"/>
      <c r="W406" s="14"/>
      <c r="X406" s="14"/>
      <c r="Y406" s="14"/>
      <c r="Z406" s="14"/>
      <c r="AA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8"/>
      <c r="V407" s="14"/>
      <c r="W407" s="14"/>
      <c r="X407" s="14"/>
      <c r="Y407" s="14"/>
      <c r="Z407" s="14"/>
      <c r="AA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8"/>
      <c r="V408" s="14"/>
      <c r="W408" s="14"/>
      <c r="X408" s="14"/>
      <c r="Y408" s="14"/>
      <c r="Z408" s="14"/>
      <c r="AA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8"/>
      <c r="V409" s="14"/>
      <c r="W409" s="14"/>
      <c r="X409" s="14"/>
      <c r="Y409" s="14"/>
      <c r="Z409" s="14"/>
      <c r="AA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8"/>
      <c r="V410" s="14"/>
      <c r="W410" s="14"/>
      <c r="X410" s="14"/>
      <c r="Y410" s="14"/>
      <c r="Z410" s="14"/>
      <c r="AA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8"/>
      <c r="V411" s="14"/>
      <c r="W411" s="14"/>
      <c r="X411" s="14"/>
      <c r="Y411" s="14"/>
      <c r="Z411" s="14"/>
      <c r="AA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8"/>
      <c r="V412" s="14"/>
      <c r="W412" s="14"/>
      <c r="X412" s="14"/>
      <c r="Y412" s="14"/>
      <c r="Z412" s="14"/>
      <c r="AA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8"/>
      <c r="V413" s="14"/>
      <c r="W413" s="14"/>
      <c r="X413" s="14"/>
      <c r="Y413" s="14"/>
      <c r="Z413" s="14"/>
      <c r="AA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8"/>
      <c r="V414" s="14"/>
      <c r="W414" s="14"/>
      <c r="X414" s="14"/>
      <c r="Y414" s="14"/>
      <c r="Z414" s="14"/>
      <c r="AA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8"/>
      <c r="V415" s="14"/>
      <c r="W415" s="14"/>
      <c r="X415" s="14"/>
      <c r="Y415" s="14"/>
      <c r="Z415" s="14"/>
      <c r="AA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8"/>
      <c r="V416" s="14"/>
      <c r="W416" s="14"/>
      <c r="X416" s="14"/>
      <c r="Y416" s="14"/>
      <c r="Z416" s="14"/>
      <c r="AA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8"/>
      <c r="V417" s="14"/>
      <c r="W417" s="14"/>
      <c r="X417" s="14"/>
      <c r="Y417" s="14"/>
      <c r="Z417" s="14"/>
      <c r="AA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8"/>
      <c r="V418" s="14"/>
      <c r="W418" s="14"/>
      <c r="X418" s="14"/>
      <c r="Y418" s="14"/>
      <c r="Z418" s="14"/>
      <c r="AA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8"/>
      <c r="V419" s="14"/>
      <c r="W419" s="14"/>
      <c r="X419" s="14"/>
      <c r="Y419" s="14"/>
      <c r="Z419" s="14"/>
      <c r="AA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8"/>
      <c r="V420" s="14"/>
      <c r="W420" s="14"/>
      <c r="X420" s="14"/>
      <c r="Y420" s="14"/>
      <c r="Z420" s="14"/>
      <c r="AA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8"/>
      <c r="V421" s="14"/>
      <c r="W421" s="14"/>
      <c r="X421" s="14"/>
      <c r="Y421" s="14"/>
      <c r="Z421" s="14"/>
      <c r="AA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8"/>
      <c r="V422" s="14"/>
      <c r="W422" s="14"/>
      <c r="X422" s="14"/>
      <c r="Y422" s="14"/>
      <c r="Z422" s="14"/>
      <c r="AA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8"/>
      <c r="V423" s="14"/>
      <c r="W423" s="14"/>
      <c r="X423" s="14"/>
      <c r="Y423" s="14"/>
      <c r="Z423" s="14"/>
      <c r="AA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8"/>
      <c r="V424" s="14"/>
      <c r="W424" s="14"/>
      <c r="X424" s="14"/>
      <c r="Y424" s="14"/>
      <c r="Z424" s="14"/>
      <c r="AA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8"/>
      <c r="V425" s="14"/>
      <c r="W425" s="14"/>
      <c r="X425" s="14"/>
      <c r="Y425" s="14"/>
      <c r="Z425" s="14"/>
      <c r="AA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8"/>
      <c r="V426" s="14"/>
      <c r="W426" s="14"/>
      <c r="X426" s="14"/>
      <c r="Y426" s="14"/>
      <c r="Z426" s="14"/>
      <c r="AA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8"/>
      <c r="V427" s="14"/>
      <c r="W427" s="14"/>
      <c r="X427" s="14"/>
      <c r="Y427" s="14"/>
      <c r="Z427" s="14"/>
      <c r="AA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8"/>
      <c r="V428" s="14"/>
      <c r="W428" s="14"/>
      <c r="X428" s="14"/>
      <c r="Y428" s="14"/>
      <c r="Z428" s="14"/>
      <c r="AA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8"/>
      <c r="V429" s="14"/>
      <c r="W429" s="14"/>
      <c r="X429" s="14"/>
      <c r="Y429" s="14"/>
      <c r="Z429" s="14"/>
      <c r="AA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8"/>
      <c r="V430" s="14"/>
      <c r="W430" s="14"/>
      <c r="X430" s="14"/>
      <c r="Y430" s="14"/>
      <c r="Z430" s="14"/>
      <c r="AA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8"/>
      <c r="V431" s="14"/>
      <c r="W431" s="14"/>
      <c r="X431" s="14"/>
      <c r="Y431" s="14"/>
      <c r="Z431" s="14"/>
      <c r="AA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8"/>
      <c r="V432" s="14"/>
      <c r="W432" s="14"/>
      <c r="X432" s="14"/>
      <c r="Y432" s="14"/>
      <c r="Z432" s="14"/>
      <c r="AA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8"/>
      <c r="V433" s="14"/>
      <c r="W433" s="14"/>
      <c r="X433" s="14"/>
      <c r="Y433" s="14"/>
      <c r="Z433" s="14"/>
      <c r="AA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8"/>
      <c r="V434" s="14"/>
      <c r="W434" s="14"/>
      <c r="X434" s="14"/>
      <c r="Y434" s="14"/>
      <c r="Z434" s="14"/>
      <c r="AA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8"/>
      <c r="V435" s="14"/>
      <c r="W435" s="14"/>
      <c r="X435" s="14"/>
      <c r="Y435" s="14"/>
      <c r="Z435" s="14"/>
      <c r="AA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8"/>
      <c r="V436" s="14"/>
      <c r="W436" s="14"/>
      <c r="X436" s="14"/>
      <c r="Y436" s="14"/>
      <c r="Z436" s="14"/>
      <c r="AA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8"/>
      <c r="V437" s="14"/>
      <c r="W437" s="14"/>
      <c r="X437" s="14"/>
      <c r="Y437" s="14"/>
      <c r="Z437" s="14"/>
      <c r="AA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8"/>
      <c r="V438" s="14"/>
      <c r="W438" s="14"/>
      <c r="X438" s="14"/>
      <c r="Y438" s="14"/>
      <c r="Z438" s="14"/>
      <c r="AA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8"/>
      <c r="V439" s="14"/>
      <c r="W439" s="14"/>
      <c r="X439" s="14"/>
      <c r="Y439" s="14"/>
      <c r="Z439" s="14"/>
      <c r="AA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8"/>
      <c r="V440" s="14"/>
      <c r="W440" s="14"/>
      <c r="X440" s="14"/>
      <c r="Y440" s="14"/>
      <c r="Z440" s="14"/>
      <c r="AA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8"/>
      <c r="V441" s="14"/>
      <c r="W441" s="14"/>
      <c r="X441" s="14"/>
      <c r="Y441" s="14"/>
      <c r="Z441" s="14"/>
      <c r="AA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8"/>
      <c r="V442" s="14"/>
      <c r="W442" s="14"/>
      <c r="X442" s="14"/>
      <c r="Y442" s="14"/>
      <c r="Z442" s="14"/>
      <c r="AA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8"/>
      <c r="V443" s="14"/>
      <c r="W443" s="14"/>
      <c r="X443" s="14"/>
      <c r="Y443" s="14"/>
      <c r="Z443" s="14"/>
      <c r="AA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8"/>
      <c r="V444" s="14"/>
      <c r="W444" s="14"/>
      <c r="X444" s="14"/>
      <c r="Y444" s="14"/>
      <c r="Z444" s="14"/>
      <c r="AA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8"/>
      <c r="V445" s="14"/>
      <c r="W445" s="14"/>
      <c r="X445" s="14"/>
      <c r="Y445" s="14"/>
      <c r="Z445" s="14"/>
      <c r="AA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8"/>
      <c r="V446" s="14"/>
      <c r="W446" s="14"/>
      <c r="X446" s="14"/>
      <c r="Y446" s="14"/>
      <c r="Z446" s="14"/>
      <c r="AA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8"/>
      <c r="V447" s="14"/>
      <c r="W447" s="14"/>
      <c r="X447" s="14"/>
      <c r="Y447" s="14"/>
      <c r="Z447" s="14"/>
      <c r="AA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8"/>
      <c r="V448" s="14"/>
      <c r="W448" s="14"/>
      <c r="X448" s="14"/>
      <c r="Y448" s="14"/>
      <c r="Z448" s="14"/>
      <c r="AA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8"/>
      <c r="V449" s="14"/>
      <c r="W449" s="14"/>
      <c r="X449" s="14"/>
      <c r="Y449" s="14"/>
      <c r="Z449" s="14"/>
      <c r="AA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8"/>
      <c r="V450" s="14"/>
      <c r="W450" s="14"/>
      <c r="X450" s="14"/>
      <c r="Y450" s="14"/>
      <c r="Z450" s="14"/>
      <c r="AA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8"/>
      <c r="V451" s="14"/>
      <c r="W451" s="14"/>
      <c r="X451" s="14"/>
      <c r="Y451" s="14"/>
      <c r="Z451" s="14"/>
      <c r="AA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8"/>
      <c r="V452" s="14"/>
      <c r="W452" s="14"/>
      <c r="X452" s="14"/>
      <c r="Y452" s="14"/>
      <c r="Z452" s="14"/>
      <c r="AA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8"/>
      <c r="V453" s="14"/>
      <c r="W453" s="14"/>
      <c r="X453" s="14"/>
      <c r="Y453" s="14"/>
      <c r="Z453" s="14"/>
      <c r="AA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8"/>
      <c r="V454" s="14"/>
      <c r="W454" s="14"/>
      <c r="X454" s="14"/>
      <c r="Y454" s="14"/>
      <c r="Z454" s="14"/>
      <c r="AA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8"/>
      <c r="V455" s="14"/>
      <c r="W455" s="14"/>
      <c r="X455" s="14"/>
      <c r="Y455" s="14"/>
      <c r="Z455" s="14"/>
      <c r="AA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8"/>
      <c r="V456" s="14"/>
      <c r="W456" s="14"/>
      <c r="X456" s="14"/>
      <c r="Y456" s="14"/>
      <c r="Z456" s="14"/>
      <c r="AA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8"/>
      <c r="V457" s="14"/>
      <c r="W457" s="14"/>
      <c r="X457" s="14"/>
      <c r="Y457" s="14"/>
      <c r="Z457" s="14"/>
      <c r="AA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8"/>
      <c r="V458" s="14"/>
      <c r="W458" s="14"/>
      <c r="X458" s="14"/>
      <c r="Y458" s="14"/>
      <c r="Z458" s="14"/>
      <c r="AA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8"/>
      <c r="V459" s="14"/>
      <c r="W459" s="14"/>
      <c r="X459" s="14"/>
      <c r="Y459" s="14"/>
      <c r="Z459" s="14"/>
      <c r="AA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8"/>
      <c r="V460" s="14"/>
      <c r="W460" s="14"/>
      <c r="X460" s="14"/>
      <c r="Y460" s="14"/>
      <c r="Z460" s="14"/>
      <c r="AA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8"/>
      <c r="V461" s="14"/>
      <c r="W461" s="14"/>
      <c r="X461" s="14"/>
      <c r="Y461" s="14"/>
      <c r="Z461" s="14"/>
      <c r="AA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8"/>
      <c r="V462" s="14"/>
      <c r="W462" s="14"/>
      <c r="X462" s="14"/>
      <c r="Y462" s="14"/>
      <c r="Z462" s="14"/>
      <c r="AA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8"/>
      <c r="V463" s="14"/>
      <c r="W463" s="14"/>
      <c r="X463" s="14"/>
      <c r="Y463" s="14"/>
      <c r="Z463" s="14"/>
      <c r="AA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8"/>
      <c r="V464" s="14"/>
      <c r="W464" s="14"/>
      <c r="X464" s="14"/>
      <c r="Y464" s="14"/>
      <c r="Z464" s="14"/>
      <c r="AA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8"/>
      <c r="V465" s="14"/>
      <c r="W465" s="14"/>
      <c r="X465" s="14"/>
      <c r="Y465" s="14"/>
      <c r="Z465" s="14"/>
      <c r="AA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8"/>
      <c r="V466" s="14"/>
      <c r="W466" s="14"/>
      <c r="X466" s="14"/>
      <c r="Y466" s="14"/>
      <c r="Z466" s="14"/>
      <c r="AA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8"/>
      <c r="V467" s="14"/>
      <c r="W467" s="14"/>
      <c r="X467" s="14"/>
      <c r="Y467" s="14"/>
      <c r="Z467" s="14"/>
      <c r="AA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8"/>
      <c r="V468" s="14"/>
      <c r="W468" s="14"/>
      <c r="X468" s="14"/>
      <c r="Y468" s="14"/>
      <c r="Z468" s="14"/>
      <c r="AA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8"/>
      <c r="V469" s="14"/>
      <c r="W469" s="14"/>
      <c r="X469" s="14"/>
      <c r="Y469" s="14"/>
      <c r="Z469" s="14"/>
      <c r="AA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8"/>
      <c r="V470" s="14"/>
      <c r="W470" s="14"/>
      <c r="X470" s="14"/>
      <c r="Y470" s="14"/>
      <c r="Z470" s="14"/>
      <c r="AA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8"/>
      <c r="V471" s="14"/>
      <c r="W471" s="14"/>
      <c r="X471" s="14"/>
      <c r="Y471" s="14"/>
      <c r="Z471" s="14"/>
      <c r="AA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8"/>
      <c r="V472" s="14"/>
      <c r="W472" s="14"/>
      <c r="X472" s="14"/>
      <c r="Y472" s="14"/>
      <c r="Z472" s="14"/>
      <c r="AA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8"/>
      <c r="V473" s="14"/>
      <c r="W473" s="14"/>
      <c r="X473" s="14"/>
      <c r="Y473" s="14"/>
      <c r="Z473" s="14"/>
      <c r="AA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8"/>
      <c r="V474" s="14"/>
      <c r="W474" s="14"/>
      <c r="X474" s="14"/>
      <c r="Y474" s="14"/>
      <c r="Z474" s="14"/>
      <c r="AA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8"/>
      <c r="V475" s="14"/>
      <c r="W475" s="14"/>
      <c r="X475" s="14"/>
      <c r="Y475" s="14"/>
      <c r="Z475" s="14"/>
      <c r="AA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8"/>
      <c r="V476" s="14"/>
      <c r="W476" s="14"/>
      <c r="X476" s="14"/>
      <c r="Y476" s="14"/>
      <c r="Z476" s="14"/>
      <c r="AA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8"/>
      <c r="V477" s="14"/>
      <c r="W477" s="14"/>
      <c r="X477" s="14"/>
      <c r="Y477" s="14"/>
      <c r="Z477" s="14"/>
      <c r="AA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8"/>
      <c r="V478" s="14"/>
      <c r="W478" s="14"/>
      <c r="X478" s="14"/>
      <c r="Y478" s="14"/>
      <c r="Z478" s="14"/>
      <c r="AA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8"/>
      <c r="V479" s="14"/>
      <c r="W479" s="14"/>
      <c r="X479" s="14"/>
      <c r="Y479" s="14"/>
      <c r="Z479" s="14"/>
      <c r="AA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8"/>
      <c r="V480" s="14"/>
      <c r="W480" s="14"/>
      <c r="X480" s="14"/>
      <c r="Y480" s="14"/>
      <c r="Z480" s="14"/>
      <c r="AA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8"/>
      <c r="V481" s="14"/>
      <c r="W481" s="14"/>
      <c r="X481" s="14"/>
      <c r="Y481" s="14"/>
      <c r="Z481" s="14"/>
      <c r="AA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8"/>
      <c r="V482" s="14"/>
      <c r="W482" s="14"/>
      <c r="X482" s="14"/>
      <c r="Y482" s="14"/>
      <c r="Z482" s="14"/>
      <c r="AA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8"/>
      <c r="V483" s="14"/>
      <c r="W483" s="14"/>
      <c r="X483" s="14"/>
      <c r="Y483" s="14"/>
      <c r="Z483" s="14"/>
      <c r="AA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8"/>
      <c r="V484" s="14"/>
      <c r="W484" s="14"/>
      <c r="X484" s="14"/>
      <c r="Y484" s="14"/>
      <c r="Z484" s="14"/>
      <c r="AA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8"/>
      <c r="V485" s="14"/>
      <c r="W485" s="14"/>
      <c r="X485" s="14"/>
      <c r="Y485" s="14"/>
      <c r="Z485" s="14"/>
      <c r="AA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8"/>
      <c r="V486" s="14"/>
      <c r="W486" s="14"/>
      <c r="X486" s="14"/>
      <c r="Y486" s="14"/>
      <c r="Z486" s="14"/>
      <c r="AA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8"/>
      <c r="V487" s="14"/>
      <c r="W487" s="14"/>
      <c r="X487" s="14"/>
      <c r="Y487" s="14"/>
      <c r="Z487" s="14"/>
      <c r="AA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8"/>
      <c r="V488" s="14"/>
      <c r="W488" s="14"/>
      <c r="X488" s="14"/>
      <c r="Y488" s="14"/>
      <c r="Z488" s="14"/>
      <c r="AA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8"/>
      <c r="V489" s="14"/>
      <c r="W489" s="14"/>
      <c r="X489" s="14"/>
      <c r="Y489" s="14"/>
      <c r="Z489" s="14"/>
      <c r="AA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8"/>
      <c r="V490" s="14"/>
      <c r="W490" s="14"/>
      <c r="X490" s="14"/>
      <c r="Y490" s="14"/>
      <c r="Z490" s="14"/>
      <c r="AA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8"/>
      <c r="V491" s="14"/>
      <c r="W491" s="14"/>
      <c r="X491" s="14"/>
      <c r="Y491" s="14"/>
      <c r="Z491" s="14"/>
      <c r="AA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8"/>
      <c r="V492" s="14"/>
      <c r="W492" s="14"/>
      <c r="X492" s="14"/>
      <c r="Y492" s="14"/>
      <c r="Z492" s="14"/>
      <c r="AA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8"/>
      <c r="V493" s="14"/>
      <c r="W493" s="14"/>
      <c r="X493" s="14"/>
      <c r="Y493" s="14"/>
      <c r="Z493" s="14"/>
      <c r="AA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8"/>
      <c r="V494" s="14"/>
      <c r="W494" s="14"/>
      <c r="X494" s="14"/>
      <c r="Y494" s="14"/>
      <c r="Z494" s="14"/>
      <c r="AA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8"/>
      <c r="V495" s="14"/>
      <c r="W495" s="14"/>
      <c r="X495" s="14"/>
      <c r="Y495" s="14"/>
      <c r="Z495" s="14"/>
      <c r="AA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8"/>
      <c r="V496" s="14"/>
      <c r="W496" s="14"/>
      <c r="X496" s="14"/>
      <c r="Y496" s="14"/>
      <c r="Z496" s="14"/>
      <c r="AA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8"/>
      <c r="V497" s="14"/>
      <c r="W497" s="14"/>
      <c r="X497" s="14"/>
      <c r="Y497" s="14"/>
      <c r="Z497" s="14"/>
      <c r="AA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8"/>
      <c r="V498" s="14"/>
      <c r="W498" s="14"/>
      <c r="X498" s="14"/>
      <c r="Y498" s="14"/>
      <c r="Z498" s="14"/>
      <c r="AA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8"/>
      <c r="V499" s="14"/>
      <c r="W499" s="14"/>
      <c r="X499" s="14"/>
      <c r="Y499" s="14"/>
      <c r="Z499" s="14"/>
      <c r="AA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8"/>
      <c r="V500" s="14"/>
      <c r="W500" s="14"/>
      <c r="X500" s="14"/>
      <c r="Y500" s="14"/>
      <c r="Z500" s="14"/>
      <c r="AA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8"/>
      <c r="V501" s="14"/>
      <c r="W501" s="14"/>
      <c r="X501" s="14"/>
      <c r="Y501" s="14"/>
      <c r="Z501" s="14"/>
      <c r="AA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8"/>
      <c r="V502" s="14"/>
      <c r="W502" s="14"/>
      <c r="X502" s="14"/>
      <c r="Y502" s="14"/>
      <c r="Z502" s="14"/>
      <c r="AA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8"/>
      <c r="V503" s="14"/>
      <c r="W503" s="14"/>
      <c r="X503" s="14"/>
      <c r="Y503" s="14"/>
      <c r="Z503" s="14"/>
      <c r="AA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8"/>
      <c r="V504" s="14"/>
      <c r="W504" s="14"/>
      <c r="X504" s="14"/>
      <c r="Y504" s="14"/>
      <c r="Z504" s="14"/>
      <c r="AA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8"/>
      <c r="V505" s="14"/>
      <c r="W505" s="14"/>
      <c r="X505" s="14"/>
      <c r="Y505" s="14"/>
      <c r="Z505" s="14"/>
      <c r="AA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8"/>
      <c r="V506" s="14"/>
      <c r="W506" s="14"/>
      <c r="X506" s="14"/>
      <c r="Y506" s="14"/>
      <c r="Z506" s="14"/>
      <c r="AA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8"/>
      <c r="V507" s="14"/>
      <c r="W507" s="14"/>
      <c r="X507" s="14"/>
      <c r="Y507" s="14"/>
      <c r="Z507" s="14"/>
      <c r="AA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8"/>
      <c r="V508" s="14"/>
      <c r="W508" s="14"/>
      <c r="X508" s="14"/>
      <c r="Y508" s="14"/>
      <c r="Z508" s="14"/>
      <c r="AA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8"/>
      <c r="V509" s="14"/>
      <c r="W509" s="14"/>
      <c r="X509" s="14"/>
      <c r="Y509" s="14"/>
      <c r="Z509" s="14"/>
      <c r="AA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8"/>
      <c r="V510" s="14"/>
      <c r="W510" s="14"/>
      <c r="X510" s="14"/>
      <c r="Y510" s="14"/>
      <c r="Z510" s="14"/>
      <c r="AA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8"/>
      <c r="V511" s="14"/>
      <c r="W511" s="14"/>
      <c r="X511" s="14"/>
      <c r="Y511" s="14"/>
      <c r="Z511" s="14"/>
      <c r="AA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8"/>
      <c r="V512" s="14"/>
      <c r="W512" s="14"/>
      <c r="X512" s="14"/>
      <c r="Y512" s="14"/>
      <c r="Z512" s="14"/>
      <c r="AA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8"/>
      <c r="V513" s="14"/>
      <c r="W513" s="14"/>
      <c r="X513" s="14"/>
      <c r="Y513" s="14"/>
      <c r="Z513" s="14"/>
      <c r="AA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8"/>
      <c r="V514" s="14"/>
      <c r="W514" s="14"/>
      <c r="X514" s="14"/>
      <c r="Y514" s="14"/>
      <c r="Z514" s="14"/>
      <c r="AA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8"/>
      <c r="V515" s="14"/>
      <c r="W515" s="14"/>
      <c r="X515" s="14"/>
      <c r="Y515" s="14"/>
      <c r="Z515" s="14"/>
      <c r="AA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8"/>
      <c r="V516" s="14"/>
      <c r="W516" s="14"/>
      <c r="X516" s="14"/>
      <c r="Y516" s="14"/>
      <c r="Z516" s="14"/>
      <c r="AA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8"/>
      <c r="V517" s="14"/>
      <c r="W517" s="14"/>
      <c r="X517" s="14"/>
      <c r="Y517" s="14"/>
      <c r="Z517" s="14"/>
      <c r="AA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8"/>
      <c r="V518" s="14"/>
      <c r="W518" s="14"/>
      <c r="X518" s="14"/>
      <c r="Y518" s="14"/>
      <c r="Z518" s="14"/>
      <c r="AA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8"/>
      <c r="V519" s="14"/>
      <c r="W519" s="14"/>
      <c r="X519" s="14"/>
      <c r="Y519" s="14"/>
      <c r="Z519" s="14"/>
      <c r="AA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8"/>
      <c r="V520" s="14"/>
      <c r="W520" s="14"/>
      <c r="X520" s="14"/>
      <c r="Y520" s="14"/>
      <c r="Z520" s="14"/>
      <c r="AA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8"/>
      <c r="V521" s="14"/>
      <c r="W521" s="14"/>
      <c r="X521" s="14"/>
      <c r="Y521" s="14"/>
      <c r="Z521" s="14"/>
      <c r="AA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8"/>
      <c r="V522" s="14"/>
      <c r="W522" s="14"/>
      <c r="X522" s="14"/>
      <c r="Y522" s="14"/>
      <c r="Z522" s="14"/>
      <c r="AA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8"/>
      <c r="V523" s="14"/>
      <c r="W523" s="14"/>
      <c r="X523" s="14"/>
      <c r="Y523" s="14"/>
      <c r="Z523" s="14"/>
      <c r="AA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8"/>
      <c r="V524" s="14"/>
      <c r="W524" s="14"/>
      <c r="X524" s="14"/>
      <c r="Y524" s="14"/>
      <c r="Z524" s="14"/>
      <c r="AA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8"/>
      <c r="V525" s="14"/>
      <c r="W525" s="14"/>
      <c r="X525" s="14"/>
      <c r="Y525" s="14"/>
      <c r="Z525" s="14"/>
      <c r="AA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8"/>
      <c r="V526" s="14"/>
      <c r="W526" s="14"/>
      <c r="X526" s="14"/>
      <c r="Y526" s="14"/>
      <c r="Z526" s="14"/>
      <c r="AA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8"/>
      <c r="V527" s="14"/>
      <c r="W527" s="14"/>
      <c r="X527" s="14"/>
      <c r="Y527" s="14"/>
      <c r="Z527" s="14"/>
      <c r="AA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8"/>
      <c r="V528" s="14"/>
      <c r="W528" s="14"/>
      <c r="X528" s="14"/>
      <c r="Y528" s="14"/>
      <c r="Z528" s="14"/>
      <c r="AA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8"/>
      <c r="V529" s="14"/>
      <c r="W529" s="14"/>
      <c r="X529" s="14"/>
      <c r="Y529" s="14"/>
      <c r="Z529" s="14"/>
      <c r="AA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8"/>
      <c r="V530" s="14"/>
      <c r="W530" s="14"/>
      <c r="X530" s="14"/>
      <c r="Y530" s="14"/>
      <c r="Z530" s="14"/>
      <c r="AA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8"/>
      <c r="V531" s="14"/>
      <c r="W531" s="14"/>
      <c r="X531" s="14"/>
      <c r="Y531" s="14"/>
      <c r="Z531" s="14"/>
      <c r="AA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8"/>
      <c r="V532" s="14"/>
      <c r="W532" s="14"/>
      <c r="X532" s="14"/>
      <c r="Y532" s="14"/>
      <c r="Z532" s="14"/>
      <c r="AA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8"/>
      <c r="V533" s="14"/>
      <c r="W533" s="14"/>
      <c r="X533" s="14"/>
      <c r="Y533" s="14"/>
      <c r="Z533" s="14"/>
      <c r="AA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8"/>
      <c r="V534" s="14"/>
      <c r="W534" s="14"/>
      <c r="X534" s="14"/>
      <c r="Y534" s="14"/>
      <c r="Z534" s="14"/>
      <c r="AA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8"/>
      <c r="V535" s="14"/>
      <c r="W535" s="14"/>
      <c r="X535" s="14"/>
      <c r="Y535" s="14"/>
      <c r="Z535" s="14"/>
      <c r="AA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8"/>
      <c r="V536" s="14"/>
      <c r="W536" s="14"/>
      <c r="X536" s="14"/>
      <c r="Y536" s="14"/>
      <c r="Z536" s="14"/>
      <c r="AA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8"/>
      <c r="V537" s="14"/>
      <c r="W537" s="14"/>
      <c r="X537" s="14"/>
      <c r="Y537" s="14"/>
      <c r="Z537" s="14"/>
      <c r="AA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8"/>
      <c r="V538" s="14"/>
      <c r="W538" s="14"/>
      <c r="X538" s="14"/>
      <c r="Y538" s="14"/>
      <c r="Z538" s="14"/>
      <c r="AA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8"/>
      <c r="V539" s="14"/>
      <c r="W539" s="14"/>
      <c r="X539" s="14"/>
      <c r="Y539" s="14"/>
      <c r="Z539" s="14"/>
      <c r="AA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8"/>
      <c r="V540" s="14"/>
      <c r="W540" s="14"/>
      <c r="X540" s="14"/>
      <c r="Y540" s="14"/>
      <c r="Z540" s="14"/>
      <c r="AA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8"/>
      <c r="V541" s="14"/>
      <c r="W541" s="14"/>
      <c r="X541" s="14"/>
      <c r="Y541" s="14"/>
      <c r="Z541" s="14"/>
      <c r="AA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8"/>
      <c r="V542" s="14"/>
      <c r="W542" s="14"/>
      <c r="X542" s="14"/>
      <c r="Y542" s="14"/>
      <c r="Z542" s="14"/>
      <c r="AA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8"/>
      <c r="V543" s="14"/>
      <c r="W543" s="14"/>
      <c r="X543" s="14"/>
      <c r="Y543" s="14"/>
      <c r="Z543" s="14"/>
      <c r="AA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8"/>
      <c r="V544" s="14"/>
      <c r="W544" s="14"/>
      <c r="X544" s="14"/>
      <c r="Y544" s="14"/>
      <c r="Z544" s="14"/>
      <c r="AA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8"/>
      <c r="V545" s="14"/>
      <c r="W545" s="14"/>
      <c r="X545" s="14"/>
      <c r="Y545" s="14"/>
      <c r="Z545" s="14"/>
      <c r="AA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8"/>
      <c r="V546" s="14"/>
      <c r="W546" s="14"/>
      <c r="X546" s="14"/>
      <c r="Y546" s="14"/>
      <c r="Z546" s="14"/>
      <c r="AA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8"/>
      <c r="V547" s="14"/>
      <c r="W547" s="14"/>
      <c r="X547" s="14"/>
      <c r="Y547" s="14"/>
      <c r="Z547" s="14"/>
      <c r="AA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8"/>
      <c r="V548" s="14"/>
      <c r="W548" s="14"/>
      <c r="X548" s="14"/>
      <c r="Y548" s="14"/>
      <c r="Z548" s="14"/>
      <c r="AA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8"/>
      <c r="V549" s="14"/>
      <c r="W549" s="14"/>
      <c r="X549" s="14"/>
      <c r="Y549" s="14"/>
      <c r="Z549" s="14"/>
      <c r="AA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8"/>
      <c r="V550" s="14"/>
      <c r="W550" s="14"/>
      <c r="X550" s="14"/>
      <c r="Y550" s="14"/>
      <c r="Z550" s="14"/>
      <c r="AA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8"/>
      <c r="V551" s="14"/>
      <c r="W551" s="14"/>
      <c r="X551" s="14"/>
      <c r="Y551" s="14"/>
      <c r="Z551" s="14"/>
      <c r="AA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8"/>
      <c r="V552" s="14"/>
      <c r="W552" s="14"/>
      <c r="X552" s="14"/>
      <c r="Y552" s="14"/>
      <c r="Z552" s="14"/>
      <c r="AA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8"/>
      <c r="V553" s="14"/>
      <c r="W553" s="14"/>
      <c r="X553" s="14"/>
      <c r="Y553" s="14"/>
      <c r="Z553" s="14"/>
      <c r="AA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8"/>
      <c r="V554" s="14"/>
      <c r="W554" s="14"/>
      <c r="X554" s="14"/>
      <c r="Y554" s="14"/>
      <c r="Z554" s="14"/>
      <c r="AA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8"/>
      <c r="V555" s="14"/>
      <c r="W555" s="14"/>
      <c r="X555" s="14"/>
      <c r="Y555" s="14"/>
      <c r="Z555" s="14"/>
      <c r="AA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8"/>
      <c r="V556" s="14"/>
      <c r="W556" s="14"/>
      <c r="X556" s="14"/>
      <c r="Y556" s="14"/>
      <c r="Z556" s="14"/>
      <c r="AA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8"/>
      <c r="V557" s="14"/>
      <c r="W557" s="14"/>
      <c r="X557" s="14"/>
      <c r="Y557" s="14"/>
      <c r="Z557" s="14"/>
      <c r="AA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8"/>
      <c r="V558" s="14"/>
      <c r="W558" s="14"/>
      <c r="X558" s="14"/>
      <c r="Y558" s="14"/>
      <c r="Z558" s="14"/>
      <c r="AA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8"/>
      <c r="V559" s="14"/>
      <c r="W559" s="14"/>
      <c r="X559" s="14"/>
      <c r="Y559" s="14"/>
      <c r="Z559" s="14"/>
      <c r="AA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8"/>
      <c r="V560" s="14"/>
      <c r="W560" s="14"/>
      <c r="X560" s="14"/>
      <c r="Y560" s="14"/>
      <c r="Z560" s="14"/>
      <c r="AA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8"/>
      <c r="V561" s="14"/>
      <c r="W561" s="14"/>
      <c r="X561" s="14"/>
      <c r="Y561" s="14"/>
      <c r="Z561" s="14"/>
      <c r="AA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8"/>
      <c r="V562" s="14"/>
      <c r="W562" s="14"/>
      <c r="X562" s="14"/>
      <c r="Y562" s="14"/>
      <c r="Z562" s="14"/>
      <c r="AA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8"/>
      <c r="V563" s="14"/>
      <c r="W563" s="14"/>
      <c r="X563" s="14"/>
      <c r="Y563" s="14"/>
      <c r="Z563" s="14"/>
      <c r="AA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8"/>
      <c r="V564" s="14"/>
      <c r="W564" s="14"/>
      <c r="X564" s="14"/>
      <c r="Y564" s="14"/>
      <c r="Z564" s="14"/>
      <c r="AA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8"/>
      <c r="V565" s="14"/>
      <c r="W565" s="14"/>
      <c r="X565" s="14"/>
      <c r="Y565" s="14"/>
      <c r="Z565" s="14"/>
      <c r="AA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8"/>
      <c r="V566" s="14"/>
      <c r="W566" s="14"/>
      <c r="X566" s="14"/>
      <c r="Y566" s="14"/>
      <c r="Z566" s="14"/>
      <c r="AA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8"/>
      <c r="V567" s="14"/>
      <c r="W567" s="14"/>
      <c r="X567" s="14"/>
      <c r="Y567" s="14"/>
      <c r="Z567" s="14"/>
      <c r="AA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8"/>
      <c r="V568" s="14"/>
      <c r="W568" s="14"/>
      <c r="X568" s="14"/>
      <c r="Y568" s="14"/>
      <c r="Z568" s="14"/>
      <c r="AA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8"/>
      <c r="V569" s="14"/>
      <c r="W569" s="14"/>
      <c r="X569" s="14"/>
      <c r="Y569" s="14"/>
      <c r="Z569" s="14"/>
      <c r="AA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8"/>
      <c r="V570" s="14"/>
      <c r="W570" s="14"/>
      <c r="X570" s="14"/>
      <c r="Y570" s="14"/>
      <c r="Z570" s="14"/>
      <c r="AA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8"/>
      <c r="V571" s="14"/>
      <c r="W571" s="14"/>
      <c r="X571" s="14"/>
      <c r="Y571" s="14"/>
      <c r="Z571" s="14"/>
      <c r="AA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8"/>
      <c r="V572" s="14"/>
      <c r="W572" s="14"/>
      <c r="X572" s="14"/>
      <c r="Y572" s="14"/>
      <c r="Z572" s="14"/>
      <c r="AA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8"/>
      <c r="V573" s="14"/>
      <c r="W573" s="14"/>
      <c r="X573" s="14"/>
      <c r="Y573" s="14"/>
      <c r="Z573" s="14"/>
      <c r="AA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8"/>
      <c r="V574" s="14"/>
      <c r="W574" s="14"/>
      <c r="X574" s="14"/>
      <c r="Y574" s="14"/>
      <c r="Z574" s="14"/>
      <c r="AA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8"/>
      <c r="V575" s="14"/>
      <c r="W575" s="14"/>
      <c r="X575" s="14"/>
      <c r="Y575" s="14"/>
      <c r="Z575" s="14"/>
      <c r="AA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8"/>
      <c r="V576" s="14"/>
      <c r="W576" s="14"/>
      <c r="X576" s="14"/>
      <c r="Y576" s="14"/>
      <c r="Z576" s="14"/>
      <c r="AA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8"/>
      <c r="V577" s="14"/>
      <c r="W577" s="14"/>
      <c r="X577" s="14"/>
      <c r="Y577" s="14"/>
      <c r="Z577" s="14"/>
      <c r="AA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8"/>
      <c r="V578" s="14"/>
      <c r="W578" s="14"/>
      <c r="X578" s="14"/>
      <c r="Y578" s="14"/>
      <c r="Z578" s="14"/>
      <c r="AA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8"/>
      <c r="V579" s="14"/>
      <c r="W579" s="14"/>
      <c r="X579" s="14"/>
      <c r="Y579" s="14"/>
      <c r="Z579" s="14"/>
      <c r="AA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8"/>
      <c r="V580" s="14"/>
      <c r="W580" s="14"/>
      <c r="X580" s="14"/>
      <c r="Y580" s="14"/>
      <c r="Z580" s="14"/>
      <c r="AA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8"/>
      <c r="V581" s="14"/>
      <c r="W581" s="14"/>
      <c r="X581" s="14"/>
      <c r="Y581" s="14"/>
      <c r="Z581" s="14"/>
      <c r="AA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8"/>
      <c r="V582" s="14"/>
      <c r="W582" s="14"/>
      <c r="X582" s="14"/>
      <c r="Y582" s="14"/>
      <c r="Z582" s="14"/>
      <c r="AA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8"/>
      <c r="V583" s="14"/>
      <c r="W583" s="14"/>
      <c r="X583" s="14"/>
      <c r="Y583" s="14"/>
      <c r="Z583" s="14"/>
      <c r="AA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8"/>
      <c r="V584" s="14"/>
      <c r="W584" s="14"/>
      <c r="X584" s="14"/>
      <c r="Y584" s="14"/>
      <c r="Z584" s="14"/>
      <c r="AA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8"/>
      <c r="V585" s="14"/>
      <c r="W585" s="14"/>
      <c r="X585" s="14"/>
      <c r="Y585" s="14"/>
      <c r="Z585" s="14"/>
      <c r="AA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8"/>
      <c r="V586" s="14"/>
      <c r="W586" s="14"/>
      <c r="X586" s="14"/>
      <c r="Y586" s="14"/>
      <c r="Z586" s="14"/>
      <c r="AA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8"/>
      <c r="V587" s="14"/>
      <c r="W587" s="14"/>
      <c r="X587" s="14"/>
      <c r="Y587" s="14"/>
      <c r="Z587" s="14"/>
      <c r="AA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8"/>
      <c r="V588" s="14"/>
      <c r="W588" s="14"/>
      <c r="X588" s="14"/>
      <c r="Y588" s="14"/>
      <c r="Z588" s="14"/>
      <c r="AA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8"/>
      <c r="V589" s="14"/>
      <c r="W589" s="14"/>
      <c r="X589" s="14"/>
      <c r="Y589" s="14"/>
      <c r="Z589" s="14"/>
      <c r="AA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8"/>
      <c r="V590" s="14"/>
      <c r="W590" s="14"/>
      <c r="X590" s="14"/>
      <c r="Y590" s="14"/>
      <c r="Z590" s="14"/>
      <c r="AA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8"/>
      <c r="V591" s="14"/>
      <c r="W591" s="14"/>
      <c r="X591" s="14"/>
      <c r="Y591" s="14"/>
      <c r="Z591" s="14"/>
      <c r="AA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8"/>
      <c r="V592" s="14"/>
      <c r="W592" s="14"/>
      <c r="X592" s="14"/>
      <c r="Y592" s="14"/>
      <c r="Z592" s="14"/>
      <c r="AA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8"/>
      <c r="V593" s="14"/>
      <c r="W593" s="14"/>
      <c r="X593" s="14"/>
      <c r="Y593" s="14"/>
      <c r="Z593" s="14"/>
      <c r="AA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8"/>
      <c r="V594" s="14"/>
      <c r="W594" s="14"/>
      <c r="X594" s="14"/>
      <c r="Y594" s="14"/>
      <c r="Z594" s="14"/>
      <c r="AA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8"/>
      <c r="V595" s="14"/>
      <c r="W595" s="14"/>
      <c r="X595" s="14"/>
      <c r="Y595" s="14"/>
      <c r="Z595" s="14"/>
      <c r="AA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8"/>
      <c r="V596" s="14"/>
      <c r="W596" s="14"/>
      <c r="X596" s="14"/>
      <c r="Y596" s="14"/>
      <c r="Z596" s="14"/>
      <c r="AA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8"/>
      <c r="V597" s="14"/>
      <c r="W597" s="14"/>
      <c r="X597" s="14"/>
      <c r="Y597" s="14"/>
      <c r="Z597" s="14"/>
      <c r="AA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8"/>
      <c r="V598" s="14"/>
      <c r="W598" s="14"/>
      <c r="X598" s="14"/>
      <c r="Y598" s="14"/>
      <c r="Z598" s="14"/>
      <c r="AA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8"/>
      <c r="V599" s="14"/>
      <c r="W599" s="14"/>
      <c r="X599" s="14"/>
      <c r="Y599" s="14"/>
      <c r="Z599" s="14"/>
      <c r="AA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8"/>
      <c r="V600" s="14"/>
      <c r="W600" s="14"/>
      <c r="X600" s="14"/>
      <c r="Y600" s="14"/>
      <c r="Z600" s="14"/>
      <c r="AA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8"/>
      <c r="V601" s="14"/>
      <c r="W601" s="14"/>
      <c r="X601" s="14"/>
      <c r="Y601" s="14"/>
      <c r="Z601" s="14"/>
      <c r="AA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8"/>
      <c r="V602" s="14"/>
      <c r="W602" s="14"/>
      <c r="X602" s="14"/>
      <c r="Y602" s="14"/>
      <c r="Z602" s="14"/>
      <c r="AA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8"/>
      <c r="V603" s="14"/>
      <c r="W603" s="14"/>
      <c r="X603" s="14"/>
      <c r="Y603" s="14"/>
      <c r="Z603" s="14"/>
      <c r="AA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8"/>
      <c r="V604" s="14"/>
      <c r="W604" s="14"/>
      <c r="X604" s="14"/>
      <c r="Y604" s="14"/>
      <c r="Z604" s="14"/>
      <c r="AA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8"/>
      <c r="V605" s="14"/>
      <c r="W605" s="14"/>
      <c r="X605" s="14"/>
      <c r="Y605" s="14"/>
      <c r="Z605" s="14"/>
      <c r="AA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8"/>
      <c r="V606" s="14"/>
      <c r="W606" s="14"/>
      <c r="X606" s="14"/>
      <c r="Y606" s="14"/>
      <c r="Z606" s="14"/>
      <c r="AA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8"/>
      <c r="V607" s="14"/>
      <c r="W607" s="14"/>
      <c r="X607" s="14"/>
      <c r="Y607" s="14"/>
      <c r="Z607" s="14"/>
      <c r="AA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8"/>
      <c r="V608" s="14"/>
      <c r="W608" s="14"/>
      <c r="X608" s="14"/>
      <c r="Y608" s="14"/>
      <c r="Z608" s="14"/>
      <c r="AA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8"/>
      <c r="V609" s="14"/>
      <c r="W609" s="14"/>
      <c r="X609" s="14"/>
      <c r="Y609" s="14"/>
      <c r="Z609" s="14"/>
      <c r="AA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8"/>
      <c r="V610" s="14"/>
      <c r="W610" s="14"/>
      <c r="X610" s="14"/>
      <c r="Y610" s="14"/>
      <c r="Z610" s="14"/>
      <c r="AA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8"/>
      <c r="V611" s="14"/>
      <c r="W611" s="14"/>
      <c r="X611" s="14"/>
      <c r="Y611" s="14"/>
      <c r="Z611" s="14"/>
      <c r="AA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8"/>
      <c r="V612" s="14"/>
      <c r="W612" s="14"/>
      <c r="X612" s="14"/>
      <c r="Y612" s="14"/>
      <c r="Z612" s="14"/>
      <c r="AA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8"/>
      <c r="V613" s="14"/>
      <c r="W613" s="14"/>
      <c r="X613" s="14"/>
      <c r="Y613" s="14"/>
      <c r="Z613" s="14"/>
      <c r="AA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8"/>
      <c r="V614" s="14"/>
      <c r="W614" s="14"/>
      <c r="X614" s="14"/>
      <c r="Y614" s="14"/>
      <c r="Z614" s="14"/>
      <c r="AA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8"/>
      <c r="V615" s="14"/>
      <c r="W615" s="14"/>
      <c r="X615" s="14"/>
      <c r="Y615" s="14"/>
      <c r="Z615" s="14"/>
      <c r="AA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8"/>
      <c r="V616" s="14"/>
      <c r="W616" s="14"/>
      <c r="X616" s="14"/>
      <c r="Y616" s="14"/>
      <c r="Z616" s="14"/>
      <c r="AA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8"/>
      <c r="V617" s="14"/>
      <c r="W617" s="14"/>
      <c r="X617" s="14"/>
      <c r="Y617" s="14"/>
      <c r="Z617" s="14"/>
      <c r="AA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8"/>
      <c r="V618" s="14"/>
      <c r="W618" s="14"/>
      <c r="X618" s="14"/>
      <c r="Y618" s="14"/>
      <c r="Z618" s="14"/>
      <c r="AA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8"/>
      <c r="V619" s="14"/>
      <c r="W619" s="14"/>
      <c r="X619" s="14"/>
      <c r="Y619" s="14"/>
      <c r="Z619" s="14"/>
      <c r="AA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8"/>
      <c r="V620" s="14"/>
      <c r="W620" s="14"/>
      <c r="X620" s="14"/>
      <c r="Y620" s="14"/>
      <c r="Z620" s="14"/>
      <c r="AA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8"/>
      <c r="V621" s="14"/>
      <c r="W621" s="14"/>
      <c r="X621" s="14"/>
      <c r="Y621" s="14"/>
      <c r="Z621" s="14"/>
      <c r="AA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8"/>
      <c r="V622" s="14"/>
      <c r="W622" s="14"/>
      <c r="X622" s="14"/>
      <c r="Y622" s="14"/>
      <c r="Z622" s="14"/>
      <c r="AA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8"/>
      <c r="V623" s="14"/>
      <c r="W623" s="14"/>
      <c r="X623" s="14"/>
      <c r="Y623" s="14"/>
      <c r="Z623" s="14"/>
      <c r="AA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8"/>
      <c r="V624" s="14"/>
      <c r="W624" s="14"/>
      <c r="X624" s="14"/>
      <c r="Y624" s="14"/>
      <c r="Z624" s="14"/>
      <c r="AA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8"/>
      <c r="V625" s="14"/>
      <c r="W625" s="14"/>
      <c r="X625" s="14"/>
      <c r="Y625" s="14"/>
      <c r="Z625" s="14"/>
      <c r="AA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8"/>
      <c r="V626" s="14"/>
      <c r="W626" s="14"/>
      <c r="X626" s="14"/>
      <c r="Y626" s="14"/>
      <c r="Z626" s="14"/>
      <c r="AA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8"/>
      <c r="V627" s="14"/>
      <c r="W627" s="14"/>
      <c r="X627" s="14"/>
      <c r="Y627" s="14"/>
      <c r="Z627" s="14"/>
      <c r="AA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8"/>
      <c r="V628" s="14"/>
      <c r="W628" s="14"/>
      <c r="X628" s="14"/>
      <c r="Y628" s="14"/>
      <c r="Z628" s="14"/>
      <c r="AA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8"/>
      <c r="V629" s="14"/>
      <c r="W629" s="14"/>
      <c r="X629" s="14"/>
      <c r="Y629" s="14"/>
      <c r="Z629" s="14"/>
      <c r="AA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8"/>
      <c r="V630" s="14"/>
      <c r="W630" s="14"/>
      <c r="X630" s="14"/>
      <c r="Y630" s="14"/>
      <c r="Z630" s="14"/>
      <c r="AA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8"/>
      <c r="V631" s="14"/>
      <c r="W631" s="14"/>
      <c r="X631" s="14"/>
      <c r="Y631" s="14"/>
      <c r="Z631" s="14"/>
      <c r="AA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8"/>
      <c r="V632" s="14"/>
      <c r="W632" s="14"/>
      <c r="X632" s="14"/>
      <c r="Y632" s="14"/>
      <c r="Z632" s="14"/>
      <c r="AA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8"/>
      <c r="V633" s="14"/>
      <c r="W633" s="14"/>
      <c r="X633" s="14"/>
      <c r="Y633" s="14"/>
      <c r="Z633" s="14"/>
      <c r="AA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8"/>
      <c r="V634" s="14"/>
      <c r="W634" s="14"/>
      <c r="X634" s="14"/>
      <c r="Y634" s="14"/>
      <c r="Z634" s="14"/>
      <c r="AA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8"/>
      <c r="V635" s="14"/>
      <c r="W635" s="14"/>
      <c r="X635" s="14"/>
      <c r="Y635" s="14"/>
      <c r="Z635" s="14"/>
      <c r="AA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8"/>
      <c r="V636" s="14"/>
      <c r="W636" s="14"/>
      <c r="X636" s="14"/>
      <c r="Y636" s="14"/>
      <c r="Z636" s="14"/>
      <c r="AA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8"/>
      <c r="V637" s="14"/>
      <c r="W637" s="14"/>
      <c r="X637" s="14"/>
      <c r="Y637" s="14"/>
      <c r="Z637" s="14"/>
      <c r="AA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8"/>
      <c r="V638" s="14"/>
      <c r="W638" s="14"/>
      <c r="X638" s="14"/>
      <c r="Y638" s="14"/>
      <c r="Z638" s="14"/>
      <c r="AA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8"/>
      <c r="V639" s="14"/>
      <c r="W639" s="14"/>
      <c r="X639" s="14"/>
      <c r="Y639" s="14"/>
      <c r="Z639" s="14"/>
      <c r="AA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8"/>
      <c r="V640" s="14"/>
      <c r="W640" s="14"/>
      <c r="X640" s="14"/>
      <c r="Y640" s="14"/>
      <c r="Z640" s="14"/>
      <c r="AA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8"/>
      <c r="V641" s="14"/>
      <c r="W641" s="14"/>
      <c r="X641" s="14"/>
      <c r="Y641" s="14"/>
      <c r="Z641" s="14"/>
      <c r="AA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8"/>
      <c r="V642" s="14"/>
      <c r="W642" s="14"/>
      <c r="X642" s="14"/>
      <c r="Y642" s="14"/>
      <c r="Z642" s="14"/>
      <c r="AA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8"/>
      <c r="V643" s="14"/>
      <c r="W643" s="14"/>
      <c r="X643" s="14"/>
      <c r="Y643" s="14"/>
      <c r="Z643" s="14"/>
      <c r="AA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8"/>
      <c r="V644" s="14"/>
      <c r="W644" s="14"/>
      <c r="X644" s="14"/>
      <c r="Y644" s="14"/>
      <c r="Z644" s="14"/>
      <c r="AA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8"/>
      <c r="V645" s="14"/>
      <c r="W645" s="14"/>
      <c r="X645" s="14"/>
      <c r="Y645" s="14"/>
      <c r="Z645" s="14"/>
      <c r="AA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8"/>
      <c r="V646" s="14"/>
      <c r="W646" s="14"/>
      <c r="X646" s="14"/>
      <c r="Y646" s="14"/>
      <c r="Z646" s="14"/>
      <c r="AA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8"/>
      <c r="V647" s="14"/>
      <c r="W647" s="14"/>
      <c r="X647" s="14"/>
      <c r="Y647" s="14"/>
      <c r="Z647" s="14"/>
      <c r="AA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8"/>
      <c r="V648" s="14"/>
      <c r="W648" s="14"/>
      <c r="X648" s="14"/>
      <c r="Y648" s="14"/>
      <c r="Z648" s="14"/>
      <c r="AA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8"/>
      <c r="V649" s="14"/>
      <c r="W649" s="14"/>
      <c r="X649" s="14"/>
      <c r="Y649" s="14"/>
      <c r="Z649" s="14"/>
      <c r="AA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8"/>
      <c r="V650" s="14"/>
      <c r="W650" s="14"/>
      <c r="X650" s="14"/>
      <c r="Y650" s="14"/>
      <c r="Z650" s="14"/>
      <c r="AA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8"/>
      <c r="V651" s="14"/>
      <c r="W651" s="14"/>
      <c r="X651" s="14"/>
      <c r="Y651" s="14"/>
      <c r="Z651" s="14"/>
      <c r="AA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8"/>
      <c r="V652" s="14"/>
      <c r="W652" s="14"/>
      <c r="X652" s="14"/>
      <c r="Y652" s="14"/>
      <c r="Z652" s="14"/>
      <c r="AA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8"/>
      <c r="V653" s="14"/>
      <c r="W653" s="14"/>
      <c r="X653" s="14"/>
      <c r="Y653" s="14"/>
      <c r="Z653" s="14"/>
      <c r="AA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8"/>
      <c r="V654" s="14"/>
      <c r="W654" s="14"/>
      <c r="X654" s="14"/>
      <c r="Y654" s="14"/>
      <c r="Z654" s="14"/>
      <c r="AA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8"/>
      <c r="V655" s="14"/>
      <c r="W655" s="14"/>
      <c r="X655" s="14"/>
      <c r="Y655" s="14"/>
      <c r="Z655" s="14"/>
      <c r="AA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8"/>
      <c r="V656" s="14"/>
      <c r="W656" s="14"/>
      <c r="X656" s="14"/>
      <c r="Y656" s="14"/>
      <c r="Z656" s="14"/>
      <c r="AA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8"/>
      <c r="V657" s="14"/>
      <c r="W657" s="14"/>
      <c r="X657" s="14"/>
      <c r="Y657" s="14"/>
      <c r="Z657" s="14"/>
      <c r="AA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8"/>
      <c r="V658" s="14"/>
      <c r="W658" s="14"/>
      <c r="X658" s="14"/>
      <c r="Y658" s="14"/>
      <c r="Z658" s="14"/>
      <c r="AA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8"/>
      <c r="V659" s="14"/>
      <c r="W659" s="14"/>
      <c r="X659" s="14"/>
      <c r="Y659" s="14"/>
      <c r="Z659" s="14"/>
      <c r="AA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8"/>
      <c r="V660" s="14"/>
      <c r="W660" s="14"/>
      <c r="X660" s="14"/>
      <c r="Y660" s="14"/>
      <c r="Z660" s="14"/>
      <c r="AA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8"/>
      <c r="V661" s="14"/>
      <c r="W661" s="14"/>
      <c r="X661" s="14"/>
      <c r="Y661" s="14"/>
      <c r="Z661" s="14"/>
      <c r="AA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8"/>
      <c r="V662" s="14"/>
      <c r="W662" s="14"/>
      <c r="X662" s="14"/>
      <c r="Y662" s="14"/>
      <c r="Z662" s="14"/>
      <c r="AA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8"/>
      <c r="V663" s="14"/>
      <c r="W663" s="14"/>
      <c r="X663" s="14"/>
      <c r="Y663" s="14"/>
      <c r="Z663" s="14"/>
      <c r="AA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8"/>
      <c r="V664" s="14"/>
      <c r="W664" s="14"/>
      <c r="X664" s="14"/>
      <c r="Y664" s="14"/>
      <c r="Z664" s="14"/>
      <c r="AA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8"/>
      <c r="V665" s="14"/>
      <c r="W665" s="14"/>
      <c r="X665" s="14"/>
      <c r="Y665" s="14"/>
      <c r="Z665" s="14"/>
      <c r="AA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8"/>
      <c r="V666" s="14"/>
      <c r="W666" s="14"/>
      <c r="X666" s="14"/>
      <c r="Y666" s="14"/>
      <c r="Z666" s="14"/>
      <c r="AA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8"/>
      <c r="V667" s="14"/>
      <c r="W667" s="14"/>
      <c r="X667" s="14"/>
      <c r="Y667" s="14"/>
      <c r="Z667" s="14"/>
      <c r="AA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8"/>
      <c r="V668" s="14"/>
      <c r="W668" s="14"/>
      <c r="X668" s="14"/>
      <c r="Y668" s="14"/>
      <c r="Z668" s="14"/>
      <c r="AA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8"/>
      <c r="V669" s="14"/>
      <c r="W669" s="14"/>
      <c r="X669" s="14"/>
      <c r="Y669" s="14"/>
      <c r="Z669" s="14"/>
      <c r="AA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8"/>
      <c r="V670" s="14"/>
      <c r="W670" s="14"/>
      <c r="X670" s="14"/>
      <c r="Y670" s="14"/>
      <c r="Z670" s="14"/>
      <c r="AA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8"/>
      <c r="V671" s="14"/>
      <c r="W671" s="14"/>
      <c r="X671" s="14"/>
      <c r="Y671" s="14"/>
      <c r="Z671" s="14"/>
      <c r="AA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8"/>
      <c r="V672" s="14"/>
      <c r="W672" s="14"/>
      <c r="X672" s="14"/>
      <c r="Y672" s="14"/>
      <c r="Z672" s="14"/>
      <c r="AA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8"/>
      <c r="V673" s="14"/>
      <c r="W673" s="14"/>
      <c r="X673" s="14"/>
      <c r="Y673" s="14"/>
      <c r="Z673" s="14"/>
      <c r="AA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8"/>
      <c r="V674" s="14"/>
      <c r="W674" s="14"/>
      <c r="X674" s="14"/>
      <c r="Y674" s="14"/>
      <c r="Z674" s="14"/>
      <c r="AA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8"/>
      <c r="V675" s="14"/>
      <c r="W675" s="14"/>
      <c r="X675" s="14"/>
      <c r="Y675" s="14"/>
      <c r="Z675" s="14"/>
      <c r="AA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8"/>
      <c r="V676" s="14"/>
      <c r="W676" s="14"/>
      <c r="X676" s="14"/>
      <c r="Y676" s="14"/>
      <c r="Z676" s="14"/>
      <c r="AA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8"/>
      <c r="V677" s="14"/>
      <c r="W677" s="14"/>
      <c r="X677" s="14"/>
      <c r="Y677" s="14"/>
      <c r="Z677" s="14"/>
      <c r="AA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8"/>
      <c r="V678" s="14"/>
      <c r="W678" s="14"/>
      <c r="X678" s="14"/>
      <c r="Y678" s="14"/>
      <c r="Z678" s="14"/>
      <c r="AA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8"/>
      <c r="V679" s="14"/>
      <c r="W679" s="14"/>
      <c r="X679" s="14"/>
      <c r="Y679" s="14"/>
      <c r="Z679" s="14"/>
      <c r="AA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8"/>
      <c r="V680" s="14"/>
      <c r="W680" s="14"/>
      <c r="X680" s="14"/>
      <c r="Y680" s="14"/>
      <c r="Z680" s="14"/>
      <c r="AA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8"/>
      <c r="V681" s="14"/>
      <c r="W681" s="14"/>
      <c r="X681" s="14"/>
      <c r="Y681" s="14"/>
      <c r="Z681" s="14"/>
      <c r="AA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8"/>
      <c r="V682" s="14"/>
      <c r="W682" s="14"/>
      <c r="X682" s="14"/>
      <c r="Y682" s="14"/>
      <c r="Z682" s="14"/>
      <c r="AA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8"/>
      <c r="V683" s="14"/>
      <c r="W683" s="14"/>
      <c r="X683" s="14"/>
      <c r="Y683" s="14"/>
      <c r="Z683" s="14"/>
      <c r="AA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8"/>
      <c r="V684" s="14"/>
      <c r="W684" s="14"/>
      <c r="X684" s="14"/>
      <c r="Y684" s="14"/>
      <c r="Z684" s="14"/>
      <c r="AA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8"/>
      <c r="V685" s="14"/>
      <c r="W685" s="14"/>
      <c r="X685" s="14"/>
      <c r="Y685" s="14"/>
      <c r="Z685" s="14"/>
      <c r="AA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8"/>
      <c r="V686" s="14"/>
      <c r="W686" s="14"/>
      <c r="X686" s="14"/>
      <c r="Y686" s="14"/>
      <c r="Z686" s="14"/>
      <c r="AA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8"/>
      <c r="V687" s="14"/>
      <c r="W687" s="14"/>
      <c r="X687" s="14"/>
      <c r="Y687" s="14"/>
      <c r="Z687" s="14"/>
      <c r="AA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8"/>
      <c r="V688" s="14"/>
      <c r="W688" s="14"/>
      <c r="X688" s="14"/>
      <c r="Y688" s="14"/>
      <c r="Z688" s="14"/>
      <c r="AA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8"/>
      <c r="V689" s="14"/>
      <c r="W689" s="14"/>
      <c r="X689" s="14"/>
      <c r="Y689" s="14"/>
      <c r="Z689" s="14"/>
      <c r="AA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8"/>
      <c r="V690" s="14"/>
      <c r="W690" s="14"/>
      <c r="X690" s="14"/>
      <c r="Y690" s="14"/>
      <c r="Z690" s="14"/>
      <c r="AA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8"/>
      <c r="V691" s="14"/>
      <c r="W691" s="14"/>
      <c r="X691" s="14"/>
      <c r="Y691" s="14"/>
      <c r="Z691" s="14"/>
      <c r="AA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8"/>
      <c r="V692" s="14"/>
      <c r="W692" s="14"/>
      <c r="X692" s="14"/>
      <c r="Y692" s="14"/>
      <c r="Z692" s="14"/>
      <c r="AA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8"/>
      <c r="V693" s="14"/>
      <c r="W693" s="14"/>
      <c r="X693" s="14"/>
      <c r="Y693" s="14"/>
      <c r="Z693" s="14"/>
      <c r="AA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8"/>
      <c r="V694" s="14"/>
      <c r="W694" s="14"/>
      <c r="X694" s="14"/>
      <c r="Y694" s="14"/>
      <c r="Z694" s="14"/>
      <c r="AA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8"/>
      <c r="V695" s="14"/>
      <c r="W695" s="14"/>
      <c r="X695" s="14"/>
      <c r="Y695" s="14"/>
      <c r="Z695" s="14"/>
      <c r="AA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8"/>
      <c r="V696" s="14"/>
      <c r="W696" s="14"/>
      <c r="X696" s="14"/>
      <c r="Y696" s="14"/>
      <c r="Z696" s="14"/>
      <c r="AA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8"/>
      <c r="V697" s="14"/>
      <c r="W697" s="14"/>
      <c r="X697" s="14"/>
      <c r="Y697" s="14"/>
      <c r="Z697" s="14"/>
      <c r="AA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8"/>
      <c r="V698" s="14"/>
      <c r="W698" s="14"/>
      <c r="X698" s="14"/>
      <c r="Y698" s="14"/>
      <c r="Z698" s="14"/>
      <c r="AA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8"/>
      <c r="V699" s="14"/>
      <c r="W699" s="14"/>
      <c r="X699" s="14"/>
      <c r="Y699" s="14"/>
      <c r="Z699" s="14"/>
      <c r="AA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8"/>
      <c r="V700" s="14"/>
      <c r="W700" s="14"/>
      <c r="X700" s="14"/>
      <c r="Y700" s="14"/>
      <c r="Z700" s="14"/>
      <c r="AA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8"/>
      <c r="V701" s="14"/>
      <c r="W701" s="14"/>
      <c r="X701" s="14"/>
      <c r="Y701" s="14"/>
      <c r="Z701" s="14"/>
      <c r="AA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8"/>
      <c r="V702" s="14"/>
      <c r="W702" s="14"/>
      <c r="X702" s="14"/>
      <c r="Y702" s="14"/>
      <c r="Z702" s="14"/>
      <c r="AA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8"/>
      <c r="V703" s="14"/>
      <c r="W703" s="14"/>
      <c r="X703" s="14"/>
      <c r="Y703" s="14"/>
      <c r="Z703" s="14"/>
      <c r="AA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8"/>
      <c r="V704" s="14"/>
      <c r="W704" s="14"/>
      <c r="X704" s="14"/>
      <c r="Y704" s="14"/>
      <c r="Z704" s="14"/>
      <c r="AA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8"/>
      <c r="V705" s="14"/>
      <c r="W705" s="14"/>
      <c r="X705" s="14"/>
      <c r="Y705" s="14"/>
      <c r="Z705" s="14"/>
      <c r="AA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8"/>
      <c r="V706" s="14"/>
      <c r="W706" s="14"/>
      <c r="X706" s="14"/>
      <c r="Y706" s="14"/>
      <c r="Z706" s="14"/>
      <c r="AA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8"/>
      <c r="V707" s="14"/>
      <c r="W707" s="14"/>
      <c r="X707" s="14"/>
      <c r="Y707" s="14"/>
      <c r="Z707" s="14"/>
      <c r="AA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8"/>
      <c r="V708" s="14"/>
      <c r="W708" s="14"/>
      <c r="X708" s="14"/>
      <c r="Y708" s="14"/>
      <c r="Z708" s="14"/>
      <c r="AA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8"/>
      <c r="V709" s="14"/>
      <c r="W709" s="14"/>
      <c r="X709" s="14"/>
      <c r="Y709" s="14"/>
      <c r="Z709" s="14"/>
      <c r="AA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8"/>
      <c r="V710" s="14"/>
      <c r="W710" s="14"/>
      <c r="X710" s="14"/>
      <c r="Y710" s="14"/>
      <c r="Z710" s="14"/>
      <c r="AA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8"/>
      <c r="V711" s="14"/>
      <c r="W711" s="14"/>
      <c r="X711" s="14"/>
      <c r="Y711" s="14"/>
      <c r="Z711" s="14"/>
      <c r="AA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8"/>
      <c r="V712" s="14"/>
      <c r="W712" s="14"/>
      <c r="X712" s="14"/>
      <c r="Y712" s="14"/>
      <c r="Z712" s="14"/>
      <c r="AA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8"/>
      <c r="V713" s="14"/>
      <c r="W713" s="14"/>
      <c r="X713" s="14"/>
      <c r="Y713" s="14"/>
      <c r="Z713" s="14"/>
      <c r="AA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8"/>
      <c r="V714" s="14"/>
      <c r="W714" s="14"/>
      <c r="X714" s="14"/>
      <c r="Y714" s="14"/>
      <c r="Z714" s="14"/>
      <c r="AA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8"/>
      <c r="V715" s="14"/>
      <c r="W715" s="14"/>
      <c r="X715" s="14"/>
      <c r="Y715" s="14"/>
      <c r="Z715" s="14"/>
      <c r="AA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8"/>
      <c r="V716" s="14"/>
      <c r="W716" s="14"/>
      <c r="X716" s="14"/>
      <c r="Y716" s="14"/>
      <c r="Z716" s="14"/>
      <c r="AA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8"/>
      <c r="V717" s="14"/>
      <c r="W717" s="14"/>
      <c r="X717" s="14"/>
      <c r="Y717" s="14"/>
      <c r="Z717" s="14"/>
      <c r="AA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8"/>
      <c r="V718" s="14"/>
      <c r="W718" s="14"/>
      <c r="X718" s="14"/>
      <c r="Y718" s="14"/>
      <c r="Z718" s="14"/>
      <c r="AA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8"/>
      <c r="V719" s="14"/>
      <c r="W719" s="14"/>
      <c r="X719" s="14"/>
      <c r="Y719" s="14"/>
      <c r="Z719" s="14"/>
      <c r="AA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8"/>
      <c r="V720" s="14"/>
      <c r="W720" s="14"/>
      <c r="X720" s="14"/>
      <c r="Y720" s="14"/>
      <c r="Z720" s="14"/>
      <c r="AA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8"/>
      <c r="V721" s="14"/>
      <c r="W721" s="14"/>
      <c r="X721" s="14"/>
      <c r="Y721" s="14"/>
      <c r="Z721" s="14"/>
      <c r="AA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8"/>
      <c r="V722" s="14"/>
      <c r="W722" s="14"/>
      <c r="X722" s="14"/>
      <c r="Y722" s="14"/>
      <c r="Z722" s="14"/>
      <c r="AA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8"/>
      <c r="V723" s="14"/>
      <c r="W723" s="14"/>
      <c r="X723" s="14"/>
      <c r="Y723" s="14"/>
      <c r="Z723" s="14"/>
      <c r="AA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8"/>
      <c r="V724" s="14"/>
      <c r="W724" s="14"/>
      <c r="X724" s="14"/>
      <c r="Y724" s="14"/>
      <c r="Z724" s="14"/>
      <c r="AA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8"/>
      <c r="V725" s="14"/>
      <c r="W725" s="14"/>
      <c r="X725" s="14"/>
      <c r="Y725" s="14"/>
      <c r="Z725" s="14"/>
      <c r="AA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8"/>
      <c r="V726" s="14"/>
      <c r="W726" s="14"/>
      <c r="X726" s="14"/>
      <c r="Y726" s="14"/>
      <c r="Z726" s="14"/>
      <c r="AA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8"/>
      <c r="V727" s="14"/>
      <c r="W727" s="14"/>
      <c r="X727" s="14"/>
      <c r="Y727" s="14"/>
      <c r="Z727" s="14"/>
      <c r="AA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8"/>
      <c r="V728" s="14"/>
      <c r="W728" s="14"/>
      <c r="X728" s="14"/>
      <c r="Y728" s="14"/>
      <c r="Z728" s="14"/>
      <c r="AA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8"/>
      <c r="V729" s="14"/>
      <c r="W729" s="14"/>
      <c r="X729" s="14"/>
      <c r="Y729" s="14"/>
      <c r="Z729" s="14"/>
      <c r="AA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8"/>
      <c r="V730" s="14"/>
      <c r="W730" s="14"/>
      <c r="X730" s="14"/>
      <c r="Y730" s="14"/>
      <c r="Z730" s="14"/>
      <c r="AA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8"/>
      <c r="V731" s="14"/>
      <c r="W731" s="14"/>
      <c r="X731" s="14"/>
      <c r="Y731" s="14"/>
      <c r="Z731" s="14"/>
      <c r="AA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8"/>
      <c r="V732" s="14"/>
      <c r="W732" s="14"/>
      <c r="X732" s="14"/>
      <c r="Y732" s="14"/>
      <c r="Z732" s="14"/>
      <c r="AA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8"/>
      <c r="V733" s="14"/>
      <c r="W733" s="14"/>
      <c r="X733" s="14"/>
      <c r="Y733" s="14"/>
      <c r="Z733" s="14"/>
      <c r="AA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8"/>
      <c r="V734" s="14"/>
      <c r="W734" s="14"/>
      <c r="X734" s="14"/>
      <c r="Y734" s="14"/>
      <c r="Z734" s="14"/>
      <c r="AA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8"/>
      <c r="V735" s="14"/>
      <c r="W735" s="14"/>
      <c r="X735" s="14"/>
      <c r="Y735" s="14"/>
      <c r="Z735" s="14"/>
      <c r="AA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8"/>
      <c r="V736" s="14"/>
      <c r="W736" s="14"/>
      <c r="X736" s="14"/>
      <c r="Y736" s="14"/>
      <c r="Z736" s="14"/>
      <c r="AA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8"/>
      <c r="V737" s="14"/>
      <c r="W737" s="14"/>
      <c r="X737" s="14"/>
      <c r="Y737" s="14"/>
      <c r="Z737" s="14"/>
      <c r="AA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8"/>
      <c r="V738" s="14"/>
      <c r="W738" s="14"/>
      <c r="X738" s="14"/>
      <c r="Y738" s="14"/>
      <c r="Z738" s="14"/>
      <c r="AA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8"/>
      <c r="V739" s="14"/>
      <c r="W739" s="14"/>
      <c r="X739" s="14"/>
      <c r="Y739" s="14"/>
      <c r="Z739" s="14"/>
      <c r="AA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8"/>
      <c r="V740" s="14"/>
      <c r="W740" s="14"/>
      <c r="X740" s="14"/>
      <c r="Y740" s="14"/>
      <c r="Z740" s="14"/>
      <c r="AA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8"/>
      <c r="V741" s="14"/>
      <c r="W741" s="14"/>
      <c r="X741" s="14"/>
      <c r="Y741" s="14"/>
      <c r="Z741" s="14"/>
      <c r="AA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8"/>
      <c r="V742" s="14"/>
      <c r="W742" s="14"/>
      <c r="X742" s="14"/>
      <c r="Y742" s="14"/>
      <c r="Z742" s="14"/>
      <c r="AA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8"/>
      <c r="V743" s="14"/>
      <c r="W743" s="14"/>
      <c r="X743" s="14"/>
      <c r="Y743" s="14"/>
      <c r="Z743" s="14"/>
      <c r="AA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8"/>
      <c r="V744" s="14"/>
      <c r="W744" s="14"/>
      <c r="X744" s="14"/>
      <c r="Y744" s="14"/>
      <c r="Z744" s="14"/>
      <c r="AA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8"/>
      <c r="V745" s="14"/>
      <c r="W745" s="14"/>
      <c r="X745" s="14"/>
      <c r="Y745" s="14"/>
      <c r="Z745" s="14"/>
      <c r="AA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8"/>
      <c r="V746" s="14"/>
      <c r="W746" s="14"/>
      <c r="X746" s="14"/>
      <c r="Y746" s="14"/>
      <c r="Z746" s="14"/>
      <c r="AA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8"/>
      <c r="V747" s="14"/>
      <c r="W747" s="14"/>
      <c r="X747" s="14"/>
      <c r="Y747" s="14"/>
      <c r="Z747" s="14"/>
      <c r="AA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8"/>
      <c r="V748" s="14"/>
      <c r="W748" s="14"/>
      <c r="X748" s="14"/>
      <c r="Y748" s="14"/>
      <c r="Z748" s="14"/>
      <c r="AA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8"/>
      <c r="V749" s="14"/>
      <c r="W749" s="14"/>
      <c r="X749" s="14"/>
      <c r="Y749" s="14"/>
      <c r="Z749" s="14"/>
      <c r="AA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8"/>
      <c r="V750" s="14"/>
      <c r="W750" s="14"/>
      <c r="X750" s="14"/>
      <c r="Y750" s="14"/>
      <c r="Z750" s="14"/>
      <c r="AA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8"/>
      <c r="V751" s="14"/>
      <c r="W751" s="14"/>
      <c r="X751" s="14"/>
      <c r="Y751" s="14"/>
      <c r="Z751" s="14"/>
      <c r="AA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8"/>
      <c r="V752" s="14"/>
      <c r="W752" s="14"/>
      <c r="X752" s="14"/>
      <c r="Y752" s="14"/>
      <c r="Z752" s="14"/>
      <c r="AA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8"/>
      <c r="V753" s="14"/>
      <c r="W753" s="14"/>
      <c r="X753" s="14"/>
      <c r="Y753" s="14"/>
      <c r="Z753" s="14"/>
      <c r="AA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8"/>
      <c r="V754" s="14"/>
      <c r="W754" s="14"/>
      <c r="X754" s="14"/>
      <c r="Y754" s="14"/>
      <c r="Z754" s="14"/>
      <c r="AA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8"/>
      <c r="V755" s="14"/>
      <c r="W755" s="14"/>
      <c r="X755" s="14"/>
      <c r="Y755" s="14"/>
      <c r="Z755" s="14"/>
      <c r="AA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8"/>
      <c r="V756" s="14"/>
      <c r="W756" s="14"/>
      <c r="X756" s="14"/>
      <c r="Y756" s="14"/>
      <c r="Z756" s="14"/>
      <c r="AA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8"/>
      <c r="V757" s="14"/>
      <c r="W757" s="14"/>
      <c r="X757" s="14"/>
      <c r="Y757" s="14"/>
      <c r="Z757" s="14"/>
      <c r="AA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8"/>
      <c r="V758" s="14"/>
      <c r="W758" s="14"/>
      <c r="X758" s="14"/>
      <c r="Y758" s="14"/>
      <c r="Z758" s="14"/>
      <c r="AA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8"/>
      <c r="V759" s="14"/>
      <c r="W759" s="14"/>
      <c r="X759" s="14"/>
      <c r="Y759" s="14"/>
      <c r="Z759" s="14"/>
      <c r="AA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8"/>
      <c r="V760" s="14"/>
      <c r="W760" s="14"/>
      <c r="X760" s="14"/>
      <c r="Y760" s="14"/>
      <c r="Z760" s="14"/>
      <c r="AA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8"/>
      <c r="V761" s="14"/>
      <c r="W761" s="14"/>
      <c r="X761" s="14"/>
      <c r="Y761" s="14"/>
      <c r="Z761" s="14"/>
      <c r="AA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8"/>
      <c r="V762" s="14"/>
      <c r="W762" s="14"/>
      <c r="X762" s="14"/>
      <c r="Y762" s="14"/>
      <c r="Z762" s="14"/>
      <c r="AA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8"/>
      <c r="V763" s="14"/>
      <c r="W763" s="14"/>
      <c r="X763" s="14"/>
      <c r="Y763" s="14"/>
      <c r="Z763" s="14"/>
      <c r="AA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8"/>
      <c r="V764" s="14"/>
      <c r="W764" s="14"/>
      <c r="X764" s="14"/>
      <c r="Y764" s="14"/>
      <c r="Z764" s="14"/>
      <c r="AA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8"/>
      <c r="V765" s="14"/>
      <c r="W765" s="14"/>
      <c r="X765" s="14"/>
      <c r="Y765" s="14"/>
      <c r="Z765" s="14"/>
      <c r="AA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8"/>
      <c r="V766" s="14"/>
      <c r="W766" s="14"/>
      <c r="X766" s="14"/>
      <c r="Y766" s="14"/>
      <c r="Z766" s="14"/>
      <c r="AA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8"/>
      <c r="V767" s="14"/>
      <c r="W767" s="14"/>
      <c r="X767" s="14"/>
      <c r="Y767" s="14"/>
      <c r="Z767" s="14"/>
      <c r="AA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8"/>
      <c r="V768" s="14"/>
      <c r="W768" s="14"/>
      <c r="X768" s="14"/>
      <c r="Y768" s="14"/>
      <c r="Z768" s="14"/>
      <c r="AA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8"/>
      <c r="V769" s="14"/>
      <c r="W769" s="14"/>
      <c r="X769" s="14"/>
      <c r="Y769" s="14"/>
      <c r="Z769" s="14"/>
      <c r="AA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8"/>
      <c r="V770" s="14"/>
      <c r="W770" s="14"/>
      <c r="X770" s="14"/>
      <c r="Y770" s="14"/>
      <c r="Z770" s="14"/>
      <c r="AA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8"/>
      <c r="V771" s="14"/>
      <c r="W771" s="14"/>
      <c r="X771" s="14"/>
      <c r="Y771" s="14"/>
      <c r="Z771" s="14"/>
      <c r="AA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8"/>
      <c r="V772" s="14"/>
      <c r="W772" s="14"/>
      <c r="X772" s="14"/>
      <c r="Y772" s="14"/>
      <c r="Z772" s="14"/>
      <c r="AA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8"/>
      <c r="V773" s="14"/>
      <c r="W773" s="14"/>
      <c r="X773" s="14"/>
      <c r="Y773" s="14"/>
      <c r="Z773" s="14"/>
      <c r="AA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8"/>
      <c r="V774" s="14"/>
      <c r="W774" s="14"/>
      <c r="X774" s="14"/>
      <c r="Y774" s="14"/>
      <c r="Z774" s="14"/>
      <c r="AA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8"/>
      <c r="V775" s="14"/>
      <c r="W775" s="14"/>
      <c r="X775" s="14"/>
      <c r="Y775" s="14"/>
      <c r="Z775" s="14"/>
      <c r="AA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8"/>
      <c r="V776" s="14"/>
      <c r="W776" s="14"/>
      <c r="X776" s="14"/>
      <c r="Y776" s="14"/>
      <c r="Z776" s="14"/>
      <c r="AA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8"/>
      <c r="V777" s="14"/>
      <c r="W777" s="14"/>
      <c r="X777" s="14"/>
      <c r="Y777" s="14"/>
      <c r="Z777" s="14"/>
      <c r="AA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8"/>
      <c r="V778" s="14"/>
      <c r="W778" s="14"/>
      <c r="X778" s="14"/>
      <c r="Y778" s="14"/>
      <c r="Z778" s="14"/>
      <c r="AA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8"/>
      <c r="V779" s="14"/>
      <c r="W779" s="14"/>
      <c r="X779" s="14"/>
      <c r="Y779" s="14"/>
      <c r="Z779" s="14"/>
      <c r="AA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8"/>
      <c r="V780" s="14"/>
      <c r="W780" s="14"/>
      <c r="X780" s="14"/>
      <c r="Y780" s="14"/>
      <c r="Z780" s="14"/>
      <c r="AA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8"/>
      <c r="V781" s="14"/>
      <c r="W781" s="14"/>
      <c r="X781" s="14"/>
      <c r="Y781" s="14"/>
      <c r="Z781" s="14"/>
      <c r="AA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8"/>
      <c r="V782" s="14"/>
      <c r="W782" s="14"/>
      <c r="X782" s="14"/>
      <c r="Y782" s="14"/>
      <c r="Z782" s="14"/>
      <c r="AA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8"/>
      <c r="V783" s="14"/>
      <c r="W783" s="14"/>
      <c r="X783" s="14"/>
      <c r="Y783" s="14"/>
      <c r="Z783" s="14"/>
      <c r="AA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8"/>
      <c r="V784" s="14"/>
      <c r="W784" s="14"/>
      <c r="X784" s="14"/>
      <c r="Y784" s="14"/>
      <c r="Z784" s="14"/>
      <c r="AA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8"/>
      <c r="V785" s="14"/>
      <c r="W785" s="14"/>
      <c r="X785" s="14"/>
      <c r="Y785" s="14"/>
      <c r="Z785" s="14"/>
      <c r="AA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8"/>
      <c r="V786" s="14"/>
      <c r="W786" s="14"/>
      <c r="X786" s="14"/>
      <c r="Y786" s="14"/>
      <c r="Z786" s="14"/>
      <c r="AA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8"/>
      <c r="V787" s="14"/>
      <c r="W787" s="14"/>
      <c r="X787" s="14"/>
      <c r="Y787" s="14"/>
      <c r="Z787" s="14"/>
      <c r="AA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8"/>
      <c r="V788" s="14"/>
      <c r="W788" s="14"/>
      <c r="X788" s="14"/>
      <c r="Y788" s="14"/>
      <c r="Z788" s="14"/>
      <c r="AA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8"/>
      <c r="V789" s="14"/>
      <c r="W789" s="14"/>
      <c r="X789" s="14"/>
      <c r="Y789" s="14"/>
      <c r="Z789" s="14"/>
      <c r="AA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8"/>
      <c r="V790" s="14"/>
      <c r="W790" s="14"/>
      <c r="X790" s="14"/>
      <c r="Y790" s="14"/>
      <c r="Z790" s="14"/>
      <c r="AA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8"/>
      <c r="V791" s="14"/>
      <c r="W791" s="14"/>
      <c r="X791" s="14"/>
      <c r="Y791" s="14"/>
      <c r="Z791" s="14"/>
      <c r="AA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8"/>
      <c r="V792" s="14"/>
      <c r="W792" s="14"/>
      <c r="X792" s="14"/>
      <c r="Y792" s="14"/>
      <c r="Z792" s="14"/>
      <c r="AA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8"/>
      <c r="V793" s="14"/>
      <c r="W793" s="14"/>
      <c r="X793" s="14"/>
      <c r="Y793" s="14"/>
      <c r="Z793" s="14"/>
      <c r="AA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8"/>
      <c r="V794" s="14"/>
      <c r="W794" s="14"/>
      <c r="X794" s="14"/>
      <c r="Y794" s="14"/>
      <c r="Z794" s="14"/>
      <c r="AA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8"/>
      <c r="V795" s="14"/>
      <c r="W795" s="14"/>
      <c r="X795" s="14"/>
      <c r="Y795" s="14"/>
      <c r="Z795" s="14"/>
      <c r="AA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8"/>
      <c r="V796" s="14"/>
      <c r="W796" s="14"/>
      <c r="X796" s="14"/>
      <c r="Y796" s="14"/>
      <c r="Z796" s="14"/>
      <c r="AA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8"/>
      <c r="V797" s="14"/>
      <c r="W797" s="14"/>
      <c r="X797" s="14"/>
      <c r="Y797" s="14"/>
      <c r="Z797" s="14"/>
      <c r="AA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8"/>
      <c r="V798" s="14"/>
      <c r="W798" s="14"/>
      <c r="X798" s="14"/>
      <c r="Y798" s="14"/>
      <c r="Z798" s="14"/>
      <c r="AA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8"/>
      <c r="V799" s="14"/>
      <c r="W799" s="14"/>
      <c r="X799" s="14"/>
      <c r="Y799" s="14"/>
      <c r="Z799" s="14"/>
      <c r="AA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8"/>
      <c r="V800" s="14"/>
      <c r="W800" s="14"/>
      <c r="X800" s="14"/>
      <c r="Y800" s="14"/>
      <c r="Z800" s="14"/>
      <c r="AA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8"/>
      <c r="V801" s="14"/>
      <c r="W801" s="14"/>
      <c r="X801" s="14"/>
      <c r="Y801" s="14"/>
      <c r="Z801" s="14"/>
      <c r="AA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8"/>
      <c r="V802" s="14"/>
      <c r="W802" s="14"/>
      <c r="X802" s="14"/>
      <c r="Y802" s="14"/>
      <c r="Z802" s="14"/>
      <c r="AA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8"/>
      <c r="V803" s="14"/>
      <c r="W803" s="14"/>
      <c r="X803" s="14"/>
      <c r="Y803" s="14"/>
      <c r="Z803" s="14"/>
      <c r="AA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8"/>
      <c r="V804" s="14"/>
      <c r="W804" s="14"/>
      <c r="X804" s="14"/>
      <c r="Y804" s="14"/>
      <c r="Z804" s="14"/>
      <c r="AA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8"/>
      <c r="V805" s="14"/>
      <c r="W805" s="14"/>
      <c r="X805" s="14"/>
      <c r="Y805" s="14"/>
      <c r="Z805" s="14"/>
      <c r="AA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8"/>
      <c r="V806" s="14"/>
      <c r="W806" s="14"/>
      <c r="X806" s="14"/>
      <c r="Y806" s="14"/>
      <c r="Z806" s="14"/>
      <c r="AA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8"/>
      <c r="V807" s="14"/>
      <c r="W807" s="14"/>
      <c r="X807" s="14"/>
      <c r="Y807" s="14"/>
      <c r="Z807" s="14"/>
      <c r="AA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8"/>
      <c r="V808" s="14"/>
      <c r="W808" s="14"/>
      <c r="X808" s="14"/>
      <c r="Y808" s="14"/>
      <c r="Z808" s="14"/>
      <c r="AA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8"/>
      <c r="V809" s="14"/>
      <c r="W809" s="14"/>
      <c r="X809" s="14"/>
      <c r="Y809" s="14"/>
      <c r="Z809" s="14"/>
      <c r="AA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8"/>
      <c r="V810" s="14"/>
      <c r="W810" s="14"/>
      <c r="X810" s="14"/>
      <c r="Y810" s="14"/>
      <c r="Z810" s="14"/>
      <c r="AA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8"/>
      <c r="V811" s="14"/>
      <c r="W811" s="14"/>
      <c r="X811" s="14"/>
      <c r="Y811" s="14"/>
      <c r="Z811" s="14"/>
      <c r="AA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8"/>
      <c r="V812" s="14"/>
      <c r="W812" s="14"/>
      <c r="X812" s="14"/>
      <c r="Y812" s="14"/>
      <c r="Z812" s="14"/>
      <c r="AA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8"/>
      <c r="V813" s="14"/>
      <c r="W813" s="14"/>
      <c r="X813" s="14"/>
      <c r="Y813" s="14"/>
      <c r="Z813" s="14"/>
      <c r="AA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8"/>
      <c r="V814" s="14"/>
      <c r="W814" s="14"/>
      <c r="X814" s="14"/>
      <c r="Y814" s="14"/>
      <c r="Z814" s="14"/>
      <c r="AA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8"/>
      <c r="V815" s="14"/>
      <c r="W815" s="14"/>
      <c r="X815" s="14"/>
      <c r="Y815" s="14"/>
      <c r="Z815" s="14"/>
      <c r="AA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8"/>
      <c r="V816" s="14"/>
      <c r="W816" s="14"/>
      <c r="X816" s="14"/>
      <c r="Y816" s="14"/>
      <c r="Z816" s="14"/>
      <c r="AA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8"/>
      <c r="V817" s="14"/>
      <c r="W817" s="14"/>
      <c r="X817" s="14"/>
      <c r="Y817" s="14"/>
      <c r="Z817" s="14"/>
      <c r="AA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8"/>
      <c r="V818" s="14"/>
      <c r="W818" s="14"/>
      <c r="X818" s="14"/>
      <c r="Y818" s="14"/>
      <c r="Z818" s="14"/>
      <c r="AA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8"/>
      <c r="V819" s="14"/>
      <c r="W819" s="14"/>
      <c r="X819" s="14"/>
      <c r="Y819" s="14"/>
      <c r="Z819" s="14"/>
      <c r="AA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8"/>
      <c r="V820" s="14"/>
      <c r="W820" s="14"/>
      <c r="X820" s="14"/>
      <c r="Y820" s="14"/>
      <c r="Z820" s="14"/>
      <c r="AA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8"/>
      <c r="V821" s="14"/>
      <c r="W821" s="14"/>
      <c r="X821" s="14"/>
      <c r="Y821" s="14"/>
      <c r="Z821" s="14"/>
      <c r="AA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8"/>
      <c r="V822" s="14"/>
      <c r="W822" s="14"/>
      <c r="X822" s="14"/>
      <c r="Y822" s="14"/>
      <c r="Z822" s="14"/>
      <c r="AA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8"/>
      <c r="V823" s="14"/>
      <c r="W823" s="14"/>
      <c r="X823" s="14"/>
      <c r="Y823" s="14"/>
      <c r="Z823" s="14"/>
      <c r="AA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8"/>
      <c r="V824" s="14"/>
      <c r="W824" s="14"/>
      <c r="X824" s="14"/>
      <c r="Y824" s="14"/>
      <c r="Z824" s="14"/>
      <c r="AA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8"/>
      <c r="V825" s="14"/>
      <c r="W825" s="14"/>
      <c r="X825" s="14"/>
      <c r="Y825" s="14"/>
      <c r="Z825" s="14"/>
      <c r="AA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8"/>
      <c r="V826" s="14"/>
      <c r="W826" s="14"/>
      <c r="X826" s="14"/>
      <c r="Y826" s="14"/>
      <c r="Z826" s="14"/>
      <c r="AA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8"/>
      <c r="V827" s="14"/>
      <c r="W827" s="14"/>
      <c r="X827" s="14"/>
      <c r="Y827" s="14"/>
      <c r="Z827" s="14"/>
      <c r="AA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8"/>
      <c r="V828" s="14"/>
      <c r="W828" s="14"/>
      <c r="X828" s="14"/>
      <c r="Y828" s="14"/>
      <c r="Z828" s="14"/>
      <c r="AA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8"/>
      <c r="V829" s="14"/>
      <c r="W829" s="14"/>
      <c r="X829" s="14"/>
      <c r="Y829" s="14"/>
      <c r="Z829" s="14"/>
      <c r="AA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8"/>
      <c r="V830" s="14"/>
      <c r="W830" s="14"/>
      <c r="X830" s="14"/>
      <c r="Y830" s="14"/>
      <c r="Z830" s="14"/>
      <c r="AA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8"/>
      <c r="V831" s="14"/>
      <c r="W831" s="14"/>
      <c r="X831" s="14"/>
      <c r="Y831" s="14"/>
      <c r="Z831" s="14"/>
      <c r="AA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8"/>
      <c r="V832" s="14"/>
      <c r="W832" s="14"/>
      <c r="X832" s="14"/>
      <c r="Y832" s="14"/>
      <c r="Z832" s="14"/>
      <c r="AA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8"/>
      <c r="V833" s="14"/>
      <c r="W833" s="14"/>
      <c r="X833" s="14"/>
      <c r="Y833" s="14"/>
      <c r="Z833" s="14"/>
      <c r="AA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8"/>
      <c r="V834" s="14"/>
      <c r="W834" s="14"/>
      <c r="X834" s="14"/>
      <c r="Y834" s="14"/>
      <c r="Z834" s="14"/>
      <c r="AA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8"/>
      <c r="V835" s="14"/>
      <c r="W835" s="14"/>
      <c r="X835" s="14"/>
      <c r="Y835" s="14"/>
      <c r="Z835" s="14"/>
      <c r="AA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8"/>
      <c r="V836" s="14"/>
      <c r="W836" s="14"/>
      <c r="X836" s="14"/>
      <c r="Y836" s="14"/>
      <c r="Z836" s="14"/>
      <c r="AA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8"/>
      <c r="V837" s="14"/>
      <c r="W837" s="14"/>
      <c r="X837" s="14"/>
      <c r="Y837" s="14"/>
      <c r="Z837" s="14"/>
      <c r="AA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8"/>
      <c r="V838" s="14"/>
      <c r="W838" s="14"/>
      <c r="X838" s="14"/>
      <c r="Y838" s="14"/>
      <c r="Z838" s="14"/>
      <c r="AA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8"/>
      <c r="V839" s="14"/>
      <c r="W839" s="14"/>
      <c r="X839" s="14"/>
      <c r="Y839" s="14"/>
      <c r="Z839" s="14"/>
      <c r="AA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8"/>
      <c r="V840" s="14"/>
      <c r="W840" s="14"/>
      <c r="X840" s="14"/>
      <c r="Y840" s="14"/>
      <c r="Z840" s="14"/>
      <c r="AA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8"/>
      <c r="V841" s="14"/>
      <c r="W841" s="14"/>
      <c r="X841" s="14"/>
      <c r="Y841" s="14"/>
      <c r="Z841" s="14"/>
      <c r="AA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8"/>
      <c r="V842" s="14"/>
      <c r="W842" s="14"/>
      <c r="X842" s="14"/>
      <c r="Y842" s="14"/>
      <c r="Z842" s="14"/>
      <c r="AA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8"/>
      <c r="V843" s="14"/>
      <c r="W843" s="14"/>
      <c r="X843" s="14"/>
      <c r="Y843" s="14"/>
      <c r="Z843" s="14"/>
      <c r="AA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8"/>
      <c r="V844" s="14"/>
      <c r="W844" s="14"/>
      <c r="X844" s="14"/>
      <c r="Y844" s="14"/>
      <c r="Z844" s="14"/>
      <c r="AA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8"/>
      <c r="V845" s="14"/>
      <c r="W845" s="14"/>
      <c r="X845" s="14"/>
      <c r="Y845" s="14"/>
      <c r="Z845" s="14"/>
      <c r="AA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8"/>
      <c r="V846" s="14"/>
      <c r="W846" s="14"/>
      <c r="X846" s="14"/>
      <c r="Y846" s="14"/>
      <c r="Z846" s="14"/>
      <c r="AA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8"/>
      <c r="V847" s="14"/>
      <c r="W847" s="14"/>
      <c r="X847" s="14"/>
      <c r="Y847" s="14"/>
      <c r="Z847" s="14"/>
      <c r="AA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8"/>
      <c r="V848" s="14"/>
      <c r="W848" s="14"/>
      <c r="X848" s="14"/>
      <c r="Y848" s="14"/>
      <c r="Z848" s="14"/>
      <c r="AA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8"/>
      <c r="V849" s="14"/>
      <c r="W849" s="14"/>
      <c r="X849" s="14"/>
      <c r="Y849" s="14"/>
      <c r="Z849" s="14"/>
      <c r="AA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8"/>
      <c r="V850" s="14"/>
      <c r="W850" s="14"/>
      <c r="X850" s="14"/>
      <c r="Y850" s="14"/>
      <c r="Z850" s="14"/>
      <c r="AA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8"/>
      <c r="V851" s="14"/>
      <c r="W851" s="14"/>
      <c r="X851" s="14"/>
      <c r="Y851" s="14"/>
      <c r="Z851" s="14"/>
      <c r="AA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8"/>
      <c r="V852" s="14"/>
      <c r="W852" s="14"/>
      <c r="X852" s="14"/>
      <c r="Y852" s="14"/>
      <c r="Z852" s="14"/>
      <c r="AA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8"/>
      <c r="V853" s="14"/>
      <c r="W853" s="14"/>
      <c r="X853" s="14"/>
      <c r="Y853" s="14"/>
      <c r="Z853" s="14"/>
      <c r="AA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8"/>
      <c r="V854" s="14"/>
      <c r="W854" s="14"/>
      <c r="X854" s="14"/>
      <c r="Y854" s="14"/>
      <c r="Z854" s="14"/>
      <c r="AA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8"/>
      <c r="V855" s="14"/>
      <c r="W855" s="14"/>
      <c r="X855" s="14"/>
      <c r="Y855" s="14"/>
      <c r="Z855" s="14"/>
      <c r="AA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8"/>
      <c r="V856" s="14"/>
      <c r="W856" s="14"/>
      <c r="X856" s="14"/>
      <c r="Y856" s="14"/>
      <c r="Z856" s="14"/>
      <c r="AA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8"/>
      <c r="V857" s="14"/>
      <c r="W857" s="14"/>
      <c r="X857" s="14"/>
      <c r="Y857" s="14"/>
      <c r="Z857" s="14"/>
      <c r="AA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8"/>
      <c r="V858" s="14"/>
      <c r="W858" s="14"/>
      <c r="X858" s="14"/>
      <c r="Y858" s="14"/>
      <c r="Z858" s="14"/>
      <c r="AA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8"/>
      <c r="V859" s="14"/>
      <c r="W859" s="14"/>
      <c r="X859" s="14"/>
      <c r="Y859" s="14"/>
      <c r="Z859" s="14"/>
      <c r="AA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8"/>
      <c r="V860" s="14"/>
      <c r="W860" s="14"/>
      <c r="X860" s="14"/>
      <c r="Y860" s="14"/>
      <c r="Z860" s="14"/>
      <c r="AA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8"/>
      <c r="V861" s="14"/>
      <c r="W861" s="14"/>
      <c r="X861" s="14"/>
      <c r="Y861" s="14"/>
      <c r="Z861" s="14"/>
      <c r="AA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8"/>
      <c r="V862" s="14"/>
      <c r="W862" s="14"/>
      <c r="X862" s="14"/>
      <c r="Y862" s="14"/>
      <c r="Z862" s="14"/>
      <c r="AA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8"/>
      <c r="V863" s="14"/>
      <c r="W863" s="14"/>
      <c r="X863" s="14"/>
      <c r="Y863" s="14"/>
      <c r="Z863" s="14"/>
      <c r="AA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8"/>
      <c r="V864" s="14"/>
      <c r="W864" s="14"/>
      <c r="X864" s="14"/>
      <c r="Y864" s="14"/>
      <c r="Z864" s="14"/>
      <c r="AA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8"/>
      <c r="V865" s="14"/>
      <c r="W865" s="14"/>
      <c r="X865" s="14"/>
      <c r="Y865" s="14"/>
      <c r="Z865" s="14"/>
      <c r="AA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8"/>
      <c r="V866" s="14"/>
      <c r="W866" s="14"/>
      <c r="X866" s="14"/>
      <c r="Y866" s="14"/>
      <c r="Z866" s="14"/>
      <c r="AA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8"/>
      <c r="V867" s="14"/>
      <c r="W867" s="14"/>
      <c r="X867" s="14"/>
      <c r="Y867" s="14"/>
      <c r="Z867" s="14"/>
      <c r="AA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8"/>
      <c r="V868" s="14"/>
      <c r="W868" s="14"/>
      <c r="X868" s="14"/>
      <c r="Y868" s="14"/>
      <c r="Z868" s="14"/>
      <c r="AA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8"/>
      <c r="V869" s="14"/>
      <c r="W869" s="14"/>
      <c r="X869" s="14"/>
      <c r="Y869" s="14"/>
      <c r="Z869" s="14"/>
      <c r="AA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8"/>
      <c r="V870" s="14"/>
      <c r="W870" s="14"/>
      <c r="X870" s="14"/>
      <c r="Y870" s="14"/>
      <c r="Z870" s="14"/>
      <c r="AA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8"/>
      <c r="V871" s="14"/>
      <c r="W871" s="14"/>
      <c r="X871" s="14"/>
      <c r="Y871" s="14"/>
      <c r="Z871" s="14"/>
      <c r="AA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8"/>
      <c r="V872" s="14"/>
      <c r="W872" s="14"/>
      <c r="X872" s="14"/>
      <c r="Y872" s="14"/>
      <c r="Z872" s="14"/>
      <c r="AA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8"/>
      <c r="V873" s="14"/>
      <c r="W873" s="14"/>
      <c r="X873" s="14"/>
      <c r="Y873" s="14"/>
      <c r="Z873" s="14"/>
      <c r="AA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8"/>
      <c r="V874" s="14"/>
      <c r="W874" s="14"/>
      <c r="X874" s="14"/>
      <c r="Y874" s="14"/>
      <c r="Z874" s="14"/>
      <c r="AA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8"/>
      <c r="V875" s="14"/>
      <c r="W875" s="14"/>
      <c r="X875" s="14"/>
      <c r="Y875" s="14"/>
      <c r="Z875" s="14"/>
      <c r="AA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8"/>
      <c r="V876" s="14"/>
      <c r="W876" s="14"/>
      <c r="X876" s="14"/>
      <c r="Y876" s="14"/>
      <c r="Z876" s="14"/>
      <c r="AA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8"/>
      <c r="V877" s="14"/>
      <c r="W877" s="14"/>
      <c r="X877" s="14"/>
      <c r="Y877" s="14"/>
      <c r="Z877" s="14"/>
      <c r="AA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8"/>
      <c r="V878" s="14"/>
      <c r="W878" s="14"/>
      <c r="X878" s="14"/>
      <c r="Y878" s="14"/>
      <c r="Z878" s="14"/>
      <c r="AA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8"/>
      <c r="V879" s="14"/>
      <c r="W879" s="14"/>
      <c r="X879" s="14"/>
      <c r="Y879" s="14"/>
      <c r="Z879" s="14"/>
      <c r="AA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8"/>
      <c r="V880" s="14"/>
      <c r="W880" s="14"/>
      <c r="X880" s="14"/>
      <c r="Y880" s="14"/>
      <c r="Z880" s="14"/>
      <c r="AA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8"/>
      <c r="V881" s="14"/>
      <c r="W881" s="14"/>
      <c r="X881" s="14"/>
      <c r="Y881" s="14"/>
      <c r="Z881" s="14"/>
      <c r="AA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8"/>
      <c r="V882" s="14"/>
      <c r="W882" s="14"/>
      <c r="X882" s="14"/>
      <c r="Y882" s="14"/>
      <c r="Z882" s="14"/>
      <c r="AA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8"/>
      <c r="V883" s="14"/>
      <c r="W883" s="14"/>
      <c r="X883" s="14"/>
      <c r="Y883" s="14"/>
      <c r="Z883" s="14"/>
      <c r="AA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8"/>
      <c r="V884" s="14"/>
      <c r="W884" s="14"/>
      <c r="X884" s="14"/>
      <c r="Y884" s="14"/>
      <c r="Z884" s="14"/>
      <c r="AA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8"/>
      <c r="V885" s="14"/>
      <c r="W885" s="14"/>
      <c r="X885" s="14"/>
      <c r="Y885" s="14"/>
      <c r="Z885" s="14"/>
      <c r="AA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8"/>
      <c r="V886" s="14"/>
      <c r="W886" s="14"/>
      <c r="X886" s="14"/>
      <c r="Y886" s="14"/>
      <c r="Z886" s="14"/>
      <c r="AA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8"/>
      <c r="V887" s="14"/>
      <c r="W887" s="14"/>
      <c r="X887" s="14"/>
      <c r="Y887" s="14"/>
      <c r="Z887" s="14"/>
      <c r="AA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8"/>
      <c r="V888" s="14"/>
      <c r="W888" s="14"/>
      <c r="X888" s="14"/>
      <c r="Y888" s="14"/>
      <c r="Z888" s="14"/>
      <c r="AA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8"/>
      <c r="V889" s="14"/>
      <c r="W889" s="14"/>
      <c r="X889" s="14"/>
      <c r="Y889" s="14"/>
      <c r="Z889" s="14"/>
      <c r="AA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8"/>
      <c r="V890" s="14"/>
      <c r="W890" s="14"/>
      <c r="X890" s="14"/>
      <c r="Y890" s="14"/>
      <c r="Z890" s="14"/>
      <c r="AA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8"/>
      <c r="V891" s="14"/>
      <c r="W891" s="14"/>
      <c r="X891" s="14"/>
      <c r="Y891" s="14"/>
      <c r="Z891" s="14"/>
      <c r="AA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8"/>
      <c r="V892" s="14"/>
      <c r="W892" s="14"/>
      <c r="X892" s="14"/>
      <c r="Y892" s="14"/>
      <c r="Z892" s="14"/>
      <c r="AA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8"/>
      <c r="V893" s="14"/>
      <c r="W893" s="14"/>
      <c r="X893" s="14"/>
      <c r="Y893" s="14"/>
      <c r="Z893" s="14"/>
      <c r="AA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8"/>
      <c r="V894" s="14"/>
      <c r="W894" s="14"/>
      <c r="X894" s="14"/>
      <c r="Y894" s="14"/>
      <c r="Z894" s="14"/>
      <c r="AA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8"/>
      <c r="V895" s="14"/>
      <c r="W895" s="14"/>
      <c r="X895" s="14"/>
      <c r="Y895" s="14"/>
      <c r="Z895" s="14"/>
      <c r="AA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8"/>
      <c r="V896" s="14"/>
      <c r="W896" s="14"/>
      <c r="X896" s="14"/>
      <c r="Y896" s="14"/>
      <c r="Z896" s="14"/>
      <c r="AA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8"/>
      <c r="V897" s="14"/>
      <c r="W897" s="14"/>
      <c r="X897" s="14"/>
      <c r="Y897" s="14"/>
      <c r="Z897" s="14"/>
      <c r="AA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8"/>
      <c r="V898" s="14"/>
      <c r="W898" s="14"/>
      <c r="X898" s="14"/>
      <c r="Y898" s="14"/>
      <c r="Z898" s="14"/>
      <c r="AA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8"/>
      <c r="V899" s="14"/>
      <c r="W899" s="14"/>
      <c r="X899" s="14"/>
      <c r="Y899" s="14"/>
      <c r="Z899" s="14"/>
      <c r="AA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8"/>
      <c r="V900" s="14"/>
      <c r="W900" s="14"/>
      <c r="X900" s="14"/>
      <c r="Y900" s="14"/>
      <c r="Z900" s="14"/>
      <c r="AA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8"/>
      <c r="V901" s="14"/>
      <c r="W901" s="14"/>
      <c r="X901" s="14"/>
      <c r="Y901" s="14"/>
      <c r="Z901" s="14"/>
      <c r="AA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8"/>
      <c r="V902" s="14"/>
      <c r="W902" s="14"/>
      <c r="X902" s="14"/>
      <c r="Y902" s="14"/>
      <c r="Z902" s="14"/>
      <c r="AA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8"/>
      <c r="V903" s="14"/>
      <c r="W903" s="14"/>
      <c r="X903" s="14"/>
      <c r="Y903" s="14"/>
      <c r="Z903" s="14"/>
      <c r="AA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8"/>
      <c r="V904" s="14"/>
      <c r="W904" s="14"/>
      <c r="X904" s="14"/>
      <c r="Y904" s="14"/>
      <c r="Z904" s="14"/>
      <c r="AA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8"/>
      <c r="V905" s="14"/>
      <c r="W905" s="14"/>
      <c r="X905" s="14"/>
      <c r="Y905" s="14"/>
      <c r="Z905" s="14"/>
      <c r="AA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8"/>
      <c r="V906" s="14"/>
      <c r="W906" s="14"/>
      <c r="X906" s="14"/>
      <c r="Y906" s="14"/>
      <c r="Z906" s="14"/>
      <c r="AA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8"/>
      <c r="V907" s="14"/>
      <c r="W907" s="14"/>
      <c r="X907" s="14"/>
      <c r="Y907" s="14"/>
      <c r="Z907" s="14"/>
      <c r="AA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8"/>
      <c r="V908" s="14"/>
      <c r="W908" s="14"/>
      <c r="X908" s="14"/>
      <c r="Y908" s="14"/>
      <c r="Z908" s="14"/>
      <c r="AA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8"/>
      <c r="V909" s="14"/>
      <c r="W909" s="14"/>
      <c r="X909" s="14"/>
      <c r="Y909" s="14"/>
      <c r="Z909" s="14"/>
      <c r="AA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8"/>
      <c r="V910" s="14"/>
      <c r="W910" s="14"/>
      <c r="X910" s="14"/>
      <c r="Y910" s="14"/>
      <c r="Z910" s="14"/>
      <c r="AA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8"/>
      <c r="V911" s="14"/>
      <c r="W911" s="14"/>
      <c r="X911" s="14"/>
      <c r="Y911" s="14"/>
      <c r="Z911" s="14"/>
      <c r="AA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8"/>
      <c r="V912" s="14"/>
      <c r="W912" s="14"/>
      <c r="X912" s="14"/>
      <c r="Y912" s="14"/>
      <c r="Z912" s="14"/>
      <c r="AA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8"/>
      <c r="V913" s="14"/>
      <c r="W913" s="14"/>
      <c r="X913" s="14"/>
      <c r="Y913" s="14"/>
      <c r="Z913" s="14"/>
      <c r="AA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8"/>
      <c r="V914" s="14"/>
      <c r="W914" s="14"/>
      <c r="X914" s="14"/>
      <c r="Y914" s="14"/>
      <c r="Z914" s="14"/>
      <c r="AA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8"/>
      <c r="V915" s="14"/>
      <c r="W915" s="14"/>
      <c r="X915" s="14"/>
      <c r="Y915" s="14"/>
      <c r="Z915" s="14"/>
      <c r="AA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8"/>
      <c r="V916" s="14"/>
      <c r="W916" s="14"/>
      <c r="X916" s="14"/>
      <c r="Y916" s="14"/>
      <c r="Z916" s="14"/>
      <c r="AA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8"/>
      <c r="V917" s="14"/>
      <c r="W917" s="14"/>
      <c r="X917" s="14"/>
      <c r="Y917" s="14"/>
      <c r="Z917" s="14"/>
      <c r="AA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8"/>
      <c r="V918" s="14"/>
      <c r="W918" s="14"/>
      <c r="X918" s="14"/>
      <c r="Y918" s="14"/>
      <c r="Z918" s="14"/>
      <c r="AA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8"/>
      <c r="V919" s="14"/>
      <c r="W919" s="14"/>
      <c r="X919" s="14"/>
      <c r="Y919" s="14"/>
      <c r="Z919" s="14"/>
      <c r="AA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8"/>
      <c r="V920" s="14"/>
      <c r="W920" s="14"/>
      <c r="X920" s="14"/>
      <c r="Y920" s="14"/>
      <c r="Z920" s="14"/>
      <c r="AA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8"/>
      <c r="V921" s="14"/>
      <c r="W921" s="14"/>
      <c r="X921" s="14"/>
      <c r="Y921" s="14"/>
      <c r="Z921" s="14"/>
      <c r="AA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8"/>
      <c r="V922" s="14"/>
      <c r="W922" s="14"/>
      <c r="X922" s="14"/>
      <c r="Y922" s="14"/>
      <c r="Z922" s="14"/>
      <c r="AA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8"/>
      <c r="V923" s="14"/>
      <c r="W923" s="14"/>
      <c r="X923" s="14"/>
      <c r="Y923" s="14"/>
      <c r="Z923" s="14"/>
      <c r="AA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8"/>
      <c r="V924" s="14"/>
      <c r="W924" s="14"/>
      <c r="X924" s="14"/>
      <c r="Y924" s="14"/>
      <c r="Z924" s="14"/>
      <c r="AA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8"/>
      <c r="V925" s="14"/>
      <c r="W925" s="14"/>
      <c r="X925" s="14"/>
      <c r="Y925" s="14"/>
      <c r="Z925" s="14"/>
      <c r="AA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8"/>
      <c r="V926" s="14"/>
      <c r="W926" s="14"/>
      <c r="X926" s="14"/>
      <c r="Y926" s="14"/>
      <c r="Z926" s="14"/>
      <c r="AA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8"/>
      <c r="V927" s="14"/>
      <c r="W927" s="14"/>
      <c r="X927" s="14"/>
      <c r="Y927" s="14"/>
      <c r="Z927" s="14"/>
      <c r="AA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8"/>
      <c r="V928" s="14"/>
      <c r="W928" s="14"/>
      <c r="X928" s="14"/>
      <c r="Y928" s="14"/>
      <c r="Z928" s="14"/>
      <c r="AA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8"/>
      <c r="V929" s="14"/>
      <c r="W929" s="14"/>
      <c r="X929" s="14"/>
      <c r="Y929" s="14"/>
      <c r="Z929" s="14"/>
      <c r="AA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8"/>
      <c r="V930" s="14"/>
      <c r="W930" s="14"/>
      <c r="X930" s="14"/>
      <c r="Y930" s="14"/>
      <c r="Z930" s="14"/>
      <c r="AA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8"/>
      <c r="V931" s="14"/>
      <c r="W931" s="14"/>
      <c r="X931" s="14"/>
      <c r="Y931" s="14"/>
      <c r="Z931" s="14"/>
      <c r="AA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8"/>
      <c r="V932" s="14"/>
      <c r="W932" s="14"/>
      <c r="X932" s="14"/>
      <c r="Y932" s="14"/>
      <c r="Z932" s="14"/>
      <c r="AA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8"/>
      <c r="V933" s="14"/>
      <c r="W933" s="14"/>
      <c r="X933" s="14"/>
      <c r="Y933" s="14"/>
      <c r="Z933" s="14"/>
      <c r="AA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8"/>
      <c r="V934" s="14"/>
      <c r="W934" s="14"/>
      <c r="X934" s="14"/>
      <c r="Y934" s="14"/>
      <c r="Z934" s="14"/>
      <c r="AA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8"/>
      <c r="V935" s="14"/>
      <c r="W935" s="14"/>
      <c r="X935" s="14"/>
      <c r="Y935" s="14"/>
      <c r="Z935" s="14"/>
      <c r="AA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8"/>
      <c r="V936" s="14"/>
      <c r="W936" s="14"/>
      <c r="X936" s="14"/>
      <c r="Y936" s="14"/>
      <c r="Z936" s="14"/>
      <c r="AA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8"/>
      <c r="V937" s="14"/>
      <c r="W937" s="14"/>
      <c r="X937" s="14"/>
      <c r="Y937" s="14"/>
      <c r="Z937" s="14"/>
      <c r="AA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8"/>
      <c r="V938" s="14"/>
      <c r="W938" s="14"/>
      <c r="X938" s="14"/>
      <c r="Y938" s="14"/>
      <c r="Z938" s="14"/>
      <c r="AA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8"/>
      <c r="V939" s="14"/>
      <c r="W939" s="14"/>
      <c r="X939" s="14"/>
      <c r="Y939" s="14"/>
      <c r="Z939" s="14"/>
      <c r="AA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8"/>
      <c r="V940" s="14"/>
      <c r="W940" s="14"/>
      <c r="X940" s="14"/>
      <c r="Y940" s="14"/>
      <c r="Z940" s="14"/>
      <c r="AA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8"/>
      <c r="V941" s="14"/>
      <c r="W941" s="14"/>
      <c r="X941" s="14"/>
      <c r="Y941" s="14"/>
      <c r="Z941" s="14"/>
      <c r="AA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8"/>
      <c r="V942" s="14"/>
      <c r="W942" s="14"/>
      <c r="X942" s="14"/>
      <c r="Y942" s="14"/>
      <c r="Z942" s="14"/>
      <c r="AA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8"/>
      <c r="V943" s="14"/>
      <c r="W943" s="14"/>
      <c r="X943" s="14"/>
      <c r="Y943" s="14"/>
      <c r="Z943" s="14"/>
      <c r="AA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8"/>
      <c r="V944" s="14"/>
      <c r="W944" s="14"/>
      <c r="X944" s="14"/>
      <c r="Y944" s="14"/>
      <c r="Z944" s="14"/>
      <c r="AA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8"/>
      <c r="V945" s="14"/>
      <c r="W945" s="14"/>
      <c r="X945" s="14"/>
      <c r="Y945" s="14"/>
      <c r="Z945" s="14"/>
      <c r="AA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8"/>
      <c r="V946" s="14"/>
      <c r="W946" s="14"/>
      <c r="X946" s="14"/>
      <c r="Y946" s="14"/>
      <c r="Z946" s="14"/>
      <c r="AA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8"/>
      <c r="V947" s="14"/>
      <c r="W947" s="14"/>
      <c r="X947" s="14"/>
      <c r="Y947" s="14"/>
      <c r="Z947" s="14"/>
      <c r="AA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8"/>
      <c r="V948" s="14"/>
      <c r="W948" s="14"/>
      <c r="X948" s="14"/>
      <c r="Y948" s="14"/>
      <c r="Z948" s="14"/>
      <c r="AA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8"/>
      <c r="V949" s="14"/>
      <c r="W949" s="14"/>
      <c r="X949" s="14"/>
      <c r="Y949" s="14"/>
      <c r="Z949" s="14"/>
      <c r="AA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8"/>
      <c r="V950" s="14"/>
      <c r="W950" s="14"/>
      <c r="X950" s="14"/>
      <c r="Y950" s="14"/>
      <c r="Z950" s="14"/>
      <c r="AA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8"/>
      <c r="V951" s="14"/>
      <c r="W951" s="14"/>
      <c r="X951" s="14"/>
      <c r="Y951" s="14"/>
      <c r="Z951" s="14"/>
      <c r="AA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8"/>
      <c r="V952" s="14"/>
      <c r="W952" s="14"/>
      <c r="X952" s="14"/>
      <c r="Y952" s="14"/>
      <c r="Z952" s="14"/>
      <c r="AA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8"/>
      <c r="V953" s="14"/>
      <c r="W953" s="14"/>
      <c r="X953" s="14"/>
      <c r="Y953" s="14"/>
      <c r="Z953" s="14"/>
      <c r="AA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8"/>
      <c r="V954" s="14"/>
      <c r="W954" s="14"/>
      <c r="X954" s="14"/>
      <c r="Y954" s="14"/>
      <c r="Z954" s="14"/>
      <c r="AA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8"/>
      <c r="V955" s="14"/>
      <c r="W955" s="14"/>
      <c r="X955" s="14"/>
      <c r="Y955" s="14"/>
      <c r="Z955" s="14"/>
      <c r="AA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8"/>
      <c r="V956" s="14"/>
      <c r="W956" s="14"/>
      <c r="X956" s="14"/>
      <c r="Y956" s="14"/>
      <c r="Z956" s="14"/>
      <c r="AA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8"/>
      <c r="V957" s="14"/>
      <c r="W957" s="14"/>
      <c r="X957" s="14"/>
      <c r="Y957" s="14"/>
      <c r="Z957" s="14"/>
      <c r="AA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8"/>
      <c r="V958" s="14"/>
      <c r="W958" s="14"/>
      <c r="X958" s="14"/>
      <c r="Y958" s="14"/>
      <c r="Z958" s="14"/>
      <c r="AA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8"/>
      <c r="V959" s="14"/>
      <c r="W959" s="14"/>
      <c r="X959" s="14"/>
      <c r="Y959" s="14"/>
      <c r="Z959" s="14"/>
      <c r="AA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8"/>
      <c r="V960" s="14"/>
      <c r="W960" s="14"/>
      <c r="X960" s="14"/>
      <c r="Y960" s="14"/>
      <c r="Z960" s="14"/>
      <c r="AA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8"/>
      <c r="V961" s="14"/>
      <c r="W961" s="14"/>
      <c r="X961" s="14"/>
      <c r="Y961" s="14"/>
      <c r="Z961" s="14"/>
      <c r="AA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8"/>
      <c r="V962" s="14"/>
      <c r="W962" s="14"/>
      <c r="X962" s="14"/>
      <c r="Y962" s="14"/>
      <c r="Z962" s="14"/>
      <c r="AA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8"/>
      <c r="V963" s="14"/>
      <c r="W963" s="14"/>
      <c r="X963" s="14"/>
      <c r="Y963" s="14"/>
      <c r="Z963" s="14"/>
      <c r="AA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8"/>
      <c r="V964" s="14"/>
      <c r="W964" s="14"/>
      <c r="X964" s="14"/>
      <c r="Y964" s="14"/>
      <c r="Z964" s="14"/>
      <c r="AA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8"/>
      <c r="V965" s="14"/>
      <c r="W965" s="14"/>
      <c r="X965" s="14"/>
      <c r="Y965" s="14"/>
      <c r="Z965" s="14"/>
      <c r="AA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8"/>
      <c r="V966" s="14"/>
      <c r="W966" s="14"/>
      <c r="X966" s="14"/>
      <c r="Y966" s="14"/>
      <c r="Z966" s="14"/>
      <c r="AA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8"/>
      <c r="V967" s="14"/>
      <c r="W967" s="14"/>
      <c r="X967" s="14"/>
      <c r="Y967" s="14"/>
      <c r="Z967" s="14"/>
      <c r="AA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8"/>
      <c r="V968" s="14"/>
      <c r="W968" s="14"/>
      <c r="X968" s="14"/>
      <c r="Y968" s="14"/>
      <c r="Z968" s="14"/>
      <c r="AA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8"/>
      <c r="V969" s="14"/>
      <c r="W969" s="14"/>
      <c r="X969" s="14"/>
      <c r="Y969" s="14"/>
      <c r="Z969" s="14"/>
      <c r="AA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8"/>
      <c r="V970" s="14"/>
      <c r="W970" s="14"/>
      <c r="X970" s="14"/>
      <c r="Y970" s="14"/>
      <c r="Z970" s="14"/>
      <c r="AA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8"/>
      <c r="V971" s="14"/>
      <c r="W971" s="14"/>
      <c r="X971" s="14"/>
      <c r="Y971" s="14"/>
      <c r="Z971" s="14"/>
      <c r="AA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8"/>
      <c r="V972" s="14"/>
      <c r="W972" s="14"/>
      <c r="X972" s="14"/>
      <c r="Y972" s="14"/>
      <c r="Z972" s="14"/>
      <c r="AA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8"/>
      <c r="V973" s="14"/>
      <c r="W973" s="14"/>
      <c r="X973" s="14"/>
      <c r="Y973" s="14"/>
      <c r="Z973" s="14"/>
      <c r="AA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8"/>
      <c r="V974" s="14"/>
      <c r="W974" s="14"/>
      <c r="X974" s="14"/>
      <c r="Y974" s="14"/>
      <c r="Z974" s="14"/>
      <c r="AA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8"/>
      <c r="V975" s="14"/>
      <c r="W975" s="14"/>
      <c r="X975" s="14"/>
      <c r="Y975" s="14"/>
      <c r="Z975" s="14"/>
      <c r="AA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8"/>
      <c r="V976" s="14"/>
      <c r="W976" s="14"/>
      <c r="X976" s="14"/>
      <c r="Y976" s="14"/>
      <c r="Z976" s="14"/>
      <c r="AA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8"/>
      <c r="V977" s="14"/>
      <c r="W977" s="14"/>
      <c r="X977" s="14"/>
      <c r="Y977" s="14"/>
      <c r="Z977" s="14"/>
      <c r="AA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8"/>
      <c r="V978" s="14"/>
      <c r="W978" s="14"/>
      <c r="X978" s="14"/>
      <c r="Y978" s="14"/>
      <c r="Z978" s="14"/>
      <c r="AA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8"/>
      <c r="V979" s="14"/>
      <c r="W979" s="14"/>
      <c r="X979" s="14"/>
      <c r="Y979" s="14"/>
      <c r="Z979" s="14"/>
      <c r="AA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8"/>
      <c r="V980" s="14"/>
      <c r="W980" s="14"/>
      <c r="X980" s="14"/>
      <c r="Y980" s="14"/>
      <c r="Z980" s="14"/>
      <c r="AA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8"/>
      <c r="V981" s="14"/>
      <c r="W981" s="14"/>
      <c r="X981" s="14"/>
      <c r="Y981" s="14"/>
      <c r="Z981" s="14"/>
      <c r="AA981" s="14"/>
    </row>
  </sheetData>
  <mergeCells count="74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5:P75"/>
    <mergeCell ref="M76:P76"/>
    <mergeCell ref="Q76:S76"/>
    <mergeCell ref="M77:P77"/>
    <mergeCell ref="Q77:S77"/>
    <mergeCell ref="M78:P78"/>
    <mergeCell ref="Q78:S78"/>
    <mergeCell ref="P80:R80"/>
    <mergeCell ref="M72:P72"/>
    <mergeCell ref="Q72:S72"/>
    <mergeCell ref="M73:P73"/>
    <mergeCell ref="Q73:S73"/>
    <mergeCell ref="M74:P74"/>
    <mergeCell ref="Q74:S74"/>
    <mergeCell ref="Q75:S7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H28:H29 D28:D30 F28:F30">
      <formula1>TemplateResults!$B$12:$B$23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2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7">
      <formula1>"0,1,2,3,4,5,6,7,8,&gt; 8"</formula1>
    </dataValidation>
    <dataValidation type="list" allowBlank="1" showErrorMessage="1" sqref="Q78">
      <formula1>"0,1,2,3,4,&gt; 4"</formula1>
    </dataValidation>
    <dataValidation type="list" allowBlank="1" showErrorMessage="1" sqref="Q73">
      <formula1>"0 - 2,3 - 5,6 - 8,9 - 10,&gt; 10"</formula1>
    </dataValidation>
    <dataValidation type="list" allowBlank="1" showErrorMessage="1" sqref="Q72 Q74:Q76">
      <formula1>RD!$C$2:$C$9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15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62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63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39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108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109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28" t="s">
        <v>110</v>
      </c>
      <c r="K11" s="28" t="s">
        <v>111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Czech Republic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39</v>
      </c>
      <c r="I12" s="14"/>
      <c r="J12" s="28" t="s">
        <v>112</v>
      </c>
      <c r="K12" s="28">
        <f>IF(D12=TemplateResults!D12,1,0)+IF(D13=TemplateResults!D13,1,0)+IF(D14=TemplateResults!D14,1,0)</f>
        <v>1</v>
      </c>
      <c r="L12" s="16"/>
      <c r="M12" s="24"/>
      <c r="N12" s="24"/>
      <c r="O12" s="24"/>
      <c r="P12" s="24"/>
      <c r="Q12" s="24"/>
      <c r="R12" s="24"/>
      <c r="S12" s="24"/>
      <c r="T12" s="16"/>
      <c r="U12" s="31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40</v>
      </c>
      <c r="E13" s="28">
        <v>2.0</v>
      </c>
      <c r="F13" s="42" t="s">
        <v>38</v>
      </c>
      <c r="G13" s="28">
        <v>2.0</v>
      </c>
      <c r="H13" s="42" t="s">
        <v>36</v>
      </c>
      <c r="I13" s="14"/>
      <c r="J13" s="28" t="s">
        <v>113</v>
      </c>
      <c r="K13" s="28">
        <f>IF(F12=TemplateResults!F12,1,0)+IF(F13=TemplateResults!F13,1,0)+IF(F14=TemplateResults!F14,1,0)</f>
        <v>3</v>
      </c>
      <c r="L13" s="16"/>
      <c r="M13" s="24"/>
      <c r="N13" s="24"/>
      <c r="O13" s="24"/>
      <c r="P13" s="24"/>
      <c r="Q13" s="24"/>
      <c r="R13" s="24"/>
      <c r="S13" s="24"/>
      <c r="T13" s="16"/>
      <c r="U13" s="31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114</v>
      </c>
      <c r="E14" s="28">
        <v>3.0</v>
      </c>
      <c r="F14" s="42" t="s">
        <v>41</v>
      </c>
      <c r="G14" s="28">
        <v>3.0</v>
      </c>
      <c r="H14" s="42" t="s">
        <v>42</v>
      </c>
      <c r="I14" s="14"/>
      <c r="J14" s="28" t="s">
        <v>115</v>
      </c>
      <c r="K14" s="28">
        <f>IF(H12=TemplateResults!H12,1,0)+IF(H13=TemplateResults!H13,1,0)+IF(H14=TemplateResults!H14,1,0)</f>
        <v>1</v>
      </c>
      <c r="L14" s="16"/>
      <c r="M14" s="24"/>
      <c r="N14" s="24"/>
      <c r="O14" s="24"/>
      <c r="P14" s="24"/>
      <c r="Q14" s="24"/>
      <c r="R14" s="24"/>
      <c r="S14" s="24"/>
      <c r="T14" s="16"/>
      <c r="U14" s="31"/>
      <c r="V14" s="14"/>
      <c r="W14" s="14"/>
      <c r="X14" s="14"/>
      <c r="Y14" s="14"/>
      <c r="Z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28" t="s">
        <v>116</v>
      </c>
      <c r="K15" s="70">
        <f>IF(D16=TemplateResults!D16,1,0)+IF(D17=TemplateResults!D17,1,0)+IF(D18=TemplateResults!D18,1,0)</f>
        <v>2</v>
      </c>
      <c r="L15" s="16"/>
      <c r="M15" s="24"/>
      <c r="N15" s="24"/>
      <c r="O15" s="24"/>
      <c r="P15" s="24"/>
      <c r="Q15" s="24"/>
      <c r="R15" s="24"/>
      <c r="S15" s="24"/>
      <c r="T15" s="16"/>
      <c r="U15" s="31"/>
      <c r="V15" s="31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47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28" t="s">
        <v>117</v>
      </c>
      <c r="K16" s="28">
        <f>IF(F16=TemplateResults!F16,1,0)+IF(F17=TemplateResults!F17,1,0)+IF(F18=TemplateResults!F18,1,0)</f>
        <v>1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118</v>
      </c>
      <c r="E17" s="28">
        <v>2.0</v>
      </c>
      <c r="F17" s="42" t="s">
        <v>54</v>
      </c>
      <c r="G17" s="28">
        <v>2.0</v>
      </c>
      <c r="H17" s="42" t="s">
        <v>52</v>
      </c>
      <c r="I17" s="14"/>
      <c r="J17" s="28" t="s">
        <v>119</v>
      </c>
      <c r="K17" s="28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Egypt</v>
      </c>
      <c r="C18" s="28">
        <v>3.0</v>
      </c>
      <c r="D18" s="42" t="s">
        <v>53</v>
      </c>
      <c r="E18" s="28">
        <v>3.0</v>
      </c>
      <c r="F18" s="42" t="s">
        <v>51</v>
      </c>
      <c r="G18" s="28">
        <v>3.0</v>
      </c>
      <c r="H18" s="42" t="s">
        <v>55</v>
      </c>
      <c r="I18" s="14"/>
      <c r="J18" s="28" t="s">
        <v>120</v>
      </c>
      <c r="K18" s="28">
        <f>IF(D20=TemplateResults!D20,1,0)+IF(D21=TemplateResults!D21,1,0)+IF(D22=TemplateResults!D22,1,0)</f>
        <v>1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71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28" t="s">
        <v>121</v>
      </c>
      <c r="K19" s="28">
        <f>IF(F20=TemplateResults!F20,1,0)+IF(F21=TemplateResults!F21,1,0)+IF(F22=TemplateResults!F22,1,0)</f>
        <v>1</v>
      </c>
      <c r="L19" s="16"/>
      <c r="M19" s="42" t="s">
        <v>48</v>
      </c>
      <c r="N19" s="28">
        <v>2.0</v>
      </c>
      <c r="O19" s="28">
        <v>0.0</v>
      </c>
      <c r="P19" s="45" t="s">
        <v>53</v>
      </c>
      <c r="Q19" s="53"/>
      <c r="R19" s="53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R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28" t="s">
        <v>122</v>
      </c>
      <c r="K20" s="28">
        <f>IF(H20=TemplateResults!H20,1,0)+IF(H21=TemplateResults!H21,1,0)+IF(H22=TemplateResults!H22,1,0)</f>
        <v>3</v>
      </c>
      <c r="L20" s="16"/>
      <c r="M20" s="42" t="s">
        <v>63</v>
      </c>
      <c r="N20" s="28">
        <v>3.0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R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67</v>
      </c>
      <c r="E21" s="28">
        <v>2.0</v>
      </c>
      <c r="F21" s="42" t="s">
        <v>68</v>
      </c>
      <c r="G21" s="28">
        <v>2.0</v>
      </c>
      <c r="H21" s="42" t="s">
        <v>66</v>
      </c>
      <c r="I21" s="14"/>
      <c r="J21" s="28" t="s">
        <v>123</v>
      </c>
      <c r="K21" s="28">
        <f>IF(D24=TemplateResults!D24,1,0)+IF(D25=TemplateResults!D25,1,0)+IF(D26=TemplateResults!D26,1,0)</f>
        <v>3</v>
      </c>
      <c r="L21" s="16"/>
      <c r="M21" s="42" t="s">
        <v>37</v>
      </c>
      <c r="N21" s="28">
        <v>1.0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R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64</v>
      </c>
      <c r="E22" s="28">
        <v>3.0</v>
      </c>
      <c r="F22" s="42" t="s">
        <v>124</v>
      </c>
      <c r="G22" s="28">
        <v>3.0</v>
      </c>
      <c r="H22" s="42" t="s">
        <v>69</v>
      </c>
      <c r="I22" s="14"/>
      <c r="J22" s="28" t="s">
        <v>125</v>
      </c>
      <c r="K22" s="28">
        <f>IF(F24=TemplateResults!F24,1,0)+IF(F25=TemplateResults!F25,1,0)+IF(F26=TemplateResults!F26,1,0)</f>
        <v>1</v>
      </c>
      <c r="L22" s="16"/>
      <c r="M22" s="42" t="s">
        <v>70</v>
      </c>
      <c r="N22" s="49">
        <v>2.0</v>
      </c>
      <c r="O22" s="28">
        <v>1.0</v>
      </c>
      <c r="P22" s="45" t="s">
        <v>71</v>
      </c>
      <c r="Q22" s="46"/>
      <c r="R22" s="46"/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R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28" t="s">
        <v>126</v>
      </c>
      <c r="K23" s="28">
        <f>IF(H24=TemplateResults!H24,1,0)+IF(H25=TemplateResults!H25,1,0)+IF(H26=TemplateResults!H26,1,0)</f>
        <v>3</v>
      </c>
      <c r="L23" s="16"/>
      <c r="M23" s="42" t="s">
        <v>75</v>
      </c>
      <c r="N23" s="28">
        <v>1.0</v>
      </c>
      <c r="O23" s="28">
        <v>1.0</v>
      </c>
      <c r="P23" s="45" t="s">
        <v>76</v>
      </c>
      <c r="Q23" s="53">
        <v>5.0</v>
      </c>
      <c r="R23" s="53">
        <v>4.0</v>
      </c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R23),1,AND(Q23&lt;R23,TemplateResults!N23&lt;TemplateResults!O23),1,TRUE,0),0))</f>
        <v>4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2.0</v>
      </c>
      <c r="O24" s="28">
        <v>1.0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R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24"/>
      <c r="K25" s="24"/>
      <c r="L25" s="16"/>
      <c r="M25" s="42" t="s">
        <v>47</v>
      </c>
      <c r="N25" s="28">
        <v>3.0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R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2.0</v>
      </c>
      <c r="O26" s="28">
        <v>1.0</v>
      </c>
      <c r="P26" s="45" t="s">
        <v>69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R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28" t="s">
        <v>127</v>
      </c>
      <c r="K27" s="47">
        <f t="array" ref="K27">SUMPRODUCT(COUNTIF({TemplateResults!D28:D30;TemplateResults!F28:F30;TemplateResults!H28:H29},{D28:D30;F28:F30;H28:H29}))</f>
        <v>5</v>
      </c>
      <c r="L27" s="16"/>
      <c r="M27" s="42" t="s">
        <v>36</v>
      </c>
      <c r="N27" s="28">
        <v>2.0</v>
      </c>
      <c r="O27" s="28">
        <v>2.0</v>
      </c>
      <c r="P27" s="45" t="s">
        <v>52</v>
      </c>
      <c r="Q27" s="53">
        <v>4.0</v>
      </c>
      <c r="R27" s="53">
        <v>5.0</v>
      </c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R27),1,AND(Q27&lt;R27,TemplateResults!N27&lt;TemplateResults!O27),1,TRUE,0),0))</f>
        <v>0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114</v>
      </c>
      <c r="E28" s="28">
        <v>4.0</v>
      </c>
      <c r="F28" s="53" t="s">
        <v>53</v>
      </c>
      <c r="G28" s="53">
        <v>7.0</v>
      </c>
      <c r="H28" s="53" t="s">
        <v>69</v>
      </c>
      <c r="I28" s="18"/>
      <c r="J28" s="17"/>
      <c r="K28" s="18"/>
      <c r="L28" s="16"/>
      <c r="M28" s="42" t="s">
        <v>51</v>
      </c>
      <c r="N28" s="28">
        <v>1.0</v>
      </c>
      <c r="O28" s="28">
        <v>2.0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R28),1,AND(Q28&lt;R28,TemplateResults!N28&lt;TemplateResults!O28),1,TRUE,0),0))</f>
        <v>8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41</v>
      </c>
      <c r="E29" s="28">
        <v>5.0</v>
      </c>
      <c r="F29" s="53" t="s">
        <v>51</v>
      </c>
      <c r="G29" s="53">
        <v>8.0</v>
      </c>
      <c r="H29" s="53" t="s">
        <v>81</v>
      </c>
      <c r="I29" s="18"/>
      <c r="J29" s="23"/>
      <c r="K29" s="18"/>
      <c r="L29" s="16"/>
      <c r="M29" s="42" t="s">
        <v>34</v>
      </c>
      <c r="N29" s="28">
        <v>1.0</v>
      </c>
      <c r="O29" s="28">
        <v>1.0</v>
      </c>
      <c r="P29" s="45" t="s">
        <v>54</v>
      </c>
      <c r="Q29" s="53">
        <v>4.0</v>
      </c>
      <c r="R29" s="53">
        <v>5.0</v>
      </c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R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42</v>
      </c>
      <c r="E30" s="28">
        <v>6.0</v>
      </c>
      <c r="F30" s="53" t="s">
        <v>55</v>
      </c>
      <c r="G30" s="46"/>
      <c r="H30" s="46"/>
      <c r="I30" s="18"/>
      <c r="J30" s="17"/>
      <c r="K30" s="18"/>
      <c r="L30" s="16"/>
      <c r="M30" s="42" t="s">
        <v>79</v>
      </c>
      <c r="N30" s="28">
        <v>2.0</v>
      </c>
      <c r="O30" s="28">
        <v>1.0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R30),1,AND(Q30&lt;R30,TemplateResults!N30&lt;TemplateResults!O30),1,TRUE,0),0))</f>
        <v>8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28" t="s">
        <v>1</v>
      </c>
      <c r="K31" s="46">
        <f>sum(K12:K23,K27)</f>
        <v>28</v>
      </c>
      <c r="L31" s="16"/>
      <c r="M31" s="42" t="s">
        <v>77</v>
      </c>
      <c r="N31" s="28">
        <v>4.0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R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2.0</v>
      </c>
      <c r="O32" s="28">
        <v>1.0</v>
      </c>
      <c r="P32" s="45" t="s">
        <v>64</v>
      </c>
      <c r="Q32" s="46"/>
      <c r="R32" s="46"/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R32),1,AND(Q32&lt;R32,TemplateResults!N32&lt;TemplateResults!O32),1,TRUE,0),0))</f>
        <v>0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0.0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R33),1,AND(Q33&lt;R33,TemplateResults!N33&lt;TemplateResults!O33),1,TRUE,0),0))</f>
        <v>8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0.0</v>
      </c>
      <c r="O34" s="28">
        <v>2.0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R34),1,AND(Q34&lt;R34,TemplateResults!N34&lt;TemplateResults!O34),1,TRUE,0),0))</f>
        <v>0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4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5" t="s">
        <v>90</v>
      </c>
      <c r="N37" s="44"/>
      <c r="O37" s="44"/>
      <c r="P37" s="44"/>
      <c r="Q37" s="66" t="s">
        <v>91</v>
      </c>
      <c r="R37" s="44"/>
      <c r="S37" s="20"/>
      <c r="T37" s="16">
        <f>IF(Q37=TemplateResults!Q37,2,0)</f>
        <v>2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7" t="s">
        <v>92</v>
      </c>
      <c r="N38" s="44"/>
      <c r="O38" s="44"/>
      <c r="P38" s="44"/>
      <c r="Q38" s="66" t="s">
        <v>93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7" t="s">
        <v>94</v>
      </c>
      <c r="N39" s="44"/>
      <c r="O39" s="44"/>
      <c r="P39" s="44"/>
      <c r="Q39" s="68" t="s">
        <v>77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7" t="s">
        <v>95</v>
      </c>
      <c r="N40" s="44"/>
      <c r="O40" s="44"/>
      <c r="P40" s="44"/>
      <c r="Q40" s="66" t="s">
        <v>96</v>
      </c>
      <c r="R40" s="44"/>
      <c r="S40" s="20"/>
      <c r="T40" s="16">
        <f>IF(Q40=TemplateResults!Q40,2,0)</f>
        <v>2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7" t="s">
        <v>97</v>
      </c>
      <c r="N41" s="44"/>
      <c r="O41" s="44"/>
      <c r="P41" s="44"/>
      <c r="Q41" s="68" t="s">
        <v>77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7" t="s">
        <v>98</v>
      </c>
      <c r="N42" s="44"/>
      <c r="O42" s="44"/>
      <c r="P42" s="44"/>
      <c r="Q42" s="68" t="s">
        <v>54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7" t="s">
        <v>99</v>
      </c>
      <c r="N43" s="44"/>
      <c r="O43" s="44"/>
      <c r="P43" s="44"/>
      <c r="Q43" s="68" t="s">
        <v>77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7" t="s">
        <v>101</v>
      </c>
      <c r="N44" s="44"/>
      <c r="O44" s="44"/>
      <c r="P44" s="44"/>
      <c r="Q44" s="66" t="s">
        <v>128</v>
      </c>
      <c r="R44" s="44"/>
      <c r="S44" s="20"/>
      <c r="T44" s="16">
        <f>IF(Q44=TemplateResults!Q44,2,0)</f>
        <v>0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7" t="s">
        <v>103</v>
      </c>
      <c r="N45" s="44"/>
      <c r="O45" s="44"/>
      <c r="P45" s="44"/>
      <c r="Q45" s="66" t="s">
        <v>129</v>
      </c>
      <c r="R45" s="44"/>
      <c r="S45" s="20"/>
      <c r="T45" s="16">
        <f>IF(Q45=TemplateResults!Q45,2,0)</f>
        <v>0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4" t="s">
        <v>1</v>
      </c>
      <c r="Q47" s="44"/>
      <c r="R47" s="20"/>
      <c r="S47" s="46">
        <f>sum(S19:S34,T37:T45)</f>
        <v>58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71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2.0</v>
      </c>
      <c r="P51" s="45" t="s">
        <v>39</v>
      </c>
      <c r="Q51" s="47"/>
      <c r="R51" s="47"/>
      <c r="S51" s="46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R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0.0</v>
      </c>
      <c r="O52" s="28">
        <v>3.0</v>
      </c>
      <c r="P52" s="45" t="s">
        <v>63</v>
      </c>
      <c r="Q52" s="47"/>
      <c r="R52" s="47"/>
      <c r="S52" s="46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R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105</v>
      </c>
      <c r="N53" s="28">
        <v>1.0</v>
      </c>
      <c r="O53" s="28">
        <v>1.0</v>
      </c>
      <c r="P53" s="45" t="s">
        <v>61</v>
      </c>
      <c r="Q53" s="28">
        <v>3.0</v>
      </c>
      <c r="R53" s="28">
        <v>4.0</v>
      </c>
      <c r="S53" s="46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R53),1,AND(Q53&lt;R53,TemplateResults!N53&lt;TemplateResults!O53),1,TRUE,0),0))</f>
        <v>6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0.0</v>
      </c>
      <c r="P54" s="45" t="s">
        <v>62</v>
      </c>
      <c r="Q54" s="47"/>
      <c r="R54" s="47"/>
      <c r="S54" s="46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R54),1,AND(Q54&lt;R54,TemplateResults!N54&lt;TemplateResults!O54),1,TRUE,0),0))</f>
        <v>0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1.0</v>
      </c>
      <c r="O55" s="28">
        <v>2.0</v>
      </c>
      <c r="P55" s="45" t="s">
        <v>66</v>
      </c>
      <c r="Q55" s="47"/>
      <c r="R55" s="47"/>
      <c r="S55" s="46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R55),1,AND(Q55&lt;R55,TemplateResults!N55&lt;TemplateResults!O55),1,TRUE,0),0))</f>
        <v>12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1.0</v>
      </c>
      <c r="P56" s="45" t="s">
        <v>79</v>
      </c>
      <c r="Q56" s="28">
        <v>4.0</v>
      </c>
      <c r="R56" s="28">
        <v>5.0</v>
      </c>
      <c r="S56" s="46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R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2.0</v>
      </c>
      <c r="O57" s="28">
        <v>0.0</v>
      </c>
      <c r="P57" s="45" t="s">
        <v>78</v>
      </c>
      <c r="Q57" s="47"/>
      <c r="R57" s="47"/>
      <c r="S57" s="46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R57),1,AND(Q57&lt;R57,TemplateResults!N57&lt;TemplateResults!O57),1,TRUE,0),0))</f>
        <v>6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1.0</v>
      </c>
      <c r="O58" s="28">
        <v>3.0</v>
      </c>
      <c r="P58" s="45" t="s">
        <v>77</v>
      </c>
      <c r="Q58" s="47"/>
      <c r="R58" s="47"/>
      <c r="S58" s="46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R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4" t="s">
        <v>1</v>
      </c>
      <c r="Q60" s="44"/>
      <c r="R60" s="20"/>
      <c r="S60" s="69">
        <f>SUM(S51:S58)</f>
        <v>48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/>
      <c r="O64" s="28"/>
      <c r="P64" s="45" t="s">
        <v>39</v>
      </c>
      <c r="Q64" s="47"/>
      <c r="R64" s="47"/>
      <c r="S64" s="69"/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/>
      <c r="O65" s="28"/>
      <c r="P65" s="45" t="s">
        <v>61</v>
      </c>
      <c r="Q65" s="47"/>
      <c r="R65" s="47"/>
      <c r="S65" s="69"/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/>
      <c r="O66" s="28"/>
      <c r="P66" s="45" t="s">
        <v>79</v>
      </c>
      <c r="Q66" s="47"/>
      <c r="R66" s="47"/>
      <c r="S66" s="69"/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/>
      <c r="O67" s="28"/>
      <c r="P67" s="45" t="s">
        <v>35</v>
      </c>
      <c r="Q67" s="47"/>
      <c r="R67" s="47"/>
      <c r="S67" s="69"/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106</v>
      </c>
      <c r="N69" s="44"/>
      <c r="O69" s="44"/>
      <c r="P69" s="20"/>
      <c r="Q69" s="64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5" t="s">
        <v>90</v>
      </c>
      <c r="N70" s="44"/>
      <c r="O70" s="44"/>
      <c r="P70" s="44"/>
      <c r="Q70" s="66"/>
      <c r="R70" s="44"/>
      <c r="S70" s="20"/>
      <c r="T70" s="16"/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7" t="s">
        <v>92</v>
      </c>
      <c r="N71" s="44"/>
      <c r="O71" s="44"/>
      <c r="P71" s="44"/>
      <c r="Q71" s="66"/>
      <c r="R71" s="44"/>
      <c r="S71" s="20"/>
      <c r="T71" s="16"/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7" t="s">
        <v>94</v>
      </c>
      <c r="N72" s="44"/>
      <c r="O72" s="44"/>
      <c r="P72" s="44"/>
      <c r="Q72" s="68"/>
      <c r="R72" s="44"/>
      <c r="S72" s="20"/>
      <c r="T72" s="16"/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7" t="s">
        <v>107</v>
      </c>
      <c r="N73" s="44"/>
      <c r="O73" s="44"/>
      <c r="P73" s="44"/>
      <c r="Q73" s="66"/>
      <c r="R73" s="44"/>
      <c r="S73" s="20"/>
      <c r="T73" s="16"/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7" t="s">
        <v>97</v>
      </c>
      <c r="N74" s="44"/>
      <c r="O74" s="44"/>
      <c r="P74" s="44"/>
      <c r="Q74" s="68"/>
      <c r="R74" s="44"/>
      <c r="S74" s="20"/>
      <c r="T74" s="16"/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7" t="s">
        <v>98</v>
      </c>
      <c r="N75" s="44"/>
      <c r="O75" s="44"/>
      <c r="P75" s="44"/>
      <c r="Q75" s="68"/>
      <c r="R75" s="44"/>
      <c r="S75" s="20"/>
      <c r="T75" s="16"/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7" t="s">
        <v>99</v>
      </c>
      <c r="N76" s="44"/>
      <c r="O76" s="44"/>
      <c r="P76" s="44"/>
      <c r="Q76" s="68"/>
      <c r="R76" s="44"/>
      <c r="S76" s="20"/>
      <c r="T76" s="16"/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7" t="s">
        <v>101</v>
      </c>
      <c r="N77" s="44"/>
      <c r="O77" s="44"/>
      <c r="P77" s="44"/>
      <c r="Q77" s="66"/>
      <c r="R77" s="44"/>
      <c r="S77" s="20"/>
      <c r="T77" s="16"/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7" t="s">
        <v>103</v>
      </c>
      <c r="N78" s="44"/>
      <c r="O78" s="44"/>
      <c r="P78" s="44"/>
      <c r="Q78" s="66"/>
      <c r="R78" s="44"/>
      <c r="S78" s="20"/>
      <c r="T78" s="16"/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4" t="s">
        <v>1</v>
      </c>
      <c r="Q80" s="44"/>
      <c r="R80" s="20"/>
      <c r="S80" s="69"/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18"/>
      <c r="N83" s="18"/>
      <c r="O83" s="18"/>
      <c r="P83" s="18"/>
      <c r="Q83" s="18"/>
      <c r="R83" s="18"/>
      <c r="S83" s="18"/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18"/>
      <c r="N84" s="18"/>
      <c r="O84" s="18"/>
      <c r="P84" s="18"/>
      <c r="Q84" s="18"/>
      <c r="R84" s="18"/>
      <c r="S84" s="18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18"/>
      <c r="N85" s="18"/>
      <c r="O85" s="18"/>
      <c r="P85" s="18"/>
      <c r="Q85" s="18"/>
      <c r="R85" s="18"/>
      <c r="S85" s="18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18"/>
      <c r="N87" s="18"/>
      <c r="O87" s="18"/>
      <c r="P87" s="18"/>
      <c r="Q87" s="18"/>
      <c r="R87" s="18"/>
      <c r="S87" s="18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18"/>
      <c r="N88" s="18"/>
      <c r="O88" s="18"/>
      <c r="P88" s="18"/>
      <c r="Q88" s="18"/>
      <c r="R88" s="18"/>
      <c r="S88" s="18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18"/>
      <c r="N89" s="18"/>
      <c r="O89" s="18"/>
      <c r="P89" s="18"/>
      <c r="Q89" s="18"/>
      <c r="R89" s="18"/>
      <c r="S89" s="18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18"/>
      <c r="N90" s="18"/>
      <c r="O90" s="18"/>
      <c r="P90" s="18"/>
      <c r="Q90" s="18"/>
      <c r="R90" s="18"/>
      <c r="S90" s="18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18"/>
      <c r="N91" s="18"/>
      <c r="O91" s="18"/>
      <c r="P91" s="18"/>
      <c r="Q91" s="18"/>
      <c r="R91" s="18"/>
      <c r="S91" s="18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18"/>
      <c r="N92" s="18"/>
      <c r="O92" s="18"/>
      <c r="P92" s="18"/>
      <c r="Q92" s="18"/>
      <c r="R92" s="18"/>
      <c r="S92" s="18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18"/>
      <c r="N93" s="18"/>
      <c r="O93" s="18"/>
      <c r="P93" s="18"/>
      <c r="Q93" s="18"/>
      <c r="R93" s="18"/>
      <c r="S93" s="18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18"/>
      <c r="N94" s="18"/>
      <c r="O94" s="18"/>
      <c r="P94" s="18"/>
      <c r="Q94" s="18"/>
      <c r="R94" s="18"/>
      <c r="S94" s="18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18"/>
      <c r="N95" s="18"/>
      <c r="O95" s="18"/>
      <c r="P95" s="18"/>
      <c r="Q95" s="18"/>
      <c r="R95" s="18"/>
      <c r="S95" s="18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18"/>
      <c r="N96" s="18"/>
      <c r="O96" s="18"/>
      <c r="P96" s="18"/>
      <c r="Q96" s="18"/>
      <c r="R96" s="18"/>
      <c r="S96" s="18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18"/>
      <c r="Q98" s="18"/>
      <c r="R98" s="18"/>
      <c r="S98" s="1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8"/>
      <c r="N99" s="18"/>
      <c r="O99" s="18"/>
      <c r="P99" s="18"/>
      <c r="Q99" s="18"/>
      <c r="R99" s="18"/>
      <c r="S99" s="18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8"/>
      <c r="N100" s="18"/>
      <c r="O100" s="18"/>
      <c r="P100" s="18"/>
      <c r="Q100" s="18"/>
      <c r="R100" s="18"/>
      <c r="S100" s="18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74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5:P75"/>
    <mergeCell ref="M76:P76"/>
    <mergeCell ref="Q76:S76"/>
    <mergeCell ref="M77:P77"/>
    <mergeCell ref="Q77:S77"/>
    <mergeCell ref="M78:P78"/>
    <mergeCell ref="Q78:S78"/>
    <mergeCell ref="P80:R80"/>
    <mergeCell ref="M72:P72"/>
    <mergeCell ref="Q72:S72"/>
    <mergeCell ref="M73:P73"/>
    <mergeCell ref="Q73:S73"/>
    <mergeCell ref="M74:P74"/>
    <mergeCell ref="Q74:S74"/>
    <mergeCell ref="Q75:S7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Amal!$B$12:$B$23</formula1>
    </dataValidation>
    <dataValidation type="list" allowBlank="1" showErrorMessage="1" sqref="Q77">
      <formula1>"0,1,2,3,4,5,6,7,8,&gt; 8"</formula1>
    </dataValidation>
    <dataValidation type="list" allowBlank="1" showErrorMessage="1" sqref="Q78">
      <formula1>"0,1,2,3,4,&gt; 4"</formula1>
    </dataValidation>
    <dataValidation type="list" allowBlank="1" showErrorMessage="1" sqref="Q73">
      <formula1>"0 - 2,3 - 5,6 - 8,9 - 10,&gt; 10"</formula1>
    </dataValidation>
    <dataValidation type="list" allowBlank="1" showErrorMessage="1" sqref="Q72 Q74:Q76">
      <formula1>RD!$C$2:$C$9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13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62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75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77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108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109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108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28" t="s">
        <v>110</v>
      </c>
      <c r="K11" s="28" t="s">
        <v>111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Czech Republic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28" t="s">
        <v>112</v>
      </c>
      <c r="K12" s="28">
        <f>IF(D12=TemplateResults!D12,1,0)+IF(D13=TemplateResults!D13,1,0)+IF(D14=TemplateResults!D14,1,0)</f>
        <v>1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40</v>
      </c>
      <c r="E13" s="28">
        <v>2.0</v>
      </c>
      <c r="F13" s="42" t="s">
        <v>38</v>
      </c>
      <c r="G13" s="28">
        <v>2.0</v>
      </c>
      <c r="H13" s="42" t="s">
        <v>39</v>
      </c>
      <c r="I13" s="14"/>
      <c r="J13" s="28" t="s">
        <v>113</v>
      </c>
      <c r="K13" s="28">
        <f>IF(F12=TemplateResults!F12,1,0)+IF(F13=TemplateResults!F13,1,0)+IF(F14=TemplateResults!F14,1,0)</f>
        <v>3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114</v>
      </c>
      <c r="E14" s="28">
        <v>3.0</v>
      </c>
      <c r="F14" s="42" t="s">
        <v>41</v>
      </c>
      <c r="G14" s="28">
        <v>3.0</v>
      </c>
      <c r="H14" s="42" t="s">
        <v>42</v>
      </c>
      <c r="I14" s="14"/>
      <c r="J14" s="28" t="s">
        <v>115</v>
      </c>
      <c r="K14" s="28">
        <f>IF(H12=TemplateResults!H12,1,0)+IF(H13=TemplateResults!H13,1,0)+IF(H14=TemplateResults!H14,1,0)</f>
        <v>3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28" t="s">
        <v>116</v>
      </c>
      <c r="K15" s="70">
        <f>IF(D16=TemplateResults!D16,1,0)+IF(D17=TemplateResults!D17,1,0)+IF(D18=TemplateResults!D18,1,0)</f>
        <v>1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118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28" t="s">
        <v>117</v>
      </c>
      <c r="K16" s="28">
        <f>IF(F16=TemplateResults!F16,1,0)+IF(F17=TemplateResults!F17,1,0)+IF(F18=TemplateResults!F18,1,0)</f>
        <v>1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47</v>
      </c>
      <c r="E17" s="28">
        <v>2.0</v>
      </c>
      <c r="F17" s="42" t="s">
        <v>54</v>
      </c>
      <c r="G17" s="28">
        <v>2.0</v>
      </c>
      <c r="H17" s="42" t="s">
        <v>52</v>
      </c>
      <c r="I17" s="14"/>
      <c r="J17" s="28" t="s">
        <v>119</v>
      </c>
      <c r="K17" s="28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53</v>
      </c>
      <c r="E18" s="28">
        <v>3.0</v>
      </c>
      <c r="F18" s="42" t="s">
        <v>51</v>
      </c>
      <c r="G18" s="28">
        <v>3.0</v>
      </c>
      <c r="H18" s="42" t="s">
        <v>55</v>
      </c>
      <c r="I18" s="14"/>
      <c r="J18" s="28" t="s">
        <v>120</v>
      </c>
      <c r="K18" s="28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28" t="s">
        <v>121</v>
      </c>
      <c r="K19" s="28">
        <f>IF(F20=TemplateResults!F20,1,0)+IF(F21=TemplateResults!F21,1,0)+IF(F22=TemplateResults!F22,1,0)</f>
        <v>1</v>
      </c>
      <c r="L19" s="16"/>
      <c r="M19" s="42" t="s">
        <v>48</v>
      </c>
      <c r="N19" s="28">
        <v>2.0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R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28" t="s">
        <v>122</v>
      </c>
      <c r="K20" s="28">
        <f>IF(H20=TemplateResults!H20,1,0)+IF(H21=TemplateResults!H21,1,0)+IF(H22=TemplateResults!H22,1,0)</f>
        <v>3</v>
      </c>
      <c r="L20" s="16"/>
      <c r="M20" s="42" t="s">
        <v>63</v>
      </c>
      <c r="N20" s="28">
        <v>4.0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R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66</v>
      </c>
      <c r="I21" s="14"/>
      <c r="J21" s="28" t="s">
        <v>123</v>
      </c>
      <c r="K21" s="28">
        <f>IF(D24=TemplateResults!D24,1,0)+IF(D25=TemplateResults!D25,1,0)+IF(D26=TemplateResults!D26,1,0)</f>
        <v>3</v>
      </c>
      <c r="L21" s="16"/>
      <c r="M21" s="42" t="s">
        <v>37</v>
      </c>
      <c r="N21" s="28">
        <v>1.0</v>
      </c>
      <c r="O21" s="28">
        <v>1.0</v>
      </c>
      <c r="P21" s="45" t="s">
        <v>38</v>
      </c>
      <c r="Q21" s="53">
        <v>3.0</v>
      </c>
      <c r="R21" s="53">
        <v>5.0</v>
      </c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R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Uzbekistan</v>
      </c>
      <c r="C22" s="48">
        <v>3.0</v>
      </c>
      <c r="D22" s="42" t="s">
        <v>67</v>
      </c>
      <c r="E22" s="28">
        <v>3.0</v>
      </c>
      <c r="F22" s="42" t="s">
        <v>124</v>
      </c>
      <c r="G22" s="28">
        <v>3.0</v>
      </c>
      <c r="H22" s="42" t="s">
        <v>69</v>
      </c>
      <c r="I22" s="14"/>
      <c r="J22" s="28" t="s">
        <v>125</v>
      </c>
      <c r="K22" s="28">
        <f>IF(F24=TemplateResults!F24,1,0)+IF(F25=TemplateResults!F25,1,0)+IF(F26=TemplateResults!F26,1,0)</f>
        <v>0</v>
      </c>
      <c r="L22" s="16"/>
      <c r="M22" s="42" t="s">
        <v>70</v>
      </c>
      <c r="N22" s="49">
        <v>2.0</v>
      </c>
      <c r="O22" s="28">
        <v>2.0</v>
      </c>
      <c r="P22" s="45" t="s">
        <v>71</v>
      </c>
      <c r="Q22" s="53">
        <v>3.0</v>
      </c>
      <c r="R22" s="53">
        <v>4.0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R22),1,AND(Q22&lt;R22,TemplateResults!N22&lt;TemplateResults!O22),1,TRUE,0),0))</f>
        <v>4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28" t="s">
        <v>126</v>
      </c>
      <c r="K23" s="28">
        <f>IF(H24=TemplateResults!H24,1,0)+IF(H25=TemplateResults!H25,1,0)+IF(H26=TemplateResults!H26,1,0)</f>
        <v>3</v>
      </c>
      <c r="L23" s="16"/>
      <c r="M23" s="42" t="s">
        <v>75</v>
      </c>
      <c r="N23" s="28">
        <v>2.0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R23),1,AND(Q23&lt;R23,TemplateResults!N23&lt;TemplateResults!O23),1,TRUE,0),0))</f>
        <v>8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R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24"/>
      <c r="K25" s="24"/>
      <c r="L25" s="16"/>
      <c r="M25" s="42" t="s">
        <v>47</v>
      </c>
      <c r="N25" s="28">
        <v>3.0</v>
      </c>
      <c r="O25" s="28">
        <v>1.0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R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130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2.0</v>
      </c>
      <c r="O26" s="28">
        <v>1.0</v>
      </c>
      <c r="P26" s="45" t="s">
        <v>69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R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28" t="s">
        <v>127</v>
      </c>
      <c r="K27" s="47">
        <f t="array" ref="K27">SUMPRODUCT(COUNTIF({TemplateResults!D28:D30;TemplateResults!F28:F30;TemplateResults!H28:H29},{D28:D30;F28:F30;H28:H29}))</f>
        <v>5</v>
      </c>
      <c r="L27" s="16"/>
      <c r="M27" s="42" t="s">
        <v>36</v>
      </c>
      <c r="N27" s="28">
        <v>2.0</v>
      </c>
      <c r="O27" s="28">
        <v>1.0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R27),1,AND(Q27&lt;R27,TemplateResults!N27&lt;TemplateResults!O27),1,TRUE,0),0))</f>
        <v>8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114</v>
      </c>
      <c r="E28" s="28">
        <v>4.0</v>
      </c>
      <c r="F28" s="53" t="s">
        <v>55</v>
      </c>
      <c r="G28" s="53">
        <v>7.0</v>
      </c>
      <c r="H28" s="53" t="s">
        <v>53</v>
      </c>
      <c r="I28" s="18"/>
      <c r="J28" s="17"/>
      <c r="K28" s="18"/>
      <c r="L28" s="16"/>
      <c r="M28" s="42" t="s">
        <v>51</v>
      </c>
      <c r="N28" s="28">
        <v>2.0</v>
      </c>
      <c r="O28" s="28">
        <v>2.0</v>
      </c>
      <c r="P28" s="45" t="s">
        <v>66</v>
      </c>
      <c r="Q28" s="53">
        <v>4.0</v>
      </c>
      <c r="R28" s="53">
        <v>5.0</v>
      </c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R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42</v>
      </c>
      <c r="E29" s="28">
        <v>5.0</v>
      </c>
      <c r="F29" s="53" t="s">
        <v>69</v>
      </c>
      <c r="G29" s="53">
        <v>8.0</v>
      </c>
      <c r="H29" s="53" t="s">
        <v>41</v>
      </c>
      <c r="I29" s="18"/>
      <c r="J29" s="23"/>
      <c r="K29" s="18"/>
      <c r="L29" s="16"/>
      <c r="M29" s="42" t="s">
        <v>34</v>
      </c>
      <c r="N29" s="28">
        <v>1.0</v>
      </c>
      <c r="O29" s="28">
        <v>1.0</v>
      </c>
      <c r="P29" s="45" t="s">
        <v>54</v>
      </c>
      <c r="Q29" s="53">
        <v>3.0</v>
      </c>
      <c r="R29" s="53">
        <v>4.0</v>
      </c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R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51</v>
      </c>
      <c r="E30" s="28">
        <v>6.0</v>
      </c>
      <c r="F30" s="53" t="s">
        <v>83</v>
      </c>
      <c r="G30" s="46"/>
      <c r="H30" s="46"/>
      <c r="I30" s="18"/>
      <c r="J30" s="17"/>
      <c r="K30" s="18"/>
      <c r="L30" s="16"/>
      <c r="M30" s="42" t="s">
        <v>79</v>
      </c>
      <c r="N30" s="28">
        <v>3.0</v>
      </c>
      <c r="O30" s="28">
        <v>1.0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R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28" t="s">
        <v>1</v>
      </c>
      <c r="K31" s="46">
        <f>sum(K12:K23,K27)</f>
        <v>30</v>
      </c>
      <c r="L31" s="16"/>
      <c r="M31" s="42" t="s">
        <v>77</v>
      </c>
      <c r="N31" s="28">
        <v>3.0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R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1.0</v>
      </c>
      <c r="O32" s="28">
        <v>1.0</v>
      </c>
      <c r="P32" s="45" t="s">
        <v>64</v>
      </c>
      <c r="Q32" s="53">
        <v>3.0</v>
      </c>
      <c r="R32" s="53">
        <v>4.0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R32),1,AND(Q32&lt;R32,TemplateResults!N32&lt;TemplateResults!O32),1,TRUE,0),0))</f>
        <v>8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1.0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R33),1,AND(Q33&lt;R33,TemplateResults!N33&lt;TemplateResults!O33),1,TRUE,0),0))</f>
        <v>4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2.0</v>
      </c>
      <c r="O34" s="28">
        <v>1.0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R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4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5" t="s">
        <v>90</v>
      </c>
      <c r="N37" s="44"/>
      <c r="O37" s="44"/>
      <c r="P37" s="44"/>
      <c r="Q37" s="66" t="s">
        <v>91</v>
      </c>
      <c r="R37" s="44"/>
      <c r="S37" s="20"/>
      <c r="T37" s="16">
        <f>IF(Q37=TemplateResults!Q37,2,0)</f>
        <v>2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7" t="s">
        <v>92</v>
      </c>
      <c r="N38" s="44"/>
      <c r="O38" s="44"/>
      <c r="P38" s="44"/>
      <c r="Q38" s="66" t="s">
        <v>91</v>
      </c>
      <c r="R38" s="44"/>
      <c r="S38" s="20"/>
      <c r="T38" s="16">
        <f>IF(Q38=TemplateResults!Q38,2,0)</f>
        <v>0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7" t="s">
        <v>94</v>
      </c>
      <c r="N39" s="44"/>
      <c r="O39" s="44"/>
      <c r="P39" s="44"/>
      <c r="Q39" s="68" t="s">
        <v>63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7" t="s">
        <v>95</v>
      </c>
      <c r="N40" s="44"/>
      <c r="O40" s="44"/>
      <c r="P40" s="44"/>
      <c r="Q40" s="66" t="s">
        <v>96</v>
      </c>
      <c r="R40" s="44"/>
      <c r="S40" s="20"/>
      <c r="T40" s="16">
        <f>IF(Q40=TemplateResults!Q40,2,0)</f>
        <v>2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7" t="s">
        <v>97</v>
      </c>
      <c r="N41" s="44"/>
      <c r="O41" s="44"/>
      <c r="P41" s="44"/>
      <c r="Q41" s="68" t="s">
        <v>48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7" t="s">
        <v>98</v>
      </c>
      <c r="N42" s="44"/>
      <c r="O42" s="44"/>
      <c r="P42" s="44"/>
      <c r="Q42" s="68" t="s">
        <v>75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7" t="s">
        <v>99</v>
      </c>
      <c r="N43" s="44"/>
      <c r="O43" s="44"/>
      <c r="P43" s="44"/>
      <c r="Q43" s="68" t="s">
        <v>77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7" t="s">
        <v>101</v>
      </c>
      <c r="N44" s="44"/>
      <c r="O44" s="44"/>
      <c r="P44" s="44"/>
      <c r="Q44" s="66" t="s">
        <v>102</v>
      </c>
      <c r="R44" s="44"/>
      <c r="S44" s="20"/>
      <c r="T44" s="16">
        <f>IF(Q44=TemplateResults!Q44,2,0)</f>
        <v>2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7" t="s">
        <v>103</v>
      </c>
      <c r="N45" s="44"/>
      <c r="O45" s="44"/>
      <c r="P45" s="44"/>
      <c r="Q45" s="66" t="s">
        <v>104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4" t="s">
        <v>1</v>
      </c>
      <c r="Q47" s="44"/>
      <c r="R47" s="20"/>
      <c r="S47" s="46">
        <f>sum(S19:S34,T37:T45)</f>
        <v>76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2.0</v>
      </c>
      <c r="P51" s="45" t="s">
        <v>39</v>
      </c>
      <c r="Q51" s="47"/>
      <c r="R51" s="47"/>
      <c r="S51" s="46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R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0.0</v>
      </c>
      <c r="O52" s="28">
        <v>3.0</v>
      </c>
      <c r="P52" s="45" t="s">
        <v>63</v>
      </c>
      <c r="Q52" s="47"/>
      <c r="R52" s="47"/>
      <c r="S52" s="46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R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105</v>
      </c>
      <c r="N53" s="28">
        <v>2.0</v>
      </c>
      <c r="O53" s="28">
        <v>1.0</v>
      </c>
      <c r="P53" s="45" t="s">
        <v>61</v>
      </c>
      <c r="Q53" s="47"/>
      <c r="R53" s="47"/>
      <c r="S53" s="46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R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2.0</v>
      </c>
      <c r="P54" s="45" t="s">
        <v>62</v>
      </c>
      <c r="Q54" s="47"/>
      <c r="R54" s="47"/>
      <c r="S54" s="46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R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2.0</v>
      </c>
      <c r="O55" s="28">
        <v>1.0</v>
      </c>
      <c r="P55" s="45" t="s">
        <v>66</v>
      </c>
      <c r="Q55" s="47"/>
      <c r="R55" s="47"/>
      <c r="S55" s="46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R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1.0</v>
      </c>
      <c r="P56" s="45" t="s">
        <v>79</v>
      </c>
      <c r="Q56" s="28">
        <v>3.0</v>
      </c>
      <c r="R56" s="28">
        <v>4.0</v>
      </c>
      <c r="S56" s="46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R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2.0</v>
      </c>
      <c r="P57" s="45" t="s">
        <v>78</v>
      </c>
      <c r="Q57" s="47"/>
      <c r="R57" s="47"/>
      <c r="S57" s="46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R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3.0</v>
      </c>
      <c r="P58" s="45" t="s">
        <v>77</v>
      </c>
      <c r="Q58" s="47"/>
      <c r="R58" s="47"/>
      <c r="S58" s="46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R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4" t="s">
        <v>1</v>
      </c>
      <c r="Q60" s="44"/>
      <c r="R60" s="20"/>
      <c r="S60" s="69">
        <f>SUM(S51:S58)</f>
        <v>30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2.0</v>
      </c>
      <c r="O64" s="28">
        <v>1.0</v>
      </c>
      <c r="P64" s="45" t="s">
        <v>39</v>
      </c>
      <c r="Q64" s="47"/>
      <c r="R64" s="47"/>
      <c r="S64" s="69"/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3.0</v>
      </c>
      <c r="O65" s="28">
        <v>1.0</v>
      </c>
      <c r="P65" s="45" t="s">
        <v>61</v>
      </c>
      <c r="Q65" s="47"/>
      <c r="R65" s="47"/>
      <c r="S65" s="69"/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2.0</v>
      </c>
      <c r="O66" s="28">
        <v>2.0</v>
      </c>
      <c r="P66" s="45" t="s">
        <v>79</v>
      </c>
      <c r="Q66" s="28">
        <v>4.0</v>
      </c>
      <c r="R66" s="28">
        <v>3.0</v>
      </c>
      <c r="S66" s="69"/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1.0</v>
      </c>
      <c r="O67" s="28">
        <v>0.0</v>
      </c>
      <c r="P67" s="45" t="s">
        <v>35</v>
      </c>
      <c r="Q67" s="47"/>
      <c r="R67" s="47"/>
      <c r="S67" s="69"/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106</v>
      </c>
      <c r="N69" s="44"/>
      <c r="O69" s="44"/>
      <c r="P69" s="20"/>
      <c r="Q69" s="64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5" t="s">
        <v>90</v>
      </c>
      <c r="N70" s="44"/>
      <c r="O70" s="44"/>
      <c r="P70" s="44"/>
      <c r="Q70" s="66">
        <v>2.0</v>
      </c>
      <c r="R70" s="44"/>
      <c r="S70" s="20"/>
      <c r="T70" s="16"/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7" t="s">
        <v>92</v>
      </c>
      <c r="N71" s="44"/>
      <c r="O71" s="44"/>
      <c r="P71" s="44"/>
      <c r="Q71" s="66">
        <v>1.0</v>
      </c>
      <c r="R71" s="44"/>
      <c r="S71" s="20"/>
      <c r="T71" s="16"/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7" t="s">
        <v>94</v>
      </c>
      <c r="N72" s="44"/>
      <c r="O72" s="44"/>
      <c r="P72" s="44"/>
      <c r="Q72" s="68" t="s">
        <v>62</v>
      </c>
      <c r="R72" s="44"/>
      <c r="S72" s="20"/>
      <c r="T72" s="16"/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7" t="s">
        <v>107</v>
      </c>
      <c r="N73" s="44"/>
      <c r="O73" s="44"/>
      <c r="P73" s="44"/>
      <c r="Q73" s="66" t="s">
        <v>131</v>
      </c>
      <c r="R73" s="44"/>
      <c r="S73" s="20"/>
      <c r="T73" s="16"/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7" t="s">
        <v>97</v>
      </c>
      <c r="N74" s="44"/>
      <c r="O74" s="44"/>
      <c r="P74" s="44"/>
      <c r="Q74" s="68" t="s">
        <v>62</v>
      </c>
      <c r="R74" s="44"/>
      <c r="S74" s="20"/>
      <c r="T74" s="16"/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7" t="s">
        <v>98</v>
      </c>
      <c r="N75" s="44"/>
      <c r="O75" s="44"/>
      <c r="P75" s="44"/>
      <c r="Q75" s="68" t="s">
        <v>79</v>
      </c>
      <c r="R75" s="44"/>
      <c r="S75" s="20"/>
      <c r="T75" s="16"/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7" t="s">
        <v>99</v>
      </c>
      <c r="N76" s="44"/>
      <c r="O76" s="44"/>
      <c r="P76" s="44"/>
      <c r="Q76" s="68" t="s">
        <v>62</v>
      </c>
      <c r="R76" s="44"/>
      <c r="S76" s="20"/>
      <c r="T76" s="16"/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7" t="s">
        <v>101</v>
      </c>
      <c r="N77" s="44"/>
      <c r="O77" s="44"/>
      <c r="P77" s="44"/>
      <c r="Q77" s="66" t="s">
        <v>132</v>
      </c>
      <c r="R77" s="44"/>
      <c r="S77" s="20"/>
      <c r="T77" s="16"/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7" t="s">
        <v>103</v>
      </c>
      <c r="N78" s="44"/>
      <c r="O78" s="44"/>
      <c r="P78" s="44"/>
      <c r="Q78" s="66">
        <v>1.0</v>
      </c>
      <c r="R78" s="44"/>
      <c r="S78" s="20"/>
      <c r="T78" s="16"/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4" t="s">
        <v>1</v>
      </c>
      <c r="Q80" s="44"/>
      <c r="R80" s="20"/>
      <c r="S80" s="69"/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18"/>
      <c r="N83" s="18"/>
      <c r="O83" s="18"/>
      <c r="P83" s="18"/>
      <c r="Q83" s="18"/>
      <c r="R83" s="18"/>
      <c r="S83" s="18"/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18"/>
      <c r="N84" s="18"/>
      <c r="O84" s="18"/>
      <c r="P84" s="18"/>
      <c r="Q84" s="18"/>
      <c r="R84" s="18"/>
      <c r="S84" s="18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18"/>
      <c r="N85" s="18"/>
      <c r="O85" s="18"/>
      <c r="P85" s="18"/>
      <c r="Q85" s="18"/>
      <c r="R85" s="18"/>
      <c r="S85" s="18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18"/>
      <c r="N87" s="18"/>
      <c r="O87" s="18"/>
      <c r="P87" s="18"/>
      <c r="Q87" s="18"/>
      <c r="R87" s="18"/>
      <c r="S87" s="18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18"/>
      <c r="N88" s="18"/>
      <c r="O88" s="18"/>
      <c r="P88" s="18"/>
      <c r="Q88" s="18"/>
      <c r="R88" s="18"/>
      <c r="S88" s="18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18"/>
      <c r="N89" s="18"/>
      <c r="O89" s="18"/>
      <c r="P89" s="18"/>
      <c r="Q89" s="18"/>
      <c r="R89" s="18"/>
      <c r="S89" s="18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18"/>
      <c r="N90" s="18"/>
      <c r="O90" s="18"/>
      <c r="P90" s="18"/>
      <c r="Q90" s="18"/>
      <c r="R90" s="18"/>
      <c r="S90" s="18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18"/>
      <c r="N91" s="18"/>
      <c r="O91" s="18"/>
      <c r="P91" s="18"/>
      <c r="Q91" s="18"/>
      <c r="R91" s="18"/>
      <c r="S91" s="18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18"/>
      <c r="N92" s="18"/>
      <c r="O92" s="18"/>
      <c r="P92" s="18"/>
      <c r="Q92" s="18"/>
      <c r="R92" s="18"/>
      <c r="S92" s="18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18"/>
      <c r="N93" s="18"/>
      <c r="O93" s="18"/>
      <c r="P93" s="18"/>
      <c r="Q93" s="18"/>
      <c r="R93" s="18"/>
      <c r="S93" s="18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18"/>
      <c r="N94" s="18"/>
      <c r="O94" s="18"/>
      <c r="P94" s="18"/>
      <c r="Q94" s="18"/>
      <c r="R94" s="18"/>
      <c r="S94" s="18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18"/>
      <c r="N95" s="18"/>
      <c r="O95" s="18"/>
      <c r="P95" s="18"/>
      <c r="Q95" s="18"/>
      <c r="R95" s="18"/>
      <c r="S95" s="18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18"/>
      <c r="N96" s="18"/>
      <c r="O96" s="18"/>
      <c r="P96" s="18"/>
      <c r="Q96" s="18"/>
      <c r="R96" s="18"/>
      <c r="S96" s="18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18"/>
      <c r="Q98" s="18"/>
      <c r="R98" s="18"/>
      <c r="S98" s="1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8"/>
      <c r="N99" s="18"/>
      <c r="O99" s="18"/>
      <c r="P99" s="18"/>
      <c r="Q99" s="18"/>
      <c r="R99" s="18"/>
      <c r="S99" s="18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8"/>
      <c r="N100" s="18"/>
      <c r="O100" s="18"/>
      <c r="P100" s="18"/>
      <c r="Q100" s="18"/>
      <c r="R100" s="18"/>
      <c r="S100" s="18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74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5:P75"/>
    <mergeCell ref="M76:P76"/>
    <mergeCell ref="Q76:S76"/>
    <mergeCell ref="M77:P77"/>
    <mergeCell ref="Q77:S77"/>
    <mergeCell ref="M78:P78"/>
    <mergeCell ref="Q78:S78"/>
    <mergeCell ref="P80:R80"/>
    <mergeCell ref="M72:P72"/>
    <mergeCell ref="Q72:S72"/>
    <mergeCell ref="M73:P73"/>
    <mergeCell ref="Q73:S73"/>
    <mergeCell ref="M74:P74"/>
    <mergeCell ref="Q74:S74"/>
    <mergeCell ref="Q75:S7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7">
      <formula1>"0,1,2,3,4,5,6,7,8,&gt; 8"</formula1>
    </dataValidation>
    <dataValidation type="list" allowBlank="1" showErrorMessage="1" sqref="Q78">
      <formula1>"0,1,2,3,4,&gt; 4"</formula1>
    </dataValidation>
    <dataValidation type="list" allowBlank="1" showErrorMessage="1" sqref="Q73">
      <formula1>"0 - 2,3 - 5,6 - 8,9 - 10,&gt; 10"</formula1>
    </dataValidation>
    <dataValidation type="list" allowBlank="1" showErrorMessage="1" sqref="Q72 Q74:Q76">
      <formula1>RD!$C$2:$C$9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H28:H29 D28:D30 F28:F30">
      <formula1>Daniel!$B$12:$B$23</formula1>
    </dataValidation>
    <dataValidation type="list" allowBlank="1" showErrorMessage="1" sqref="Q45">
      <formula1>"0 - 2,3 - 5,6 - 8,&gt; 8"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133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75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62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79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134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135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108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28" t="s">
        <v>110</v>
      </c>
      <c r="K11" s="28" t="s">
        <v>111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South Korea</v>
      </c>
      <c r="C12" s="28">
        <v>1.0</v>
      </c>
      <c r="D12" s="42" t="s">
        <v>34</v>
      </c>
      <c r="E12" s="28">
        <v>1.0</v>
      </c>
      <c r="F12" s="42" t="s">
        <v>38</v>
      </c>
      <c r="G12" s="28">
        <v>1.0</v>
      </c>
      <c r="H12" s="42" t="s">
        <v>36</v>
      </c>
      <c r="I12" s="14"/>
      <c r="J12" s="28" t="s">
        <v>112</v>
      </c>
      <c r="K12" s="28">
        <f>IF(D12=TemplateResults!D12,1,0)+IF(D13=TemplateResults!D13,1,0)+IF(D14=TemplateResults!D14,1,0)</f>
        <v>2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114</v>
      </c>
      <c r="E13" s="28">
        <v>2.0</v>
      </c>
      <c r="F13" s="42" t="s">
        <v>35</v>
      </c>
      <c r="G13" s="28">
        <v>2.0</v>
      </c>
      <c r="H13" s="42" t="s">
        <v>39</v>
      </c>
      <c r="I13" s="14"/>
      <c r="J13" s="28" t="s">
        <v>113</v>
      </c>
      <c r="K13" s="28">
        <f>IF(F12=TemplateResults!F12,1,0)+IF(F13=TemplateResults!F13,1,0)+IF(F14=TemplateResults!F14,1,0)</f>
        <v>1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Haiti</v>
      </c>
      <c r="C14" s="28">
        <v>3.0</v>
      </c>
      <c r="D14" s="42" t="s">
        <v>40</v>
      </c>
      <c r="E14" s="28">
        <v>3.0</v>
      </c>
      <c r="F14" s="42" t="s">
        <v>41</v>
      </c>
      <c r="G14" s="28">
        <v>3.0</v>
      </c>
      <c r="H14" s="42" t="s">
        <v>136</v>
      </c>
      <c r="I14" s="14"/>
      <c r="J14" s="28" t="s">
        <v>115</v>
      </c>
      <c r="K14" s="28">
        <f>IF(H12=TemplateResults!H12,1,0)+IF(H13=TemplateResults!H13,1,0)+IF(H14=TemplateResults!H14,1,0)</f>
        <v>2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28" t="s">
        <v>116</v>
      </c>
      <c r="K15" s="70">
        <f>IF(D16=TemplateResults!D16,1,0)+IF(D17=TemplateResults!D17,1,0)+IF(D18=TemplateResults!D18,1,0)</f>
        <v>1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118</v>
      </c>
      <c r="E16" s="28">
        <v>1.0</v>
      </c>
      <c r="F16" s="42" t="s">
        <v>54</v>
      </c>
      <c r="G16" s="28">
        <v>1.0</v>
      </c>
      <c r="H16" s="42" t="s">
        <v>49</v>
      </c>
      <c r="I16" s="14"/>
      <c r="J16" s="28" t="s">
        <v>117</v>
      </c>
      <c r="K16" s="28">
        <f>IF(F16=TemplateResults!F16,1,0)+IF(F17=TemplateResults!F17,1,0)+IF(F18=TemplateResults!F18,1,0)</f>
        <v>0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Japan</v>
      </c>
      <c r="C17" s="28">
        <v>2.0</v>
      </c>
      <c r="D17" s="42" t="s">
        <v>47</v>
      </c>
      <c r="E17" s="28">
        <v>2.0</v>
      </c>
      <c r="F17" s="42" t="s">
        <v>48</v>
      </c>
      <c r="G17" s="28">
        <v>2.0</v>
      </c>
      <c r="H17" s="42" t="s">
        <v>55</v>
      </c>
      <c r="I17" s="14"/>
      <c r="J17" s="28" t="s">
        <v>119</v>
      </c>
      <c r="K17" s="28">
        <f>IF(H16=TemplateResults!H16,1,0)+IF(H17=TemplateResults!H17,1,0)+IF(H18=TemplateResults!H18,1,0)</f>
        <v>1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53</v>
      </c>
      <c r="E18" s="28">
        <v>3.0</v>
      </c>
      <c r="F18" s="42" t="s">
        <v>51</v>
      </c>
      <c r="G18" s="28">
        <v>3.0</v>
      </c>
      <c r="H18" s="42" t="s">
        <v>52</v>
      </c>
      <c r="I18" s="14"/>
      <c r="J18" s="28" t="s">
        <v>120</v>
      </c>
      <c r="K18" s="28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28" t="s">
        <v>121</v>
      </c>
      <c r="K19" s="28">
        <f>IF(F20=TemplateResults!F20,1,0)+IF(F21=TemplateResults!F21,1,0)+IF(F22=TemplateResults!F22,1,0)</f>
        <v>1</v>
      </c>
      <c r="L19" s="16"/>
      <c r="M19" s="42" t="s">
        <v>48</v>
      </c>
      <c r="N19" s="28">
        <v>3.0</v>
      </c>
      <c r="O19" s="28">
        <v>1.0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R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28" t="s">
        <v>122</v>
      </c>
      <c r="K20" s="28">
        <f>IF(H20=TemplateResults!H20,1,0)+IF(H21=TemplateResults!H21,1,0)+IF(H22=TemplateResults!H22,1,0)</f>
        <v>3</v>
      </c>
      <c r="L20" s="16"/>
      <c r="M20" s="42" t="s">
        <v>63</v>
      </c>
      <c r="N20" s="28">
        <v>4.0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R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66</v>
      </c>
      <c r="I21" s="14"/>
      <c r="J21" s="28" t="s">
        <v>123</v>
      </c>
      <c r="K21" s="28">
        <f>IF(D24=TemplateResults!D24,1,0)+IF(D25=TemplateResults!D25,1,0)+IF(D26=TemplateResults!D26,1,0)</f>
        <v>3</v>
      </c>
      <c r="L21" s="16"/>
      <c r="M21" s="42" t="s">
        <v>37</v>
      </c>
      <c r="N21" s="28">
        <v>0.0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R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Uzbekistan</v>
      </c>
      <c r="C22" s="48">
        <v>3.0</v>
      </c>
      <c r="D22" s="42" t="s">
        <v>67</v>
      </c>
      <c r="E22" s="28">
        <v>3.0</v>
      </c>
      <c r="F22" s="42" t="s">
        <v>124</v>
      </c>
      <c r="G22" s="28">
        <v>3.0</v>
      </c>
      <c r="H22" s="42" t="s">
        <v>69</v>
      </c>
      <c r="I22" s="14"/>
      <c r="J22" s="28" t="s">
        <v>125</v>
      </c>
      <c r="K22" s="28">
        <f>IF(F24=TemplateResults!F24,1,0)+IF(F25=TemplateResults!F25,1,0)+IF(F26=TemplateResults!F26,1,0)</f>
        <v>0</v>
      </c>
      <c r="L22" s="16"/>
      <c r="M22" s="42" t="s">
        <v>70</v>
      </c>
      <c r="N22" s="49">
        <v>2.0</v>
      </c>
      <c r="O22" s="28">
        <v>1.0</v>
      </c>
      <c r="P22" s="45" t="s">
        <v>71</v>
      </c>
      <c r="Q22" s="46"/>
      <c r="R22" s="46"/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R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28" t="s">
        <v>126</v>
      </c>
      <c r="K23" s="28">
        <f>IF(H24=TemplateResults!H24,1,0)+IF(H25=TemplateResults!H25,1,0)+IF(H26=TemplateResults!H26,1,0)</f>
        <v>3</v>
      </c>
      <c r="L23" s="16"/>
      <c r="M23" s="42" t="s">
        <v>75</v>
      </c>
      <c r="N23" s="28">
        <v>2.0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R23),1,AND(Q23&lt;R23,TemplateResults!N23&lt;TemplateResults!O23),1,TRUE,0),0))</f>
        <v>8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R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24"/>
      <c r="K25" s="24"/>
      <c r="L25" s="16"/>
      <c r="M25" s="42" t="s">
        <v>47</v>
      </c>
      <c r="N25" s="28">
        <v>3.0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R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130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1.0</v>
      </c>
      <c r="O26" s="28">
        <v>1.0</v>
      </c>
      <c r="P26" s="45" t="s">
        <v>69</v>
      </c>
      <c r="Q26" s="53">
        <v>2.0</v>
      </c>
      <c r="R26" s="53">
        <v>4.0</v>
      </c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R26),1,AND(Q26&lt;R26,TemplateResults!N26&lt;TemplateResults!O26),1,TRUE,0),0))</f>
        <v>0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28" t="s">
        <v>127</v>
      </c>
      <c r="K27" s="47">
        <f t="array" ref="K27">SUMPRODUCT(COUNTIF({TemplateResults!D28:D30;TemplateResults!F28:F30;TemplateResults!H28:H29},{D28:D30;F28:F30;H28:H29}))</f>
        <v>3</v>
      </c>
      <c r="L27" s="16"/>
      <c r="M27" s="42" t="s">
        <v>36</v>
      </c>
      <c r="N27" s="28">
        <v>2.0</v>
      </c>
      <c r="O27" s="28">
        <v>1.0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R27),1,AND(Q27&lt;R27,TemplateResults!N27&lt;TemplateResults!O27),1,TRUE,0),0))</f>
        <v>8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40</v>
      </c>
      <c r="E28" s="28">
        <v>4.0</v>
      </c>
      <c r="F28" s="53" t="s">
        <v>67</v>
      </c>
      <c r="G28" s="53">
        <v>7.0</v>
      </c>
      <c r="H28" s="53" t="s">
        <v>130</v>
      </c>
      <c r="I28" s="18"/>
      <c r="J28" s="17"/>
      <c r="K28" s="18"/>
      <c r="L28" s="16"/>
      <c r="M28" s="42" t="s">
        <v>51</v>
      </c>
      <c r="N28" s="28">
        <v>1.0</v>
      </c>
      <c r="O28" s="28">
        <v>3.0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R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69</v>
      </c>
      <c r="E29" s="28">
        <v>5.0</v>
      </c>
      <c r="F29" s="53" t="s">
        <v>53</v>
      </c>
      <c r="G29" s="53">
        <v>8.0</v>
      </c>
      <c r="H29" s="53" t="s">
        <v>136</v>
      </c>
      <c r="I29" s="18"/>
      <c r="J29" s="23"/>
      <c r="K29" s="18"/>
      <c r="L29" s="16"/>
      <c r="M29" s="42" t="s">
        <v>34</v>
      </c>
      <c r="N29" s="28">
        <v>0.0</v>
      </c>
      <c r="O29" s="28">
        <v>2.0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R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51</v>
      </c>
      <c r="E30" s="28">
        <v>6.0</v>
      </c>
      <c r="F30" s="53" t="s">
        <v>41</v>
      </c>
      <c r="G30" s="46"/>
      <c r="H30" s="46"/>
      <c r="I30" s="18"/>
      <c r="J30" s="17"/>
      <c r="K30" s="18"/>
      <c r="L30" s="16"/>
      <c r="M30" s="42" t="s">
        <v>79</v>
      </c>
      <c r="N30" s="28">
        <v>2.0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R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28" t="s">
        <v>1</v>
      </c>
      <c r="K31" s="46">
        <f>sum(K12:K23,K27)</f>
        <v>23</v>
      </c>
      <c r="L31" s="16"/>
      <c r="M31" s="42" t="s">
        <v>77</v>
      </c>
      <c r="N31" s="28">
        <v>4.0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R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1.0</v>
      </c>
      <c r="O32" s="28">
        <v>1.0</v>
      </c>
      <c r="P32" s="45" t="s">
        <v>64</v>
      </c>
      <c r="Q32" s="53">
        <v>3.0</v>
      </c>
      <c r="R32" s="53">
        <v>5.0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R32),1,AND(Q32&lt;R32,TemplateResults!N32&lt;TemplateResults!O32),1,TRUE,0),0))</f>
        <v>8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3.0</v>
      </c>
      <c r="O33" s="28">
        <v>0.0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R33),1,AND(Q33&lt;R33,TemplateResults!N33&lt;TemplateResults!O33),1,TRUE,0),0))</f>
        <v>4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2.0</v>
      </c>
      <c r="O34" s="28">
        <v>1.0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R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4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5" t="s">
        <v>90</v>
      </c>
      <c r="N37" s="44"/>
      <c r="O37" s="44"/>
      <c r="P37" s="44"/>
      <c r="Q37" s="66" t="s">
        <v>93</v>
      </c>
      <c r="R37" s="44"/>
      <c r="S37" s="20"/>
      <c r="T37" s="16">
        <f>IF(Q37=TemplateResults!Q37,2,0)</f>
        <v>0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7" t="s">
        <v>92</v>
      </c>
      <c r="N38" s="44"/>
      <c r="O38" s="44"/>
      <c r="P38" s="44"/>
      <c r="Q38" s="66" t="s">
        <v>93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7" t="s">
        <v>94</v>
      </c>
      <c r="N39" s="44"/>
      <c r="O39" s="44"/>
      <c r="P39" s="44"/>
      <c r="Q39" s="68" t="s">
        <v>77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7" t="s">
        <v>95</v>
      </c>
      <c r="N40" s="44"/>
      <c r="O40" s="44"/>
      <c r="P40" s="44"/>
      <c r="Q40" s="66" t="s">
        <v>96</v>
      </c>
      <c r="R40" s="44"/>
      <c r="S40" s="20"/>
      <c r="T40" s="16">
        <f>IF(Q40=TemplateResults!Q40,2,0)</f>
        <v>2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7" t="s">
        <v>97</v>
      </c>
      <c r="N41" s="44"/>
      <c r="O41" s="44"/>
      <c r="P41" s="44"/>
      <c r="Q41" s="68" t="s">
        <v>77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7" t="s">
        <v>98</v>
      </c>
      <c r="N42" s="44"/>
      <c r="O42" s="44"/>
      <c r="P42" s="44"/>
      <c r="Q42" s="68" t="s">
        <v>63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7" t="s">
        <v>99</v>
      </c>
      <c r="N43" s="44"/>
      <c r="O43" s="44"/>
      <c r="P43" s="44"/>
      <c r="Q43" s="68" t="s">
        <v>77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7" t="s">
        <v>101</v>
      </c>
      <c r="N44" s="44"/>
      <c r="O44" s="44"/>
      <c r="P44" s="44"/>
      <c r="Q44" s="66" t="s">
        <v>137</v>
      </c>
      <c r="R44" s="44"/>
      <c r="S44" s="20"/>
      <c r="T44" s="16">
        <f>IF(Q44=TemplateResults!Q44,2,0)</f>
        <v>0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7" t="s">
        <v>103</v>
      </c>
      <c r="N45" s="44"/>
      <c r="O45" s="44"/>
      <c r="P45" s="44"/>
      <c r="Q45" s="66" t="s">
        <v>104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4" t="s">
        <v>1</v>
      </c>
      <c r="Q47" s="44"/>
      <c r="R47" s="20"/>
      <c r="S47" s="46">
        <f>sum(S19:S34,T37:T45)</f>
        <v>66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72"/>
      <c r="O51" s="72"/>
      <c r="P51" s="45" t="s">
        <v>39</v>
      </c>
      <c r="Q51" s="47"/>
      <c r="R51" s="47"/>
      <c r="S51" s="46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R51),1,AND(Q51&lt;R51,TemplateResults!N51&lt;TemplateResults!O51),1,TRUE,0),0))</f>
        <v>0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72"/>
      <c r="O52" s="72"/>
      <c r="P52" s="45" t="s">
        <v>63</v>
      </c>
      <c r="Q52" s="47"/>
      <c r="R52" s="47"/>
      <c r="S52" s="46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R52),1,AND(Q52&lt;R52,TemplateResults!N52&lt;TemplateResults!O52),1,TRUE,0),0))</f>
        <v>0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105</v>
      </c>
      <c r="N53" s="28">
        <v>2.0</v>
      </c>
      <c r="O53" s="28">
        <v>1.0</v>
      </c>
      <c r="P53" s="45" t="s">
        <v>61</v>
      </c>
      <c r="Q53" s="47"/>
      <c r="R53" s="47"/>
      <c r="S53" s="46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R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2.0</v>
      </c>
      <c r="O54" s="28">
        <v>1.0</v>
      </c>
      <c r="P54" s="45" t="s">
        <v>62</v>
      </c>
      <c r="Q54" s="47"/>
      <c r="R54" s="47"/>
      <c r="S54" s="46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R54),1,AND(Q54&lt;R54,TemplateResults!N54&lt;TemplateResults!O54),1,TRUE,0),0))</f>
        <v>0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2.0</v>
      </c>
      <c r="O55" s="28">
        <v>1.0</v>
      </c>
      <c r="P55" s="45" t="s">
        <v>66</v>
      </c>
      <c r="Q55" s="47"/>
      <c r="R55" s="47"/>
      <c r="S55" s="46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R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0.0</v>
      </c>
      <c r="O56" s="28">
        <v>2.0</v>
      </c>
      <c r="P56" s="45" t="s">
        <v>79</v>
      </c>
      <c r="Q56" s="47"/>
      <c r="R56" s="47"/>
      <c r="S56" s="46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R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1.0</v>
      </c>
      <c r="O57" s="28">
        <v>2.0</v>
      </c>
      <c r="P57" s="45" t="s">
        <v>78</v>
      </c>
      <c r="Q57" s="47"/>
      <c r="R57" s="47"/>
      <c r="S57" s="46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R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2.0</v>
      </c>
      <c r="P58" s="45" t="s">
        <v>77</v>
      </c>
      <c r="Q58" s="47"/>
      <c r="R58" s="47"/>
      <c r="S58" s="46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R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4" t="s">
        <v>1</v>
      </c>
      <c r="Q60" s="44"/>
      <c r="R60" s="20"/>
      <c r="S60" s="69">
        <f>SUM(S51:S58)</f>
        <v>12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3.0</v>
      </c>
      <c r="O64" s="28">
        <v>2.0</v>
      </c>
      <c r="P64" s="45" t="s">
        <v>39</v>
      </c>
      <c r="Q64" s="47"/>
      <c r="R64" s="47"/>
      <c r="S64" s="69"/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1.0</v>
      </c>
      <c r="O65" s="28">
        <v>2.0</v>
      </c>
      <c r="P65" s="45" t="s">
        <v>61</v>
      </c>
      <c r="Q65" s="47"/>
      <c r="R65" s="47"/>
      <c r="S65" s="69"/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1.0</v>
      </c>
      <c r="O66" s="28">
        <v>2.0</v>
      </c>
      <c r="P66" s="45" t="s">
        <v>79</v>
      </c>
      <c r="Q66" s="47"/>
      <c r="R66" s="47"/>
      <c r="S66" s="69"/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2.0</v>
      </c>
      <c r="O67" s="28">
        <v>0.0</v>
      </c>
      <c r="P67" s="45" t="s">
        <v>35</v>
      </c>
      <c r="Q67" s="47"/>
      <c r="R67" s="47"/>
      <c r="S67" s="69"/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106</v>
      </c>
      <c r="N69" s="44"/>
      <c r="O69" s="44"/>
      <c r="P69" s="20"/>
      <c r="Q69" s="64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5" t="s">
        <v>90</v>
      </c>
      <c r="N70" s="44"/>
      <c r="O70" s="44"/>
      <c r="P70" s="44"/>
      <c r="Q70" s="66"/>
      <c r="R70" s="44"/>
      <c r="S70" s="20"/>
      <c r="T70" s="16"/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7" t="s">
        <v>92</v>
      </c>
      <c r="N71" s="44"/>
      <c r="O71" s="44"/>
      <c r="P71" s="44"/>
      <c r="Q71" s="66"/>
      <c r="R71" s="44"/>
      <c r="S71" s="20"/>
      <c r="T71" s="16"/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7" t="s">
        <v>94</v>
      </c>
      <c r="N72" s="44"/>
      <c r="O72" s="44"/>
      <c r="P72" s="44"/>
      <c r="Q72" s="68"/>
      <c r="R72" s="44"/>
      <c r="S72" s="20"/>
      <c r="T72" s="16"/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7" t="s">
        <v>107</v>
      </c>
      <c r="N73" s="44"/>
      <c r="O73" s="44"/>
      <c r="P73" s="44"/>
      <c r="Q73" s="66"/>
      <c r="R73" s="44"/>
      <c r="S73" s="20"/>
      <c r="T73" s="16"/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7" t="s">
        <v>97</v>
      </c>
      <c r="N74" s="44"/>
      <c r="O74" s="44"/>
      <c r="P74" s="44"/>
      <c r="Q74" s="68"/>
      <c r="R74" s="44"/>
      <c r="S74" s="20"/>
      <c r="T74" s="16"/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7" t="s">
        <v>98</v>
      </c>
      <c r="N75" s="44"/>
      <c r="O75" s="44"/>
      <c r="P75" s="44"/>
      <c r="Q75" s="68"/>
      <c r="R75" s="44"/>
      <c r="S75" s="20"/>
      <c r="T75" s="16"/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7" t="s">
        <v>99</v>
      </c>
      <c r="N76" s="44"/>
      <c r="O76" s="44"/>
      <c r="P76" s="44"/>
      <c r="Q76" s="68"/>
      <c r="R76" s="44"/>
      <c r="S76" s="20"/>
      <c r="T76" s="16"/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7" t="s">
        <v>101</v>
      </c>
      <c r="N77" s="44"/>
      <c r="O77" s="44"/>
      <c r="P77" s="44"/>
      <c r="Q77" s="66"/>
      <c r="R77" s="44"/>
      <c r="S77" s="20"/>
      <c r="T77" s="16"/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7" t="s">
        <v>103</v>
      </c>
      <c r="N78" s="44"/>
      <c r="O78" s="44"/>
      <c r="P78" s="44"/>
      <c r="Q78" s="66"/>
      <c r="R78" s="44"/>
      <c r="S78" s="20"/>
      <c r="T78" s="16"/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4" t="s">
        <v>1</v>
      </c>
      <c r="Q80" s="44"/>
      <c r="R80" s="20"/>
      <c r="S80" s="69"/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18"/>
      <c r="N83" s="18"/>
      <c r="O83" s="18"/>
      <c r="P83" s="18"/>
      <c r="Q83" s="18"/>
      <c r="R83" s="18"/>
      <c r="S83" s="18"/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18"/>
      <c r="N84" s="18"/>
      <c r="O84" s="18"/>
      <c r="P84" s="18"/>
      <c r="Q84" s="18"/>
      <c r="R84" s="18"/>
      <c r="S84" s="18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18"/>
      <c r="N85" s="18"/>
      <c r="O85" s="18"/>
      <c r="P85" s="18"/>
      <c r="Q85" s="18"/>
      <c r="R85" s="18"/>
      <c r="S85" s="18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18"/>
      <c r="N87" s="18"/>
      <c r="O87" s="18"/>
      <c r="P87" s="18"/>
      <c r="Q87" s="18"/>
      <c r="R87" s="18"/>
      <c r="S87" s="18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18"/>
      <c r="N88" s="18"/>
      <c r="O88" s="18"/>
      <c r="P88" s="18"/>
      <c r="Q88" s="18"/>
      <c r="R88" s="18"/>
      <c r="S88" s="18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18"/>
      <c r="N89" s="18"/>
      <c r="O89" s="18"/>
      <c r="P89" s="18"/>
      <c r="Q89" s="18"/>
      <c r="R89" s="18"/>
      <c r="S89" s="18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18"/>
      <c r="N90" s="18"/>
      <c r="O90" s="18"/>
      <c r="P90" s="18"/>
      <c r="Q90" s="18"/>
      <c r="R90" s="18"/>
      <c r="S90" s="18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18"/>
      <c r="N91" s="18"/>
      <c r="O91" s="18"/>
      <c r="P91" s="18"/>
      <c r="Q91" s="18"/>
      <c r="R91" s="18"/>
      <c r="S91" s="18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18"/>
      <c r="N92" s="18"/>
      <c r="O92" s="18"/>
      <c r="P92" s="18"/>
      <c r="Q92" s="18"/>
      <c r="R92" s="18"/>
      <c r="S92" s="18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18"/>
      <c r="N93" s="18"/>
      <c r="O93" s="18"/>
      <c r="P93" s="18"/>
      <c r="Q93" s="18"/>
      <c r="R93" s="18"/>
      <c r="S93" s="18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18"/>
      <c r="N94" s="18"/>
      <c r="O94" s="18"/>
      <c r="P94" s="18"/>
      <c r="Q94" s="18"/>
      <c r="R94" s="18"/>
      <c r="S94" s="18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18"/>
      <c r="N95" s="18"/>
      <c r="O95" s="18"/>
      <c r="P95" s="18"/>
      <c r="Q95" s="18"/>
      <c r="R95" s="18"/>
      <c r="S95" s="18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18"/>
      <c r="N96" s="18"/>
      <c r="O96" s="18"/>
      <c r="P96" s="18"/>
      <c r="Q96" s="18"/>
      <c r="R96" s="18"/>
      <c r="S96" s="18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18"/>
      <c r="Q98" s="18"/>
      <c r="R98" s="18"/>
      <c r="S98" s="1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8"/>
      <c r="N99" s="18"/>
      <c r="O99" s="18"/>
      <c r="P99" s="18"/>
      <c r="Q99" s="18"/>
      <c r="R99" s="18"/>
      <c r="S99" s="18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8"/>
      <c r="N100" s="18"/>
      <c r="O100" s="18"/>
      <c r="P100" s="18"/>
      <c r="Q100" s="18"/>
      <c r="R100" s="18"/>
      <c r="S100" s="18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74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5:P75"/>
    <mergeCell ref="M76:P76"/>
    <mergeCell ref="Q76:S76"/>
    <mergeCell ref="M77:P77"/>
    <mergeCell ref="Q77:S77"/>
    <mergeCell ref="M78:P78"/>
    <mergeCell ref="Q78:S78"/>
    <mergeCell ref="P80:R80"/>
    <mergeCell ref="M72:P72"/>
    <mergeCell ref="Q72:S72"/>
    <mergeCell ref="M73:P73"/>
    <mergeCell ref="Q73:S73"/>
    <mergeCell ref="M74:P74"/>
    <mergeCell ref="Q74:S74"/>
    <mergeCell ref="Q75:S7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7">
      <formula1>"0,1,2,3,4,5,6,7,8,&gt; 8"</formula1>
    </dataValidation>
    <dataValidation type="list" allowBlank="1" showErrorMessage="1" sqref="Q78">
      <formula1>"0,1,2,3,4,&gt; 4"</formula1>
    </dataValidation>
    <dataValidation type="list" allowBlank="1" showErrorMessage="1" sqref="Q73">
      <formula1>"0 - 2,3 - 5,6 - 8,9 - 10,&gt; 10"</formula1>
    </dataValidation>
    <dataValidation type="list" allowBlank="1" showErrorMessage="1" sqref="Q72 Q74:Q76">
      <formula1>RD!$C$2:$C$9</formula1>
    </dataValidation>
    <dataValidation type="list" allowBlank="1" showErrorMessage="1" sqref="H28:H29 D28:D30 F28:F30">
      <formula1>jjpro!$B$12:$B$23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16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138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75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77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108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139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28" t="s">
        <v>110</v>
      </c>
      <c r="K11" s="28" t="s">
        <v>111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South Korea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28" t="s">
        <v>112</v>
      </c>
      <c r="K12" s="28">
        <f>IF(D12=TemplateResults!D12,1,0)+IF(D13=TemplateResults!D13,1,0)+IF(D14=TemplateResults!D14,1,0)</f>
        <v>2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Canada</v>
      </c>
      <c r="C13" s="28">
        <v>2.0</v>
      </c>
      <c r="D13" s="42" t="s">
        <v>114</v>
      </c>
      <c r="E13" s="28">
        <v>2.0</v>
      </c>
      <c r="F13" s="42" t="s">
        <v>41</v>
      </c>
      <c r="G13" s="28">
        <v>2.0</v>
      </c>
      <c r="H13" s="42" t="s">
        <v>39</v>
      </c>
      <c r="I13" s="14"/>
      <c r="J13" s="28" t="s">
        <v>113</v>
      </c>
      <c r="K13" s="28">
        <f>IF(F12=TemplateResults!F12,1,0)+IF(F13=TemplateResults!F13,1,0)+IF(F14=TemplateResults!F14,1,0)</f>
        <v>1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40</v>
      </c>
      <c r="E14" s="28">
        <v>3.0</v>
      </c>
      <c r="F14" s="42" t="s">
        <v>38</v>
      </c>
      <c r="G14" s="28">
        <v>3.0</v>
      </c>
      <c r="H14" s="42" t="s">
        <v>42</v>
      </c>
      <c r="I14" s="14"/>
      <c r="J14" s="28" t="s">
        <v>115</v>
      </c>
      <c r="K14" s="28">
        <f>IF(H12=TemplateResults!H12,1,0)+IF(H13=TemplateResults!H13,1,0)+IF(H14=TemplateResults!H14,1,0)</f>
        <v>3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United States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28" t="s">
        <v>116</v>
      </c>
      <c r="K15" s="70">
        <f>IF(D16=TemplateResults!D16,1,0)+IF(D17=TemplateResults!D17,1,0)+IF(D18=TemplateResults!D18,1,0)</f>
        <v>0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118</v>
      </c>
      <c r="E16" s="28">
        <v>1.0</v>
      </c>
      <c r="F16" s="42" t="s">
        <v>54</v>
      </c>
      <c r="G16" s="28">
        <v>1.0</v>
      </c>
      <c r="H16" s="42" t="s">
        <v>49</v>
      </c>
      <c r="I16" s="14"/>
      <c r="J16" s="28" t="s">
        <v>117</v>
      </c>
      <c r="K16" s="28">
        <f>IF(F16=TemplateResults!F16,1,0)+IF(F17=TemplateResults!F17,1,0)+IF(F18=TemplateResults!F18,1,0)</f>
        <v>0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53</v>
      </c>
      <c r="E17" s="28">
        <v>2.0</v>
      </c>
      <c r="F17" s="42" t="s">
        <v>48</v>
      </c>
      <c r="G17" s="28">
        <v>2.0</v>
      </c>
      <c r="H17" s="42" t="s">
        <v>52</v>
      </c>
      <c r="I17" s="14"/>
      <c r="J17" s="28" t="s">
        <v>119</v>
      </c>
      <c r="K17" s="28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47</v>
      </c>
      <c r="E18" s="28">
        <v>3.0</v>
      </c>
      <c r="F18" s="42" t="s">
        <v>51</v>
      </c>
      <c r="G18" s="28">
        <v>3.0</v>
      </c>
      <c r="H18" s="42" t="s">
        <v>55</v>
      </c>
      <c r="I18" s="14"/>
      <c r="J18" s="28" t="s">
        <v>120</v>
      </c>
      <c r="K18" s="28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28" t="s">
        <v>121</v>
      </c>
      <c r="K19" s="28">
        <f>IF(F20=TemplateResults!F20,1,0)+IF(F21=TemplateResults!F21,1,0)+IF(F22=TemplateResults!F22,1,0)</f>
        <v>1</v>
      </c>
      <c r="L19" s="16"/>
      <c r="M19" s="42" t="s">
        <v>48</v>
      </c>
      <c r="N19" s="28">
        <v>2.0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R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28" t="s">
        <v>122</v>
      </c>
      <c r="K20" s="28">
        <f>IF(H20=TemplateResults!H20,1,0)+IF(H21=TemplateResults!H21,1,0)+IF(H22=TemplateResults!H22,1,0)</f>
        <v>3</v>
      </c>
      <c r="L20" s="16"/>
      <c r="M20" s="42" t="s">
        <v>63</v>
      </c>
      <c r="N20" s="28">
        <v>4.0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R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66</v>
      </c>
      <c r="I21" s="14"/>
      <c r="J21" s="28" t="s">
        <v>123</v>
      </c>
      <c r="K21" s="28">
        <f>IF(D24=TemplateResults!D24,1,0)+IF(D25=TemplateResults!D25,1,0)+IF(D26=TemplateResults!D26,1,0)</f>
        <v>3</v>
      </c>
      <c r="L21" s="16"/>
      <c r="M21" s="42" t="s">
        <v>37</v>
      </c>
      <c r="N21" s="28">
        <v>1.0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R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124</v>
      </c>
      <c r="G22" s="28">
        <v>3.0</v>
      </c>
      <c r="H22" s="42" t="s">
        <v>69</v>
      </c>
      <c r="I22" s="14"/>
      <c r="J22" s="28" t="s">
        <v>125</v>
      </c>
      <c r="K22" s="28">
        <f>IF(F24=TemplateResults!F24,1,0)+IF(F25=TemplateResults!F25,1,0)+IF(F26=TemplateResults!F26,1,0)</f>
        <v>1</v>
      </c>
      <c r="L22" s="16"/>
      <c r="M22" s="42" t="s">
        <v>70</v>
      </c>
      <c r="N22" s="49">
        <v>2.0</v>
      </c>
      <c r="O22" s="28">
        <v>2.0</v>
      </c>
      <c r="P22" s="45" t="s">
        <v>71</v>
      </c>
      <c r="Q22" s="53">
        <v>4.0</v>
      </c>
      <c r="R22" s="53">
        <v>2.0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R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28" t="s">
        <v>126</v>
      </c>
      <c r="K23" s="28">
        <f>IF(H24=TemplateResults!H24,1,0)+IF(H25=TemplateResults!H25,1,0)+IF(H26=TemplateResults!H26,1,0)</f>
        <v>3</v>
      </c>
      <c r="L23" s="16"/>
      <c r="M23" s="42" t="s">
        <v>75</v>
      </c>
      <c r="N23" s="28">
        <v>3.0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R23),1,AND(Q23&lt;R23,TemplateResults!N23&lt;TemplateResults!O23),1,TRUE,0),0))</f>
        <v>4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R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24"/>
      <c r="K25" s="24"/>
      <c r="L25" s="16"/>
      <c r="M25" s="42" t="s">
        <v>47</v>
      </c>
      <c r="N25" s="28">
        <v>3.0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R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0.0</v>
      </c>
      <c r="O26" s="28">
        <v>0.0</v>
      </c>
      <c r="P26" s="45" t="s">
        <v>69</v>
      </c>
      <c r="Q26" s="53">
        <v>3.0</v>
      </c>
      <c r="R26" s="53">
        <v>1.0</v>
      </c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R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28" t="s">
        <v>127</v>
      </c>
      <c r="K27" s="47">
        <f t="array" ref="K27">SUMPRODUCT(COUNTIF({TemplateResults!D28:D30;TemplateResults!F28:F30;TemplateResults!H28:H29},{D28:D30;F28:F30;H28:H29}))</f>
        <v>5</v>
      </c>
      <c r="L27" s="16"/>
      <c r="M27" s="42" t="s">
        <v>36</v>
      </c>
      <c r="N27" s="28">
        <v>2.0</v>
      </c>
      <c r="O27" s="28">
        <v>0.0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R27),1,AND(Q27&lt;R27,TemplateResults!N27&lt;TemplateResults!O27),1,TRUE,0),0))</f>
        <v>4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69</v>
      </c>
      <c r="E28" s="28">
        <v>4.0</v>
      </c>
      <c r="F28" s="53" t="s">
        <v>81</v>
      </c>
      <c r="G28" s="53">
        <v>7.0</v>
      </c>
      <c r="H28" s="53" t="s">
        <v>51</v>
      </c>
      <c r="I28" s="18"/>
      <c r="J28" s="17"/>
      <c r="K28" s="18"/>
      <c r="L28" s="16"/>
      <c r="M28" s="42" t="s">
        <v>51</v>
      </c>
      <c r="N28" s="28">
        <v>2.0</v>
      </c>
      <c r="O28" s="28">
        <v>3.0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R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82</v>
      </c>
      <c r="E29" s="28">
        <v>5.0</v>
      </c>
      <c r="F29" s="53" t="s">
        <v>42</v>
      </c>
      <c r="G29" s="53">
        <v>8.0</v>
      </c>
      <c r="H29" s="53" t="s">
        <v>55</v>
      </c>
      <c r="I29" s="18"/>
      <c r="J29" s="23"/>
      <c r="K29" s="18"/>
      <c r="L29" s="16"/>
      <c r="M29" s="42" t="s">
        <v>34</v>
      </c>
      <c r="N29" s="28">
        <v>1.0</v>
      </c>
      <c r="O29" s="28">
        <v>0.0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R29),1,AND(Q29&lt;R29,TemplateResults!N29&lt;TemplateResults!O29),1,TRUE,0),0))</f>
        <v>4</v>
      </c>
      <c r="T29" s="16"/>
      <c r="U29" s="18"/>
      <c r="V29" s="73" t="s">
        <v>46</v>
      </c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83</v>
      </c>
      <c r="E30" s="28">
        <v>6.0</v>
      </c>
      <c r="F30" s="53" t="s">
        <v>47</v>
      </c>
      <c r="G30" s="46"/>
      <c r="H30" s="46"/>
      <c r="I30" s="18"/>
      <c r="J30" s="17"/>
      <c r="K30" s="18"/>
      <c r="L30" s="16"/>
      <c r="M30" s="42" t="s">
        <v>79</v>
      </c>
      <c r="N30" s="28">
        <v>3.0</v>
      </c>
      <c r="O30" s="28">
        <v>1.0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R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28" t="s">
        <v>1</v>
      </c>
      <c r="K31" s="46">
        <f>sum(K12:K23,K27)</f>
        <v>28</v>
      </c>
      <c r="L31" s="16"/>
      <c r="M31" s="42" t="s">
        <v>77</v>
      </c>
      <c r="N31" s="28">
        <v>3.0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R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2.0</v>
      </c>
      <c r="O32" s="28">
        <v>1.0</v>
      </c>
      <c r="P32" s="45" t="s">
        <v>64</v>
      </c>
      <c r="Q32" s="46"/>
      <c r="R32" s="46"/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R32),1,AND(Q32&lt;R32,TemplateResults!N32&lt;TemplateResults!O32),1,TRUE,0),0))</f>
        <v>0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1.0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R33),1,AND(Q33&lt;R33,TemplateResults!N33&lt;TemplateResults!O33),1,TRUE,0),0))</f>
        <v>4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2.0</v>
      </c>
      <c r="O34" s="28">
        <v>0.0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R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4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5" t="s">
        <v>90</v>
      </c>
      <c r="N37" s="44"/>
      <c r="O37" s="44"/>
      <c r="P37" s="44"/>
      <c r="Q37" s="66" t="s">
        <v>93</v>
      </c>
      <c r="R37" s="44"/>
      <c r="S37" s="20"/>
      <c r="T37" s="16">
        <f>IF(Q37=TemplateResults!Q37,2,0)</f>
        <v>0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7" t="s">
        <v>92</v>
      </c>
      <c r="N38" s="44"/>
      <c r="O38" s="44"/>
      <c r="P38" s="44"/>
      <c r="Q38" s="66" t="s">
        <v>93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7" t="s">
        <v>94</v>
      </c>
      <c r="N39" s="44"/>
      <c r="O39" s="44"/>
      <c r="P39" s="44"/>
      <c r="Q39" s="68" t="s">
        <v>63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7" t="s">
        <v>95</v>
      </c>
      <c r="N40" s="44"/>
      <c r="O40" s="44"/>
      <c r="P40" s="44"/>
      <c r="Q40" s="66" t="s">
        <v>96</v>
      </c>
      <c r="R40" s="44"/>
      <c r="S40" s="20"/>
      <c r="T40" s="16">
        <f>IF(Q40=TemplateResults!Q40,2,0)</f>
        <v>2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7" t="s">
        <v>97</v>
      </c>
      <c r="N41" s="44"/>
      <c r="O41" s="44"/>
      <c r="P41" s="44"/>
      <c r="Q41" s="68" t="s">
        <v>77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7" t="s">
        <v>98</v>
      </c>
      <c r="N42" s="44"/>
      <c r="O42" s="44"/>
      <c r="P42" s="44"/>
      <c r="Q42" s="68" t="s">
        <v>50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7" t="s">
        <v>99</v>
      </c>
      <c r="N43" s="44"/>
      <c r="O43" s="44"/>
      <c r="P43" s="44"/>
      <c r="Q43" s="68" t="s">
        <v>77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7" t="s">
        <v>101</v>
      </c>
      <c r="N44" s="44"/>
      <c r="O44" s="44"/>
      <c r="P44" s="44"/>
      <c r="Q44" s="66" t="s">
        <v>102</v>
      </c>
      <c r="R44" s="44"/>
      <c r="S44" s="20"/>
      <c r="T44" s="16">
        <f>IF(Q44=TemplateResults!Q44,2,0)</f>
        <v>2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7" t="s">
        <v>103</v>
      </c>
      <c r="N45" s="44"/>
      <c r="O45" s="44"/>
      <c r="P45" s="44"/>
      <c r="Q45" s="66" t="s">
        <v>129</v>
      </c>
      <c r="R45" s="44"/>
      <c r="S45" s="20"/>
      <c r="T45" s="16">
        <f>IF(Q45=TemplateResults!Q45,2,0)</f>
        <v>0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4" t="s">
        <v>1</v>
      </c>
      <c r="Q47" s="44"/>
      <c r="R47" s="20"/>
      <c r="S47" s="46">
        <f>sum(S19:S34,T37:T45)</f>
        <v>58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2.0</v>
      </c>
      <c r="P51" s="45" t="s">
        <v>39</v>
      </c>
      <c r="Q51" s="47"/>
      <c r="R51" s="47"/>
      <c r="S51" s="46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R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0.0</v>
      </c>
      <c r="O52" s="28">
        <v>2.0</v>
      </c>
      <c r="P52" s="45" t="s">
        <v>63</v>
      </c>
      <c r="Q52" s="47"/>
      <c r="R52" s="47"/>
      <c r="S52" s="46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R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105</v>
      </c>
      <c r="N53" s="28">
        <v>2.0</v>
      </c>
      <c r="O53" s="28">
        <v>1.0</v>
      </c>
      <c r="P53" s="45" t="s">
        <v>61</v>
      </c>
      <c r="Q53" s="47"/>
      <c r="R53" s="47"/>
      <c r="S53" s="46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R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2.0</v>
      </c>
      <c r="P54" s="45" t="s">
        <v>62</v>
      </c>
      <c r="Q54" s="47"/>
      <c r="R54" s="47"/>
      <c r="S54" s="46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R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2.0</v>
      </c>
      <c r="O55" s="28">
        <v>1.0</v>
      </c>
      <c r="P55" s="45" t="s">
        <v>66</v>
      </c>
      <c r="Q55" s="47"/>
      <c r="R55" s="47"/>
      <c r="S55" s="46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R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2.0</v>
      </c>
      <c r="P56" s="45" t="s">
        <v>79</v>
      </c>
      <c r="Q56" s="47"/>
      <c r="R56" s="47"/>
      <c r="S56" s="46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R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1.0</v>
      </c>
      <c r="P57" s="45" t="s">
        <v>78</v>
      </c>
      <c r="Q57" s="47"/>
      <c r="R57" s="47"/>
      <c r="S57" s="46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R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2.0</v>
      </c>
      <c r="P58" s="45" t="s">
        <v>77</v>
      </c>
      <c r="Q58" s="47"/>
      <c r="R58" s="47"/>
      <c r="S58" s="46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R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4" t="s">
        <v>1</v>
      </c>
      <c r="Q60" s="44"/>
      <c r="R60" s="20"/>
      <c r="S60" s="69">
        <f>SUM(S51:S58)</f>
        <v>30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1.0</v>
      </c>
      <c r="O64" s="28">
        <v>2.0</v>
      </c>
      <c r="P64" s="45" t="s">
        <v>39</v>
      </c>
      <c r="Q64" s="47"/>
      <c r="R64" s="47"/>
      <c r="S64" s="69"/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1.0</v>
      </c>
      <c r="P65" s="45" t="s">
        <v>61</v>
      </c>
      <c r="Q65" s="47"/>
      <c r="R65" s="47"/>
      <c r="S65" s="69"/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2.0</v>
      </c>
      <c r="O66" s="28">
        <v>1.0</v>
      </c>
      <c r="P66" s="45" t="s">
        <v>79</v>
      </c>
      <c r="Q66" s="47"/>
      <c r="R66" s="47"/>
      <c r="S66" s="69"/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1.0</v>
      </c>
      <c r="O67" s="28">
        <v>1.0</v>
      </c>
      <c r="P67" s="45" t="s">
        <v>35</v>
      </c>
      <c r="Q67" s="28">
        <v>4.0</v>
      </c>
      <c r="R67" s="28">
        <v>2.0</v>
      </c>
      <c r="S67" s="69"/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106</v>
      </c>
      <c r="N69" s="44"/>
      <c r="O69" s="44"/>
      <c r="P69" s="20"/>
      <c r="Q69" s="64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5" t="s">
        <v>90</v>
      </c>
      <c r="N70" s="44"/>
      <c r="O70" s="44"/>
      <c r="P70" s="44"/>
      <c r="Q70" s="66">
        <v>2.0</v>
      </c>
      <c r="R70" s="44"/>
      <c r="S70" s="20"/>
      <c r="T70" s="16"/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7" t="s">
        <v>92</v>
      </c>
      <c r="N71" s="44"/>
      <c r="O71" s="44"/>
      <c r="P71" s="44"/>
      <c r="Q71" s="66">
        <v>1.0</v>
      </c>
      <c r="R71" s="44"/>
      <c r="S71" s="20"/>
      <c r="T71" s="16"/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7" t="s">
        <v>94</v>
      </c>
      <c r="N72" s="44"/>
      <c r="O72" s="44"/>
      <c r="P72" s="44"/>
      <c r="Q72" s="68" t="s">
        <v>63</v>
      </c>
      <c r="R72" s="44"/>
      <c r="S72" s="20"/>
      <c r="T72" s="16"/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7" t="s">
        <v>107</v>
      </c>
      <c r="N73" s="44"/>
      <c r="O73" s="44"/>
      <c r="P73" s="44"/>
      <c r="Q73" s="66" t="s">
        <v>131</v>
      </c>
      <c r="R73" s="44"/>
      <c r="S73" s="20"/>
      <c r="T73" s="16"/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7" t="s">
        <v>97</v>
      </c>
      <c r="N74" s="44"/>
      <c r="O74" s="44"/>
      <c r="P74" s="44"/>
      <c r="Q74" s="68" t="s">
        <v>39</v>
      </c>
      <c r="R74" s="44"/>
      <c r="S74" s="20"/>
      <c r="T74" s="16"/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7" t="s">
        <v>98</v>
      </c>
      <c r="N75" s="44"/>
      <c r="O75" s="44"/>
      <c r="P75" s="44"/>
      <c r="Q75" s="68" t="s">
        <v>66</v>
      </c>
      <c r="R75" s="44"/>
      <c r="S75" s="20"/>
      <c r="T75" s="16"/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7" t="s">
        <v>99</v>
      </c>
      <c r="N76" s="44"/>
      <c r="O76" s="44"/>
      <c r="P76" s="44"/>
      <c r="Q76" s="68" t="s">
        <v>62</v>
      </c>
      <c r="R76" s="44"/>
      <c r="S76" s="20"/>
      <c r="T76" s="16"/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7" t="s">
        <v>101</v>
      </c>
      <c r="N77" s="44"/>
      <c r="O77" s="44"/>
      <c r="P77" s="44"/>
      <c r="Q77" s="66" t="s">
        <v>132</v>
      </c>
      <c r="R77" s="44"/>
      <c r="S77" s="20"/>
      <c r="T77" s="16"/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7" t="s">
        <v>103</v>
      </c>
      <c r="N78" s="44"/>
      <c r="O78" s="44"/>
      <c r="P78" s="44"/>
      <c r="Q78" s="66">
        <v>1.0</v>
      </c>
      <c r="R78" s="44"/>
      <c r="S78" s="20"/>
      <c r="T78" s="16"/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4" t="s">
        <v>1</v>
      </c>
      <c r="Q80" s="44"/>
      <c r="R80" s="20"/>
      <c r="S80" s="69"/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18"/>
      <c r="N83" s="18"/>
      <c r="O83" s="18"/>
      <c r="P83" s="18"/>
      <c r="Q83" s="18"/>
      <c r="R83" s="18"/>
      <c r="S83" s="18"/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18"/>
      <c r="N84" s="18"/>
      <c r="O84" s="18"/>
      <c r="P84" s="18"/>
      <c r="Q84" s="18"/>
      <c r="R84" s="18"/>
      <c r="S84" s="18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18"/>
      <c r="N85" s="18"/>
      <c r="O85" s="18"/>
      <c r="P85" s="18"/>
      <c r="Q85" s="18"/>
      <c r="R85" s="18"/>
      <c r="S85" s="18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18"/>
      <c r="N87" s="18"/>
      <c r="O87" s="18"/>
      <c r="P87" s="18"/>
      <c r="Q87" s="18"/>
      <c r="R87" s="18"/>
      <c r="S87" s="18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18"/>
      <c r="N88" s="18"/>
      <c r="O88" s="18"/>
      <c r="P88" s="18"/>
      <c r="Q88" s="18"/>
      <c r="R88" s="18"/>
      <c r="S88" s="18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18"/>
      <c r="N89" s="18"/>
      <c r="O89" s="18"/>
      <c r="P89" s="18"/>
      <c r="Q89" s="18"/>
      <c r="R89" s="18"/>
      <c r="S89" s="18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18"/>
      <c r="N90" s="18"/>
      <c r="O90" s="18"/>
      <c r="P90" s="18"/>
      <c r="Q90" s="18"/>
      <c r="R90" s="18"/>
      <c r="S90" s="18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18"/>
      <c r="N91" s="18"/>
      <c r="O91" s="18"/>
      <c r="P91" s="18"/>
      <c r="Q91" s="18"/>
      <c r="R91" s="18"/>
      <c r="S91" s="18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18"/>
      <c r="N92" s="18"/>
      <c r="O92" s="18"/>
      <c r="P92" s="18"/>
      <c r="Q92" s="18"/>
      <c r="R92" s="18"/>
      <c r="S92" s="18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18"/>
      <c r="N93" s="18"/>
      <c r="O93" s="18"/>
      <c r="P93" s="18"/>
      <c r="Q93" s="18"/>
      <c r="R93" s="18"/>
      <c r="S93" s="18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18"/>
      <c r="N94" s="18"/>
      <c r="O94" s="18"/>
      <c r="P94" s="18"/>
      <c r="Q94" s="18"/>
      <c r="R94" s="18"/>
      <c r="S94" s="18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18"/>
      <c r="N95" s="18"/>
      <c r="O95" s="18"/>
      <c r="P95" s="18"/>
      <c r="Q95" s="18"/>
      <c r="R95" s="18"/>
      <c r="S95" s="18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18"/>
      <c r="N96" s="18"/>
      <c r="O96" s="18"/>
      <c r="P96" s="18"/>
      <c r="Q96" s="18"/>
      <c r="R96" s="18"/>
      <c r="S96" s="18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18"/>
      <c r="Q98" s="18"/>
      <c r="R98" s="18"/>
      <c r="S98" s="1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8"/>
      <c r="N99" s="18"/>
      <c r="O99" s="18"/>
      <c r="P99" s="18"/>
      <c r="Q99" s="18"/>
      <c r="R99" s="18"/>
      <c r="S99" s="18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8"/>
      <c r="N100" s="18"/>
      <c r="O100" s="18"/>
      <c r="P100" s="18"/>
      <c r="Q100" s="18"/>
      <c r="R100" s="18"/>
      <c r="S100" s="18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74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5:P75"/>
    <mergeCell ref="M76:P76"/>
    <mergeCell ref="Q76:S76"/>
    <mergeCell ref="M77:P77"/>
    <mergeCell ref="Q77:S77"/>
    <mergeCell ref="M78:P78"/>
    <mergeCell ref="Q78:S78"/>
    <mergeCell ref="P80:R80"/>
    <mergeCell ref="M72:P72"/>
    <mergeCell ref="Q72:S72"/>
    <mergeCell ref="M73:P73"/>
    <mergeCell ref="Q73:S73"/>
    <mergeCell ref="M74:P74"/>
    <mergeCell ref="Q74:S74"/>
    <mergeCell ref="Q75:S7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7">
      <formula1>"0,1,2,3,4,5,6,7,8,&gt; 8"</formula1>
    </dataValidation>
    <dataValidation type="list" allowBlank="1" showErrorMessage="1" sqref="Q78">
      <formula1>"0,1,2,3,4,&gt; 4"</formula1>
    </dataValidation>
    <dataValidation type="list" allowBlank="1" showErrorMessage="1" sqref="Q73">
      <formula1>"0 - 2,3 - 5,6 - 8,9 - 10,&gt; 10"</formula1>
    </dataValidation>
    <dataValidation type="list" allowBlank="1" showErrorMessage="1" sqref="Q72 Q74:Q76">
      <formula1>RD!$C$2:$C$9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28:H29 D28:D30 F28:F30">
      <formula1>'Elwebo Lavenganza'!$B$12:$B$23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17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138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140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63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8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141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28" t="s">
        <v>110</v>
      </c>
      <c r="K11" s="28" t="s">
        <v>111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South Africa</v>
      </c>
      <c r="C12" s="28">
        <v>1.0</v>
      </c>
      <c r="D12" s="42" t="s">
        <v>40</v>
      </c>
      <c r="E12" s="28">
        <v>1.0</v>
      </c>
      <c r="F12" s="42" t="s">
        <v>38</v>
      </c>
      <c r="G12" s="28">
        <v>1.0</v>
      </c>
      <c r="H12" s="42" t="s">
        <v>36</v>
      </c>
      <c r="I12" s="14"/>
      <c r="J12" s="28" t="s">
        <v>112</v>
      </c>
      <c r="K12" s="28">
        <f>IF(D12=TemplateResults!D12,1,0)+IF(D13=TemplateResults!D13,1,0)+IF(D14=TemplateResults!D14,1,0)</f>
        <v>0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Qatar</v>
      </c>
      <c r="C13" s="28">
        <v>2.0</v>
      </c>
      <c r="D13" s="42" t="s">
        <v>34</v>
      </c>
      <c r="E13" s="28">
        <v>2.0</v>
      </c>
      <c r="F13" s="42" t="s">
        <v>35</v>
      </c>
      <c r="G13" s="28">
        <v>2.0</v>
      </c>
      <c r="H13" s="42" t="s">
        <v>39</v>
      </c>
      <c r="I13" s="14"/>
      <c r="J13" s="28" t="s">
        <v>113</v>
      </c>
      <c r="K13" s="28">
        <f>IF(F12=TemplateResults!F12,1,0)+IF(F13=TemplateResults!F13,1,0)+IF(F14=TemplateResults!F14,1,0)</f>
        <v>0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37</v>
      </c>
      <c r="E14" s="28">
        <v>3.0</v>
      </c>
      <c r="F14" s="42" t="s">
        <v>142</v>
      </c>
      <c r="G14" s="28">
        <v>3.0</v>
      </c>
      <c r="H14" s="42" t="s">
        <v>42</v>
      </c>
      <c r="I14" s="14"/>
      <c r="J14" s="28" t="s">
        <v>115</v>
      </c>
      <c r="K14" s="28">
        <f>IF(H12=TemplateResults!H12,1,0)+IF(H13=TemplateResults!H13,1,0)+IF(H14=TemplateResults!H14,1,0)</f>
        <v>3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Turkey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28" t="s">
        <v>116</v>
      </c>
      <c r="K15" s="70">
        <f>IF(D16=TemplateResults!D16,1,0)+IF(D17=TemplateResults!D17,1,0)+IF(D18=TemplateResults!D18,1,0)</f>
        <v>1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Germany</v>
      </c>
      <c r="C16" s="28">
        <v>1.0</v>
      </c>
      <c r="D16" s="42" t="s">
        <v>47</v>
      </c>
      <c r="E16" s="28">
        <v>1.0</v>
      </c>
      <c r="F16" s="42" t="s">
        <v>54</v>
      </c>
      <c r="G16" s="28">
        <v>1.0</v>
      </c>
      <c r="H16" s="42" t="s">
        <v>49</v>
      </c>
      <c r="I16" s="14"/>
      <c r="J16" s="28" t="s">
        <v>117</v>
      </c>
      <c r="K16" s="28">
        <f>IF(F16=TemplateResults!F16,1,0)+IF(F17=TemplateResults!F17,1,0)+IF(F18=TemplateResults!F18,1,0)</f>
        <v>1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53</v>
      </c>
      <c r="E17" s="28">
        <v>2.0</v>
      </c>
      <c r="F17" s="42" t="s">
        <v>51</v>
      </c>
      <c r="G17" s="28">
        <v>2.0</v>
      </c>
      <c r="H17" s="42" t="s">
        <v>52</v>
      </c>
      <c r="I17" s="14"/>
      <c r="J17" s="28" t="s">
        <v>119</v>
      </c>
      <c r="K17" s="28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118</v>
      </c>
      <c r="E18" s="28">
        <v>3.0</v>
      </c>
      <c r="F18" s="42" t="s">
        <v>48</v>
      </c>
      <c r="G18" s="28">
        <v>3.0</v>
      </c>
      <c r="H18" s="42" t="s">
        <v>55</v>
      </c>
      <c r="I18" s="14"/>
      <c r="J18" s="28" t="s">
        <v>120</v>
      </c>
      <c r="K18" s="28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28" t="s">
        <v>121</v>
      </c>
      <c r="K19" s="28">
        <f>IF(F20=TemplateResults!F20,1,0)+IF(F21=TemplateResults!F21,1,0)+IF(F22=TemplateResults!F22,1,0)</f>
        <v>1</v>
      </c>
      <c r="L19" s="16"/>
      <c r="M19" s="42" t="s">
        <v>48</v>
      </c>
      <c r="N19" s="28">
        <v>3.0</v>
      </c>
      <c r="O19" s="28">
        <v>1.0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R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Norway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28" t="s">
        <v>122</v>
      </c>
      <c r="K20" s="28">
        <f>IF(H20=TemplateResults!H20,1,0)+IF(H21=TemplateResults!H21,1,0)+IF(H22=TemplateResults!H22,1,0)</f>
        <v>1</v>
      </c>
      <c r="L20" s="16"/>
      <c r="M20" s="42" t="s">
        <v>63</v>
      </c>
      <c r="N20" s="28">
        <v>4.0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R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69</v>
      </c>
      <c r="I21" s="14"/>
      <c r="J21" s="28" t="s">
        <v>123</v>
      </c>
      <c r="K21" s="28">
        <f>IF(D24=TemplateResults!D24,1,0)+IF(D25=TemplateResults!D25,1,0)+IF(D26=TemplateResults!D26,1,0)</f>
        <v>3</v>
      </c>
      <c r="L21" s="16"/>
      <c r="M21" s="42" t="s">
        <v>37</v>
      </c>
      <c r="N21" s="74"/>
      <c r="O21" s="74"/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R21),1,AND(Q21&lt;R21,TemplateResults!N21&lt;TemplateResults!O21),1,TRUE,0),0))</f>
        <v>0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124</v>
      </c>
      <c r="G22" s="28">
        <v>3.0</v>
      </c>
      <c r="H22" s="42" t="s">
        <v>66</v>
      </c>
      <c r="I22" s="14"/>
      <c r="J22" s="28" t="s">
        <v>125</v>
      </c>
      <c r="K22" s="28">
        <f>IF(F24=TemplateResults!F24,1,0)+IF(F25=TemplateResults!F25,1,0)+IF(F26=TemplateResults!F26,1,0)</f>
        <v>1</v>
      </c>
      <c r="L22" s="16"/>
      <c r="M22" s="42" t="s">
        <v>70</v>
      </c>
      <c r="N22" s="49">
        <v>2.0</v>
      </c>
      <c r="O22" s="28">
        <v>2.0</v>
      </c>
      <c r="P22" s="45" t="s">
        <v>71</v>
      </c>
      <c r="Q22" s="53">
        <v>5.0</v>
      </c>
      <c r="R22" s="53">
        <v>3.0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R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28" t="s">
        <v>126</v>
      </c>
      <c r="K23" s="28">
        <f>IF(H24=TemplateResults!H24,1,0)+IF(H25=TemplateResults!H25,1,0)+IF(H26=TemplateResults!H26,1,0)</f>
        <v>3</v>
      </c>
      <c r="L23" s="16"/>
      <c r="M23" s="42" t="s">
        <v>75</v>
      </c>
      <c r="N23" s="28">
        <v>2.0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R23),1,AND(Q23&lt;R23,TemplateResults!N23&lt;TemplateResults!O23),1,TRUE,0),0))</f>
        <v>8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R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24"/>
      <c r="K25" s="24"/>
      <c r="L25" s="16"/>
      <c r="M25" s="42" t="s">
        <v>47</v>
      </c>
      <c r="N25" s="28">
        <v>3.0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R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2.0</v>
      </c>
      <c r="O26" s="28">
        <v>1.0</v>
      </c>
      <c r="P26" s="45" t="s">
        <v>69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R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28" t="s">
        <v>127</v>
      </c>
      <c r="K27" s="47">
        <f t="array" ref="K27">SUMPRODUCT(COUNTIF({TemplateResults!D28:D30;TemplateResults!F28:F30;TemplateResults!H28:H29},{D28:D30;F28:F30;H28:H29}))</f>
        <v>3</v>
      </c>
      <c r="L27" s="16"/>
      <c r="M27" s="42" t="s">
        <v>36</v>
      </c>
      <c r="N27" s="28">
        <v>1.0</v>
      </c>
      <c r="O27" s="28">
        <v>1.0</v>
      </c>
      <c r="P27" s="45" t="s">
        <v>52</v>
      </c>
      <c r="Q27" s="53">
        <v>5.0</v>
      </c>
      <c r="R27" s="53">
        <v>3.0</v>
      </c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R27),1,AND(Q27&lt;R27,TemplateResults!N27&lt;TemplateResults!O27),1,TRUE,0),0))</f>
        <v>4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48</v>
      </c>
      <c r="E28" s="28">
        <v>4.0</v>
      </c>
      <c r="F28" s="53" t="s">
        <v>42</v>
      </c>
      <c r="G28" s="53">
        <v>7.0</v>
      </c>
      <c r="H28" s="53" t="s">
        <v>142</v>
      </c>
      <c r="I28" s="18"/>
      <c r="J28" s="17"/>
      <c r="K28" s="18"/>
      <c r="L28" s="16"/>
      <c r="M28" s="42" t="s">
        <v>51</v>
      </c>
      <c r="N28" s="28">
        <v>1.0</v>
      </c>
      <c r="O28" s="28">
        <v>3.0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R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66</v>
      </c>
      <c r="E29" s="28">
        <v>5.0</v>
      </c>
      <c r="F29" s="53" t="s">
        <v>55</v>
      </c>
      <c r="G29" s="53">
        <v>8.0</v>
      </c>
      <c r="H29" s="53" t="s">
        <v>82</v>
      </c>
      <c r="I29" s="18"/>
      <c r="J29" s="23"/>
      <c r="K29" s="18"/>
      <c r="L29" s="16"/>
      <c r="M29" s="42" t="s">
        <v>34</v>
      </c>
      <c r="N29" s="28">
        <v>1.0</v>
      </c>
      <c r="O29" s="28">
        <v>3.0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R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37</v>
      </c>
      <c r="E30" s="28">
        <v>6.0</v>
      </c>
      <c r="F30" s="53" t="s">
        <v>83</v>
      </c>
      <c r="G30" s="46"/>
      <c r="H30" s="46"/>
      <c r="I30" s="18"/>
      <c r="J30" s="17"/>
      <c r="K30" s="18"/>
      <c r="L30" s="16"/>
      <c r="M30" s="42" t="s">
        <v>79</v>
      </c>
      <c r="N30" s="28">
        <v>2.0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R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28" t="s">
        <v>1</v>
      </c>
      <c r="K31" s="46">
        <f>sum(K12:K23,K27)</f>
        <v>23</v>
      </c>
      <c r="L31" s="16"/>
      <c r="M31" s="42" t="s">
        <v>77</v>
      </c>
      <c r="N31" s="28">
        <v>3.0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R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1.0</v>
      </c>
      <c r="O32" s="28">
        <v>0.0</v>
      </c>
      <c r="P32" s="45" t="s">
        <v>64</v>
      </c>
      <c r="Q32" s="46"/>
      <c r="R32" s="46"/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R32),1,AND(Q32&lt;R32,TemplateResults!N32&lt;TemplateResults!O32),1,TRUE,0),0))</f>
        <v>0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0.0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R33),1,AND(Q33&lt;R33,TemplateResults!N33&lt;TemplateResults!O33),1,TRUE,0),0))</f>
        <v>8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60"/>
      <c r="I34" s="14"/>
      <c r="J34" s="14"/>
      <c r="K34" s="14"/>
      <c r="L34" s="16"/>
      <c r="M34" s="42" t="s">
        <v>78</v>
      </c>
      <c r="N34" s="28">
        <v>3.0</v>
      </c>
      <c r="O34" s="28">
        <v>1.0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R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4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5" t="s">
        <v>90</v>
      </c>
      <c r="N37" s="44"/>
      <c r="O37" s="44"/>
      <c r="P37" s="44"/>
      <c r="Q37" s="66" t="s">
        <v>91</v>
      </c>
      <c r="R37" s="44"/>
      <c r="S37" s="20"/>
      <c r="T37" s="16">
        <f>IF(Q37=TemplateResults!Q37,2,0)</f>
        <v>2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7" t="s">
        <v>92</v>
      </c>
      <c r="N38" s="44"/>
      <c r="O38" s="44"/>
      <c r="P38" s="44"/>
      <c r="Q38" s="66" t="s">
        <v>93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7" t="s">
        <v>94</v>
      </c>
      <c r="N39" s="44"/>
      <c r="O39" s="44"/>
      <c r="P39" s="44"/>
      <c r="Q39" s="68" t="s">
        <v>63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7" t="s">
        <v>95</v>
      </c>
      <c r="N40" s="44"/>
      <c r="O40" s="44"/>
      <c r="P40" s="44"/>
      <c r="Q40" s="66" t="s">
        <v>143</v>
      </c>
      <c r="R40" s="44"/>
      <c r="S40" s="20"/>
      <c r="T40" s="16">
        <f>IF(Q40=TemplateResults!Q40,2,0)</f>
        <v>0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7" t="s">
        <v>97</v>
      </c>
      <c r="N41" s="44"/>
      <c r="O41" s="44"/>
      <c r="P41" s="44"/>
      <c r="Q41" s="68" t="s">
        <v>63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7" t="s">
        <v>98</v>
      </c>
      <c r="N42" s="44"/>
      <c r="O42" s="44"/>
      <c r="P42" s="44"/>
      <c r="Q42" s="68" t="s">
        <v>54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7" t="s">
        <v>99</v>
      </c>
      <c r="N43" s="44"/>
      <c r="O43" s="44"/>
      <c r="P43" s="44"/>
      <c r="Q43" s="68" t="s">
        <v>63</v>
      </c>
      <c r="R43" s="44"/>
      <c r="S43" s="20"/>
      <c r="T43" s="16">
        <f>IF(Q43="France",2,0)+IF(Q43="Spain",2,0)</f>
        <v>2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7" t="s">
        <v>101</v>
      </c>
      <c r="N44" s="44"/>
      <c r="O44" s="44"/>
      <c r="P44" s="44"/>
      <c r="Q44" s="66" t="s">
        <v>144</v>
      </c>
      <c r="R44" s="44"/>
      <c r="S44" s="20"/>
      <c r="T44" s="16">
        <f>IF(Q44=TemplateResults!Q44,2,0)</f>
        <v>0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7" t="s">
        <v>103</v>
      </c>
      <c r="N45" s="44"/>
      <c r="O45" s="44"/>
      <c r="P45" s="44"/>
      <c r="Q45" s="66" t="s">
        <v>104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4" t="s">
        <v>1</v>
      </c>
      <c r="Q47" s="44"/>
      <c r="R47" s="20"/>
      <c r="S47" s="46">
        <f>sum(S19:S34,T37:T45)</f>
        <v>60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2.0</v>
      </c>
      <c r="P51" s="45" t="s">
        <v>39</v>
      </c>
      <c r="Q51" s="47"/>
      <c r="R51" s="47"/>
      <c r="S51" s="46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R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1.0</v>
      </c>
      <c r="O52" s="28">
        <v>2.0</v>
      </c>
      <c r="P52" s="45" t="s">
        <v>63</v>
      </c>
      <c r="Q52" s="47"/>
      <c r="R52" s="47"/>
      <c r="S52" s="46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R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105</v>
      </c>
      <c r="N53" s="28">
        <v>2.0</v>
      </c>
      <c r="O53" s="28">
        <v>1.0</v>
      </c>
      <c r="P53" s="45" t="s">
        <v>61</v>
      </c>
      <c r="Q53" s="47"/>
      <c r="R53" s="47"/>
      <c r="S53" s="46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R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1.0</v>
      </c>
      <c r="P54" s="45" t="s">
        <v>62</v>
      </c>
      <c r="Q54" s="28">
        <v>4.0</v>
      </c>
      <c r="R54" s="28">
        <v>5.0</v>
      </c>
      <c r="S54" s="46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R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2.0</v>
      </c>
      <c r="O55" s="28">
        <v>1.0</v>
      </c>
      <c r="P55" s="45" t="s">
        <v>66</v>
      </c>
      <c r="Q55" s="47"/>
      <c r="R55" s="47"/>
      <c r="S55" s="46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R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3.0</v>
      </c>
      <c r="P56" s="45" t="s">
        <v>79</v>
      </c>
      <c r="Q56" s="47"/>
      <c r="R56" s="47"/>
      <c r="S56" s="46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R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2.0</v>
      </c>
      <c r="P57" s="45" t="s">
        <v>78</v>
      </c>
      <c r="Q57" s="47"/>
      <c r="R57" s="47"/>
      <c r="S57" s="46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R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1.0</v>
      </c>
      <c r="O58" s="28">
        <v>2.0</v>
      </c>
      <c r="P58" s="45" t="s">
        <v>77</v>
      </c>
      <c r="Q58" s="47"/>
      <c r="R58" s="47"/>
      <c r="S58" s="46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R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4" t="s">
        <v>1</v>
      </c>
      <c r="Q60" s="44"/>
      <c r="R60" s="20"/>
      <c r="S60" s="69">
        <f>SUM(S51:S58)</f>
        <v>30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2.0</v>
      </c>
      <c r="O64" s="28">
        <v>1.0</v>
      </c>
      <c r="P64" s="45" t="s">
        <v>39</v>
      </c>
      <c r="Q64" s="47"/>
      <c r="R64" s="47"/>
      <c r="S64" s="69"/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1.0</v>
      </c>
      <c r="P65" s="45" t="s">
        <v>61</v>
      </c>
      <c r="Q65" s="47"/>
      <c r="R65" s="47"/>
      <c r="S65" s="69"/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2.0</v>
      </c>
      <c r="O66" s="28">
        <v>2.0</v>
      </c>
      <c r="P66" s="45" t="s">
        <v>79</v>
      </c>
      <c r="Q66" s="28">
        <v>3.0</v>
      </c>
      <c r="R66" s="28">
        <v>5.0</v>
      </c>
      <c r="S66" s="69"/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3.0</v>
      </c>
      <c r="O67" s="28">
        <v>1.0</v>
      </c>
      <c r="P67" s="45" t="s">
        <v>35</v>
      </c>
      <c r="Q67" s="47"/>
      <c r="R67" s="47"/>
      <c r="S67" s="69"/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106</v>
      </c>
      <c r="N69" s="44"/>
      <c r="O69" s="44"/>
      <c r="P69" s="20"/>
      <c r="Q69" s="64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5" t="s">
        <v>90</v>
      </c>
      <c r="N70" s="44"/>
      <c r="O70" s="44"/>
      <c r="P70" s="44"/>
      <c r="Q70" s="66">
        <v>2.0</v>
      </c>
      <c r="R70" s="44"/>
      <c r="S70" s="20"/>
      <c r="T70" s="16"/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7" t="s">
        <v>92</v>
      </c>
      <c r="N71" s="44"/>
      <c r="O71" s="44"/>
      <c r="P71" s="44"/>
      <c r="Q71" s="66">
        <v>2.0</v>
      </c>
      <c r="R71" s="44"/>
      <c r="S71" s="20"/>
      <c r="T71" s="16"/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7" t="s">
        <v>94</v>
      </c>
      <c r="N72" s="44"/>
      <c r="O72" s="44"/>
      <c r="P72" s="44"/>
      <c r="Q72" s="68" t="s">
        <v>63</v>
      </c>
      <c r="R72" s="44"/>
      <c r="S72" s="20"/>
      <c r="T72" s="16"/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7" t="s">
        <v>107</v>
      </c>
      <c r="N73" s="44"/>
      <c r="O73" s="44"/>
      <c r="P73" s="44"/>
      <c r="Q73" s="66" t="s">
        <v>131</v>
      </c>
      <c r="R73" s="44"/>
      <c r="S73" s="20"/>
      <c r="T73" s="16"/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7" t="s">
        <v>97</v>
      </c>
      <c r="N74" s="44"/>
      <c r="O74" s="44"/>
      <c r="P74" s="44"/>
      <c r="Q74" s="68" t="s">
        <v>79</v>
      </c>
      <c r="R74" s="44"/>
      <c r="S74" s="20"/>
      <c r="T74" s="16"/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7" t="s">
        <v>98</v>
      </c>
      <c r="N75" s="44"/>
      <c r="O75" s="44"/>
      <c r="P75" s="44"/>
      <c r="Q75" s="68" t="s">
        <v>77</v>
      </c>
      <c r="R75" s="44"/>
      <c r="S75" s="20"/>
      <c r="T75" s="16"/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7" t="s">
        <v>99</v>
      </c>
      <c r="N76" s="44"/>
      <c r="O76" s="44"/>
      <c r="P76" s="44"/>
      <c r="Q76" s="68" t="s">
        <v>77</v>
      </c>
      <c r="R76" s="44"/>
      <c r="S76" s="20"/>
      <c r="T76" s="16"/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7" t="s">
        <v>101</v>
      </c>
      <c r="N77" s="44"/>
      <c r="O77" s="44"/>
      <c r="P77" s="44"/>
      <c r="Q77" s="66">
        <v>6.0</v>
      </c>
      <c r="R77" s="44"/>
      <c r="S77" s="20"/>
      <c r="T77" s="16"/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7" t="s">
        <v>103</v>
      </c>
      <c r="N78" s="44"/>
      <c r="O78" s="44"/>
      <c r="P78" s="44"/>
      <c r="Q78" s="66">
        <v>2.0</v>
      </c>
      <c r="R78" s="44"/>
      <c r="S78" s="20"/>
      <c r="T78" s="16"/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4" t="s">
        <v>1</v>
      </c>
      <c r="Q80" s="44"/>
      <c r="R80" s="20"/>
      <c r="S80" s="69"/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18"/>
      <c r="N83" s="18"/>
      <c r="O83" s="18"/>
      <c r="P83" s="18"/>
      <c r="Q83" s="18"/>
      <c r="R83" s="18"/>
      <c r="S83" s="18"/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18"/>
      <c r="N84" s="18"/>
      <c r="O84" s="18"/>
      <c r="P84" s="18"/>
      <c r="Q84" s="18"/>
      <c r="R84" s="18"/>
      <c r="S84" s="18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18"/>
      <c r="N85" s="18"/>
      <c r="O85" s="18"/>
      <c r="P85" s="18"/>
      <c r="Q85" s="18"/>
      <c r="R85" s="18"/>
      <c r="S85" s="18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18"/>
      <c r="N87" s="18"/>
      <c r="O87" s="18"/>
      <c r="P87" s="18"/>
      <c r="Q87" s="18"/>
      <c r="R87" s="18"/>
      <c r="S87" s="18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18"/>
      <c r="N88" s="18"/>
      <c r="O88" s="18"/>
      <c r="P88" s="18"/>
      <c r="Q88" s="18"/>
      <c r="R88" s="18"/>
      <c r="S88" s="18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18"/>
      <c r="N89" s="18"/>
      <c r="O89" s="18"/>
      <c r="P89" s="18"/>
      <c r="Q89" s="18"/>
      <c r="R89" s="18"/>
      <c r="S89" s="18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18"/>
      <c r="N90" s="18"/>
      <c r="O90" s="18"/>
      <c r="P90" s="18"/>
      <c r="Q90" s="18"/>
      <c r="R90" s="18"/>
      <c r="S90" s="18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18"/>
      <c r="N91" s="18"/>
      <c r="O91" s="18"/>
      <c r="P91" s="18"/>
      <c r="Q91" s="18"/>
      <c r="R91" s="18"/>
      <c r="S91" s="18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18"/>
      <c r="N92" s="18"/>
      <c r="O92" s="18"/>
      <c r="P92" s="18"/>
      <c r="Q92" s="18"/>
      <c r="R92" s="18"/>
      <c r="S92" s="18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18"/>
      <c r="N93" s="18"/>
      <c r="O93" s="18"/>
      <c r="P93" s="18"/>
      <c r="Q93" s="18"/>
      <c r="R93" s="18"/>
      <c r="S93" s="18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18"/>
      <c r="N94" s="18"/>
      <c r="O94" s="18"/>
      <c r="P94" s="18"/>
      <c r="Q94" s="18"/>
      <c r="R94" s="18"/>
      <c r="S94" s="18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18"/>
      <c r="N95" s="18"/>
      <c r="O95" s="18"/>
      <c r="P95" s="18"/>
      <c r="Q95" s="18"/>
      <c r="R95" s="18"/>
      <c r="S95" s="18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18"/>
      <c r="N96" s="18"/>
      <c r="O96" s="18"/>
      <c r="P96" s="18"/>
      <c r="Q96" s="18"/>
      <c r="R96" s="18"/>
      <c r="S96" s="18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18"/>
      <c r="Q98" s="18"/>
      <c r="R98" s="18"/>
      <c r="S98" s="1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8"/>
      <c r="N99" s="18"/>
      <c r="O99" s="18"/>
      <c r="P99" s="18"/>
      <c r="Q99" s="18"/>
      <c r="R99" s="18"/>
      <c r="S99" s="18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8"/>
      <c r="N100" s="18"/>
      <c r="O100" s="18"/>
      <c r="P100" s="18"/>
      <c r="Q100" s="18"/>
      <c r="R100" s="18"/>
      <c r="S100" s="18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74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5:P75"/>
    <mergeCell ref="M76:P76"/>
    <mergeCell ref="Q76:S76"/>
    <mergeCell ref="M77:P77"/>
    <mergeCell ref="Q77:S77"/>
    <mergeCell ref="M78:P78"/>
    <mergeCell ref="Q78:S78"/>
    <mergeCell ref="P80:R80"/>
    <mergeCell ref="M72:P72"/>
    <mergeCell ref="Q72:S72"/>
    <mergeCell ref="M73:P73"/>
    <mergeCell ref="Q73:S73"/>
    <mergeCell ref="M74:P74"/>
    <mergeCell ref="Q74:S74"/>
    <mergeCell ref="Q75:S7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H28:H29 D28:D30 F28:F30">
      <formula1>paul!$B$12:$B$23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7">
      <formula1>"0,1,2,3,4,5,6,7,8,&gt; 8"</formula1>
    </dataValidation>
    <dataValidation type="list" allowBlank="1" showErrorMessage="1" sqref="Q78">
      <formula1>"0,1,2,3,4,&gt; 4"</formula1>
    </dataValidation>
    <dataValidation type="list" allowBlank="1" showErrorMessage="1" sqref="Q73">
      <formula1>"0 - 2,3 - 5,6 - 8,9 - 10,&gt; 10"</formula1>
    </dataValidation>
    <dataValidation type="list" allowBlank="1" showErrorMessage="1" sqref="Q72 Q74:Q76">
      <formula1>RD!$C$2:$C$9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145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75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63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63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8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109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75" t="s">
        <v>110</v>
      </c>
      <c r="K11" s="29" t="s">
        <v>111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South Korea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75" t="s">
        <v>112</v>
      </c>
      <c r="K12" s="29">
        <f>IF(D12=TemplateResults!D12,1,0)+IF(D13=TemplateResults!D13,1,0)+IF(D14=TemplateResults!D14,1,0)</f>
        <v>3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Qatar</v>
      </c>
      <c r="C13" s="28">
        <v>2.0</v>
      </c>
      <c r="D13" s="42" t="s">
        <v>37</v>
      </c>
      <c r="E13" s="28">
        <v>2.0</v>
      </c>
      <c r="F13" s="42" t="s">
        <v>38</v>
      </c>
      <c r="G13" s="28">
        <v>2.0</v>
      </c>
      <c r="H13" s="42" t="s">
        <v>39</v>
      </c>
      <c r="I13" s="14"/>
      <c r="J13" s="75" t="s">
        <v>113</v>
      </c>
      <c r="K13" s="29">
        <f>IF(F12=TemplateResults!F12,1,0)+IF(F13=TemplateResults!F13,1,0)+IF(F14=TemplateResults!F14,1,0)</f>
        <v>2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40</v>
      </c>
      <c r="E14" s="28">
        <v>3.0</v>
      </c>
      <c r="F14" s="42" t="s">
        <v>142</v>
      </c>
      <c r="G14" s="28">
        <v>3.0</v>
      </c>
      <c r="H14" s="42" t="s">
        <v>42</v>
      </c>
      <c r="I14" s="14"/>
      <c r="J14" s="75" t="s">
        <v>115</v>
      </c>
      <c r="K14" s="29">
        <f>IF(H12=TemplateResults!H12,1,0)+IF(H13=TemplateResults!H13,1,0)+IF(H14=TemplateResults!H14,1,0)</f>
        <v>3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Turkey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75" t="s">
        <v>116</v>
      </c>
      <c r="K15" s="29">
        <f>IF(D16=TemplateResults!D16,1,0)+IF(D17=TemplateResults!D17,1,0)+IF(D18=TemplateResults!D18,1,0)</f>
        <v>1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Ecuador</v>
      </c>
      <c r="C16" s="28">
        <v>1.0</v>
      </c>
      <c r="D16" s="42" t="s">
        <v>47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75" t="s">
        <v>117</v>
      </c>
      <c r="K16" s="29">
        <f>IF(F16=TemplateResults!F16,1,0)+IF(F17=TemplateResults!F17,1,0)+IF(F18=TemplateResults!F18,1,0)</f>
        <v>3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53</v>
      </c>
      <c r="E17" s="28">
        <v>2.0</v>
      </c>
      <c r="F17" s="42" t="s">
        <v>51</v>
      </c>
      <c r="G17" s="28">
        <v>2.0</v>
      </c>
      <c r="H17" s="42" t="s">
        <v>52</v>
      </c>
      <c r="I17" s="14"/>
      <c r="J17" s="75" t="s">
        <v>119</v>
      </c>
      <c r="K17" s="29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118</v>
      </c>
      <c r="E18" s="28">
        <v>3.0</v>
      </c>
      <c r="F18" s="42" t="s">
        <v>54</v>
      </c>
      <c r="G18" s="28">
        <v>3.0</v>
      </c>
      <c r="H18" s="42" t="s">
        <v>55</v>
      </c>
      <c r="I18" s="14"/>
      <c r="J18" s="75" t="s">
        <v>120</v>
      </c>
      <c r="K18" s="29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75" t="s">
        <v>121</v>
      </c>
      <c r="K19" s="29">
        <f>IF(F20=TemplateResults!F20,1,0)+IF(F21=TemplateResults!F21,1,0)+IF(F22=TemplateResults!F22,1,0)</f>
        <v>1</v>
      </c>
      <c r="L19" s="16"/>
      <c r="M19" s="42" t="s">
        <v>48</v>
      </c>
      <c r="N19" s="28">
        <v>3.0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R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Norway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75" t="s">
        <v>122</v>
      </c>
      <c r="K20" s="29">
        <f>IF(H20=TemplateResults!H20,1,0)+IF(H21=TemplateResults!H21,1,0)+IF(H22=TemplateResults!H22,1,0)</f>
        <v>1</v>
      </c>
      <c r="L20" s="16"/>
      <c r="M20" s="42" t="s">
        <v>63</v>
      </c>
      <c r="N20" s="28">
        <v>3.0</v>
      </c>
      <c r="O20" s="28">
        <v>0.0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R20),1,AND(Q20&lt;R20,TemplateResults!N20&lt;TemplateResults!O20),1,TRUE,0),0))</f>
        <v>8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Jordan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69</v>
      </c>
      <c r="I21" s="14"/>
      <c r="J21" s="75" t="s">
        <v>123</v>
      </c>
      <c r="K21" s="29">
        <f>IF(D24=TemplateResults!D24,1,0)+IF(D25=TemplateResults!D25,1,0)+IF(D26=TemplateResults!D26,1,0)</f>
        <v>2</v>
      </c>
      <c r="L21" s="16"/>
      <c r="M21" s="42" t="s">
        <v>37</v>
      </c>
      <c r="N21" s="28">
        <v>0.0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R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124</v>
      </c>
      <c r="G22" s="28">
        <v>3.0</v>
      </c>
      <c r="H22" s="42" t="s">
        <v>66</v>
      </c>
      <c r="I22" s="14"/>
      <c r="J22" s="75" t="s">
        <v>125</v>
      </c>
      <c r="K22" s="29">
        <f>IF(F24=TemplateResults!F24,1,0)+IF(F25=TemplateResults!F25,1,0)+IF(F26=TemplateResults!F26,1,0)</f>
        <v>1</v>
      </c>
      <c r="L22" s="16"/>
      <c r="M22" s="42" t="s">
        <v>70</v>
      </c>
      <c r="N22" s="49">
        <v>1.0</v>
      </c>
      <c r="O22" s="28">
        <v>1.0</v>
      </c>
      <c r="P22" s="45" t="s">
        <v>71</v>
      </c>
      <c r="Q22" s="53">
        <v>4.0</v>
      </c>
      <c r="R22" s="53">
        <v>5.0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R22),1,AND(Q22&lt;R22,TemplateResults!N22&lt;TemplateResults!O22),1,TRUE,0),0))</f>
        <v>8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75" t="s">
        <v>126</v>
      </c>
      <c r="K23" s="29">
        <f>IF(H24=TemplateResults!H24,1,0)+IF(H25=TemplateResults!H25,1,0)+IF(H26=TemplateResults!H26,1,0)</f>
        <v>3</v>
      </c>
      <c r="L23" s="16"/>
      <c r="M23" s="42" t="s">
        <v>75</v>
      </c>
      <c r="N23" s="28">
        <v>2.0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R23),1,AND(Q23&lt;R23,TemplateResults!N23&lt;TemplateResults!O23),1,TRUE,0),0))</f>
        <v>8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76"/>
      <c r="K24" s="77"/>
      <c r="L24" s="16"/>
      <c r="M24" s="42" t="s">
        <v>62</v>
      </c>
      <c r="N24" s="28">
        <v>2.0</v>
      </c>
      <c r="O24" s="28">
        <v>1.0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R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78"/>
      <c r="K25" s="79"/>
      <c r="L25" s="16"/>
      <c r="M25" s="42" t="s">
        <v>47</v>
      </c>
      <c r="N25" s="28">
        <v>3.0</v>
      </c>
      <c r="O25" s="28">
        <v>1.0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R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146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76"/>
      <c r="K26" s="77"/>
      <c r="L26" s="16"/>
      <c r="M26" s="42" t="s">
        <v>61</v>
      </c>
      <c r="N26" s="28">
        <v>2.0</v>
      </c>
      <c r="O26" s="28">
        <v>2.0</v>
      </c>
      <c r="P26" s="45" t="s">
        <v>69</v>
      </c>
      <c r="Q26" s="53">
        <v>4.0</v>
      </c>
      <c r="R26" s="53">
        <v>3.0</v>
      </c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R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75" t="s">
        <v>127</v>
      </c>
      <c r="K27" s="29">
        <f t="array" ref="K27">SUMPRODUCT(COUNTIF({TemplateResults!D28:D30;TemplateResults!F28:F30;TemplateResults!H28:H29},{D28:D30;F28:F30;H28:H29}))</f>
        <v>3</v>
      </c>
      <c r="L27" s="16"/>
      <c r="M27" s="42" t="s">
        <v>36</v>
      </c>
      <c r="N27" s="28">
        <v>1.0</v>
      </c>
      <c r="O27" s="28">
        <v>1.0</v>
      </c>
      <c r="P27" s="45" t="s">
        <v>52</v>
      </c>
      <c r="Q27" s="53">
        <v>4.0</v>
      </c>
      <c r="R27" s="53">
        <v>5.0</v>
      </c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R27),1,AND(Q27&lt;R27,TemplateResults!N27&lt;TemplateResults!O27),1,TRUE,0),0))</f>
        <v>0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54</v>
      </c>
      <c r="E28" s="28">
        <v>4.0</v>
      </c>
      <c r="F28" s="53" t="s">
        <v>66</v>
      </c>
      <c r="G28" s="53">
        <v>7.0</v>
      </c>
      <c r="H28" s="53" t="s">
        <v>40</v>
      </c>
      <c r="I28" s="18"/>
      <c r="J28" s="76"/>
      <c r="K28" s="77"/>
      <c r="L28" s="16"/>
      <c r="M28" s="42" t="s">
        <v>51</v>
      </c>
      <c r="N28" s="28">
        <v>2.0</v>
      </c>
      <c r="O28" s="28">
        <v>2.0</v>
      </c>
      <c r="P28" s="45" t="s">
        <v>66</v>
      </c>
      <c r="Q28" s="53">
        <v>5.0</v>
      </c>
      <c r="R28" s="53">
        <v>6.0</v>
      </c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R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55</v>
      </c>
      <c r="E29" s="28">
        <v>5.0</v>
      </c>
      <c r="F29" s="53" t="s">
        <v>83</v>
      </c>
      <c r="G29" s="53">
        <v>8.0</v>
      </c>
      <c r="H29" s="53" t="s">
        <v>42</v>
      </c>
      <c r="I29" s="18"/>
      <c r="J29" s="76"/>
      <c r="K29" s="77"/>
      <c r="L29" s="16"/>
      <c r="M29" s="42" t="s">
        <v>34</v>
      </c>
      <c r="N29" s="28">
        <v>1.0</v>
      </c>
      <c r="O29" s="28">
        <v>2.0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R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124</v>
      </c>
      <c r="E30" s="28">
        <v>6.0</v>
      </c>
      <c r="F30" s="53" t="s">
        <v>142</v>
      </c>
      <c r="G30" s="46"/>
      <c r="H30" s="46"/>
      <c r="I30" s="18"/>
      <c r="J30" s="76"/>
      <c r="K30" s="77"/>
      <c r="L30" s="16"/>
      <c r="M30" s="42" t="s">
        <v>79</v>
      </c>
      <c r="N30" s="28">
        <v>3.0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R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75" t="s">
        <v>1</v>
      </c>
      <c r="K31" s="80">
        <f>sum(K12:K23,K27)</f>
        <v>29</v>
      </c>
      <c r="L31" s="16"/>
      <c r="M31" s="42" t="s">
        <v>77</v>
      </c>
      <c r="N31" s="28">
        <v>2.0</v>
      </c>
      <c r="O31" s="28">
        <v>1.0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R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1.0</v>
      </c>
      <c r="O32" s="28">
        <v>2.0</v>
      </c>
      <c r="P32" s="45" t="s">
        <v>64</v>
      </c>
      <c r="Q32" s="46"/>
      <c r="R32" s="46"/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R32),1,AND(Q32&lt;R32,TemplateResults!N32&lt;TemplateResults!O32),1,TRUE,0),0))</f>
        <v>4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0.0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R33),1,AND(Q33&lt;R33,TemplateResults!N33&lt;TemplateResults!O33),1,TRUE,0),0))</f>
        <v>8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2.0</v>
      </c>
      <c r="O34" s="28">
        <v>1.0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R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4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5" t="s">
        <v>90</v>
      </c>
      <c r="N37" s="44"/>
      <c r="O37" s="44"/>
      <c r="P37" s="44"/>
      <c r="Q37" s="66" t="s">
        <v>91</v>
      </c>
      <c r="R37" s="44"/>
      <c r="S37" s="20"/>
      <c r="T37" s="16">
        <f>IF(Q37=TemplateResults!Q37,2,0)</f>
        <v>2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7" t="s">
        <v>92</v>
      </c>
      <c r="N38" s="44"/>
      <c r="O38" s="44"/>
      <c r="P38" s="44"/>
      <c r="Q38" s="66" t="s">
        <v>93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7" t="s">
        <v>94</v>
      </c>
      <c r="N39" s="44"/>
      <c r="O39" s="44"/>
      <c r="P39" s="44"/>
      <c r="Q39" s="68" t="s">
        <v>63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7" t="s">
        <v>95</v>
      </c>
      <c r="N40" s="44"/>
      <c r="O40" s="44"/>
      <c r="P40" s="44"/>
      <c r="Q40" s="66" t="s">
        <v>147</v>
      </c>
      <c r="R40" s="44"/>
      <c r="S40" s="20"/>
      <c r="T40" s="16">
        <f>IF(Q40=TemplateResults!Q40,2,0)</f>
        <v>0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7" t="s">
        <v>97</v>
      </c>
      <c r="N41" s="44"/>
      <c r="O41" s="44"/>
      <c r="P41" s="44"/>
      <c r="Q41" s="68" t="s">
        <v>70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7" t="s">
        <v>98</v>
      </c>
      <c r="N42" s="44"/>
      <c r="O42" s="44"/>
      <c r="P42" s="44"/>
      <c r="Q42" s="68" t="s">
        <v>75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7" t="s">
        <v>99</v>
      </c>
      <c r="N43" s="44"/>
      <c r="O43" s="44"/>
      <c r="P43" s="44"/>
      <c r="Q43" s="68" t="s">
        <v>63</v>
      </c>
      <c r="R43" s="44"/>
      <c r="S43" s="20"/>
      <c r="T43" s="16">
        <f>IF(Q43="France",2,0)+IF(Q43="Spain",2,0)</f>
        <v>2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7" t="s">
        <v>101</v>
      </c>
      <c r="N44" s="44"/>
      <c r="O44" s="44"/>
      <c r="P44" s="44"/>
      <c r="Q44" s="66" t="s">
        <v>148</v>
      </c>
      <c r="R44" s="44"/>
      <c r="S44" s="20"/>
      <c r="T44" s="16">
        <f>IF(Q44=TemplateResults!Q44,2,0)</f>
        <v>0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7" t="s">
        <v>103</v>
      </c>
      <c r="N45" s="44"/>
      <c r="O45" s="44"/>
      <c r="P45" s="44"/>
      <c r="Q45" s="66" t="s">
        <v>104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4" t="s">
        <v>1</v>
      </c>
      <c r="Q47" s="44"/>
      <c r="R47" s="20"/>
      <c r="S47" s="46">
        <f>sum(S19:S34,T37:T45)</f>
        <v>76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3.0</v>
      </c>
      <c r="P51" s="45" t="s">
        <v>39</v>
      </c>
      <c r="Q51" s="47"/>
      <c r="R51" s="47"/>
      <c r="S51" s="46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R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1.0</v>
      </c>
      <c r="O52" s="28">
        <v>3.0</v>
      </c>
      <c r="P52" s="45" t="s">
        <v>63</v>
      </c>
      <c r="Q52" s="47"/>
      <c r="R52" s="47"/>
      <c r="S52" s="46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R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105</v>
      </c>
      <c r="N53" s="28">
        <v>1.0</v>
      </c>
      <c r="O53" s="28">
        <v>2.0</v>
      </c>
      <c r="P53" s="45" t="s">
        <v>61</v>
      </c>
      <c r="Q53" s="47"/>
      <c r="R53" s="47"/>
      <c r="S53" s="46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R53),1,AND(Q53&lt;R53,TemplateResults!N53&lt;TemplateResults!O53),1,TRUE,0),0))</f>
        <v>6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2.0</v>
      </c>
      <c r="O54" s="28">
        <v>1.0</v>
      </c>
      <c r="P54" s="45" t="s">
        <v>62</v>
      </c>
      <c r="Q54" s="47"/>
      <c r="R54" s="47"/>
      <c r="S54" s="46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R54),1,AND(Q54&lt;R54,TemplateResults!N54&lt;TemplateResults!O54),1,TRUE,0),0))</f>
        <v>0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1.0</v>
      </c>
      <c r="O55" s="28">
        <v>1.0</v>
      </c>
      <c r="P55" s="45" t="s">
        <v>66</v>
      </c>
      <c r="Q55" s="28">
        <v>3.0</v>
      </c>
      <c r="R55" s="28">
        <v>4.0</v>
      </c>
      <c r="S55" s="46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R55),1,AND(Q55&lt;R55,TemplateResults!N55&lt;TemplateResults!O55),1,TRUE,0),0))</f>
        <v>6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0.0</v>
      </c>
      <c r="O56" s="28">
        <v>1.0</v>
      </c>
      <c r="P56" s="45" t="s">
        <v>79</v>
      </c>
      <c r="Q56" s="47"/>
      <c r="R56" s="47"/>
      <c r="S56" s="46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R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1.0</v>
      </c>
      <c r="O57" s="28">
        <v>2.0</v>
      </c>
      <c r="P57" s="45" t="s">
        <v>78</v>
      </c>
      <c r="Q57" s="47"/>
      <c r="R57" s="47"/>
      <c r="S57" s="46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R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2.0</v>
      </c>
      <c r="P58" s="45" t="s">
        <v>77</v>
      </c>
      <c r="Q58" s="47"/>
      <c r="R58" s="47"/>
      <c r="S58" s="46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R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4" t="s">
        <v>1</v>
      </c>
      <c r="Q60" s="44"/>
      <c r="R60" s="20"/>
      <c r="S60" s="69">
        <f>SUM(S51:S58)</f>
        <v>36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1.0</v>
      </c>
      <c r="O64" s="28">
        <v>1.0</v>
      </c>
      <c r="P64" s="45" t="s">
        <v>39</v>
      </c>
      <c r="Q64" s="28">
        <v>3.0</v>
      </c>
      <c r="R64" s="28">
        <v>4.0</v>
      </c>
      <c r="S64" s="69"/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0.0</v>
      </c>
      <c r="O65" s="28">
        <v>1.0</v>
      </c>
      <c r="P65" s="45" t="s">
        <v>61</v>
      </c>
      <c r="Q65" s="47"/>
      <c r="R65" s="47"/>
      <c r="S65" s="69"/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0.0</v>
      </c>
      <c r="O66" s="28">
        <v>1.0</v>
      </c>
      <c r="P66" s="45" t="s">
        <v>79</v>
      </c>
      <c r="Q66" s="47"/>
      <c r="R66" s="47"/>
      <c r="S66" s="69"/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2.0</v>
      </c>
      <c r="O67" s="28">
        <v>1.0</v>
      </c>
      <c r="P67" s="45" t="s">
        <v>35</v>
      </c>
      <c r="Q67" s="47"/>
      <c r="R67" s="47"/>
      <c r="S67" s="69"/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106</v>
      </c>
      <c r="N69" s="44"/>
      <c r="O69" s="44"/>
      <c r="P69" s="20"/>
      <c r="Q69" s="64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5" t="s">
        <v>90</v>
      </c>
      <c r="N70" s="44"/>
      <c r="O70" s="44"/>
      <c r="P70" s="44"/>
      <c r="Q70" s="66">
        <v>2.0</v>
      </c>
      <c r="R70" s="44"/>
      <c r="S70" s="20"/>
      <c r="T70" s="16"/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7" t="s">
        <v>92</v>
      </c>
      <c r="N71" s="44"/>
      <c r="O71" s="44"/>
      <c r="P71" s="44"/>
      <c r="Q71" s="66">
        <v>1.0</v>
      </c>
      <c r="R71" s="44"/>
      <c r="S71" s="20"/>
      <c r="T71" s="16"/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7" t="s">
        <v>94</v>
      </c>
      <c r="N72" s="44"/>
      <c r="O72" s="44"/>
      <c r="P72" s="44"/>
      <c r="Q72" s="68" t="s">
        <v>77</v>
      </c>
      <c r="R72" s="44"/>
      <c r="S72" s="20"/>
      <c r="T72" s="16"/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7" t="s">
        <v>107</v>
      </c>
      <c r="N73" s="44"/>
      <c r="O73" s="44"/>
      <c r="P73" s="44"/>
      <c r="Q73" s="66" t="s">
        <v>149</v>
      </c>
      <c r="R73" s="44"/>
      <c r="S73" s="20"/>
      <c r="T73" s="16"/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7" t="s">
        <v>97</v>
      </c>
      <c r="N74" s="44"/>
      <c r="O74" s="44"/>
      <c r="P74" s="44"/>
      <c r="Q74" s="68" t="s">
        <v>39</v>
      </c>
      <c r="R74" s="44"/>
      <c r="S74" s="20"/>
      <c r="T74" s="16"/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7" t="s">
        <v>98</v>
      </c>
      <c r="N75" s="44"/>
      <c r="O75" s="44"/>
      <c r="P75" s="44"/>
      <c r="Q75" s="68" t="s">
        <v>79</v>
      </c>
      <c r="R75" s="44"/>
      <c r="S75" s="20"/>
      <c r="T75" s="16"/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7" t="s">
        <v>99</v>
      </c>
      <c r="N76" s="44"/>
      <c r="O76" s="44"/>
      <c r="P76" s="44"/>
      <c r="Q76" s="68" t="s">
        <v>77</v>
      </c>
      <c r="R76" s="44"/>
      <c r="S76" s="20"/>
      <c r="T76" s="16"/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7" t="s">
        <v>101</v>
      </c>
      <c r="N77" s="44"/>
      <c r="O77" s="44"/>
      <c r="P77" s="44"/>
      <c r="Q77" s="66" t="s">
        <v>132</v>
      </c>
      <c r="R77" s="44"/>
      <c r="S77" s="20"/>
      <c r="T77" s="16"/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7" t="s">
        <v>103</v>
      </c>
      <c r="N78" s="44"/>
      <c r="O78" s="44"/>
      <c r="P78" s="44"/>
      <c r="Q78" s="66">
        <v>1.0</v>
      </c>
      <c r="R78" s="44"/>
      <c r="S78" s="20"/>
      <c r="T78" s="16"/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4" t="s">
        <v>1</v>
      </c>
      <c r="Q80" s="44"/>
      <c r="R80" s="20"/>
      <c r="S80" s="69"/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18"/>
      <c r="N83" s="18"/>
      <c r="O83" s="18"/>
      <c r="P83" s="18"/>
      <c r="Q83" s="18"/>
      <c r="R83" s="18"/>
      <c r="S83" s="18"/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18"/>
      <c r="N84" s="18"/>
      <c r="O84" s="18"/>
      <c r="P84" s="18"/>
      <c r="Q84" s="18"/>
      <c r="R84" s="18"/>
      <c r="S84" s="18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18"/>
      <c r="N85" s="18"/>
      <c r="O85" s="18"/>
      <c r="P85" s="18"/>
      <c r="Q85" s="18"/>
      <c r="R85" s="18"/>
      <c r="S85" s="18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18"/>
      <c r="N87" s="18"/>
      <c r="O87" s="18"/>
      <c r="P87" s="18"/>
      <c r="Q87" s="18"/>
      <c r="R87" s="18"/>
      <c r="S87" s="18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18"/>
      <c r="N88" s="18"/>
      <c r="O88" s="18"/>
      <c r="P88" s="18"/>
      <c r="Q88" s="18"/>
      <c r="R88" s="18"/>
      <c r="S88" s="18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18"/>
      <c r="N89" s="18"/>
      <c r="O89" s="18"/>
      <c r="P89" s="18"/>
      <c r="Q89" s="18"/>
      <c r="R89" s="18"/>
      <c r="S89" s="18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18"/>
      <c r="N90" s="18"/>
      <c r="O90" s="18"/>
      <c r="P90" s="18"/>
      <c r="Q90" s="18"/>
      <c r="R90" s="18"/>
      <c r="S90" s="18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18"/>
      <c r="N91" s="18"/>
      <c r="O91" s="18"/>
      <c r="P91" s="18"/>
      <c r="Q91" s="18"/>
      <c r="R91" s="18"/>
      <c r="S91" s="18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18"/>
      <c r="N92" s="18"/>
      <c r="O92" s="18"/>
      <c r="P92" s="18"/>
      <c r="Q92" s="18"/>
      <c r="R92" s="18"/>
      <c r="S92" s="18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18"/>
      <c r="N93" s="18"/>
      <c r="O93" s="18"/>
      <c r="P93" s="18"/>
      <c r="Q93" s="18"/>
      <c r="R93" s="18"/>
      <c r="S93" s="18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18"/>
      <c r="N94" s="18"/>
      <c r="O94" s="18"/>
      <c r="P94" s="18"/>
      <c r="Q94" s="18"/>
      <c r="R94" s="18"/>
      <c r="S94" s="18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18"/>
      <c r="N95" s="18"/>
      <c r="O95" s="18"/>
      <c r="P95" s="18"/>
      <c r="Q95" s="18"/>
      <c r="R95" s="18"/>
      <c r="S95" s="18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18"/>
      <c r="N96" s="18"/>
      <c r="O96" s="18"/>
      <c r="P96" s="18"/>
      <c r="Q96" s="18"/>
      <c r="R96" s="18"/>
      <c r="S96" s="18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18"/>
      <c r="Q98" s="18"/>
      <c r="R98" s="18"/>
      <c r="S98" s="1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8"/>
      <c r="N99" s="18"/>
      <c r="O99" s="18"/>
      <c r="P99" s="18"/>
      <c r="Q99" s="18"/>
      <c r="R99" s="18"/>
      <c r="S99" s="18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8"/>
      <c r="N100" s="18"/>
      <c r="O100" s="18"/>
      <c r="P100" s="18"/>
      <c r="Q100" s="18"/>
      <c r="R100" s="18"/>
      <c r="S100" s="18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74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5:P75"/>
    <mergeCell ref="M76:P76"/>
    <mergeCell ref="Q76:S76"/>
    <mergeCell ref="M77:P77"/>
    <mergeCell ref="Q77:S77"/>
    <mergeCell ref="M78:P78"/>
    <mergeCell ref="Q78:S78"/>
    <mergeCell ref="P80:R80"/>
    <mergeCell ref="M72:P72"/>
    <mergeCell ref="Q72:S72"/>
    <mergeCell ref="M73:P73"/>
    <mergeCell ref="Q73:S73"/>
    <mergeCell ref="M74:P74"/>
    <mergeCell ref="Q74:S74"/>
    <mergeCell ref="Q75:S7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7">
      <formula1>"0,1,2,3,4,5,6,7,8,&gt; 8"</formula1>
    </dataValidation>
    <dataValidation type="list" allowBlank="1" showErrorMessage="1" sqref="Q78">
      <formula1>"0,1,2,3,4,&gt; 4"</formula1>
    </dataValidation>
    <dataValidation type="list" allowBlank="1" showErrorMessage="1" sqref="Q73">
      <formula1>"0 - 2,3 - 5,6 - 8,9 - 10,&gt; 10"</formula1>
    </dataValidation>
    <dataValidation type="list" allowBlank="1" showErrorMessage="1" sqref="Q72 Q74:Q76">
      <formula1>RD!$C$2:$C$9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H28:H29 D28:D30 F28:F30">
      <formula1>Llucho!$B$12:$B$23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150</v>
      </c>
      <c r="D3" s="20"/>
      <c r="E3" s="14"/>
      <c r="F3" s="28" t="s">
        <v>151</v>
      </c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152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153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154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134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155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134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75" t="s">
        <v>110</v>
      </c>
      <c r="K11" s="29" t="s">
        <v>111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Czech Republic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39</v>
      </c>
      <c r="I12" s="14"/>
      <c r="J12" s="75" t="s">
        <v>112</v>
      </c>
      <c r="K12" s="29">
        <f>IF(D12=TemplateResults!D12,1,0)+IF(D13=TemplateResults!D13,1,0)+IF(D14=TemplateResults!D14,1,0)</f>
        <v>1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40</v>
      </c>
      <c r="E13" s="28">
        <v>2.0</v>
      </c>
      <c r="F13" s="42" t="s">
        <v>38</v>
      </c>
      <c r="G13" s="28">
        <v>2.0</v>
      </c>
      <c r="H13" s="42" t="s">
        <v>36</v>
      </c>
      <c r="I13" s="14"/>
      <c r="J13" s="75" t="s">
        <v>113</v>
      </c>
      <c r="K13" s="29">
        <f>IF(F12=TemplateResults!F12,1,0)+IF(F13=TemplateResults!F13,1,0)+IF(F14=TemplateResults!F14,1,0)</f>
        <v>3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Haiti</v>
      </c>
      <c r="C14" s="28">
        <v>3.0</v>
      </c>
      <c r="D14" s="42" t="s">
        <v>114</v>
      </c>
      <c r="E14" s="28">
        <v>3.0</v>
      </c>
      <c r="F14" s="42" t="s">
        <v>41</v>
      </c>
      <c r="G14" s="28">
        <v>3.0</v>
      </c>
      <c r="H14" s="42" t="s">
        <v>136</v>
      </c>
      <c r="I14" s="14"/>
      <c r="J14" s="75" t="s">
        <v>115</v>
      </c>
      <c r="K14" s="29">
        <f>IF(H12=TemplateResults!H12,1,0)+IF(H13=TemplateResults!H13,1,0)+IF(H14=TemplateResults!H14,1,0)</f>
        <v>0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Australia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75" t="s">
        <v>116</v>
      </c>
      <c r="K15" s="29">
        <f>IF(D16=TemplateResults!D16,1,0)+IF(D17=TemplateResults!D17,1,0)+IF(D18=TemplateResults!D18,1,0)</f>
        <v>0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53</v>
      </c>
      <c r="E16" s="28">
        <v>1.0</v>
      </c>
      <c r="F16" s="42" t="s">
        <v>48</v>
      </c>
      <c r="G16" s="28">
        <v>1.0</v>
      </c>
      <c r="H16" s="42" t="s">
        <v>52</v>
      </c>
      <c r="I16" s="14"/>
      <c r="J16" s="75" t="s">
        <v>117</v>
      </c>
      <c r="K16" s="29">
        <f>IF(F16=TemplateResults!F16,1,0)+IF(F17=TemplateResults!F17,1,0)+IF(F18=TemplateResults!F18,1,0)</f>
        <v>1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47</v>
      </c>
      <c r="E17" s="28">
        <v>2.0</v>
      </c>
      <c r="F17" s="42" t="s">
        <v>54</v>
      </c>
      <c r="G17" s="28">
        <v>2.0</v>
      </c>
      <c r="H17" s="42" t="s">
        <v>49</v>
      </c>
      <c r="I17" s="14"/>
      <c r="J17" s="75" t="s">
        <v>119</v>
      </c>
      <c r="K17" s="29">
        <f>IF(H16=TemplateResults!H16,1,0)+IF(H17=TemplateResults!H17,1,0)+IF(H18=TemplateResults!H18,1,0)</f>
        <v>1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Egypt</v>
      </c>
      <c r="C18" s="28">
        <v>3.0</v>
      </c>
      <c r="D18" s="42" t="s">
        <v>50</v>
      </c>
      <c r="E18" s="28">
        <v>3.0</v>
      </c>
      <c r="F18" s="42" t="s">
        <v>51</v>
      </c>
      <c r="G18" s="28">
        <v>3.0</v>
      </c>
      <c r="H18" s="42" t="s">
        <v>55</v>
      </c>
      <c r="I18" s="14"/>
      <c r="J18" s="75" t="s">
        <v>120</v>
      </c>
      <c r="K18" s="29">
        <f>IF(D20=TemplateResults!D20,1,0)+IF(D21=TemplateResults!D21,1,0)+IF(D22=TemplateResults!D22,1,0)</f>
        <v>0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75" t="s">
        <v>121</v>
      </c>
      <c r="K19" s="29">
        <f>IF(F20=TemplateResults!F20,1,0)+IF(F21=TemplateResults!F21,1,0)+IF(F22=TemplateResults!F22,1,0)</f>
        <v>1</v>
      </c>
      <c r="L19" s="16"/>
      <c r="M19" s="42" t="s">
        <v>48</v>
      </c>
      <c r="N19" s="28">
        <v>2.0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R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Iraq</v>
      </c>
      <c r="C20" s="28">
        <v>1.0</v>
      </c>
      <c r="D20" s="42" t="s">
        <v>67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75" t="s">
        <v>122</v>
      </c>
      <c r="K20" s="29">
        <f>IF(H20=TemplateResults!H20,1,0)+IF(H21=TemplateResults!H21,1,0)+IF(H22=TemplateResults!H22,1,0)</f>
        <v>1</v>
      </c>
      <c r="L20" s="16"/>
      <c r="M20" s="42" t="s">
        <v>63</v>
      </c>
      <c r="N20" s="28">
        <v>3.0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R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Austria</v>
      </c>
      <c r="C21" s="48">
        <v>2.0</v>
      </c>
      <c r="D21" s="42" t="s">
        <v>61</v>
      </c>
      <c r="E21" s="28">
        <v>2.0</v>
      </c>
      <c r="F21" s="42" t="s">
        <v>68</v>
      </c>
      <c r="G21" s="28">
        <v>2.0</v>
      </c>
      <c r="H21" s="42" t="s">
        <v>69</v>
      </c>
      <c r="I21" s="14"/>
      <c r="J21" s="75" t="s">
        <v>123</v>
      </c>
      <c r="K21" s="29">
        <f>IF(D24=TemplateResults!D24,1,0)+IF(D25=TemplateResults!D25,1,0)+IF(D26=TemplateResults!D26,1,0)</f>
        <v>1</v>
      </c>
      <c r="L21" s="16"/>
      <c r="M21" s="42" t="s">
        <v>37</v>
      </c>
      <c r="N21" s="28">
        <v>1.0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R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64</v>
      </c>
      <c r="E22" s="28">
        <v>3.0</v>
      </c>
      <c r="F22" s="42" t="s">
        <v>124</v>
      </c>
      <c r="G22" s="28">
        <v>3.0</v>
      </c>
      <c r="H22" s="42" t="s">
        <v>156</v>
      </c>
      <c r="I22" s="14"/>
      <c r="J22" s="75" t="s">
        <v>125</v>
      </c>
      <c r="K22" s="29">
        <f>IF(F24=TemplateResults!F24,1,0)+IF(F25=TemplateResults!F25,1,0)+IF(F26=TemplateResults!F26,1,0)</f>
        <v>1</v>
      </c>
      <c r="L22" s="16"/>
      <c r="M22" s="42" t="s">
        <v>70</v>
      </c>
      <c r="N22" s="49">
        <v>2.0</v>
      </c>
      <c r="O22" s="28">
        <v>1.0</v>
      </c>
      <c r="P22" s="45" t="s">
        <v>71</v>
      </c>
      <c r="Q22" s="53">
        <v>4.0</v>
      </c>
      <c r="R22" s="53">
        <v>3.0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R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England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75" t="s">
        <v>126</v>
      </c>
      <c r="K23" s="29">
        <f>IF(H24=TemplateResults!H24,1,0)+IF(H25=TemplateResults!H25,1,0)+IF(H26=TemplateResults!H26,1,0)</f>
        <v>0</v>
      </c>
      <c r="L23" s="16"/>
      <c r="M23" s="42" t="s">
        <v>75</v>
      </c>
      <c r="N23" s="28">
        <v>1.0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R23),1,AND(Q23&lt;R23,TemplateResults!N23&lt;TemplateResults!O23),1,TRUE,0),0))</f>
        <v>0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76</v>
      </c>
      <c r="I24" s="18"/>
      <c r="J24" s="76"/>
      <c r="K24" s="77"/>
      <c r="L24" s="16"/>
      <c r="M24" s="42" t="s">
        <v>62</v>
      </c>
      <c r="N24" s="28">
        <v>3.0</v>
      </c>
      <c r="O24" s="28">
        <v>1.0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R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81</v>
      </c>
      <c r="E25" s="28">
        <v>2.0</v>
      </c>
      <c r="F25" s="42" t="s">
        <v>78</v>
      </c>
      <c r="G25" s="28">
        <v>2.0</v>
      </c>
      <c r="H25" s="42" t="s">
        <v>83</v>
      </c>
      <c r="I25" s="18"/>
      <c r="J25" s="78"/>
      <c r="K25" s="79"/>
      <c r="L25" s="16"/>
      <c r="M25" s="42" t="s">
        <v>47</v>
      </c>
      <c r="N25" s="28">
        <v>3.0</v>
      </c>
      <c r="O25" s="28">
        <v>1.0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R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80</v>
      </c>
      <c r="E26" s="28">
        <v>3.0</v>
      </c>
      <c r="F26" s="42" t="s">
        <v>82</v>
      </c>
      <c r="G26" s="28">
        <v>3.0</v>
      </c>
      <c r="H26" s="42" t="s">
        <v>79</v>
      </c>
      <c r="I26" s="18"/>
      <c r="J26" s="76"/>
      <c r="K26" s="77"/>
      <c r="L26" s="16"/>
      <c r="M26" s="42" t="s">
        <v>61</v>
      </c>
      <c r="N26" s="28">
        <v>2.0</v>
      </c>
      <c r="O26" s="28">
        <v>2.0</v>
      </c>
      <c r="P26" s="45" t="s">
        <v>69</v>
      </c>
      <c r="Q26" s="53">
        <v>2.0</v>
      </c>
      <c r="R26" s="53">
        <v>4.0</v>
      </c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R26),1,AND(Q26&lt;R26,TemplateResults!N26&lt;TemplateResults!O26),1,TRUE,0),0))</f>
        <v>0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75" t="s">
        <v>127</v>
      </c>
      <c r="K27" s="29">
        <f t="array" ref="K27">SUMPRODUCT(COUNTIF({TemplateResults!D28:D30;TemplateResults!F28:F30;TemplateResults!H28:H29},{D28:D30;F28:F30;H28:H29}))</f>
        <v>2</v>
      </c>
      <c r="L27" s="16"/>
      <c r="M27" s="42" t="s">
        <v>36</v>
      </c>
      <c r="N27" s="28">
        <v>1.0</v>
      </c>
      <c r="O27" s="28">
        <v>2.0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R27),1,AND(Q27&lt;R27,TemplateResults!N27&lt;TemplateResults!O27),1,TRUE,0),0))</f>
        <v>0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64</v>
      </c>
      <c r="E28" s="28">
        <v>4.0</v>
      </c>
      <c r="F28" s="53" t="s">
        <v>79</v>
      </c>
      <c r="G28" s="53">
        <v>7.0</v>
      </c>
      <c r="H28" s="53" t="s">
        <v>50</v>
      </c>
      <c r="I28" s="18"/>
      <c r="J28" s="76"/>
      <c r="K28" s="77"/>
      <c r="L28" s="16"/>
      <c r="M28" s="42" t="s">
        <v>51</v>
      </c>
      <c r="N28" s="28">
        <v>2.0</v>
      </c>
      <c r="O28" s="28">
        <v>3.0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R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156</v>
      </c>
      <c r="E29" s="28">
        <v>5.0</v>
      </c>
      <c r="F29" s="53" t="s">
        <v>41</v>
      </c>
      <c r="G29" s="53">
        <v>8.0</v>
      </c>
      <c r="H29" s="53" t="s">
        <v>51</v>
      </c>
      <c r="I29" s="18"/>
      <c r="J29" s="76"/>
      <c r="K29" s="77"/>
      <c r="L29" s="16"/>
      <c r="M29" s="42" t="s">
        <v>34</v>
      </c>
      <c r="N29" s="28">
        <v>1.0</v>
      </c>
      <c r="O29" s="28">
        <v>1.0</v>
      </c>
      <c r="P29" s="45" t="s">
        <v>54</v>
      </c>
      <c r="Q29" s="53">
        <v>2.0</v>
      </c>
      <c r="R29" s="53">
        <v>4.0</v>
      </c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R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82</v>
      </c>
      <c r="E30" s="28">
        <v>6.0</v>
      </c>
      <c r="F30" s="53" t="s">
        <v>136</v>
      </c>
      <c r="G30" s="46"/>
      <c r="H30" s="46"/>
      <c r="I30" s="18"/>
      <c r="J30" s="76"/>
      <c r="K30" s="77"/>
      <c r="L30" s="16"/>
      <c r="M30" s="42" t="s">
        <v>79</v>
      </c>
      <c r="N30" s="28">
        <v>3.0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R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75" t="s">
        <v>1</v>
      </c>
      <c r="K31" s="80">
        <f>sum(K12:K23,K27)</f>
        <v>12</v>
      </c>
      <c r="L31" s="16"/>
      <c r="M31" s="42" t="s">
        <v>77</v>
      </c>
      <c r="N31" s="28">
        <v>5.0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R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2.0</v>
      </c>
      <c r="O32" s="28">
        <v>2.0</v>
      </c>
      <c r="P32" s="45" t="s">
        <v>64</v>
      </c>
      <c r="Q32" s="53">
        <v>2.0</v>
      </c>
      <c r="R32" s="53">
        <v>4.0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R32),1,AND(Q32&lt;R32,TemplateResults!N32&lt;TemplateResults!O32),1,TRUE,0),0))</f>
        <v>4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1.0</v>
      </c>
      <c r="O33" s="28">
        <v>2.0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R33),1,AND(Q33&lt;R33,TemplateResults!N33&lt;TemplateResults!O33),1,TRUE,0),0))</f>
        <v>0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3.0</v>
      </c>
      <c r="O34" s="28">
        <v>1.0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R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4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5" t="s">
        <v>90</v>
      </c>
      <c r="N37" s="44"/>
      <c r="O37" s="44"/>
      <c r="P37" s="44"/>
      <c r="Q37" s="66" t="s">
        <v>91</v>
      </c>
      <c r="R37" s="44"/>
      <c r="S37" s="20"/>
      <c r="T37" s="16">
        <f>IF(Q37=TemplateResults!Q37,2,0)</f>
        <v>2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7" t="s">
        <v>92</v>
      </c>
      <c r="N38" s="44"/>
      <c r="O38" s="44"/>
      <c r="P38" s="44"/>
      <c r="Q38" s="66" t="s">
        <v>93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7" t="s">
        <v>94</v>
      </c>
      <c r="N39" s="44"/>
      <c r="O39" s="44"/>
      <c r="P39" s="44"/>
      <c r="Q39" s="68" t="s">
        <v>77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7" t="s">
        <v>95</v>
      </c>
      <c r="N40" s="44"/>
      <c r="O40" s="44"/>
      <c r="P40" s="44"/>
      <c r="Q40" s="66" t="s">
        <v>147</v>
      </c>
      <c r="R40" s="44"/>
      <c r="S40" s="20"/>
      <c r="T40" s="16">
        <f>IF(Q40=TemplateResults!Q40,2,0)</f>
        <v>0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7" t="s">
        <v>97</v>
      </c>
      <c r="N41" s="44"/>
      <c r="O41" s="44"/>
      <c r="P41" s="44"/>
      <c r="Q41" s="68" t="s">
        <v>77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7" t="s">
        <v>98</v>
      </c>
      <c r="N42" s="44"/>
      <c r="O42" s="44"/>
      <c r="P42" s="44"/>
      <c r="Q42" s="68" t="s">
        <v>66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7" t="s">
        <v>99</v>
      </c>
      <c r="N43" s="44"/>
      <c r="O43" s="44"/>
      <c r="P43" s="44"/>
      <c r="Q43" s="68" t="s">
        <v>77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7" t="s">
        <v>101</v>
      </c>
      <c r="N44" s="44"/>
      <c r="O44" s="44"/>
      <c r="P44" s="44"/>
      <c r="Q44" s="66" t="s">
        <v>157</v>
      </c>
      <c r="R44" s="44"/>
      <c r="S44" s="20"/>
      <c r="T44" s="16">
        <f>IF(Q44=TemplateResults!Q44,2,0)</f>
        <v>0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7" t="s">
        <v>103</v>
      </c>
      <c r="N45" s="44"/>
      <c r="O45" s="44"/>
      <c r="P45" s="44"/>
      <c r="Q45" s="66" t="s">
        <v>129</v>
      </c>
      <c r="R45" s="44"/>
      <c r="S45" s="20"/>
      <c r="T45" s="16">
        <f>IF(Q45=TemplateResults!Q45,2,0)</f>
        <v>0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4" t="s">
        <v>1</v>
      </c>
      <c r="Q47" s="44"/>
      <c r="R47" s="20"/>
      <c r="S47" s="46">
        <f>sum(S19:S34,T37:T45)</f>
        <v>40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3.0</v>
      </c>
      <c r="P51" s="45" t="s">
        <v>39</v>
      </c>
      <c r="Q51" s="47"/>
      <c r="R51" s="47"/>
      <c r="S51" s="80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R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1.0</v>
      </c>
      <c r="O52" s="28">
        <v>3.0</v>
      </c>
      <c r="P52" s="45" t="s">
        <v>63</v>
      </c>
      <c r="Q52" s="47"/>
      <c r="R52" s="47"/>
      <c r="S52" s="80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R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105</v>
      </c>
      <c r="N53" s="28">
        <v>2.0</v>
      </c>
      <c r="O53" s="28">
        <v>2.0</v>
      </c>
      <c r="P53" s="45" t="s">
        <v>61</v>
      </c>
      <c r="Q53" s="28">
        <v>5.0</v>
      </c>
      <c r="R53" s="28">
        <v>3.0</v>
      </c>
      <c r="S53" s="80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R53),1,AND(Q53&lt;R53,TemplateResults!N53&lt;TemplateResults!O53),1,TRUE,0),0))</f>
        <v>6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3.0</v>
      </c>
      <c r="P54" s="45" t="s">
        <v>62</v>
      </c>
      <c r="Q54" s="47"/>
      <c r="R54" s="47"/>
      <c r="S54" s="80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R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2.0</v>
      </c>
      <c r="O55" s="28">
        <v>2.0</v>
      </c>
      <c r="P55" s="45" t="s">
        <v>66</v>
      </c>
      <c r="Q55" s="28">
        <v>3.0</v>
      </c>
      <c r="R55" s="28">
        <v>5.0</v>
      </c>
      <c r="S55" s="80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R55),1,AND(Q55&lt;R55,TemplateResults!N55&lt;TemplateResults!O55),1,TRUE,0),0))</f>
        <v>6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3.0</v>
      </c>
      <c r="O56" s="28">
        <v>1.0</v>
      </c>
      <c r="P56" s="45" t="s">
        <v>79</v>
      </c>
      <c r="Q56" s="47"/>
      <c r="R56" s="47"/>
      <c r="S56" s="80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R56),1,AND(Q56&lt;R56,TemplateResults!N56&lt;TemplateResults!O56),1,TRUE,0),0))</f>
        <v>0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1.0</v>
      </c>
      <c r="O57" s="28">
        <v>3.0</v>
      </c>
      <c r="P57" s="45" t="s">
        <v>158</v>
      </c>
      <c r="Q57" s="47"/>
      <c r="R57" s="47"/>
      <c r="S57" s="80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R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1.0</v>
      </c>
      <c r="O58" s="28">
        <v>3.0</v>
      </c>
      <c r="P58" s="45" t="s">
        <v>159</v>
      </c>
      <c r="Q58" s="47"/>
      <c r="R58" s="47"/>
      <c r="S58" s="80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R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77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4" t="s">
        <v>1</v>
      </c>
      <c r="Q60" s="44"/>
      <c r="R60" s="20"/>
      <c r="S60" s="80">
        <f>SUM(S51:S58)</f>
        <v>36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2.0</v>
      </c>
      <c r="O64" s="28">
        <v>2.0</v>
      </c>
      <c r="P64" s="45" t="s">
        <v>39</v>
      </c>
      <c r="Q64" s="28">
        <v>3.0</v>
      </c>
      <c r="R64" s="28">
        <v>5.0</v>
      </c>
      <c r="S64" s="69"/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0.0</v>
      </c>
      <c r="P65" s="45" t="s">
        <v>61</v>
      </c>
      <c r="Q65" s="47"/>
      <c r="R65" s="47"/>
      <c r="S65" s="69"/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1.0</v>
      </c>
      <c r="O66" s="28">
        <v>1.0</v>
      </c>
      <c r="P66" s="45" t="s">
        <v>79</v>
      </c>
      <c r="Q66" s="28">
        <v>5.0</v>
      </c>
      <c r="R66" s="28">
        <v>3.0</v>
      </c>
      <c r="S66" s="69"/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3.0</v>
      </c>
      <c r="O67" s="28">
        <v>0.0</v>
      </c>
      <c r="P67" s="45" t="s">
        <v>35</v>
      </c>
      <c r="Q67" s="47"/>
      <c r="R67" s="47"/>
      <c r="S67" s="69"/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106</v>
      </c>
      <c r="N69" s="44"/>
      <c r="O69" s="44"/>
      <c r="P69" s="20"/>
      <c r="Q69" s="64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5" t="s">
        <v>90</v>
      </c>
      <c r="N70" s="44"/>
      <c r="O70" s="44"/>
      <c r="P70" s="44"/>
      <c r="Q70" s="66">
        <v>2.0</v>
      </c>
      <c r="R70" s="44"/>
      <c r="S70" s="20"/>
      <c r="T70" s="16"/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7" t="s">
        <v>92</v>
      </c>
      <c r="N71" s="44"/>
      <c r="O71" s="44"/>
      <c r="P71" s="44"/>
      <c r="Q71" s="66">
        <v>2.0</v>
      </c>
      <c r="R71" s="44"/>
      <c r="S71" s="20"/>
      <c r="T71" s="16"/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7" t="s">
        <v>94</v>
      </c>
      <c r="N72" s="44"/>
      <c r="O72" s="44"/>
      <c r="P72" s="44"/>
      <c r="Q72" s="68" t="s">
        <v>77</v>
      </c>
      <c r="R72" s="44"/>
      <c r="S72" s="20"/>
      <c r="T72" s="16"/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7" t="s">
        <v>107</v>
      </c>
      <c r="N73" s="44"/>
      <c r="O73" s="44"/>
      <c r="P73" s="44"/>
      <c r="Q73" s="66" t="s">
        <v>131</v>
      </c>
      <c r="R73" s="44"/>
      <c r="S73" s="20"/>
      <c r="T73" s="16"/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7" t="s">
        <v>97</v>
      </c>
      <c r="N74" s="44"/>
      <c r="O74" s="44"/>
      <c r="P74" s="44"/>
      <c r="Q74" s="68" t="s">
        <v>63</v>
      </c>
      <c r="R74" s="44"/>
      <c r="S74" s="20"/>
      <c r="T74" s="16"/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7" t="s">
        <v>98</v>
      </c>
      <c r="N75" s="44"/>
      <c r="O75" s="44"/>
      <c r="P75" s="44"/>
      <c r="Q75" s="68" t="s">
        <v>77</v>
      </c>
      <c r="R75" s="44"/>
      <c r="S75" s="20"/>
      <c r="T75" s="16"/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7" t="s">
        <v>99</v>
      </c>
      <c r="N76" s="44"/>
      <c r="O76" s="44"/>
      <c r="P76" s="44"/>
      <c r="Q76" s="68" t="s">
        <v>77</v>
      </c>
      <c r="R76" s="44"/>
      <c r="S76" s="20"/>
      <c r="T76" s="16"/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7" t="s">
        <v>101</v>
      </c>
      <c r="N77" s="44"/>
      <c r="O77" s="44"/>
      <c r="P77" s="44"/>
      <c r="Q77" s="66">
        <v>8.0</v>
      </c>
      <c r="R77" s="44"/>
      <c r="S77" s="20"/>
      <c r="T77" s="16"/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7" t="s">
        <v>103</v>
      </c>
      <c r="N78" s="44"/>
      <c r="O78" s="44"/>
      <c r="P78" s="44"/>
      <c r="Q78" s="66">
        <v>2.0</v>
      </c>
      <c r="R78" s="44"/>
      <c r="S78" s="20"/>
      <c r="T78" s="16"/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4" t="s">
        <v>1</v>
      </c>
      <c r="Q80" s="44"/>
      <c r="R80" s="20"/>
      <c r="S80" s="45">
        <v>1000.0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18"/>
      <c r="N83" s="18"/>
      <c r="O83" s="18"/>
      <c r="P83" s="18"/>
      <c r="Q83" s="18"/>
      <c r="R83" s="18"/>
      <c r="S83" s="18"/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18"/>
      <c r="N84" s="18"/>
      <c r="O84" s="18"/>
      <c r="P84" s="18"/>
      <c r="Q84" s="18"/>
      <c r="R84" s="18"/>
      <c r="S84" s="18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18"/>
      <c r="N85" s="18"/>
      <c r="O85" s="18"/>
      <c r="P85" s="18"/>
      <c r="Q85" s="18"/>
      <c r="R85" s="18"/>
      <c r="S85" s="18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18"/>
      <c r="N87" s="18"/>
      <c r="O87" s="18"/>
      <c r="P87" s="18"/>
      <c r="Q87" s="18"/>
      <c r="R87" s="18"/>
      <c r="S87" s="18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18"/>
      <c r="N88" s="18"/>
      <c r="O88" s="18"/>
      <c r="P88" s="18"/>
      <c r="Q88" s="18"/>
      <c r="R88" s="18"/>
      <c r="S88" s="18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18"/>
      <c r="N89" s="18"/>
      <c r="O89" s="18"/>
      <c r="P89" s="18"/>
      <c r="Q89" s="18"/>
      <c r="R89" s="18"/>
      <c r="S89" s="18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18"/>
      <c r="N90" s="18"/>
      <c r="O90" s="18"/>
      <c r="P90" s="18"/>
      <c r="Q90" s="18"/>
      <c r="R90" s="18"/>
      <c r="S90" s="18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18"/>
      <c r="N91" s="18"/>
      <c r="O91" s="18"/>
      <c r="P91" s="18"/>
      <c r="Q91" s="18"/>
      <c r="R91" s="18"/>
      <c r="S91" s="18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18"/>
      <c r="N92" s="18"/>
      <c r="O92" s="18"/>
      <c r="P92" s="18"/>
      <c r="Q92" s="18"/>
      <c r="R92" s="18"/>
      <c r="S92" s="18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18"/>
      <c r="N93" s="18"/>
      <c r="O93" s="18"/>
      <c r="P93" s="18"/>
      <c r="Q93" s="18"/>
      <c r="R93" s="18"/>
      <c r="S93" s="18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18"/>
      <c r="N94" s="18"/>
      <c r="O94" s="18"/>
      <c r="P94" s="18"/>
      <c r="Q94" s="18"/>
      <c r="R94" s="18"/>
      <c r="S94" s="18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18"/>
      <c r="N95" s="18"/>
      <c r="O95" s="18"/>
      <c r="P95" s="18"/>
      <c r="Q95" s="18"/>
      <c r="R95" s="18"/>
      <c r="S95" s="18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18"/>
      <c r="N96" s="18"/>
      <c r="O96" s="18"/>
      <c r="P96" s="18"/>
      <c r="Q96" s="18"/>
      <c r="R96" s="18"/>
      <c r="S96" s="18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18"/>
      <c r="Q98" s="18"/>
      <c r="R98" s="18"/>
      <c r="S98" s="1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8"/>
      <c r="N99" s="18"/>
      <c r="O99" s="18"/>
      <c r="P99" s="18"/>
      <c r="Q99" s="18"/>
      <c r="R99" s="18"/>
      <c r="S99" s="18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8"/>
      <c r="N100" s="18"/>
      <c r="O100" s="18"/>
      <c r="P100" s="18"/>
      <c r="Q100" s="18"/>
      <c r="R100" s="18"/>
      <c r="S100" s="18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74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5:P75"/>
    <mergeCell ref="M76:P76"/>
    <mergeCell ref="Q76:S76"/>
    <mergeCell ref="M77:P77"/>
    <mergeCell ref="Q77:S77"/>
    <mergeCell ref="M78:P78"/>
    <mergeCell ref="Q78:S78"/>
    <mergeCell ref="P80:R80"/>
    <mergeCell ref="M72:P72"/>
    <mergeCell ref="Q72:S72"/>
    <mergeCell ref="M73:P73"/>
    <mergeCell ref="Q73:S73"/>
    <mergeCell ref="M74:P74"/>
    <mergeCell ref="Q74:S74"/>
    <mergeCell ref="Q75:S7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7">
      <formula1>"0,1,2,3,4,5,6,7,8,&gt; 8"</formula1>
    </dataValidation>
    <dataValidation type="list" allowBlank="1" showErrorMessage="1" sqref="Q78">
      <formula1>"0,1,2,3,4,&gt; 4"</formula1>
    </dataValidation>
    <dataValidation type="list" allowBlank="1" showErrorMessage="1" sqref="Q73">
      <formula1>"0 - 2,3 - 5,6 - 8,9 - 10,&gt; 10"</formula1>
    </dataValidation>
    <dataValidation type="list" allowBlank="1" showErrorMessage="1" sqref="Q72 Q74:Q76">
      <formula1>RD!$C$2:$C$9</formula1>
    </dataValidation>
    <dataValidation type="list" allowBlank="1" showErrorMessage="1" sqref="H28:H29 D28:D30 F28:F30">
      <formula1>NoDorex!$B$12:$B$23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11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62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77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63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134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160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75" t="s">
        <v>110</v>
      </c>
      <c r="K11" s="29" t="s">
        <v>111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Czech Republic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75" t="s">
        <v>112</v>
      </c>
      <c r="K12" s="29">
        <f>IF(D12=TemplateResults!D12,1,0)+IF(D13=TemplateResults!D13,1,0)+IF(D14=TemplateResults!D14,1,0)</f>
        <v>1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40</v>
      </c>
      <c r="E13" s="28">
        <v>2.0</v>
      </c>
      <c r="F13" s="42" t="s">
        <v>38</v>
      </c>
      <c r="G13" s="28">
        <v>2.0</v>
      </c>
      <c r="H13" s="42" t="s">
        <v>39</v>
      </c>
      <c r="I13" s="14"/>
      <c r="J13" s="75" t="s">
        <v>113</v>
      </c>
      <c r="K13" s="29">
        <f>IF(F12=TemplateResults!F12,1,0)+IF(F13=TemplateResults!F13,1,0)+IF(F14=TemplateResults!F14,1,0)</f>
        <v>3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114</v>
      </c>
      <c r="E14" s="28">
        <v>3.0</v>
      </c>
      <c r="F14" s="42" t="s">
        <v>41</v>
      </c>
      <c r="G14" s="28">
        <v>3.0</v>
      </c>
      <c r="H14" s="42" t="s">
        <v>42</v>
      </c>
      <c r="I14" s="14"/>
      <c r="J14" s="75" t="s">
        <v>115</v>
      </c>
      <c r="K14" s="29">
        <f>IF(H12=TemplateResults!H12,1,0)+IF(H13=TemplateResults!H13,1,0)+IF(H14=TemplateResults!H14,1,0)</f>
        <v>3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75" t="s">
        <v>116</v>
      </c>
      <c r="K15" s="29">
        <f>IF(D16=TemplateResults!D16,1,0)+IF(D17=TemplateResults!D17,1,0)+IF(D18=TemplateResults!D18,1,0)</f>
        <v>2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47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75" t="s">
        <v>117</v>
      </c>
      <c r="K16" s="29">
        <f>IF(F16=TemplateResults!F16,1,0)+IF(F17=TemplateResults!F17,1,0)+IF(F18=TemplateResults!F18,1,0)</f>
        <v>1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118</v>
      </c>
      <c r="E17" s="28">
        <v>2.0</v>
      </c>
      <c r="F17" s="42" t="s">
        <v>54</v>
      </c>
      <c r="G17" s="28">
        <v>2.0</v>
      </c>
      <c r="H17" s="42" t="s">
        <v>52</v>
      </c>
      <c r="I17" s="14"/>
      <c r="J17" s="75" t="s">
        <v>119</v>
      </c>
      <c r="K17" s="29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53</v>
      </c>
      <c r="E18" s="28">
        <v>3.0</v>
      </c>
      <c r="F18" s="42" t="s">
        <v>51</v>
      </c>
      <c r="G18" s="28">
        <v>3.0</v>
      </c>
      <c r="H18" s="42" t="s">
        <v>55</v>
      </c>
      <c r="I18" s="14"/>
      <c r="J18" s="75" t="s">
        <v>120</v>
      </c>
      <c r="K18" s="29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75" t="s">
        <v>121</v>
      </c>
      <c r="K19" s="29">
        <f>IF(F20=TemplateResults!F20,1,0)+IF(F21=TemplateResults!F21,1,0)+IF(F22=TemplateResults!F22,1,0)</f>
        <v>1</v>
      </c>
      <c r="L19" s="16"/>
      <c r="M19" s="42" t="s">
        <v>48</v>
      </c>
      <c r="N19" s="28">
        <v>2.0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R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75" t="s">
        <v>122</v>
      </c>
      <c r="K20" s="29">
        <f>IF(H20=TemplateResults!H20,1,0)+IF(H21=TemplateResults!H21,1,0)+IF(H22=TemplateResults!H22,1,0)</f>
        <v>3</v>
      </c>
      <c r="L20" s="16"/>
      <c r="M20" s="42" t="s">
        <v>63</v>
      </c>
      <c r="N20" s="28">
        <v>3.0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R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66</v>
      </c>
      <c r="I21" s="14"/>
      <c r="J21" s="75" t="s">
        <v>123</v>
      </c>
      <c r="K21" s="29">
        <f>IF(D24=TemplateResults!D24,1,0)+IF(D25=TemplateResults!D25,1,0)+IF(D26=TemplateResults!D26,1,0)</f>
        <v>3</v>
      </c>
      <c r="L21" s="16"/>
      <c r="M21" s="42" t="s">
        <v>37</v>
      </c>
      <c r="N21" s="28">
        <v>1.0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R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124</v>
      </c>
      <c r="G22" s="28">
        <v>3.0</v>
      </c>
      <c r="H22" s="42" t="s">
        <v>69</v>
      </c>
      <c r="I22" s="14"/>
      <c r="J22" s="75" t="s">
        <v>125</v>
      </c>
      <c r="K22" s="29">
        <f>IF(F24=TemplateResults!F24,1,0)+IF(F25=TemplateResults!F25,1,0)+IF(F26=TemplateResults!F26,1,0)</f>
        <v>1</v>
      </c>
      <c r="L22" s="16"/>
      <c r="M22" s="42" t="s">
        <v>70</v>
      </c>
      <c r="N22" s="49">
        <v>2.0</v>
      </c>
      <c r="O22" s="28">
        <v>1.0</v>
      </c>
      <c r="P22" s="45" t="s">
        <v>71</v>
      </c>
      <c r="Q22" s="46"/>
      <c r="R22" s="46"/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R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75" t="s">
        <v>126</v>
      </c>
      <c r="K23" s="29">
        <f>IF(H24=TemplateResults!H24,1,0)+IF(H25=TemplateResults!H25,1,0)+IF(H26=TemplateResults!H26,1,0)</f>
        <v>3</v>
      </c>
      <c r="L23" s="16"/>
      <c r="M23" s="42" t="s">
        <v>75</v>
      </c>
      <c r="N23" s="28">
        <v>2.0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R23),1,AND(Q23&lt;R23,TemplateResults!N23&lt;TemplateResults!O23),1,TRUE,0),0))</f>
        <v>8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76"/>
      <c r="K24" s="77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R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78"/>
      <c r="K25" s="79"/>
      <c r="L25" s="16"/>
      <c r="M25" s="42" t="s">
        <v>47</v>
      </c>
      <c r="N25" s="28">
        <v>2.0</v>
      </c>
      <c r="O25" s="28">
        <v>1.0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R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76"/>
      <c r="K26" s="77"/>
      <c r="L26" s="16"/>
      <c r="M26" s="42" t="s">
        <v>61</v>
      </c>
      <c r="N26" s="28">
        <v>2.0</v>
      </c>
      <c r="O26" s="28">
        <v>1.0</v>
      </c>
      <c r="P26" s="45" t="s">
        <v>69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R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75" t="s">
        <v>127</v>
      </c>
      <c r="K27" s="29">
        <f t="array" ref="K27">SUMPRODUCT(COUNTIF({TemplateResults!D28:D30;TemplateResults!F28:F30;TemplateResults!H28:H29},{D28:D30;F28:F30;H28:H29}))</f>
        <v>5</v>
      </c>
      <c r="L27" s="16"/>
      <c r="M27" s="42" t="s">
        <v>36</v>
      </c>
      <c r="N27" s="28">
        <v>2.0</v>
      </c>
      <c r="O27" s="28">
        <v>1.0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R27),1,AND(Q27&lt;R27,TemplateResults!N27&lt;TemplateResults!O27),1,TRUE,0),0))</f>
        <v>8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114</v>
      </c>
      <c r="E28" s="28">
        <v>4.0</v>
      </c>
      <c r="F28" s="53" t="s">
        <v>67</v>
      </c>
      <c r="G28" s="53">
        <v>7.0</v>
      </c>
      <c r="H28" s="53" t="s">
        <v>55</v>
      </c>
      <c r="I28" s="18"/>
      <c r="J28" s="76"/>
      <c r="K28" s="77"/>
      <c r="L28" s="16"/>
      <c r="M28" s="42" t="s">
        <v>51</v>
      </c>
      <c r="N28" s="28">
        <v>1.0</v>
      </c>
      <c r="O28" s="28">
        <v>2.0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R28),1,AND(Q28&lt;R28,TemplateResults!N28&lt;TemplateResults!O28),1,TRUE,0),0))</f>
        <v>8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51</v>
      </c>
      <c r="E29" s="28">
        <v>5.0</v>
      </c>
      <c r="F29" s="53" t="s">
        <v>81</v>
      </c>
      <c r="G29" s="53">
        <v>8.0</v>
      </c>
      <c r="H29" s="53" t="s">
        <v>41</v>
      </c>
      <c r="I29" s="18"/>
      <c r="J29" s="76"/>
      <c r="K29" s="77"/>
      <c r="L29" s="16"/>
      <c r="M29" s="42" t="s">
        <v>34</v>
      </c>
      <c r="N29" s="28">
        <v>1.0</v>
      </c>
      <c r="O29" s="28">
        <v>0.0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R29),1,AND(Q29&lt;R29,TemplateResults!N29&lt;TemplateResults!O29),1,TRUE,0),0))</f>
        <v>4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83</v>
      </c>
      <c r="E30" s="28">
        <v>6.0</v>
      </c>
      <c r="F30" s="53" t="s">
        <v>69</v>
      </c>
      <c r="G30" s="46"/>
      <c r="H30" s="46"/>
      <c r="I30" s="18"/>
      <c r="J30" s="76"/>
      <c r="K30" s="77"/>
      <c r="L30" s="16"/>
      <c r="M30" s="42" t="s">
        <v>79</v>
      </c>
      <c r="N30" s="28">
        <v>2.0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R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75" t="s">
        <v>1</v>
      </c>
      <c r="K31" s="80">
        <f>sum(K12:K23,K27)</f>
        <v>32</v>
      </c>
      <c r="L31" s="16"/>
      <c r="M31" s="42" t="s">
        <v>77</v>
      </c>
      <c r="N31" s="28">
        <v>3.0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R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1.0</v>
      </c>
      <c r="O32" s="28">
        <v>1.0</v>
      </c>
      <c r="P32" s="45" t="s">
        <v>64</v>
      </c>
      <c r="Q32" s="53">
        <v>4.0</v>
      </c>
      <c r="R32" s="53">
        <v>3.0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R32),1,AND(Q32&lt;R32,TemplateResults!N32&lt;TemplateResults!O32),1,TRUE,0),0))</f>
        <v>2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1.0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R33),1,AND(Q33&lt;R33,TemplateResults!N33&lt;TemplateResults!O33),1,TRUE,0),0))</f>
        <v>4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1.0</v>
      </c>
      <c r="O34" s="28">
        <v>0.0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R34),1,AND(Q34&lt;R34,TemplateResults!N34&lt;TemplateResults!O34),1,TRUE,0),0))</f>
        <v>8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4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5" t="s">
        <v>90</v>
      </c>
      <c r="N37" s="44"/>
      <c r="O37" s="44"/>
      <c r="P37" s="44"/>
      <c r="Q37" s="66" t="s">
        <v>93</v>
      </c>
      <c r="R37" s="44"/>
      <c r="S37" s="20"/>
      <c r="T37" s="16">
        <f>IF(Q37=TemplateResults!Q37,2,0)</f>
        <v>0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7" t="s">
        <v>92</v>
      </c>
      <c r="N38" s="44"/>
      <c r="O38" s="44"/>
      <c r="P38" s="44"/>
      <c r="Q38" s="66" t="s">
        <v>93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7" t="s">
        <v>94</v>
      </c>
      <c r="N39" s="44"/>
      <c r="O39" s="44"/>
      <c r="P39" s="44"/>
      <c r="Q39" s="68" t="s">
        <v>77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7" t="s">
        <v>95</v>
      </c>
      <c r="N40" s="44"/>
      <c r="O40" s="44"/>
      <c r="P40" s="44"/>
      <c r="Q40" s="66" t="s">
        <v>96</v>
      </c>
      <c r="R40" s="44"/>
      <c r="S40" s="20"/>
      <c r="T40" s="16">
        <f>IF(Q40=TemplateResults!Q40,2,0)</f>
        <v>2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7" t="s">
        <v>97</v>
      </c>
      <c r="N41" s="44"/>
      <c r="O41" s="44"/>
      <c r="P41" s="44"/>
      <c r="Q41" s="68" t="s">
        <v>47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7" t="s">
        <v>98</v>
      </c>
      <c r="N42" s="44"/>
      <c r="O42" s="44"/>
      <c r="P42" s="44"/>
      <c r="Q42" s="68" t="s">
        <v>64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7" t="s">
        <v>99</v>
      </c>
      <c r="N43" s="44"/>
      <c r="O43" s="44"/>
      <c r="P43" s="44"/>
      <c r="Q43" s="68" t="s">
        <v>77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7" t="s">
        <v>101</v>
      </c>
      <c r="N44" s="44"/>
      <c r="O44" s="44"/>
      <c r="P44" s="44"/>
      <c r="Q44" s="66" t="s">
        <v>102</v>
      </c>
      <c r="R44" s="44"/>
      <c r="S44" s="20"/>
      <c r="T44" s="16">
        <f>IF(Q44=TemplateResults!Q44,2,0)</f>
        <v>2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7" t="s">
        <v>103</v>
      </c>
      <c r="N45" s="44"/>
      <c r="O45" s="44"/>
      <c r="P45" s="44"/>
      <c r="Q45" s="66" t="s">
        <v>104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4" t="s">
        <v>1</v>
      </c>
      <c r="Q47" s="44"/>
      <c r="R47" s="20"/>
      <c r="S47" s="46">
        <f>sum(S19:S34,T37:T45)</f>
        <v>78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0.0</v>
      </c>
      <c r="O51" s="28">
        <v>1.0</v>
      </c>
      <c r="P51" s="45" t="s">
        <v>39</v>
      </c>
      <c r="Q51" s="28"/>
      <c r="R51" s="28"/>
      <c r="S51" s="80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R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1.0</v>
      </c>
      <c r="O52" s="28">
        <v>3.0</v>
      </c>
      <c r="P52" s="45" t="s">
        <v>63</v>
      </c>
      <c r="Q52" s="47"/>
      <c r="R52" s="47"/>
      <c r="S52" s="80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R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105</v>
      </c>
      <c r="N53" s="28">
        <v>1.0</v>
      </c>
      <c r="O53" s="28">
        <v>2.0</v>
      </c>
      <c r="P53" s="45" t="s">
        <v>61</v>
      </c>
      <c r="Q53" s="47"/>
      <c r="R53" s="47"/>
      <c r="S53" s="80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R53),1,AND(Q53&lt;R53,TemplateResults!N53&lt;TemplateResults!O53),1,TRUE,0),0))</f>
        <v>6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2.0</v>
      </c>
      <c r="P54" s="45" t="s">
        <v>62</v>
      </c>
      <c r="Q54" s="47"/>
      <c r="R54" s="47"/>
      <c r="S54" s="80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R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2.0</v>
      </c>
      <c r="O55" s="28">
        <v>1.0</v>
      </c>
      <c r="P55" s="45" t="s">
        <v>66</v>
      </c>
      <c r="Q55" s="47"/>
      <c r="R55" s="47"/>
      <c r="S55" s="80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R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2.0</v>
      </c>
      <c r="P56" s="45" t="s">
        <v>79</v>
      </c>
      <c r="Q56" s="47"/>
      <c r="R56" s="47"/>
      <c r="S56" s="80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R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1.0</v>
      </c>
      <c r="P57" s="45" t="s">
        <v>78</v>
      </c>
      <c r="Q57" s="47"/>
      <c r="R57" s="47"/>
      <c r="S57" s="80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R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2.0</v>
      </c>
      <c r="P58" s="45" t="s">
        <v>77</v>
      </c>
      <c r="Q58" s="47"/>
      <c r="R58" s="47"/>
      <c r="S58" s="80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R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77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4" t="s">
        <v>1</v>
      </c>
      <c r="Q60" s="44"/>
      <c r="R60" s="20"/>
      <c r="S60" s="80">
        <f>SUM(S51:S58)</f>
        <v>36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3.0</v>
      </c>
      <c r="O64" s="28">
        <v>1.0</v>
      </c>
      <c r="P64" s="45" t="s">
        <v>39</v>
      </c>
      <c r="Q64" s="47"/>
      <c r="R64" s="47"/>
      <c r="S64" s="69"/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1.0</v>
      </c>
      <c r="P65" s="45" t="s">
        <v>61</v>
      </c>
      <c r="Q65" s="47"/>
      <c r="R65" s="47"/>
      <c r="S65" s="69"/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1.0</v>
      </c>
      <c r="O66" s="28">
        <v>2.0</v>
      </c>
      <c r="P66" s="45" t="s">
        <v>79</v>
      </c>
      <c r="Q66" s="47"/>
      <c r="R66" s="47"/>
      <c r="S66" s="69"/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1.0</v>
      </c>
      <c r="O67" s="28">
        <v>0.0</v>
      </c>
      <c r="P67" s="45" t="s">
        <v>35</v>
      </c>
      <c r="Q67" s="47"/>
      <c r="R67" s="47"/>
      <c r="S67" s="69"/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106</v>
      </c>
      <c r="N69" s="44"/>
      <c r="O69" s="44"/>
      <c r="P69" s="20"/>
      <c r="Q69" s="64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5" t="s">
        <v>90</v>
      </c>
      <c r="N70" s="44"/>
      <c r="O70" s="44"/>
      <c r="P70" s="44"/>
      <c r="Q70" s="66">
        <v>1.0</v>
      </c>
      <c r="R70" s="44"/>
      <c r="S70" s="20"/>
      <c r="T70" s="16"/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7" t="s">
        <v>92</v>
      </c>
      <c r="N71" s="44"/>
      <c r="O71" s="44"/>
      <c r="P71" s="44"/>
      <c r="Q71" s="66">
        <v>0.0</v>
      </c>
      <c r="R71" s="44"/>
      <c r="S71" s="20"/>
      <c r="T71" s="16"/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7" t="s">
        <v>94</v>
      </c>
      <c r="N72" s="44"/>
      <c r="O72" s="44"/>
      <c r="P72" s="44"/>
      <c r="Q72" s="68" t="s">
        <v>63</v>
      </c>
      <c r="R72" s="44"/>
      <c r="S72" s="20"/>
      <c r="T72" s="16"/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7" t="s">
        <v>107</v>
      </c>
      <c r="N73" s="44"/>
      <c r="O73" s="44"/>
      <c r="P73" s="44"/>
      <c r="Q73" s="66" t="s">
        <v>131</v>
      </c>
      <c r="R73" s="44"/>
      <c r="S73" s="20"/>
      <c r="T73" s="16"/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7" t="s">
        <v>97</v>
      </c>
      <c r="N74" s="44"/>
      <c r="O74" s="44"/>
      <c r="P74" s="44"/>
      <c r="Q74" s="68" t="s">
        <v>63</v>
      </c>
      <c r="R74" s="44"/>
      <c r="S74" s="20"/>
      <c r="T74" s="16"/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7" t="s">
        <v>98</v>
      </c>
      <c r="N75" s="44"/>
      <c r="O75" s="44"/>
      <c r="P75" s="44"/>
      <c r="Q75" s="68" t="s">
        <v>77</v>
      </c>
      <c r="R75" s="44"/>
      <c r="S75" s="20"/>
      <c r="T75" s="16"/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7" t="s">
        <v>99</v>
      </c>
      <c r="N76" s="44"/>
      <c r="O76" s="44"/>
      <c r="P76" s="44"/>
      <c r="Q76" s="68" t="s">
        <v>63</v>
      </c>
      <c r="R76" s="44"/>
      <c r="S76" s="20"/>
      <c r="T76" s="16"/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7" t="s">
        <v>101</v>
      </c>
      <c r="N77" s="44"/>
      <c r="O77" s="44"/>
      <c r="P77" s="44"/>
      <c r="Q77" s="66" t="s">
        <v>132</v>
      </c>
      <c r="R77" s="44"/>
      <c r="S77" s="20"/>
      <c r="T77" s="16"/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7" t="s">
        <v>103</v>
      </c>
      <c r="N78" s="44"/>
      <c r="O78" s="44"/>
      <c r="P78" s="44"/>
      <c r="Q78" s="66">
        <v>1.0</v>
      </c>
      <c r="R78" s="44"/>
      <c r="S78" s="20"/>
      <c r="T78" s="16"/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4" t="s">
        <v>1</v>
      </c>
      <c r="Q80" s="44"/>
      <c r="R80" s="20"/>
      <c r="S80" s="69"/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18"/>
      <c r="N83" s="18"/>
      <c r="O83" s="18"/>
      <c r="P83" s="18"/>
      <c r="Q83" s="18"/>
      <c r="R83" s="18"/>
      <c r="S83" s="18"/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18"/>
      <c r="N84" s="18"/>
      <c r="O84" s="18"/>
      <c r="P84" s="18"/>
      <c r="Q84" s="18"/>
      <c r="R84" s="18"/>
      <c r="S84" s="18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18"/>
      <c r="N85" s="18"/>
      <c r="O85" s="18"/>
      <c r="P85" s="18"/>
      <c r="Q85" s="18"/>
      <c r="R85" s="18"/>
      <c r="S85" s="18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18"/>
      <c r="N87" s="18"/>
      <c r="O87" s="18"/>
      <c r="P87" s="18"/>
      <c r="Q87" s="18"/>
      <c r="R87" s="18"/>
      <c r="S87" s="18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18"/>
      <c r="N88" s="18"/>
      <c r="O88" s="18"/>
      <c r="P88" s="18"/>
      <c r="Q88" s="18"/>
      <c r="R88" s="18"/>
      <c r="S88" s="18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18"/>
      <c r="N89" s="18"/>
      <c r="O89" s="18"/>
      <c r="P89" s="18"/>
      <c r="Q89" s="18"/>
      <c r="R89" s="18"/>
      <c r="S89" s="18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18"/>
      <c r="N90" s="18"/>
      <c r="O90" s="18"/>
      <c r="P90" s="18"/>
      <c r="Q90" s="18"/>
      <c r="R90" s="18"/>
      <c r="S90" s="18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18"/>
      <c r="N91" s="18"/>
      <c r="O91" s="18"/>
      <c r="P91" s="18"/>
      <c r="Q91" s="18"/>
      <c r="R91" s="18"/>
      <c r="S91" s="18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18"/>
      <c r="N92" s="18"/>
      <c r="O92" s="18"/>
      <c r="P92" s="18"/>
      <c r="Q92" s="18"/>
      <c r="R92" s="18"/>
      <c r="S92" s="18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18"/>
      <c r="N93" s="18"/>
      <c r="O93" s="18"/>
      <c r="P93" s="18"/>
      <c r="Q93" s="18"/>
      <c r="R93" s="18"/>
      <c r="S93" s="18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18"/>
      <c r="N94" s="18"/>
      <c r="O94" s="18"/>
      <c r="P94" s="18"/>
      <c r="Q94" s="18"/>
      <c r="R94" s="18"/>
      <c r="S94" s="18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18"/>
      <c r="N95" s="18"/>
      <c r="O95" s="18"/>
      <c r="P95" s="18"/>
      <c r="Q95" s="18"/>
      <c r="R95" s="18"/>
      <c r="S95" s="18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18"/>
      <c r="N96" s="18"/>
      <c r="O96" s="18"/>
      <c r="P96" s="18"/>
      <c r="Q96" s="18"/>
      <c r="R96" s="18"/>
      <c r="S96" s="18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18"/>
      <c r="Q98" s="18"/>
      <c r="R98" s="18"/>
      <c r="S98" s="1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8"/>
      <c r="N99" s="18"/>
      <c r="O99" s="18"/>
      <c r="P99" s="18"/>
      <c r="Q99" s="18"/>
      <c r="R99" s="18"/>
      <c r="S99" s="18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8"/>
      <c r="N100" s="18"/>
      <c r="O100" s="18"/>
      <c r="P100" s="18"/>
      <c r="Q100" s="18"/>
      <c r="R100" s="18"/>
      <c r="S100" s="18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74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5:P75"/>
    <mergeCell ref="M76:P76"/>
    <mergeCell ref="Q76:S76"/>
    <mergeCell ref="M77:P77"/>
    <mergeCell ref="Q77:S77"/>
    <mergeCell ref="M78:P78"/>
    <mergeCell ref="Q78:S78"/>
    <mergeCell ref="P80:R80"/>
    <mergeCell ref="M72:P72"/>
    <mergeCell ref="Q72:S72"/>
    <mergeCell ref="M73:P73"/>
    <mergeCell ref="Q73:S73"/>
    <mergeCell ref="M74:P74"/>
    <mergeCell ref="Q74:S74"/>
    <mergeCell ref="Q75:S7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H28:H29 D28:D30 F28:F30">
      <formula1>Emi!$B$12:$B$23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7">
      <formula1>"0,1,2,3,4,5,6,7,8,&gt; 8"</formula1>
    </dataValidation>
    <dataValidation type="list" allowBlank="1" showErrorMessage="1" sqref="Q78">
      <formula1>"0,1,2,3,4,&gt; 4"</formula1>
    </dataValidation>
    <dataValidation type="list" allowBlank="1" showErrorMessage="1" sqref="Q73">
      <formula1>"0 - 2,3 - 5,6 - 8,9 - 10,&gt; 10"</formula1>
    </dataValidation>
    <dataValidation type="list" allowBlank="1" showErrorMessage="1" sqref="Q72 Q74:Q76">
      <formula1>RD!$C$2:$C$9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19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62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77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62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161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162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75" t="s">
        <v>110</v>
      </c>
      <c r="K11" s="29" t="s">
        <v>111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Mexico</v>
      </c>
      <c r="C12" s="28">
        <v>1.0</v>
      </c>
      <c r="D12" s="42" t="s">
        <v>40</v>
      </c>
      <c r="E12" s="28">
        <v>1.0</v>
      </c>
      <c r="F12" s="42" t="s">
        <v>38</v>
      </c>
      <c r="G12" s="28">
        <v>1.0</v>
      </c>
      <c r="H12" s="42" t="s">
        <v>39</v>
      </c>
      <c r="I12" s="14"/>
      <c r="J12" s="75" t="s">
        <v>112</v>
      </c>
      <c r="K12" s="29">
        <f>IF(D12=TemplateResults!D12,1,0)+IF(D13=TemplateResults!D13,1,0)+IF(D14=TemplateResults!D14,1,0)</f>
        <v>1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Switzerland</v>
      </c>
      <c r="C13" s="28">
        <v>2.0</v>
      </c>
      <c r="D13" s="42" t="s">
        <v>37</v>
      </c>
      <c r="E13" s="28">
        <v>2.0</v>
      </c>
      <c r="F13" s="42" t="s">
        <v>41</v>
      </c>
      <c r="G13" s="28">
        <v>2.0</v>
      </c>
      <c r="H13" s="42" t="s">
        <v>36</v>
      </c>
      <c r="I13" s="14"/>
      <c r="J13" s="75" t="s">
        <v>113</v>
      </c>
      <c r="K13" s="29">
        <f>IF(F12=TemplateResults!F12,1,0)+IF(F13=TemplateResults!F13,1,0)+IF(F14=TemplateResults!F14,1,0)</f>
        <v>0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34</v>
      </c>
      <c r="E14" s="28">
        <v>3.0</v>
      </c>
      <c r="F14" s="42" t="s">
        <v>35</v>
      </c>
      <c r="G14" s="28">
        <v>3.0</v>
      </c>
      <c r="H14" s="42" t="s">
        <v>42</v>
      </c>
      <c r="I14" s="14"/>
      <c r="J14" s="75" t="s">
        <v>115</v>
      </c>
      <c r="K14" s="29">
        <f>IF(H12=TemplateResults!H12,1,0)+IF(H13=TemplateResults!H13,1,0)+IF(H14=TemplateResults!H14,1,0)</f>
        <v>1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Australia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75" t="s">
        <v>116</v>
      </c>
      <c r="K15" s="29">
        <f>IF(D16=TemplateResults!D16,1,0)+IF(D17=TemplateResults!D17,1,0)+IF(D18=TemplateResults!D18,1,0)</f>
        <v>1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Ecuador</v>
      </c>
      <c r="C16" s="28">
        <v>1.0</v>
      </c>
      <c r="D16" s="42" t="s">
        <v>47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75" t="s">
        <v>117</v>
      </c>
      <c r="K16" s="29">
        <f>IF(F16=TemplateResults!F16,1,0)+IF(F17=TemplateResults!F17,1,0)+IF(F18=TemplateResults!F18,1,0)</f>
        <v>3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Japan</v>
      </c>
      <c r="C17" s="28">
        <v>2.0</v>
      </c>
      <c r="D17" s="42" t="s">
        <v>118</v>
      </c>
      <c r="E17" s="28">
        <v>2.0</v>
      </c>
      <c r="F17" s="42" t="s">
        <v>51</v>
      </c>
      <c r="G17" s="28">
        <v>2.0</v>
      </c>
      <c r="H17" s="42" t="s">
        <v>55</v>
      </c>
      <c r="I17" s="14"/>
      <c r="J17" s="75" t="s">
        <v>119</v>
      </c>
      <c r="K17" s="29">
        <f>IF(H16=TemplateResults!H16,1,0)+IF(H17=TemplateResults!H17,1,0)+IF(H18=TemplateResults!H18,1,0)</f>
        <v>1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50</v>
      </c>
      <c r="E18" s="28">
        <v>3.0</v>
      </c>
      <c r="F18" s="42" t="s">
        <v>54</v>
      </c>
      <c r="G18" s="28">
        <v>3.0</v>
      </c>
      <c r="H18" s="42" t="s">
        <v>52</v>
      </c>
      <c r="I18" s="14"/>
      <c r="J18" s="75" t="s">
        <v>120</v>
      </c>
      <c r="K18" s="29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Uruguay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75" t="s">
        <v>121</v>
      </c>
      <c r="K19" s="29">
        <f>IF(F20=TemplateResults!F20,1,0)+IF(F21=TemplateResults!F21,1,0)+IF(F22=TemplateResults!F22,1,0)</f>
        <v>2</v>
      </c>
      <c r="L19" s="16"/>
      <c r="M19" s="42" t="s">
        <v>48</v>
      </c>
      <c r="N19" s="28">
        <v>4.0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R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75" t="s">
        <v>122</v>
      </c>
      <c r="K20" s="29">
        <f>IF(H20=TemplateResults!H20,1,0)+IF(H21=TemplateResults!H21,1,0)+IF(H22=TemplateResults!H22,1,0)</f>
        <v>3</v>
      </c>
      <c r="L20" s="16"/>
      <c r="M20" s="42" t="s">
        <v>63</v>
      </c>
      <c r="N20" s="28">
        <v>3.0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R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Austria</v>
      </c>
      <c r="C21" s="48">
        <v>2.0</v>
      </c>
      <c r="D21" s="42" t="s">
        <v>64</v>
      </c>
      <c r="E21" s="28">
        <v>2.0</v>
      </c>
      <c r="F21" s="42" t="s">
        <v>124</v>
      </c>
      <c r="G21" s="28">
        <v>2.0</v>
      </c>
      <c r="H21" s="42" t="s">
        <v>66</v>
      </c>
      <c r="I21" s="14"/>
      <c r="J21" s="75" t="s">
        <v>123</v>
      </c>
      <c r="K21" s="29">
        <f>IF(D24=TemplateResults!D24,1,0)+IF(D25=TemplateResults!D25,1,0)+IF(D26=TemplateResults!D26,1,0)</f>
        <v>1</v>
      </c>
      <c r="L21" s="16"/>
      <c r="M21" s="42" t="s">
        <v>37</v>
      </c>
      <c r="N21" s="72"/>
      <c r="O21" s="72"/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R21),1,AND(Q21&lt;R21,TemplateResults!N21&lt;TemplateResults!O21),1,TRUE,0),0))</f>
        <v>0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Uzbekistan</v>
      </c>
      <c r="C22" s="48">
        <v>3.0</v>
      </c>
      <c r="D22" s="42" t="s">
        <v>67</v>
      </c>
      <c r="E22" s="28">
        <v>3.0</v>
      </c>
      <c r="F22" s="42" t="s">
        <v>68</v>
      </c>
      <c r="G22" s="28">
        <v>3.0</v>
      </c>
      <c r="H22" s="42" t="s">
        <v>69</v>
      </c>
      <c r="I22" s="14"/>
      <c r="J22" s="75" t="s">
        <v>125</v>
      </c>
      <c r="K22" s="29">
        <f>IF(F24=TemplateResults!F24,1,0)+IF(F25=TemplateResults!F25,1,0)+IF(F26=TemplateResults!F26,1,0)</f>
        <v>0</v>
      </c>
      <c r="L22" s="16"/>
      <c r="M22" s="42" t="s">
        <v>70</v>
      </c>
      <c r="N22" s="49">
        <v>2.0</v>
      </c>
      <c r="O22" s="28">
        <v>1.0</v>
      </c>
      <c r="P22" s="45" t="s">
        <v>71</v>
      </c>
      <c r="Q22" s="46"/>
      <c r="R22" s="46"/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R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Croatia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75" t="s">
        <v>126</v>
      </c>
      <c r="K23" s="29">
        <f>IF(H24=TemplateResults!H24,1,0)+IF(H25=TemplateResults!H25,1,0)+IF(H26=TemplateResults!H26,1,0)</f>
        <v>1</v>
      </c>
      <c r="L23" s="16"/>
      <c r="M23" s="42" t="s">
        <v>75</v>
      </c>
      <c r="N23" s="28">
        <v>1.0</v>
      </c>
      <c r="O23" s="28">
        <v>1.0</v>
      </c>
      <c r="P23" s="45" t="s">
        <v>76</v>
      </c>
      <c r="Q23" s="53">
        <v>3.0</v>
      </c>
      <c r="R23" s="53">
        <v>4.0</v>
      </c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R23),1,AND(Q23&lt;R23,TemplateResults!N23&lt;TemplateResults!O23),1,TRUE,0),0))</f>
        <v>0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76"/>
      <c r="K24" s="77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R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81</v>
      </c>
      <c r="E25" s="28">
        <v>2.0</v>
      </c>
      <c r="F25" s="42" t="s">
        <v>78</v>
      </c>
      <c r="G25" s="28">
        <v>2.0</v>
      </c>
      <c r="H25" s="42" t="s">
        <v>83</v>
      </c>
      <c r="I25" s="18"/>
      <c r="J25" s="78"/>
      <c r="K25" s="79"/>
      <c r="L25" s="16"/>
      <c r="M25" s="42" t="s">
        <v>47</v>
      </c>
      <c r="N25" s="28">
        <v>4.0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R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80</v>
      </c>
      <c r="E26" s="28">
        <v>3.0</v>
      </c>
      <c r="F26" s="42" t="s">
        <v>130</v>
      </c>
      <c r="G26" s="28">
        <v>3.0</v>
      </c>
      <c r="H26" s="42" t="s">
        <v>76</v>
      </c>
      <c r="I26" s="18"/>
      <c r="J26" s="76"/>
      <c r="K26" s="77"/>
      <c r="L26" s="16"/>
      <c r="M26" s="42" t="s">
        <v>61</v>
      </c>
      <c r="N26" s="28">
        <v>1.0</v>
      </c>
      <c r="O26" s="28">
        <v>2.0</v>
      </c>
      <c r="P26" s="45" t="s">
        <v>69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R26),1,AND(Q26&lt;R26,TemplateResults!N26&lt;TemplateResults!O26),1,TRUE,0),0))</f>
        <v>0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75" t="s">
        <v>127</v>
      </c>
      <c r="K27" s="29">
        <f t="array" ref="K27">SUMPRODUCT(COUNTIF({TemplateResults!D28:D30;TemplateResults!F28:F30;TemplateResults!H28:H29},{D28:D30;F28:F30;H28:H29}))</f>
        <v>1</v>
      </c>
      <c r="L27" s="16"/>
      <c r="M27" s="42" t="s">
        <v>36</v>
      </c>
      <c r="N27" s="28">
        <v>2.0</v>
      </c>
      <c r="O27" s="28">
        <v>3.0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R27),1,AND(Q27&lt;R27,TemplateResults!N27&lt;TemplateResults!O27),1,TRUE,0),0))</f>
        <v>0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34</v>
      </c>
      <c r="E28" s="28">
        <v>4.0</v>
      </c>
      <c r="F28" s="53" t="s">
        <v>76</v>
      </c>
      <c r="G28" s="53">
        <v>7.0</v>
      </c>
      <c r="H28" s="53" t="s">
        <v>35</v>
      </c>
      <c r="I28" s="18"/>
      <c r="J28" s="76"/>
      <c r="K28" s="77"/>
      <c r="L28" s="16"/>
      <c r="M28" s="42" t="s">
        <v>51</v>
      </c>
      <c r="N28" s="28">
        <v>1.0</v>
      </c>
      <c r="O28" s="28">
        <v>3.0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R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52</v>
      </c>
      <c r="E29" s="28">
        <v>5.0</v>
      </c>
      <c r="F29" s="53" t="s">
        <v>54</v>
      </c>
      <c r="G29" s="53">
        <v>8.0</v>
      </c>
      <c r="H29" s="53" t="s">
        <v>50</v>
      </c>
      <c r="I29" s="18"/>
      <c r="J29" s="76"/>
      <c r="K29" s="77"/>
      <c r="L29" s="16"/>
      <c r="M29" s="42" t="s">
        <v>34</v>
      </c>
      <c r="N29" s="28">
        <v>1.0</v>
      </c>
      <c r="O29" s="28">
        <v>2.0</v>
      </c>
      <c r="P29" s="45" t="s">
        <v>54</v>
      </c>
      <c r="Q29" s="53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R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68</v>
      </c>
      <c r="E30" s="28">
        <v>6.0</v>
      </c>
      <c r="F30" s="53" t="s">
        <v>42</v>
      </c>
      <c r="G30" s="46"/>
      <c r="H30" s="46"/>
      <c r="I30" s="18"/>
      <c r="J30" s="76"/>
      <c r="K30" s="77"/>
      <c r="L30" s="16"/>
      <c r="M30" s="42" t="s">
        <v>79</v>
      </c>
      <c r="N30" s="28">
        <v>3.0</v>
      </c>
      <c r="O30" s="28">
        <v>1.0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R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75" t="s">
        <v>1</v>
      </c>
      <c r="K31" s="80">
        <f>sum(K12:K23,K27)</f>
        <v>18</v>
      </c>
      <c r="L31" s="16"/>
      <c r="M31" s="42" t="s">
        <v>77</v>
      </c>
      <c r="N31" s="28">
        <v>2.0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R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0.0</v>
      </c>
      <c r="O32" s="28">
        <v>0.0</v>
      </c>
      <c r="P32" s="45" t="s">
        <v>64</v>
      </c>
      <c r="Q32" s="53">
        <v>4.0</v>
      </c>
      <c r="R32" s="53">
        <v>5.0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R32),1,AND(Q32&lt;R32,TemplateResults!N32&lt;TemplateResults!O32),1,TRUE,0),0))</f>
        <v>4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0.0</v>
      </c>
      <c r="O33" s="28">
        <v>1.0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R33),1,AND(Q33&lt;R33,TemplateResults!N33&lt;TemplateResults!O33),1,TRUE,0),0))</f>
        <v>0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2.0</v>
      </c>
      <c r="O34" s="28">
        <v>1.0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R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4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5" t="s">
        <v>90</v>
      </c>
      <c r="N37" s="44"/>
      <c r="O37" s="44"/>
      <c r="P37" s="44"/>
      <c r="Q37" s="66" t="s">
        <v>93</v>
      </c>
      <c r="R37" s="44"/>
      <c r="S37" s="20"/>
      <c r="T37" s="16">
        <f>IF(Q37=TemplateResults!Q37,2,0)</f>
        <v>0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7" t="s">
        <v>92</v>
      </c>
      <c r="N38" s="44"/>
      <c r="O38" s="44"/>
      <c r="P38" s="44"/>
      <c r="Q38" s="66" t="s">
        <v>93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7" t="s">
        <v>94</v>
      </c>
      <c r="N39" s="44"/>
      <c r="O39" s="44"/>
      <c r="P39" s="44"/>
      <c r="Q39" s="68" t="s">
        <v>63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7" t="s">
        <v>95</v>
      </c>
      <c r="N40" s="44"/>
      <c r="O40" s="44"/>
      <c r="P40" s="44"/>
      <c r="Q40" s="66" t="s">
        <v>147</v>
      </c>
      <c r="R40" s="44"/>
      <c r="S40" s="20"/>
      <c r="T40" s="16">
        <f>IF(Q40=TemplateResults!Q40,2,0)</f>
        <v>0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7" t="s">
        <v>97</v>
      </c>
      <c r="N41" s="44"/>
      <c r="O41" s="44"/>
      <c r="P41" s="44"/>
      <c r="Q41" s="68" t="s">
        <v>47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7" t="s">
        <v>98</v>
      </c>
      <c r="N42" s="44"/>
      <c r="O42" s="44"/>
      <c r="P42" s="44"/>
      <c r="Q42" s="68" t="s">
        <v>52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7" t="s">
        <v>99</v>
      </c>
      <c r="N43" s="44"/>
      <c r="O43" s="44"/>
      <c r="P43" s="44"/>
      <c r="Q43" s="68" t="s">
        <v>48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7" t="s">
        <v>101</v>
      </c>
      <c r="N44" s="44"/>
      <c r="O44" s="44"/>
      <c r="P44" s="44"/>
      <c r="Q44" s="66" t="s">
        <v>144</v>
      </c>
      <c r="R44" s="44"/>
      <c r="S44" s="20"/>
      <c r="T44" s="16">
        <f>IF(Q44=TemplateResults!Q44,2,0)</f>
        <v>0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7" t="s">
        <v>103</v>
      </c>
      <c r="N45" s="44"/>
      <c r="O45" s="44"/>
      <c r="P45" s="44"/>
      <c r="Q45" s="66" t="s">
        <v>104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4" t="s">
        <v>1</v>
      </c>
      <c r="Q47" s="44"/>
      <c r="R47" s="20"/>
      <c r="S47" s="46">
        <f>sum(S19:S34,T37:T45)</f>
        <v>36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3.0</v>
      </c>
      <c r="O51" s="28">
        <v>2.0</v>
      </c>
      <c r="P51" s="45" t="s">
        <v>39</v>
      </c>
      <c r="Q51" s="47"/>
      <c r="R51" s="47"/>
      <c r="S51" s="80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R51),1,AND(Q51&lt;R51,TemplateResults!N51&lt;TemplateResults!O51),1,TRUE,0),0))</f>
        <v>0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1.0</v>
      </c>
      <c r="O52" s="28">
        <v>3.0</v>
      </c>
      <c r="P52" s="45" t="s">
        <v>63</v>
      </c>
      <c r="Q52" s="47"/>
      <c r="R52" s="47"/>
      <c r="S52" s="80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R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105</v>
      </c>
      <c r="N53" s="28">
        <v>3.0</v>
      </c>
      <c r="O53" s="28">
        <v>2.0</v>
      </c>
      <c r="P53" s="45" t="s">
        <v>61</v>
      </c>
      <c r="Q53" s="47"/>
      <c r="R53" s="47"/>
      <c r="S53" s="80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R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0.0</v>
      </c>
      <c r="O54" s="28">
        <v>2.0</v>
      </c>
      <c r="P54" s="45" t="s">
        <v>62</v>
      </c>
      <c r="Q54" s="47"/>
      <c r="R54" s="47"/>
      <c r="S54" s="80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R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1.0</v>
      </c>
      <c r="O55" s="28">
        <v>2.0</v>
      </c>
      <c r="P55" s="45" t="s">
        <v>66</v>
      </c>
      <c r="Q55" s="47"/>
      <c r="R55" s="47"/>
      <c r="S55" s="80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R55),1,AND(Q55&lt;R55,TemplateResults!N55&lt;TemplateResults!O55),1,TRUE,0),0))</f>
        <v>12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2.0</v>
      </c>
      <c r="P56" s="45" t="s">
        <v>79</v>
      </c>
      <c r="Q56" s="47"/>
      <c r="R56" s="47"/>
      <c r="S56" s="80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R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1.0</v>
      </c>
      <c r="P57" s="45" t="s">
        <v>78</v>
      </c>
      <c r="Q57" s="47"/>
      <c r="R57" s="47"/>
      <c r="S57" s="80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R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1.0</v>
      </c>
      <c r="O58" s="28">
        <v>2.0</v>
      </c>
      <c r="P58" s="45" t="s">
        <v>77</v>
      </c>
      <c r="Q58" s="47"/>
      <c r="R58" s="47"/>
      <c r="S58" s="80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R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77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4" t="s">
        <v>1</v>
      </c>
      <c r="Q60" s="44"/>
      <c r="R60" s="20"/>
      <c r="S60" s="80">
        <f>SUM(S51:S58)</f>
        <v>36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/>
      <c r="O64" s="28"/>
      <c r="P64" s="45" t="s">
        <v>39</v>
      </c>
      <c r="Q64" s="47"/>
      <c r="R64" s="47"/>
      <c r="S64" s="69"/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/>
      <c r="O65" s="28"/>
      <c r="P65" s="45" t="s">
        <v>61</v>
      </c>
      <c r="Q65" s="47"/>
      <c r="R65" s="47"/>
      <c r="S65" s="69"/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/>
      <c r="O66" s="28"/>
      <c r="P66" s="45" t="s">
        <v>79</v>
      </c>
      <c r="Q66" s="47"/>
      <c r="R66" s="47"/>
      <c r="S66" s="69"/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/>
      <c r="O67" s="28"/>
      <c r="P67" s="45" t="s">
        <v>35</v>
      </c>
      <c r="Q67" s="47"/>
      <c r="R67" s="47"/>
      <c r="S67" s="69"/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106</v>
      </c>
      <c r="N69" s="44"/>
      <c r="O69" s="44"/>
      <c r="P69" s="20"/>
      <c r="Q69" s="64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5" t="s">
        <v>90</v>
      </c>
      <c r="N70" s="44"/>
      <c r="O70" s="44"/>
      <c r="P70" s="44"/>
      <c r="Q70" s="66"/>
      <c r="R70" s="44"/>
      <c r="S70" s="20"/>
      <c r="T70" s="16"/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7" t="s">
        <v>92</v>
      </c>
      <c r="N71" s="44"/>
      <c r="O71" s="44"/>
      <c r="P71" s="44"/>
      <c r="Q71" s="66"/>
      <c r="R71" s="44"/>
      <c r="S71" s="20"/>
      <c r="T71" s="16"/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7" t="s">
        <v>94</v>
      </c>
      <c r="N72" s="44"/>
      <c r="O72" s="44"/>
      <c r="P72" s="44"/>
      <c r="Q72" s="68"/>
      <c r="R72" s="44"/>
      <c r="S72" s="20"/>
      <c r="T72" s="16"/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7" t="s">
        <v>107</v>
      </c>
      <c r="N73" s="44"/>
      <c r="O73" s="44"/>
      <c r="P73" s="44"/>
      <c r="Q73" s="66"/>
      <c r="R73" s="44"/>
      <c r="S73" s="20"/>
      <c r="T73" s="16"/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7" t="s">
        <v>97</v>
      </c>
      <c r="N74" s="44"/>
      <c r="O74" s="44"/>
      <c r="P74" s="44"/>
      <c r="Q74" s="68"/>
      <c r="R74" s="44"/>
      <c r="S74" s="20"/>
      <c r="T74" s="16"/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7" t="s">
        <v>98</v>
      </c>
      <c r="N75" s="44"/>
      <c r="O75" s="44"/>
      <c r="P75" s="44"/>
      <c r="Q75" s="68"/>
      <c r="R75" s="44"/>
      <c r="S75" s="20"/>
      <c r="T75" s="16"/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7" t="s">
        <v>99</v>
      </c>
      <c r="N76" s="44"/>
      <c r="O76" s="44"/>
      <c r="P76" s="44"/>
      <c r="Q76" s="68"/>
      <c r="R76" s="44"/>
      <c r="S76" s="20"/>
      <c r="T76" s="16"/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7" t="s">
        <v>101</v>
      </c>
      <c r="N77" s="44"/>
      <c r="O77" s="44"/>
      <c r="P77" s="44"/>
      <c r="Q77" s="66"/>
      <c r="R77" s="44"/>
      <c r="S77" s="20"/>
      <c r="T77" s="16"/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7" t="s">
        <v>103</v>
      </c>
      <c r="N78" s="44"/>
      <c r="O78" s="44"/>
      <c r="P78" s="44"/>
      <c r="Q78" s="66"/>
      <c r="R78" s="44"/>
      <c r="S78" s="20"/>
      <c r="T78" s="16"/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4" t="s">
        <v>1</v>
      </c>
      <c r="Q80" s="44"/>
      <c r="R80" s="20"/>
      <c r="S80" s="69"/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18"/>
      <c r="N83" s="18"/>
      <c r="O83" s="18"/>
      <c r="P83" s="18"/>
      <c r="Q83" s="18"/>
      <c r="R83" s="18"/>
      <c r="S83" s="18"/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18"/>
      <c r="N84" s="18"/>
      <c r="O84" s="18"/>
      <c r="P84" s="18"/>
      <c r="Q84" s="18"/>
      <c r="R84" s="18"/>
      <c r="S84" s="18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18"/>
      <c r="N85" s="18"/>
      <c r="O85" s="18"/>
      <c r="P85" s="18"/>
      <c r="Q85" s="18"/>
      <c r="R85" s="18"/>
      <c r="S85" s="18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18"/>
      <c r="N87" s="18"/>
      <c r="O87" s="18"/>
      <c r="P87" s="18"/>
      <c r="Q87" s="18"/>
      <c r="R87" s="18"/>
      <c r="S87" s="18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18"/>
      <c r="N88" s="18"/>
      <c r="O88" s="18"/>
      <c r="P88" s="18"/>
      <c r="Q88" s="18"/>
      <c r="R88" s="18"/>
      <c r="S88" s="18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18"/>
      <c r="N89" s="18"/>
      <c r="O89" s="18"/>
      <c r="P89" s="18"/>
      <c r="Q89" s="18"/>
      <c r="R89" s="18"/>
      <c r="S89" s="18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18"/>
      <c r="N90" s="18"/>
      <c r="O90" s="18"/>
      <c r="P90" s="18"/>
      <c r="Q90" s="18"/>
      <c r="R90" s="18"/>
      <c r="S90" s="18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18"/>
      <c r="N91" s="18"/>
      <c r="O91" s="18"/>
      <c r="P91" s="18"/>
      <c r="Q91" s="18"/>
      <c r="R91" s="18"/>
      <c r="S91" s="18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18"/>
      <c r="N92" s="18"/>
      <c r="O92" s="18"/>
      <c r="P92" s="18"/>
      <c r="Q92" s="18"/>
      <c r="R92" s="18"/>
      <c r="S92" s="18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18"/>
      <c r="N93" s="18"/>
      <c r="O93" s="18"/>
      <c r="P93" s="18"/>
      <c r="Q93" s="18"/>
      <c r="R93" s="18"/>
      <c r="S93" s="18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18"/>
      <c r="N94" s="18"/>
      <c r="O94" s="18"/>
      <c r="P94" s="18"/>
      <c r="Q94" s="18"/>
      <c r="R94" s="18"/>
      <c r="S94" s="18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18"/>
      <c r="N95" s="18"/>
      <c r="O95" s="18"/>
      <c r="P95" s="18"/>
      <c r="Q95" s="18"/>
      <c r="R95" s="18"/>
      <c r="S95" s="18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18"/>
      <c r="N96" s="18"/>
      <c r="O96" s="18"/>
      <c r="P96" s="18"/>
      <c r="Q96" s="18"/>
      <c r="R96" s="18"/>
      <c r="S96" s="18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18"/>
      <c r="Q98" s="18"/>
      <c r="R98" s="18"/>
      <c r="S98" s="1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8"/>
      <c r="N99" s="18"/>
      <c r="O99" s="18"/>
      <c r="P99" s="18"/>
      <c r="Q99" s="18"/>
      <c r="R99" s="18"/>
      <c r="S99" s="18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8"/>
      <c r="N100" s="18"/>
      <c r="O100" s="18"/>
      <c r="P100" s="18"/>
      <c r="Q100" s="18"/>
      <c r="R100" s="18"/>
      <c r="S100" s="18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74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5:P75"/>
    <mergeCell ref="M76:P76"/>
    <mergeCell ref="Q76:S76"/>
    <mergeCell ref="M77:P77"/>
    <mergeCell ref="Q77:S77"/>
    <mergeCell ref="M78:P78"/>
    <mergeCell ref="Q78:S78"/>
    <mergeCell ref="P80:R80"/>
    <mergeCell ref="M72:P72"/>
    <mergeCell ref="Q72:S72"/>
    <mergeCell ref="M73:P73"/>
    <mergeCell ref="Q73:S73"/>
    <mergeCell ref="M74:P74"/>
    <mergeCell ref="Q74:S74"/>
    <mergeCell ref="Q75:S7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Irina!$B$12:$B$23</formula1>
    </dataValidation>
    <dataValidation type="list" allowBlank="1" showErrorMessage="1" sqref="Q77">
      <formula1>"0,1,2,3,4,5,6,7,8,&gt; 8"</formula1>
    </dataValidation>
    <dataValidation type="list" allowBlank="1" showErrorMessage="1" sqref="Q78">
      <formula1>"0,1,2,3,4,&gt; 4"</formula1>
    </dataValidation>
    <dataValidation type="list" allowBlank="1" showErrorMessage="1" sqref="Q73">
      <formula1>"0 - 2,3 - 5,6 - 8,9 - 10,&gt; 10"</formula1>
    </dataValidation>
    <dataValidation type="list" allowBlank="1" showErrorMessage="1" sqref="Q72 Q74:Q76">
      <formula1>RD!$C$2:$C$9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163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63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79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36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134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164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75" t="s">
        <v>110</v>
      </c>
      <c r="K11" s="29" t="s">
        <v>111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Czech Republic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75" t="s">
        <v>112</v>
      </c>
      <c r="K12" s="29">
        <f>IF(D12=TemplateResults!D12,1,0)+IF(D13=TemplateResults!D13,1,0)+IF(D14=TemplateResults!D14,1,0)</f>
        <v>1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40</v>
      </c>
      <c r="E13" s="28">
        <v>2.0</v>
      </c>
      <c r="F13" s="42" t="s">
        <v>38</v>
      </c>
      <c r="G13" s="28">
        <v>2.0</v>
      </c>
      <c r="H13" s="42" t="s">
        <v>39</v>
      </c>
      <c r="I13" s="14"/>
      <c r="J13" s="75" t="s">
        <v>113</v>
      </c>
      <c r="K13" s="29">
        <f>IF(F12=TemplateResults!F12,1,0)+IF(F13=TemplateResults!F13,1,0)+IF(F14=TemplateResults!F14,1,0)</f>
        <v>3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Haiti</v>
      </c>
      <c r="C14" s="28">
        <v>3.0</v>
      </c>
      <c r="D14" s="42" t="s">
        <v>114</v>
      </c>
      <c r="E14" s="28">
        <v>3.0</v>
      </c>
      <c r="F14" s="42" t="s">
        <v>41</v>
      </c>
      <c r="G14" s="28">
        <v>3.0</v>
      </c>
      <c r="H14" s="42" t="s">
        <v>136</v>
      </c>
      <c r="I14" s="14"/>
      <c r="J14" s="75" t="s">
        <v>115</v>
      </c>
      <c r="K14" s="29">
        <f>IF(H12=TemplateResults!H12,1,0)+IF(H13=TemplateResults!H13,1,0)+IF(H14=TemplateResults!H14,1,0)</f>
        <v>2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75" t="s">
        <v>116</v>
      </c>
      <c r="K15" s="29">
        <f>IF(D16=TemplateResults!D16,1,0)+IF(D17=TemplateResults!D17,1,0)+IF(D18=TemplateResults!D18,1,0)</f>
        <v>2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47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75" t="s">
        <v>117</v>
      </c>
      <c r="K16" s="29">
        <f>IF(F16=TemplateResults!F16,1,0)+IF(F17=TemplateResults!F17,1,0)+IF(F18=TemplateResults!F18,1,0)</f>
        <v>1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118</v>
      </c>
      <c r="E17" s="28">
        <v>2.0</v>
      </c>
      <c r="F17" s="42" t="s">
        <v>54</v>
      </c>
      <c r="G17" s="28">
        <v>2.0</v>
      </c>
      <c r="H17" s="42" t="s">
        <v>52</v>
      </c>
      <c r="I17" s="14"/>
      <c r="J17" s="75" t="s">
        <v>119</v>
      </c>
      <c r="K17" s="29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53</v>
      </c>
      <c r="E18" s="28">
        <v>3.0</v>
      </c>
      <c r="F18" s="42" t="s">
        <v>51</v>
      </c>
      <c r="G18" s="28">
        <v>3.0</v>
      </c>
      <c r="H18" s="42" t="s">
        <v>55</v>
      </c>
      <c r="I18" s="14"/>
      <c r="J18" s="75" t="s">
        <v>120</v>
      </c>
      <c r="K18" s="29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Cape Verde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75" t="s">
        <v>121</v>
      </c>
      <c r="K19" s="29">
        <f>IF(F20=TemplateResults!F20,1,0)+IF(F21=TemplateResults!F21,1,0)+IF(F22=TemplateResults!F22,1,0)</f>
        <v>1</v>
      </c>
      <c r="L19" s="16"/>
      <c r="M19" s="42" t="s">
        <v>48</v>
      </c>
      <c r="N19" s="28">
        <v>2.0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R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Norway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75" t="s">
        <v>122</v>
      </c>
      <c r="K20" s="29">
        <f>IF(H20=TemplateResults!H20,1,0)+IF(H21=TemplateResults!H21,1,0)+IF(H22=TemplateResults!H22,1,0)</f>
        <v>1</v>
      </c>
      <c r="L20" s="16"/>
      <c r="M20" s="42" t="s">
        <v>63</v>
      </c>
      <c r="N20" s="28">
        <v>2.0</v>
      </c>
      <c r="O20" s="28">
        <v>0.0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R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Austria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69</v>
      </c>
      <c r="I21" s="14"/>
      <c r="J21" s="75" t="s">
        <v>123</v>
      </c>
      <c r="K21" s="29">
        <f>IF(D24=TemplateResults!D24,1,0)+IF(D25=TemplateResults!D25,1,0)+IF(D26=TemplateResults!D26,1,0)</f>
        <v>1</v>
      </c>
      <c r="L21" s="16"/>
      <c r="M21" s="42" t="s">
        <v>37</v>
      </c>
      <c r="N21" s="28">
        <v>0.0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R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65</v>
      </c>
      <c r="G22" s="28">
        <v>3.0</v>
      </c>
      <c r="H22" s="42" t="s">
        <v>66</v>
      </c>
      <c r="I22" s="14"/>
      <c r="J22" s="75" t="s">
        <v>125</v>
      </c>
      <c r="K22" s="29">
        <f>IF(F24=TemplateResults!F24,1,0)+IF(F25=TemplateResults!F25,1,0)+IF(F26=TemplateResults!F26,1,0)</f>
        <v>3</v>
      </c>
      <c r="L22" s="16"/>
      <c r="M22" s="42" t="s">
        <v>70</v>
      </c>
      <c r="N22" s="49">
        <v>1.0</v>
      </c>
      <c r="O22" s="28">
        <v>0.0</v>
      </c>
      <c r="P22" s="45" t="s">
        <v>71</v>
      </c>
      <c r="Q22" s="46"/>
      <c r="R22" s="46"/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R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75" t="s">
        <v>126</v>
      </c>
      <c r="K23" s="29">
        <f>IF(H24=TemplateResults!H24,1,0)+IF(H25=TemplateResults!H25,1,0)+IF(H26=TemplateResults!H26,1,0)</f>
        <v>3</v>
      </c>
      <c r="L23" s="16"/>
      <c r="M23" s="42" t="s">
        <v>75</v>
      </c>
      <c r="N23" s="28">
        <v>1.0</v>
      </c>
      <c r="O23" s="28">
        <v>0.0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R23),1,AND(Q23&lt;R23,TemplateResults!N23&lt;TemplateResults!O23),1,TRUE,0),0))</f>
        <v>4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78</v>
      </c>
      <c r="G24" s="28">
        <v>1.0</v>
      </c>
      <c r="H24" s="42" t="s">
        <v>79</v>
      </c>
      <c r="I24" s="18"/>
      <c r="J24" s="76"/>
      <c r="K24" s="77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R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81</v>
      </c>
      <c r="E25" s="28">
        <v>2.0</v>
      </c>
      <c r="F25" s="42" t="s">
        <v>75</v>
      </c>
      <c r="G25" s="28">
        <v>2.0</v>
      </c>
      <c r="H25" s="42" t="s">
        <v>76</v>
      </c>
      <c r="I25" s="18"/>
      <c r="J25" s="78"/>
      <c r="K25" s="79"/>
      <c r="L25" s="16"/>
      <c r="M25" s="42" t="s">
        <v>47</v>
      </c>
      <c r="N25" s="28">
        <v>2.0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R25),1,AND(Q25&lt;R25,TemplateResults!N25&lt;TemplateResults!O25),1,TRUE,0),0))</f>
        <v>8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80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76"/>
      <c r="K26" s="77"/>
      <c r="L26" s="16"/>
      <c r="M26" s="81" t="s">
        <v>61</v>
      </c>
      <c r="N26" s="28">
        <v>1.0</v>
      </c>
      <c r="O26" s="28">
        <v>1.0</v>
      </c>
      <c r="P26" s="45" t="s">
        <v>69</v>
      </c>
      <c r="Q26" s="53">
        <v>4.0</v>
      </c>
      <c r="R26" s="53">
        <v>3.0</v>
      </c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R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75" t="s">
        <v>127</v>
      </c>
      <c r="K27" s="29">
        <f t="array" ref="K27">SUMPRODUCT(COUNTIF({TemplateResults!D28:D30;TemplateResults!F28:F30;TemplateResults!H28:H29},{D28:D30;F28:F30;H28:H29}))</f>
        <v>3</v>
      </c>
      <c r="L27" s="16"/>
      <c r="M27" s="42" t="s">
        <v>36</v>
      </c>
      <c r="N27" s="28">
        <v>1.0</v>
      </c>
      <c r="O27" s="28">
        <v>0.0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R27),1,AND(Q27&lt;R27,TemplateResults!N27&lt;TemplateResults!O27),1,TRUE,0),0))</f>
        <v>4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114</v>
      </c>
      <c r="E28" s="28">
        <v>4.0</v>
      </c>
      <c r="F28" s="53" t="s">
        <v>41</v>
      </c>
      <c r="G28" s="53">
        <v>7.0</v>
      </c>
      <c r="H28" s="53" t="s">
        <v>53</v>
      </c>
      <c r="I28" s="18"/>
      <c r="J28" s="76"/>
      <c r="K28" s="77"/>
      <c r="L28" s="16"/>
      <c r="M28" s="42" t="s">
        <v>51</v>
      </c>
      <c r="N28" s="28">
        <v>0.0</v>
      </c>
      <c r="O28" s="28">
        <v>1.0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R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51</v>
      </c>
      <c r="E29" s="28">
        <v>5.0</v>
      </c>
      <c r="F29" s="53" t="s">
        <v>55</v>
      </c>
      <c r="G29" s="53">
        <v>8.0</v>
      </c>
      <c r="H29" s="53" t="s">
        <v>67</v>
      </c>
      <c r="I29" s="18"/>
      <c r="J29" s="76"/>
      <c r="K29" s="77"/>
      <c r="L29" s="16"/>
      <c r="M29" s="42" t="s">
        <v>34</v>
      </c>
      <c r="N29" s="28">
        <v>1.0</v>
      </c>
      <c r="O29" s="28">
        <v>0.0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R29),1,AND(Q29&lt;R29,TemplateResults!N29&lt;TemplateResults!O29),1,TRUE,0),0))</f>
        <v>4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66</v>
      </c>
      <c r="E30" s="28">
        <v>6.0</v>
      </c>
      <c r="F30" s="53" t="s">
        <v>80</v>
      </c>
      <c r="G30" s="46"/>
      <c r="H30" s="46"/>
      <c r="I30" s="18"/>
      <c r="J30" s="76"/>
      <c r="K30" s="77"/>
      <c r="L30" s="16"/>
      <c r="M30" s="42" t="s">
        <v>79</v>
      </c>
      <c r="N30" s="28">
        <v>2.0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R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75" t="s">
        <v>1</v>
      </c>
      <c r="K31" s="80">
        <f>sum(K12:K23,K27)</f>
        <v>27</v>
      </c>
      <c r="L31" s="16"/>
      <c r="M31" s="42" t="s">
        <v>77</v>
      </c>
      <c r="N31" s="28">
        <v>2.0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R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81" t="s">
        <v>50</v>
      </c>
      <c r="N32" s="28">
        <v>1.0</v>
      </c>
      <c r="O32" s="28">
        <v>1.0</v>
      </c>
      <c r="P32" s="45" t="s">
        <v>64</v>
      </c>
      <c r="Q32" s="53">
        <v>5.0</v>
      </c>
      <c r="R32" s="53">
        <v>4.0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R32),1,AND(Q32&lt;R32,TemplateResults!N32&lt;TemplateResults!O32),1,TRUE,0),0))</f>
        <v>2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1.0</v>
      </c>
      <c r="O33" s="28">
        <v>0.0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R33),1,AND(Q33&lt;R33,TemplateResults!N33&lt;TemplateResults!O33),1,TRUE,0),0))</f>
        <v>4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2.0</v>
      </c>
      <c r="O34" s="28">
        <v>0.0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R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4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5" t="s">
        <v>90</v>
      </c>
      <c r="N37" s="44"/>
      <c r="O37" s="44"/>
      <c r="P37" s="44"/>
      <c r="Q37" s="66" t="s">
        <v>93</v>
      </c>
      <c r="R37" s="44"/>
      <c r="S37" s="20"/>
      <c r="T37" s="16">
        <f>IF(Q37=TemplateResults!Q37,2,0)</f>
        <v>0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7" t="s">
        <v>92</v>
      </c>
      <c r="N38" s="44"/>
      <c r="O38" s="44"/>
      <c r="P38" s="44"/>
      <c r="Q38" s="66" t="s">
        <v>93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7" t="s">
        <v>94</v>
      </c>
      <c r="N39" s="44"/>
      <c r="O39" s="44"/>
      <c r="P39" s="44"/>
      <c r="Q39" s="68" t="s">
        <v>63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7" t="s">
        <v>95</v>
      </c>
      <c r="N40" s="44"/>
      <c r="O40" s="44"/>
      <c r="P40" s="44"/>
      <c r="Q40" s="66" t="s">
        <v>143</v>
      </c>
      <c r="R40" s="44"/>
      <c r="S40" s="20"/>
      <c r="T40" s="16">
        <f>IF(Q40=TemplateResults!Q40,2,0)</f>
        <v>0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7" t="s">
        <v>97</v>
      </c>
      <c r="N41" s="44"/>
      <c r="O41" s="44"/>
      <c r="P41" s="44"/>
      <c r="Q41" s="68" t="s">
        <v>77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7" t="s">
        <v>98</v>
      </c>
      <c r="N42" s="44"/>
      <c r="O42" s="44"/>
      <c r="P42" s="44"/>
      <c r="Q42" s="68" t="s">
        <v>69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7" t="s">
        <v>99</v>
      </c>
      <c r="N43" s="44"/>
      <c r="O43" s="44"/>
      <c r="P43" s="44"/>
      <c r="Q43" s="68" t="s">
        <v>63</v>
      </c>
      <c r="R43" s="44"/>
      <c r="S43" s="20"/>
      <c r="T43" s="16">
        <f>IF(Q43="France",2,0)+IF(Q43="Spain",2,0)</f>
        <v>2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7" t="s">
        <v>101</v>
      </c>
      <c r="N44" s="44"/>
      <c r="O44" s="44"/>
      <c r="P44" s="44"/>
      <c r="Q44" s="66" t="s">
        <v>102</v>
      </c>
      <c r="R44" s="44"/>
      <c r="S44" s="20"/>
      <c r="T44" s="16">
        <f>IF(Q44=TemplateResults!Q44,2,0)</f>
        <v>2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7" t="s">
        <v>103</v>
      </c>
      <c r="N45" s="44"/>
      <c r="O45" s="44"/>
      <c r="P45" s="44"/>
      <c r="Q45" s="66" t="s">
        <v>104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4" t="s">
        <v>1</v>
      </c>
      <c r="Q47" s="44"/>
      <c r="R47" s="20"/>
      <c r="S47" s="46">
        <f>sum(S19:S34,T37:T45)</f>
        <v>66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2.0</v>
      </c>
      <c r="P51" s="45" t="s">
        <v>39</v>
      </c>
      <c r="Q51" s="28"/>
      <c r="R51" s="28"/>
      <c r="S51" s="80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R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0.0</v>
      </c>
      <c r="O52" s="28">
        <v>3.0</v>
      </c>
      <c r="P52" s="45" t="s">
        <v>63</v>
      </c>
      <c r="Q52" s="47"/>
      <c r="R52" s="47"/>
      <c r="S52" s="80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R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105</v>
      </c>
      <c r="N53" s="28">
        <v>1.0</v>
      </c>
      <c r="O53" s="28">
        <v>1.0</v>
      </c>
      <c r="P53" s="45" t="s">
        <v>61</v>
      </c>
      <c r="Q53" s="28">
        <v>4.0</v>
      </c>
      <c r="R53" s="28">
        <v>3.0</v>
      </c>
      <c r="S53" s="80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R53),1,AND(Q53&lt;R53,TemplateResults!N53&lt;TemplateResults!O53),1,TRUE,0),0))</f>
        <v>6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2.0</v>
      </c>
      <c r="P54" s="45" t="s">
        <v>62</v>
      </c>
      <c r="Q54" s="47"/>
      <c r="R54" s="47"/>
      <c r="S54" s="80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R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3.0</v>
      </c>
      <c r="O55" s="28">
        <v>1.0</v>
      </c>
      <c r="P55" s="45" t="s">
        <v>66</v>
      </c>
      <c r="Q55" s="47"/>
      <c r="R55" s="47"/>
      <c r="S55" s="80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R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1.0</v>
      </c>
      <c r="P56" s="45" t="s">
        <v>79</v>
      </c>
      <c r="Q56" s="28">
        <v>5.0</v>
      </c>
      <c r="R56" s="28">
        <v>4.0</v>
      </c>
      <c r="S56" s="80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R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1.0</v>
      </c>
      <c r="O57" s="28">
        <v>1.0</v>
      </c>
      <c r="P57" s="45" t="s">
        <v>78</v>
      </c>
      <c r="Q57" s="28">
        <v>4.0</v>
      </c>
      <c r="R57" s="28">
        <v>2.0</v>
      </c>
      <c r="S57" s="80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R57),1,AND(Q57&lt;R57,TemplateResults!N57&lt;TemplateResults!O57),1,TRUE,0),0))</f>
        <v>6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2.0</v>
      </c>
      <c r="P58" s="45" t="s">
        <v>77</v>
      </c>
      <c r="Q58" s="47"/>
      <c r="R58" s="47"/>
      <c r="S58" s="80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R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77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4" t="s">
        <v>1</v>
      </c>
      <c r="Q60" s="44"/>
      <c r="R60" s="20"/>
      <c r="S60" s="80">
        <f>SUM(S51:S58)</f>
        <v>42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2.0</v>
      </c>
      <c r="O64" s="28">
        <v>1.0</v>
      </c>
      <c r="P64" s="45" t="s">
        <v>39</v>
      </c>
      <c r="Q64" s="47"/>
      <c r="R64" s="47"/>
      <c r="S64" s="69"/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1.0</v>
      </c>
      <c r="O65" s="28">
        <v>0.0</v>
      </c>
      <c r="P65" s="45" t="s">
        <v>61</v>
      </c>
      <c r="Q65" s="47"/>
      <c r="R65" s="47"/>
      <c r="S65" s="69"/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1.0</v>
      </c>
      <c r="O66" s="28">
        <v>2.0</v>
      </c>
      <c r="P66" s="45" t="s">
        <v>79</v>
      </c>
      <c r="Q66" s="47"/>
      <c r="R66" s="47"/>
      <c r="S66" s="69"/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1.0</v>
      </c>
      <c r="O67" s="28">
        <v>1.0</v>
      </c>
      <c r="P67" s="45" t="s">
        <v>35</v>
      </c>
      <c r="Q67" s="28">
        <v>4.0</v>
      </c>
      <c r="R67" s="28">
        <v>2.0</v>
      </c>
      <c r="S67" s="69"/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106</v>
      </c>
      <c r="N69" s="44"/>
      <c r="O69" s="44"/>
      <c r="P69" s="20"/>
      <c r="Q69" s="64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5" t="s">
        <v>90</v>
      </c>
      <c r="N70" s="44"/>
      <c r="O70" s="44"/>
      <c r="P70" s="44"/>
      <c r="Q70" s="66">
        <v>2.0</v>
      </c>
      <c r="R70" s="44"/>
      <c r="S70" s="20"/>
      <c r="T70" s="16"/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7" t="s">
        <v>92</v>
      </c>
      <c r="N71" s="44"/>
      <c r="O71" s="44"/>
      <c r="P71" s="44"/>
      <c r="Q71" s="66">
        <v>1.0</v>
      </c>
      <c r="R71" s="44"/>
      <c r="S71" s="20"/>
      <c r="T71" s="16"/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7" t="s">
        <v>94</v>
      </c>
      <c r="N72" s="44"/>
      <c r="O72" s="44"/>
      <c r="P72" s="44"/>
      <c r="Q72" s="68" t="s">
        <v>63</v>
      </c>
      <c r="R72" s="44"/>
      <c r="S72" s="20"/>
      <c r="T72" s="16"/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7" t="s">
        <v>107</v>
      </c>
      <c r="N73" s="44"/>
      <c r="O73" s="44"/>
      <c r="P73" s="44"/>
      <c r="Q73" s="66" t="s">
        <v>149</v>
      </c>
      <c r="R73" s="44"/>
      <c r="S73" s="20"/>
      <c r="T73" s="16"/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7" t="s">
        <v>97</v>
      </c>
      <c r="N74" s="44"/>
      <c r="O74" s="44"/>
      <c r="P74" s="44"/>
      <c r="Q74" s="68" t="s">
        <v>63</v>
      </c>
      <c r="R74" s="44"/>
      <c r="S74" s="20"/>
      <c r="T74" s="16"/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7" t="s">
        <v>98</v>
      </c>
      <c r="N75" s="44"/>
      <c r="O75" s="44"/>
      <c r="P75" s="44"/>
      <c r="Q75" s="68" t="s">
        <v>79</v>
      </c>
      <c r="R75" s="44"/>
      <c r="S75" s="20"/>
      <c r="T75" s="16"/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7" t="s">
        <v>99</v>
      </c>
      <c r="N76" s="44"/>
      <c r="O76" s="44"/>
      <c r="P76" s="44"/>
      <c r="Q76" s="68" t="s">
        <v>62</v>
      </c>
      <c r="R76" s="44"/>
      <c r="S76" s="20"/>
      <c r="T76" s="16"/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7" t="s">
        <v>101</v>
      </c>
      <c r="N77" s="44"/>
      <c r="O77" s="44"/>
      <c r="P77" s="44"/>
      <c r="Q77" s="66" t="s">
        <v>132</v>
      </c>
      <c r="R77" s="44"/>
      <c r="S77" s="20"/>
      <c r="T77" s="16"/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7" t="s">
        <v>103</v>
      </c>
      <c r="N78" s="44"/>
      <c r="O78" s="44"/>
      <c r="P78" s="44"/>
      <c r="Q78" s="66">
        <v>0.0</v>
      </c>
      <c r="R78" s="44"/>
      <c r="S78" s="20"/>
      <c r="T78" s="16"/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4" t="s">
        <v>1</v>
      </c>
      <c r="Q80" s="44"/>
      <c r="R80" s="20"/>
      <c r="S80" s="69"/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18"/>
      <c r="N83" s="18"/>
      <c r="O83" s="18"/>
      <c r="P83" s="18"/>
      <c r="Q83" s="18"/>
      <c r="R83" s="18"/>
      <c r="S83" s="18"/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18"/>
      <c r="N84" s="18"/>
      <c r="O84" s="18"/>
      <c r="P84" s="18"/>
      <c r="Q84" s="18"/>
      <c r="R84" s="18"/>
      <c r="S84" s="18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18"/>
      <c r="N85" s="18"/>
      <c r="O85" s="18"/>
      <c r="P85" s="18"/>
      <c r="Q85" s="18"/>
      <c r="R85" s="18"/>
      <c r="S85" s="18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18"/>
      <c r="N87" s="18"/>
      <c r="O87" s="18"/>
      <c r="P87" s="18"/>
      <c r="Q87" s="18"/>
      <c r="R87" s="18"/>
      <c r="S87" s="18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18"/>
      <c r="N88" s="18"/>
      <c r="O88" s="18"/>
      <c r="P88" s="18"/>
      <c r="Q88" s="18"/>
      <c r="R88" s="18"/>
      <c r="S88" s="18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18"/>
      <c r="N89" s="18"/>
      <c r="O89" s="18"/>
      <c r="P89" s="18"/>
      <c r="Q89" s="18"/>
      <c r="R89" s="18"/>
      <c r="S89" s="18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18"/>
      <c r="N90" s="18"/>
      <c r="O90" s="18"/>
      <c r="P90" s="18"/>
      <c r="Q90" s="18"/>
      <c r="R90" s="18"/>
      <c r="S90" s="18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18"/>
      <c r="N91" s="18"/>
      <c r="O91" s="18"/>
      <c r="P91" s="18"/>
      <c r="Q91" s="18"/>
      <c r="R91" s="18"/>
      <c r="S91" s="18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18"/>
      <c r="N92" s="18"/>
      <c r="O92" s="18"/>
      <c r="P92" s="18"/>
      <c r="Q92" s="18"/>
      <c r="R92" s="18"/>
      <c r="S92" s="18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18"/>
      <c r="N93" s="18"/>
      <c r="O93" s="18"/>
      <c r="P93" s="18"/>
      <c r="Q93" s="18"/>
      <c r="R93" s="18"/>
      <c r="S93" s="18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18"/>
      <c r="N94" s="18"/>
      <c r="O94" s="18"/>
      <c r="P94" s="18"/>
      <c r="Q94" s="18"/>
      <c r="R94" s="18"/>
      <c r="S94" s="18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18"/>
      <c r="N95" s="18"/>
      <c r="O95" s="18"/>
      <c r="P95" s="18"/>
      <c r="Q95" s="18"/>
      <c r="R95" s="18"/>
      <c r="S95" s="18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18"/>
      <c r="N96" s="18"/>
      <c r="O96" s="18"/>
      <c r="P96" s="18"/>
      <c r="Q96" s="18"/>
      <c r="R96" s="18"/>
      <c r="S96" s="18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18"/>
      <c r="Q98" s="18"/>
      <c r="R98" s="18"/>
      <c r="S98" s="1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8"/>
      <c r="N99" s="18"/>
      <c r="O99" s="18"/>
      <c r="P99" s="18"/>
      <c r="Q99" s="18"/>
      <c r="R99" s="18"/>
      <c r="S99" s="18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8"/>
      <c r="N100" s="18"/>
      <c r="O100" s="18"/>
      <c r="P100" s="18"/>
      <c r="Q100" s="18"/>
      <c r="R100" s="18"/>
      <c r="S100" s="18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74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5:P75"/>
    <mergeCell ref="M76:P76"/>
    <mergeCell ref="Q76:S76"/>
    <mergeCell ref="M77:P77"/>
    <mergeCell ref="Q77:S77"/>
    <mergeCell ref="M78:P78"/>
    <mergeCell ref="Q78:S78"/>
    <mergeCell ref="P80:R80"/>
    <mergeCell ref="M72:P72"/>
    <mergeCell ref="Q72:S72"/>
    <mergeCell ref="M73:P73"/>
    <mergeCell ref="Q73:S73"/>
    <mergeCell ref="M74:P74"/>
    <mergeCell ref="Q74:S74"/>
    <mergeCell ref="Q75:S7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7">
      <formula1>"0,1,2,3,4,5,6,7,8,&gt; 8"</formula1>
    </dataValidation>
    <dataValidation type="list" allowBlank="1" showErrorMessage="1" sqref="Q78">
      <formula1>"0,1,2,3,4,&gt; 4"</formula1>
    </dataValidation>
    <dataValidation type="list" allowBlank="1" showErrorMessage="1" sqref="Q73">
      <formula1>"0 - 2,3 - 5,6 - 8,9 - 10,&gt; 10"</formula1>
    </dataValidation>
    <dataValidation type="list" allowBlank="1" showErrorMessage="1" sqref="Q72 Q74:Q76">
      <formula1>RD!$C$2:$C$9</formula1>
    </dataValidation>
    <dataValidation type="list" allowBlank="1" showErrorMessage="1" sqref="H28:H29 D28:D30 F28:F30">
      <formula1>'Elwebo con AI-ChatGPT'!$B$12:$B$23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165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62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77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66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108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166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3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28" t="s">
        <v>110</v>
      </c>
      <c r="K11" s="28" t="s">
        <v>111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Czech Republic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28" t="s">
        <v>112</v>
      </c>
      <c r="K12" s="28">
        <f>IF(D12=TemplateResults!D12,1,0)+IF(D13=TemplateResults!D13,1,0)+IF(D14=TemplateResults!D14,1,0)</f>
        <v>2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37</v>
      </c>
      <c r="E13" s="28">
        <v>2.0</v>
      </c>
      <c r="F13" s="42" t="s">
        <v>38</v>
      </c>
      <c r="G13" s="28">
        <v>2.0</v>
      </c>
      <c r="H13" s="42" t="s">
        <v>39</v>
      </c>
      <c r="I13" s="14"/>
      <c r="J13" s="28" t="s">
        <v>113</v>
      </c>
      <c r="K13" s="28">
        <f>IF(F12=TemplateResults!F12,1,0)+IF(F13=TemplateResults!F13,1,0)+IF(F14=TemplateResults!F14,1,0)</f>
        <v>3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114</v>
      </c>
      <c r="E14" s="28">
        <v>3.0</v>
      </c>
      <c r="F14" s="42" t="s">
        <v>41</v>
      </c>
      <c r="G14" s="28">
        <v>3.0</v>
      </c>
      <c r="H14" s="42" t="s">
        <v>42</v>
      </c>
      <c r="I14" s="14"/>
      <c r="J14" s="28" t="s">
        <v>115</v>
      </c>
      <c r="K14" s="28">
        <f>IF(H12=TemplateResults!H12,1,0)+IF(H13=TemplateResults!H13,1,0)+IF(H14=TemplateResults!H14,1,0)</f>
        <v>3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28" t="s">
        <v>116</v>
      </c>
      <c r="K15" s="70">
        <f>IF(D16=TemplateResults!D16,1,0)+IF(D17=TemplateResults!D17,1,0)+IF(D18=TemplateResults!D18,1,0)</f>
        <v>1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Ecuador</v>
      </c>
      <c r="C16" s="28">
        <v>1.0</v>
      </c>
      <c r="D16" s="42" t="s">
        <v>118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28" t="s">
        <v>117</v>
      </c>
      <c r="K16" s="28">
        <f>IF(F16=TemplateResults!F16,1,0)+IF(F17=TemplateResults!F17,1,0)+IF(F18=TemplateResults!F18,1,0)</f>
        <v>3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47</v>
      </c>
      <c r="E17" s="28">
        <v>2.0</v>
      </c>
      <c r="F17" s="42" t="s">
        <v>51</v>
      </c>
      <c r="G17" s="28">
        <v>2.0</v>
      </c>
      <c r="H17" s="42" t="s">
        <v>52</v>
      </c>
      <c r="I17" s="14"/>
      <c r="J17" s="28" t="s">
        <v>119</v>
      </c>
      <c r="K17" s="28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53</v>
      </c>
      <c r="E18" s="28">
        <v>3.0</v>
      </c>
      <c r="F18" s="42" t="s">
        <v>54</v>
      </c>
      <c r="G18" s="28">
        <v>3.0</v>
      </c>
      <c r="H18" s="42" t="s">
        <v>55</v>
      </c>
      <c r="I18" s="14"/>
      <c r="J18" s="28" t="s">
        <v>120</v>
      </c>
      <c r="K18" s="28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28" t="s">
        <v>121</v>
      </c>
      <c r="K19" s="28">
        <f>IF(F20=TemplateResults!F20,1,0)+IF(F21=TemplateResults!F21,1,0)+IF(F22=TemplateResults!F22,1,0)</f>
        <v>1</v>
      </c>
      <c r="L19" s="16"/>
      <c r="M19" s="42" t="s">
        <v>48</v>
      </c>
      <c r="N19" s="28">
        <v>3.0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R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28" t="s">
        <v>122</v>
      </c>
      <c r="K20" s="28">
        <f>IF(H20=TemplateResults!H20,1,0)+IF(H21=TemplateResults!H21,1,0)+IF(H22=TemplateResults!H22,1,0)</f>
        <v>3</v>
      </c>
      <c r="L20" s="16"/>
      <c r="M20" s="42" t="s">
        <v>63</v>
      </c>
      <c r="N20" s="28">
        <v>3.0</v>
      </c>
      <c r="O20" s="28">
        <v>0.0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R20),1,AND(Q20&lt;R20,TemplateResults!N20&lt;TemplateResults!O20),1,TRUE,0),0))</f>
        <v>8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66</v>
      </c>
      <c r="I21" s="14"/>
      <c r="J21" s="28" t="s">
        <v>123</v>
      </c>
      <c r="K21" s="28">
        <f>IF(D24=TemplateResults!D24,1,0)+IF(D25=TemplateResults!D25,1,0)+IF(D26=TemplateResults!D26,1,0)</f>
        <v>3</v>
      </c>
      <c r="L21" s="16"/>
      <c r="M21" s="42" t="s">
        <v>37</v>
      </c>
      <c r="N21" s="28">
        <v>1.0</v>
      </c>
      <c r="O21" s="28">
        <v>1.0</v>
      </c>
      <c r="P21" s="82" t="s">
        <v>38</v>
      </c>
      <c r="Q21" s="53">
        <v>4.0</v>
      </c>
      <c r="R21" s="53">
        <v>5.0</v>
      </c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R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124</v>
      </c>
      <c r="G22" s="28">
        <v>3.0</v>
      </c>
      <c r="H22" s="42" t="s">
        <v>69</v>
      </c>
      <c r="I22" s="14"/>
      <c r="J22" s="28" t="s">
        <v>125</v>
      </c>
      <c r="K22" s="28">
        <f>IF(F24=TemplateResults!F24,1,0)+IF(F25=TemplateResults!F25,1,0)+IF(F26=TemplateResults!F26,1,0)</f>
        <v>1</v>
      </c>
      <c r="L22" s="16"/>
      <c r="M22" s="81" t="s">
        <v>70</v>
      </c>
      <c r="N22" s="49">
        <v>1.0</v>
      </c>
      <c r="O22" s="28">
        <v>1.0</v>
      </c>
      <c r="P22" s="45" t="s">
        <v>71</v>
      </c>
      <c r="Q22" s="53">
        <v>5.0</v>
      </c>
      <c r="R22" s="53">
        <v>3.0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R22),1,AND(Q22&lt;R22,TemplateResults!N22&lt;TemplateResults!O22),1,TRUE,0),0))</f>
        <v>2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28" t="s">
        <v>126</v>
      </c>
      <c r="K23" s="28">
        <f>IF(H24=TemplateResults!H24,1,0)+IF(H25=TemplateResults!H25,1,0)+IF(H26=TemplateResults!H26,1,0)</f>
        <v>3</v>
      </c>
      <c r="L23" s="16"/>
      <c r="M23" s="81" t="s">
        <v>75</v>
      </c>
      <c r="N23" s="28">
        <v>1.0</v>
      </c>
      <c r="O23" s="28">
        <v>1.0</v>
      </c>
      <c r="P23" s="45" t="s">
        <v>76</v>
      </c>
      <c r="Q23" s="53">
        <v>5.0</v>
      </c>
      <c r="R23" s="53">
        <v>4.0</v>
      </c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R23),1,AND(Q23&lt;R23,TemplateResults!N23&lt;TemplateResults!O23),1,TRUE,0),0))</f>
        <v>4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R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24"/>
      <c r="K25" s="24"/>
      <c r="L25" s="16"/>
      <c r="M25" s="42" t="s">
        <v>47</v>
      </c>
      <c r="N25" s="28">
        <v>2.0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R25),1,AND(Q25&lt;R25,TemplateResults!N25&lt;TemplateResults!O25),1,TRUE,0),0))</f>
        <v>8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2.0</v>
      </c>
      <c r="O26" s="28">
        <v>0.0</v>
      </c>
      <c r="P26" s="45" t="s">
        <v>69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R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28" t="s">
        <v>127</v>
      </c>
      <c r="K27" s="47">
        <f t="array" ref="K27">SUMPRODUCT(COUNTIF({TemplateResults!D28:D30;TemplateResults!F28:F30;TemplateResults!H28:H29},{D28:D30;F28:F30;H28:H29}))</f>
        <v>6</v>
      </c>
      <c r="L27" s="16"/>
      <c r="M27" s="42" t="s">
        <v>36</v>
      </c>
      <c r="N27" s="28">
        <v>2.0</v>
      </c>
      <c r="O27" s="28">
        <v>0.0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R27),1,AND(Q27&lt;R27,TemplateResults!N27&lt;TemplateResults!O27),1,TRUE,0),0))</f>
        <v>4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54</v>
      </c>
      <c r="E28" s="28">
        <v>4.0</v>
      </c>
      <c r="F28" s="53" t="s">
        <v>69</v>
      </c>
      <c r="G28" s="53">
        <v>7.0</v>
      </c>
      <c r="H28" s="53" t="s">
        <v>81</v>
      </c>
      <c r="I28" s="18"/>
      <c r="J28" s="17"/>
      <c r="K28" s="18"/>
      <c r="L28" s="16"/>
      <c r="M28" s="42" t="s">
        <v>51</v>
      </c>
      <c r="N28" s="28">
        <v>1.0</v>
      </c>
      <c r="O28" s="28">
        <v>1.0</v>
      </c>
      <c r="P28" s="82" t="s">
        <v>66</v>
      </c>
      <c r="Q28" s="53">
        <v>4.0</v>
      </c>
      <c r="R28" s="53">
        <v>5.0</v>
      </c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R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53</v>
      </c>
      <c r="E29" s="28">
        <v>5.0</v>
      </c>
      <c r="F29" s="53" t="s">
        <v>42</v>
      </c>
      <c r="G29" s="53">
        <v>8.0</v>
      </c>
      <c r="H29" s="53" t="s">
        <v>41</v>
      </c>
      <c r="I29" s="18"/>
      <c r="J29" s="23"/>
      <c r="K29" s="18"/>
      <c r="L29" s="16"/>
      <c r="M29" s="42" t="s">
        <v>34</v>
      </c>
      <c r="N29" s="28">
        <v>2.0</v>
      </c>
      <c r="O29" s="28">
        <v>0.0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R29),1,AND(Q29&lt;R29,TemplateResults!N29&lt;TemplateResults!O29),1,TRUE,0),0))</f>
        <v>8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55</v>
      </c>
      <c r="E30" s="28">
        <v>6.0</v>
      </c>
      <c r="F30" s="53" t="s">
        <v>114</v>
      </c>
      <c r="G30" s="46"/>
      <c r="H30" s="46"/>
      <c r="I30" s="18"/>
      <c r="J30" s="17"/>
      <c r="K30" s="18"/>
      <c r="L30" s="16"/>
      <c r="M30" s="42" t="s">
        <v>79</v>
      </c>
      <c r="N30" s="28">
        <v>3.0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R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28" t="s">
        <v>1</v>
      </c>
      <c r="K31" s="46">
        <f>sum(K12:K23,K27)</f>
        <v>35</v>
      </c>
      <c r="L31" s="16"/>
      <c r="M31" s="42" t="s">
        <v>77</v>
      </c>
      <c r="N31" s="28">
        <v>3.0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R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0.0</v>
      </c>
      <c r="O32" s="28">
        <v>1.0</v>
      </c>
      <c r="P32" s="45" t="s">
        <v>64</v>
      </c>
      <c r="Q32" s="46"/>
      <c r="R32" s="46"/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R32),1,AND(Q32&lt;R32,TemplateResults!N32&lt;TemplateResults!O32),1,TRUE,0),0))</f>
        <v>4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0.0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R33),1,AND(Q33&lt;R33,TemplateResults!N33&lt;TemplateResults!O33),1,TRUE,0),0))</f>
        <v>8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3.0</v>
      </c>
      <c r="O34" s="28">
        <v>0.0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R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4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5" t="s">
        <v>90</v>
      </c>
      <c r="N37" s="44"/>
      <c r="O37" s="44"/>
      <c r="P37" s="44"/>
      <c r="Q37" s="66" t="s">
        <v>91</v>
      </c>
      <c r="R37" s="44"/>
      <c r="S37" s="20"/>
      <c r="T37" s="16">
        <f>IF(Q37=TemplateResults!Q37,2,0)</f>
        <v>2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7" t="s">
        <v>92</v>
      </c>
      <c r="N38" s="44"/>
      <c r="O38" s="44"/>
      <c r="P38" s="44"/>
      <c r="Q38" s="66" t="s">
        <v>93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7" t="s">
        <v>94</v>
      </c>
      <c r="N39" s="44"/>
      <c r="O39" s="44"/>
      <c r="P39" s="44"/>
      <c r="Q39" s="68" t="s">
        <v>77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7" t="s">
        <v>95</v>
      </c>
      <c r="N40" s="44"/>
      <c r="O40" s="44"/>
      <c r="P40" s="44"/>
      <c r="Q40" s="66" t="s">
        <v>147</v>
      </c>
      <c r="R40" s="44"/>
      <c r="S40" s="20"/>
      <c r="T40" s="16">
        <f>IF(Q40=TemplateResults!Q40,2,0)</f>
        <v>0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7" t="s">
        <v>97</v>
      </c>
      <c r="N41" s="44"/>
      <c r="O41" s="44"/>
      <c r="P41" s="44"/>
      <c r="Q41" s="68" t="s">
        <v>47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7" t="s">
        <v>98</v>
      </c>
      <c r="N42" s="44"/>
      <c r="O42" s="44"/>
      <c r="P42" s="44"/>
      <c r="Q42" s="68" t="s">
        <v>64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7" t="s">
        <v>99</v>
      </c>
      <c r="N43" s="44"/>
      <c r="O43" s="44"/>
      <c r="P43" s="44"/>
      <c r="Q43" s="68" t="s">
        <v>63</v>
      </c>
      <c r="R43" s="44"/>
      <c r="S43" s="20"/>
      <c r="T43" s="16">
        <f>IF(Q43="France",2,0)+IF(Q43="Spain",2,0)</f>
        <v>2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7" t="s">
        <v>101</v>
      </c>
      <c r="N44" s="44"/>
      <c r="O44" s="44"/>
      <c r="P44" s="44"/>
      <c r="Q44" s="66" t="s">
        <v>102</v>
      </c>
      <c r="R44" s="44"/>
      <c r="S44" s="20"/>
      <c r="T44" s="16">
        <f>IF(Q44=TemplateResults!Q44,2,0)</f>
        <v>2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7" t="s">
        <v>103</v>
      </c>
      <c r="N45" s="44"/>
      <c r="O45" s="44"/>
      <c r="P45" s="44"/>
      <c r="Q45" s="66" t="s">
        <v>129</v>
      </c>
      <c r="R45" s="44"/>
      <c r="S45" s="20"/>
      <c r="T45" s="16">
        <f>IF(Q45=TemplateResults!Q45,2,0)</f>
        <v>0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4" t="s">
        <v>1</v>
      </c>
      <c r="Q47" s="44"/>
      <c r="R47" s="20"/>
      <c r="S47" s="46">
        <f>sum(S19:S34,T37:T45)</f>
        <v>82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2.0</v>
      </c>
      <c r="P51" s="45" t="s">
        <v>39</v>
      </c>
      <c r="Q51" s="47"/>
      <c r="R51" s="47"/>
      <c r="S51" s="80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R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0.0</v>
      </c>
      <c r="O52" s="28">
        <v>2.0</v>
      </c>
      <c r="P52" s="45" t="s">
        <v>63</v>
      </c>
      <c r="Q52" s="47"/>
      <c r="R52" s="47"/>
      <c r="S52" s="80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R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105</v>
      </c>
      <c r="N53" s="28">
        <v>2.0</v>
      </c>
      <c r="O53" s="28">
        <v>1.0</v>
      </c>
      <c r="P53" s="45" t="s">
        <v>61</v>
      </c>
      <c r="Q53" s="47"/>
      <c r="R53" s="47"/>
      <c r="S53" s="80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R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0.0</v>
      </c>
      <c r="O54" s="28">
        <v>2.0</v>
      </c>
      <c r="P54" s="45" t="s">
        <v>62</v>
      </c>
      <c r="Q54" s="47"/>
      <c r="R54" s="47"/>
      <c r="S54" s="80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R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3.0</v>
      </c>
      <c r="O55" s="28">
        <v>1.0</v>
      </c>
      <c r="P55" s="45" t="s">
        <v>66</v>
      </c>
      <c r="Q55" s="47"/>
      <c r="R55" s="47"/>
      <c r="S55" s="80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R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1.0</v>
      </c>
      <c r="P56" s="45" t="s">
        <v>79</v>
      </c>
      <c r="Q56" s="28">
        <v>3.0</v>
      </c>
      <c r="R56" s="28">
        <v>4.0</v>
      </c>
      <c r="S56" s="80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R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1.0</v>
      </c>
      <c r="P57" s="45" t="s">
        <v>78</v>
      </c>
      <c r="Q57" s="47"/>
      <c r="R57" s="47"/>
      <c r="S57" s="80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R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2.0</v>
      </c>
      <c r="P58" s="45" t="s">
        <v>77</v>
      </c>
      <c r="Q58" s="47"/>
      <c r="R58" s="47"/>
      <c r="S58" s="80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R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77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4" t="s">
        <v>1</v>
      </c>
      <c r="Q60" s="44"/>
      <c r="R60" s="20"/>
      <c r="S60" s="80">
        <f>SUM(S51:S58)</f>
        <v>30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2.0</v>
      </c>
      <c r="O64" s="28">
        <v>0.0</v>
      </c>
      <c r="P64" s="45" t="s">
        <v>39</v>
      </c>
      <c r="Q64" s="47"/>
      <c r="R64" s="47"/>
      <c r="S64" s="69"/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0.0</v>
      </c>
      <c r="P65" s="45" t="s">
        <v>61</v>
      </c>
      <c r="Q65" s="47"/>
      <c r="R65" s="47"/>
      <c r="S65" s="69"/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2.0</v>
      </c>
      <c r="O66" s="28">
        <v>3.0</v>
      </c>
      <c r="P66" s="45" t="s">
        <v>79</v>
      </c>
      <c r="Q66" s="47"/>
      <c r="R66" s="47"/>
      <c r="S66" s="69"/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2.0</v>
      </c>
      <c r="O67" s="28">
        <v>1.0</v>
      </c>
      <c r="P67" s="45" t="s">
        <v>35</v>
      </c>
      <c r="Q67" s="47"/>
      <c r="R67" s="47"/>
      <c r="S67" s="69"/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106</v>
      </c>
      <c r="N69" s="44"/>
      <c r="O69" s="44"/>
      <c r="P69" s="20"/>
      <c r="Q69" s="64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5" t="s">
        <v>90</v>
      </c>
      <c r="N70" s="44"/>
      <c r="O70" s="44"/>
      <c r="P70" s="44"/>
      <c r="Q70" s="66">
        <v>1.0</v>
      </c>
      <c r="R70" s="44"/>
      <c r="S70" s="20"/>
      <c r="T70" s="16"/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7" t="s">
        <v>92</v>
      </c>
      <c r="N71" s="44"/>
      <c r="O71" s="44"/>
      <c r="P71" s="44"/>
      <c r="Q71" s="66">
        <v>0.0</v>
      </c>
      <c r="R71" s="44"/>
      <c r="S71" s="20"/>
      <c r="T71" s="16"/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7" t="s">
        <v>94</v>
      </c>
      <c r="N72" s="44"/>
      <c r="O72" s="44"/>
      <c r="P72" s="44"/>
      <c r="Q72" s="68" t="s">
        <v>79</v>
      </c>
      <c r="R72" s="44"/>
      <c r="S72" s="20"/>
      <c r="T72" s="16"/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7" t="s">
        <v>107</v>
      </c>
      <c r="N73" s="44"/>
      <c r="O73" s="44"/>
      <c r="P73" s="44"/>
      <c r="Q73" s="66" t="s">
        <v>131</v>
      </c>
      <c r="R73" s="44"/>
      <c r="S73" s="20"/>
      <c r="T73" s="16"/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7" t="s">
        <v>97</v>
      </c>
      <c r="N74" s="44"/>
      <c r="O74" s="44"/>
      <c r="P74" s="44"/>
      <c r="Q74" s="68" t="s">
        <v>62</v>
      </c>
      <c r="R74" s="44"/>
      <c r="S74" s="20"/>
      <c r="T74" s="16"/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7" t="s">
        <v>98</v>
      </c>
      <c r="N75" s="44"/>
      <c r="O75" s="44"/>
      <c r="P75" s="44"/>
      <c r="Q75" s="68" t="s">
        <v>79</v>
      </c>
      <c r="R75" s="44"/>
      <c r="S75" s="20"/>
      <c r="T75" s="16"/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7" t="s">
        <v>99</v>
      </c>
      <c r="N76" s="44"/>
      <c r="O76" s="44"/>
      <c r="P76" s="44"/>
      <c r="Q76" s="68" t="s">
        <v>62</v>
      </c>
      <c r="R76" s="44"/>
      <c r="S76" s="20"/>
      <c r="T76" s="16"/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7" t="s">
        <v>101</v>
      </c>
      <c r="N77" s="44"/>
      <c r="O77" s="44"/>
      <c r="P77" s="44"/>
      <c r="Q77" s="66" t="s">
        <v>132</v>
      </c>
      <c r="R77" s="44"/>
      <c r="S77" s="20"/>
      <c r="T77" s="16"/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7" t="s">
        <v>103</v>
      </c>
      <c r="N78" s="44"/>
      <c r="O78" s="44"/>
      <c r="P78" s="44"/>
      <c r="Q78" s="66">
        <v>1.0</v>
      </c>
      <c r="R78" s="44"/>
      <c r="S78" s="20"/>
      <c r="T78" s="16"/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4" t="s">
        <v>1</v>
      </c>
      <c r="Q80" s="44"/>
      <c r="R80" s="20"/>
      <c r="S80" s="69"/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18"/>
      <c r="N83" s="18"/>
      <c r="O83" s="18"/>
      <c r="P83" s="18"/>
      <c r="Q83" s="18"/>
      <c r="R83" s="18"/>
      <c r="S83" s="18"/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18"/>
      <c r="N84" s="18"/>
      <c r="O84" s="18"/>
      <c r="P84" s="18"/>
      <c r="Q84" s="18"/>
      <c r="R84" s="18"/>
      <c r="S84" s="18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18"/>
      <c r="N85" s="18"/>
      <c r="O85" s="18"/>
      <c r="P85" s="18"/>
      <c r="Q85" s="18"/>
      <c r="R85" s="18"/>
      <c r="S85" s="18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18"/>
      <c r="N87" s="18"/>
      <c r="O87" s="18"/>
      <c r="P87" s="18"/>
      <c r="Q87" s="18"/>
      <c r="R87" s="18"/>
      <c r="S87" s="18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18"/>
      <c r="N88" s="18"/>
      <c r="O88" s="18"/>
      <c r="P88" s="18"/>
      <c r="Q88" s="18"/>
      <c r="R88" s="18"/>
      <c r="S88" s="18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18"/>
      <c r="N89" s="18"/>
      <c r="O89" s="18"/>
      <c r="P89" s="18"/>
      <c r="Q89" s="18"/>
      <c r="R89" s="18"/>
      <c r="S89" s="18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18"/>
      <c r="N90" s="18"/>
      <c r="O90" s="18"/>
      <c r="P90" s="18"/>
      <c r="Q90" s="18"/>
      <c r="R90" s="18"/>
      <c r="S90" s="18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18"/>
      <c r="N91" s="18"/>
      <c r="O91" s="18"/>
      <c r="P91" s="18"/>
      <c r="Q91" s="18"/>
      <c r="R91" s="18"/>
      <c r="S91" s="18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18"/>
      <c r="N92" s="18"/>
      <c r="O92" s="18"/>
      <c r="P92" s="18"/>
      <c r="Q92" s="18"/>
      <c r="R92" s="18"/>
      <c r="S92" s="18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18"/>
      <c r="N93" s="18"/>
      <c r="O93" s="18"/>
      <c r="P93" s="18"/>
      <c r="Q93" s="18"/>
      <c r="R93" s="18"/>
      <c r="S93" s="18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18"/>
      <c r="N94" s="18"/>
      <c r="O94" s="18"/>
      <c r="P94" s="18"/>
      <c r="Q94" s="18"/>
      <c r="R94" s="18"/>
      <c r="S94" s="18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18"/>
      <c r="N95" s="18"/>
      <c r="O95" s="18"/>
      <c r="P95" s="18"/>
      <c r="Q95" s="18"/>
      <c r="R95" s="18"/>
      <c r="S95" s="18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18"/>
      <c r="N96" s="18"/>
      <c r="O96" s="18"/>
      <c r="P96" s="18"/>
      <c r="Q96" s="18"/>
      <c r="R96" s="18"/>
      <c r="S96" s="18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18"/>
      <c r="Q98" s="18"/>
      <c r="R98" s="18"/>
      <c r="S98" s="1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8"/>
      <c r="N99" s="18"/>
      <c r="O99" s="18"/>
      <c r="P99" s="18"/>
      <c r="Q99" s="18"/>
      <c r="R99" s="18"/>
      <c r="S99" s="18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8"/>
      <c r="N100" s="18"/>
      <c r="O100" s="18"/>
      <c r="P100" s="18"/>
      <c r="Q100" s="18"/>
      <c r="R100" s="18"/>
      <c r="S100" s="18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74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5:P75"/>
    <mergeCell ref="M76:P76"/>
    <mergeCell ref="Q76:S76"/>
    <mergeCell ref="M77:P77"/>
    <mergeCell ref="Q77:S77"/>
    <mergeCell ref="M78:P78"/>
    <mergeCell ref="Q78:S78"/>
    <mergeCell ref="P80:R80"/>
    <mergeCell ref="M72:P72"/>
    <mergeCell ref="Q72:S72"/>
    <mergeCell ref="M73:P73"/>
    <mergeCell ref="Q73:S73"/>
    <mergeCell ref="M74:P74"/>
    <mergeCell ref="Q74:S74"/>
    <mergeCell ref="Q75:S7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H28:H29 D28:D30 F28:F30">
      <formula1>'Elwebo + Gemini'!$B$12:$B$23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7">
      <formula1>"0,1,2,3,4,5,6,7,8,&gt; 8"</formula1>
    </dataValidation>
    <dataValidation type="list" allowBlank="1" showErrorMessage="1" sqref="Q78">
      <formula1>"0,1,2,3,4,&gt; 4"</formula1>
    </dataValidation>
    <dataValidation type="list" allowBlank="1" showErrorMessage="1" sqref="Q73">
      <formula1>"0 - 2,3 - 5,6 - 8,9 - 10,&gt; 10"</formula1>
    </dataValidation>
    <dataValidation type="list" allowBlank="1" showErrorMessage="1" sqref="Q72 Q74:Q76">
      <formula1>RD!$C$2:$C$9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85</v>
      </c>
      <c r="C1" s="83" t="s">
        <v>87</v>
      </c>
    </row>
    <row r="2">
      <c r="A2" s="84" t="s">
        <v>48</v>
      </c>
      <c r="C2" s="83" t="s">
        <v>63</v>
      </c>
      <c r="J2" s="83" t="s">
        <v>167</v>
      </c>
    </row>
    <row r="3">
      <c r="A3" s="84" t="s">
        <v>63</v>
      </c>
      <c r="C3" s="83" t="s">
        <v>62</v>
      </c>
      <c r="J3" s="83" t="s">
        <v>168</v>
      </c>
    </row>
    <row r="4">
      <c r="A4" s="84" t="s">
        <v>37</v>
      </c>
      <c r="C4" s="83" t="s">
        <v>66</v>
      </c>
    </row>
    <row r="5">
      <c r="A5" s="84" t="s">
        <v>70</v>
      </c>
      <c r="C5" s="83" t="s">
        <v>77</v>
      </c>
    </row>
    <row r="6">
      <c r="A6" s="84" t="s">
        <v>75</v>
      </c>
      <c r="C6" s="83" t="s">
        <v>39</v>
      </c>
    </row>
    <row r="7">
      <c r="A7" s="84" t="s">
        <v>62</v>
      </c>
      <c r="C7" s="83" t="s">
        <v>61</v>
      </c>
    </row>
    <row r="8">
      <c r="A8" s="84" t="s">
        <v>47</v>
      </c>
      <c r="C8" s="83" t="s">
        <v>79</v>
      </c>
    </row>
    <row r="9">
      <c r="A9" s="84" t="s">
        <v>61</v>
      </c>
      <c r="C9" s="83" t="s">
        <v>35</v>
      </c>
    </row>
    <row r="10">
      <c r="A10" s="84" t="s">
        <v>36</v>
      </c>
    </row>
    <row r="11">
      <c r="A11" s="84" t="s">
        <v>51</v>
      </c>
    </row>
    <row r="12">
      <c r="A12" s="84" t="s">
        <v>34</v>
      </c>
    </row>
    <row r="13">
      <c r="A13" s="84" t="s">
        <v>79</v>
      </c>
    </row>
    <row r="14">
      <c r="A14" s="84" t="s">
        <v>77</v>
      </c>
    </row>
    <row r="15">
      <c r="A15" s="84" t="s">
        <v>50</v>
      </c>
    </row>
    <row r="16">
      <c r="A16" s="84" t="s">
        <v>35</v>
      </c>
    </row>
    <row r="17">
      <c r="A17" s="84" t="s">
        <v>78</v>
      </c>
    </row>
    <row r="18">
      <c r="A18" s="84" t="s">
        <v>53</v>
      </c>
    </row>
    <row r="19">
      <c r="A19" s="84" t="s">
        <v>55</v>
      </c>
    </row>
    <row r="20">
      <c r="A20" s="84" t="s">
        <v>38</v>
      </c>
    </row>
    <row r="21">
      <c r="A21" s="84" t="s">
        <v>71</v>
      </c>
    </row>
    <row r="22">
      <c r="A22" s="84" t="s">
        <v>76</v>
      </c>
    </row>
    <row r="23">
      <c r="A23" s="84" t="s">
        <v>80</v>
      </c>
    </row>
    <row r="24">
      <c r="A24" s="84" t="s">
        <v>41</v>
      </c>
    </row>
    <row r="25">
      <c r="A25" s="84" t="s">
        <v>69</v>
      </c>
    </row>
    <row r="26">
      <c r="A26" s="84" t="s">
        <v>52</v>
      </c>
    </row>
    <row r="27">
      <c r="A27" s="84" t="s">
        <v>66</v>
      </c>
    </row>
    <row r="28">
      <c r="A28" s="84" t="s">
        <v>54</v>
      </c>
    </row>
    <row r="29">
      <c r="A29" s="84" t="s">
        <v>82</v>
      </c>
    </row>
    <row r="30">
      <c r="A30" s="84" t="s">
        <v>65</v>
      </c>
    </row>
    <row r="31">
      <c r="A31" s="84" t="s">
        <v>64</v>
      </c>
    </row>
    <row r="32">
      <c r="A32" s="84" t="s">
        <v>81</v>
      </c>
    </row>
    <row r="33">
      <c r="A33" s="84" t="s">
        <v>83</v>
      </c>
    </row>
  </sheetData>
  <drawing r:id="rId1"/>
</worksheet>
</file>