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480070\OneDrive - WBG\SARA-GFDRR\data\"/>
    </mc:Choice>
  </mc:AlternateContent>
  <xr:revisionPtr revIDLastSave="232" documentId="8_{536F8099-2F17-44F8-BBE4-FF550BE513D8}" xr6:coauthVersionLast="41" xr6:coauthVersionMax="41" xr10:uidLastSave="{7C461C3D-C5C0-4D19-851F-9EA70C85851C}"/>
  <bookViews>
    <workbookView xWindow="28680" yWindow="-1425" windowWidth="25440" windowHeight="15390" xr2:uid="{D4D193C3-AA0A-4107-B344-DF6DF8DC7DB4}"/>
  </bookViews>
  <sheets>
    <sheet name="Sheet1" sheetId="1" r:id="rId1"/>
  </sheets>
  <definedNames>
    <definedName name="_xlnm._FilterDatabase" localSheetId="0" hidden="1">Sheet1!$A$1:$Z$482</definedName>
    <definedName name="DATA1">Sheet1!$A$2:$A$475</definedName>
    <definedName name="DATA10">Sheet1!$N$2:$N$475</definedName>
    <definedName name="DATA11">Sheet1!$O$2:$O$475</definedName>
    <definedName name="DATA12">Sheet1!$J$2:$J$475</definedName>
    <definedName name="DATA13">Sheet1!$K$2:$K$475</definedName>
    <definedName name="DATA14">Sheet1!$P$2:$P$475</definedName>
    <definedName name="DATA15">Sheet1!$Q$2:$Q$475</definedName>
    <definedName name="DATA16">Sheet1!$R$2:$R$475</definedName>
    <definedName name="DATA17">Sheet1!$S$2:$S$475</definedName>
    <definedName name="DATA18">Sheet1!$T$2:$T$475</definedName>
    <definedName name="DATA19">Sheet1!$U$2:$U$475</definedName>
    <definedName name="DATA2">Sheet1!$B$2:$B$475</definedName>
    <definedName name="DATA20">Sheet1!$V$2:$V$475</definedName>
    <definedName name="DATA21">Sheet1!$W$2:$W$475</definedName>
    <definedName name="DATA22">Sheet1!$X$2:$X$475</definedName>
    <definedName name="DATA23">Sheet1!#REF!</definedName>
    <definedName name="DATA3">Sheet1!$C$2:$C$475</definedName>
    <definedName name="DATA4">Sheet1!$D$2:$D$475</definedName>
    <definedName name="DATA5">Sheet1!$E$2:$E$475</definedName>
    <definedName name="DATA6">Sheet1!$F$2:$F$475</definedName>
    <definedName name="DATA7">Sheet1!$G$2:$G$475</definedName>
    <definedName name="DATA8">Sheet1!$H$2:$H$475</definedName>
    <definedName name="DATA9">Sheet1!$I$2:$I$475</definedName>
    <definedName name="TEST1">Sheet1!$A$2:$X$32</definedName>
    <definedName name="TEST2">Sheet1!$A$33:$X$475</definedName>
    <definedName name="TESTHKEY">Sheet1!$P$1:$X$1</definedName>
    <definedName name="TESTKEYS">Sheet1!$A$2:$O$475</definedName>
    <definedName name="TESTVKEY">Sheet1!$A$1:$O$1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5" i="1" l="1"/>
  <c r="V36" i="1"/>
  <c r="V274" i="1"/>
  <c r="V337" i="1"/>
  <c r="V37" i="1"/>
  <c r="V166" i="1"/>
  <c r="V38" i="1"/>
  <c r="V307" i="1"/>
  <c r="V39" i="1"/>
  <c r="V215" i="1"/>
  <c r="V275" i="1"/>
  <c r="V216" i="1"/>
  <c r="V167" i="1"/>
  <c r="V431" i="1"/>
  <c r="V168" i="1"/>
  <c r="V169" i="1"/>
  <c r="V170" i="1"/>
  <c r="V276" i="1"/>
  <c r="V40" i="1"/>
  <c r="V111" i="1"/>
  <c r="V107" i="1"/>
  <c r="V108" i="1"/>
  <c r="V432" i="1"/>
  <c r="V433" i="1"/>
  <c r="V41" i="1"/>
  <c r="V13" i="1"/>
  <c r="V338" i="1"/>
  <c r="V217" i="1"/>
  <c r="V339" i="1"/>
  <c r="V218" i="1"/>
  <c r="V42" i="1"/>
  <c r="V277" i="1"/>
  <c r="V43" i="1"/>
  <c r="V278" i="1"/>
  <c r="V219" i="1"/>
  <c r="V220" i="1"/>
  <c r="V44" i="1"/>
  <c r="V45" i="1"/>
  <c r="V46" i="1"/>
  <c r="V14" i="1"/>
  <c r="V171" i="1"/>
  <c r="V3" i="1"/>
  <c r="V434" i="1"/>
  <c r="V263" i="1"/>
  <c r="V408" i="1"/>
  <c r="V137" i="1"/>
  <c r="V15" i="1"/>
  <c r="V16" i="1"/>
  <c r="V17" i="1"/>
  <c r="V435" i="1"/>
  <c r="V436" i="1"/>
  <c r="V437" i="1"/>
  <c r="V221" i="1"/>
  <c r="V438" i="1"/>
  <c r="V172" i="1"/>
  <c r="V173" i="1"/>
  <c r="V473" i="1"/>
  <c r="V439" i="1"/>
  <c r="V328" i="1"/>
  <c r="V340" i="1"/>
  <c r="V308" i="1"/>
  <c r="V279" i="1"/>
  <c r="V440" i="1"/>
  <c r="V123" i="1"/>
  <c r="V280" i="1"/>
  <c r="V409" i="1"/>
  <c r="V96" i="1"/>
  <c r="V222" i="1"/>
  <c r="V410" i="1"/>
  <c r="V138" i="1"/>
  <c r="V411" i="1"/>
  <c r="V223" i="1"/>
  <c r="V224" i="1"/>
  <c r="V441" i="1"/>
  <c r="V281" i="1"/>
  <c r="V309" i="1"/>
  <c r="V341" i="1"/>
  <c r="V442" i="1"/>
  <c r="V47" i="1"/>
  <c r="V443" i="1"/>
  <c r="V4" i="1"/>
  <c r="V310" i="1"/>
  <c r="V5" i="1"/>
  <c r="V133" i="1"/>
  <c r="V282" i="1"/>
  <c r="V444" i="1"/>
  <c r="V283" i="1"/>
  <c r="V342" i="1"/>
  <c r="V464" i="1"/>
  <c r="V445" i="1"/>
  <c r="V174" i="1"/>
  <c r="V311" i="1"/>
  <c r="V446" i="1"/>
  <c r="V18" i="1"/>
  <c r="V284" i="1"/>
  <c r="V106" i="1"/>
  <c r="V48" i="1"/>
  <c r="V312" i="1"/>
  <c r="V225" i="1"/>
  <c r="V82" i="1"/>
  <c r="V412" i="1"/>
  <c r="V285" i="1"/>
  <c r="V130" i="1"/>
  <c r="V210" i="1"/>
  <c r="V226" i="1"/>
  <c r="V34" i="1"/>
  <c r="V227" i="1"/>
  <c r="V88" i="1"/>
  <c r="V175" i="1"/>
  <c r="V313" i="1"/>
  <c r="V228" i="1"/>
  <c r="V343" i="1"/>
  <c r="V105" i="1"/>
  <c r="V176" i="1"/>
  <c r="V229" i="1"/>
  <c r="V230" i="1"/>
  <c r="V314" i="1"/>
  <c r="V315" i="1"/>
  <c r="V139" i="1"/>
  <c r="V140" i="1"/>
  <c r="V115" i="1"/>
  <c r="V177" i="1"/>
  <c r="V231" i="1"/>
  <c r="V119" i="1"/>
  <c r="V131" i="1"/>
  <c r="V49" i="1"/>
  <c r="V141" i="1"/>
  <c r="V83" i="1"/>
  <c r="V142" i="1"/>
  <c r="V344" i="1"/>
  <c r="V316" i="1"/>
  <c r="V232" i="1"/>
  <c r="V475" i="1"/>
  <c r="V286" i="1"/>
  <c r="V336" i="1"/>
  <c r="V89" i="1"/>
  <c r="V50" i="1"/>
  <c r="V345" i="1"/>
  <c r="V346" i="1"/>
  <c r="V132" i="1"/>
  <c r="V51" i="1"/>
  <c r="V100" i="1"/>
  <c r="V109" i="1"/>
  <c r="V143" i="1"/>
  <c r="V317" i="1"/>
  <c r="V84" i="1"/>
  <c r="V413" i="1"/>
  <c r="V52" i="1"/>
  <c r="V347" i="1"/>
  <c r="V348" i="1"/>
  <c r="V334" i="1"/>
  <c r="V233" i="1"/>
  <c r="V403" i="1"/>
  <c r="V404" i="1"/>
  <c r="V318" i="1"/>
  <c r="V144" i="1"/>
  <c r="V447" i="1"/>
  <c r="V414" i="1"/>
  <c r="V415" i="1"/>
  <c r="V416" i="1"/>
  <c r="V417" i="1"/>
  <c r="V287" i="1"/>
  <c r="V418" i="1"/>
  <c r="V448" i="1"/>
  <c r="V178" i="1"/>
  <c r="V449" i="1"/>
  <c r="V349" i="1"/>
  <c r="V85" i="1"/>
  <c r="V419" i="1"/>
  <c r="V319" i="1"/>
  <c r="V145" i="1"/>
  <c r="V468" i="1"/>
  <c r="V112" i="1"/>
  <c r="V234" i="1"/>
  <c r="V120" i="1"/>
  <c r="V146" i="1"/>
  <c r="V350" i="1"/>
  <c r="V266" i="1"/>
  <c r="V320" i="1"/>
  <c r="V351" i="1"/>
  <c r="V352" i="1"/>
  <c r="V235" i="1"/>
  <c r="V321" i="1"/>
  <c r="V420" i="1"/>
  <c r="V7" i="1"/>
  <c r="V53" i="1"/>
  <c r="V54" i="1"/>
  <c r="V55" i="1"/>
  <c r="V236" i="1"/>
  <c r="V237" i="1"/>
  <c r="V353" i="1"/>
  <c r="V56" i="1"/>
  <c r="V57" i="1"/>
  <c r="V58" i="1"/>
  <c r="V354" i="1"/>
  <c r="V207" i="1"/>
  <c r="V238" i="1"/>
  <c r="V147" i="1"/>
  <c r="V80" i="1"/>
  <c r="V239" i="1"/>
  <c r="V329" i="1"/>
  <c r="V128" i="1"/>
  <c r="V240" i="1"/>
  <c r="V241" i="1"/>
  <c r="V148" i="1"/>
  <c r="V59" i="1"/>
  <c r="V322" i="1"/>
  <c r="V288" i="1"/>
  <c r="V421" i="1"/>
  <c r="V242" i="1"/>
  <c r="V289" i="1"/>
  <c r="V60" i="1"/>
  <c r="V476" i="1"/>
  <c r="V355" i="1"/>
  <c r="V213" i="1"/>
  <c r="V481" i="1"/>
  <c r="V149" i="1"/>
  <c r="V179" i="1"/>
  <c r="V356" i="1"/>
  <c r="V264" i="1"/>
  <c r="V469" i="1"/>
  <c r="V323" i="1"/>
  <c r="V150" i="1"/>
  <c r="V61" i="1"/>
  <c r="V290" i="1"/>
  <c r="V19" i="1"/>
  <c r="V422" i="1"/>
  <c r="V335" i="1"/>
  <c r="V357" i="1"/>
  <c r="V62" i="1"/>
  <c r="V180" i="1"/>
  <c r="V265" i="1"/>
  <c r="V423" i="1"/>
  <c r="V151" i="1"/>
  <c r="V20" i="1"/>
  <c r="V424" i="1"/>
  <c r="V405" i="1"/>
  <c r="V98" i="1"/>
  <c r="V450" i="1"/>
  <c r="V152" i="1"/>
  <c r="V21" i="1"/>
  <c r="V451" i="1"/>
  <c r="V63" i="1"/>
  <c r="V243" i="1"/>
  <c r="V358" i="1"/>
  <c r="V291" i="1"/>
  <c r="V64" i="1"/>
  <c r="V65" i="1"/>
  <c r="V292" i="1"/>
  <c r="V81" i="1"/>
  <c r="V244" i="1"/>
  <c r="V97" i="1"/>
  <c r="V181" i="1"/>
  <c r="V86" i="1"/>
  <c r="V182" i="1"/>
  <c r="V183" i="1"/>
  <c r="V153" i="1"/>
  <c r="V330" i="1"/>
  <c r="V245" i="1"/>
  <c r="V246" i="1"/>
  <c r="V293" i="1"/>
  <c r="V359" i="1"/>
  <c r="V134" i="1"/>
  <c r="V425" i="1"/>
  <c r="V294" i="1"/>
  <c r="V184" i="1"/>
  <c r="V247" i="1"/>
  <c r="V90" i="1"/>
  <c r="V360" i="1"/>
  <c r="V211" i="1"/>
  <c r="V479" i="1"/>
  <c r="V91" i="1"/>
  <c r="V361" i="1"/>
  <c r="V185" i="1"/>
  <c r="V66" i="1"/>
  <c r="V67" i="1"/>
  <c r="V324" i="1"/>
  <c r="V186" i="1"/>
  <c r="V362" i="1"/>
  <c r="V187" i="1"/>
  <c r="V325" i="1"/>
  <c r="V188" i="1"/>
  <c r="V426" i="1"/>
  <c r="V248" i="1"/>
  <c r="V22" i="1"/>
  <c r="V23" i="1"/>
  <c r="V68" i="1"/>
  <c r="V452" i="1"/>
  <c r="V189" i="1"/>
  <c r="V363" i="1"/>
  <c r="V295" i="1"/>
  <c r="V268" i="1"/>
  <c r="V477" i="1"/>
  <c r="V69" i="1"/>
  <c r="V296" i="1"/>
  <c r="V113" i="1"/>
  <c r="V297" i="1"/>
  <c r="V364" i="1"/>
  <c r="V427" i="1"/>
  <c r="V92" i="1"/>
  <c r="V8" i="1"/>
  <c r="V70" i="1"/>
  <c r="V71" i="1"/>
  <c r="V24" i="1"/>
  <c r="V2" i="1"/>
  <c r="V72" i="1"/>
  <c r="V365" i="1"/>
  <c r="V249" i="1"/>
  <c r="V9" i="1"/>
  <c r="V366" i="1"/>
  <c r="V474" i="1"/>
  <c r="V453" i="1"/>
  <c r="V25" i="1"/>
  <c r="V298" i="1"/>
  <c r="V6" i="1"/>
  <c r="V250" i="1"/>
  <c r="V251" i="1"/>
  <c r="V465" i="1"/>
  <c r="V454" i="1"/>
  <c r="V455" i="1"/>
  <c r="V428" i="1"/>
  <c r="V190" i="1"/>
  <c r="V252" i="1"/>
  <c r="V212" i="1"/>
  <c r="V367" i="1"/>
  <c r="V478" i="1"/>
  <c r="V480" i="1"/>
  <c r="V191" i="1"/>
  <c r="V116" i="1"/>
  <c r="V269" i="1"/>
  <c r="V192" i="1"/>
  <c r="V154" i="1"/>
  <c r="V155" i="1"/>
  <c r="V368" i="1"/>
  <c r="V331" i="1"/>
  <c r="V267" i="1"/>
  <c r="V270" i="1"/>
  <c r="V87" i="1"/>
  <c r="V33" i="1"/>
  <c r="V456" i="1"/>
  <c r="V26" i="1"/>
  <c r="V193" i="1"/>
  <c r="V457" i="1"/>
  <c r="V27" i="1"/>
  <c r="V369" i="1"/>
  <c r="V370" i="1"/>
  <c r="V371" i="1"/>
  <c r="V372" i="1"/>
  <c r="V373" i="1"/>
  <c r="V374" i="1"/>
  <c r="V375" i="1"/>
  <c r="V458" i="1"/>
  <c r="V253" i="1"/>
  <c r="V93" i="1"/>
  <c r="V376" i="1"/>
  <c r="V73" i="1"/>
  <c r="V208" i="1"/>
  <c r="V254" i="1"/>
  <c r="V377" i="1"/>
  <c r="V378" i="1"/>
  <c r="V28" i="1"/>
  <c r="V255" i="1"/>
  <c r="V459" i="1"/>
  <c r="V101" i="1"/>
  <c r="V194" i="1"/>
  <c r="V94" i="1"/>
  <c r="V379" i="1"/>
  <c r="V195" i="1"/>
  <c r="V196" i="1"/>
  <c r="V256" i="1"/>
  <c r="V380" i="1"/>
  <c r="V29" i="1"/>
  <c r="V30" i="1"/>
  <c r="V74" i="1"/>
  <c r="V79" i="1"/>
  <c r="V136" i="1"/>
  <c r="V381" i="1"/>
  <c r="V271" i="1"/>
  <c r="V197" i="1"/>
  <c r="V214" i="1"/>
  <c r="V299" i="1"/>
  <c r="V382" i="1"/>
  <c r="V383" i="1"/>
  <c r="V406" i="1"/>
  <c r="V32" i="1"/>
  <c r="V384" i="1"/>
  <c r="V102" i="1"/>
  <c r="V31" i="1"/>
  <c r="V257" i="1"/>
  <c r="V103" i="1"/>
  <c r="V385" i="1"/>
  <c r="V114" i="1"/>
  <c r="V429" i="1"/>
  <c r="V156" i="1"/>
  <c r="V258" i="1"/>
  <c r="V157" i="1"/>
  <c r="V198" i="1"/>
  <c r="V104" i="1"/>
  <c r="V125" i="1"/>
  <c r="V386" i="1"/>
  <c r="V129" i="1"/>
  <c r="V387" i="1"/>
  <c r="V332" i="1"/>
  <c r="V259" i="1"/>
  <c r="V199" i="1"/>
  <c r="V388" i="1"/>
  <c r="V300" i="1"/>
  <c r="V200" i="1"/>
  <c r="V75" i="1"/>
  <c r="V201" i="1"/>
  <c r="V99" i="1"/>
  <c r="V389" i="1"/>
  <c r="V76" i="1"/>
  <c r="V390" i="1"/>
  <c r="V95" i="1"/>
  <c r="V202" i="1"/>
  <c r="V326" i="1"/>
  <c r="V203" i="1"/>
  <c r="V204" i="1"/>
  <c r="V430" i="1"/>
  <c r="V391" i="1"/>
  <c r="V327" i="1"/>
  <c r="V392" i="1"/>
  <c r="V393" i="1"/>
  <c r="V394" i="1"/>
  <c r="V395" i="1"/>
  <c r="V396" i="1"/>
  <c r="V272" i="1"/>
  <c r="V333" i="1"/>
  <c r="V205" i="1"/>
  <c r="V301" i="1"/>
  <c r="V10" i="1"/>
  <c r="V121" i="1"/>
  <c r="V302" i="1"/>
  <c r="V303" i="1"/>
  <c r="V463" i="1"/>
  <c r="V135" i="1"/>
  <c r="V206" i="1"/>
  <c r="V158" i="1"/>
  <c r="V304" i="1"/>
  <c r="V159" i="1"/>
  <c r="V122" i="1"/>
  <c r="V407" i="1"/>
  <c r="V124" i="1"/>
  <c r="V110" i="1"/>
  <c r="V77" i="1"/>
  <c r="V160" i="1"/>
  <c r="V78" i="1"/>
  <c r="V467" i="1"/>
  <c r="V117" i="1"/>
  <c r="V209" i="1"/>
  <c r="V11" i="1"/>
  <c r="V466" i="1"/>
  <c r="V470" i="1"/>
  <c r="V12" i="1"/>
  <c r="V126" i="1"/>
  <c r="V305" i="1"/>
  <c r="V260" i="1"/>
  <c r="V306" i="1"/>
  <c r="V471" i="1"/>
  <c r="V397" i="1"/>
  <c r="V127" i="1"/>
  <c r="V261" i="1"/>
  <c r="V460" i="1"/>
  <c r="V118" i="1"/>
  <c r="V482" i="1"/>
  <c r="V273" i="1"/>
  <c r="V461" i="1"/>
  <c r="V472" i="1"/>
  <c r="V398" i="1"/>
  <c r="V399" i="1"/>
  <c r="V400" i="1"/>
  <c r="V401" i="1"/>
  <c r="V262" i="1"/>
  <c r="V161" i="1"/>
  <c r="V162" i="1"/>
  <c r="V163" i="1"/>
  <c r="V402" i="1"/>
  <c r="V462" i="1"/>
  <c r="V164" i="1"/>
  <c r="V165" i="1"/>
  <c r="Y36" i="1"/>
  <c r="Z36" i="1" s="1"/>
  <c r="Y274" i="1"/>
  <c r="Z274" i="1" s="1"/>
  <c r="Y337" i="1"/>
  <c r="Z337" i="1" s="1"/>
  <c r="Y37" i="1"/>
  <c r="Z37" i="1" s="1"/>
  <c r="Y166" i="1"/>
  <c r="Z166" i="1" s="1"/>
  <c r="Y38" i="1"/>
  <c r="Z38" i="1" s="1"/>
  <c r="Y307" i="1"/>
  <c r="Z307" i="1" s="1"/>
  <c r="Y39" i="1"/>
  <c r="Z39" i="1" s="1"/>
  <c r="Y215" i="1"/>
  <c r="Z215" i="1" s="1"/>
  <c r="Y275" i="1"/>
  <c r="Z275" i="1" s="1"/>
  <c r="Y216" i="1"/>
  <c r="Z216" i="1" s="1"/>
  <c r="Y167" i="1"/>
  <c r="Z167" i="1" s="1"/>
  <c r="Y431" i="1"/>
  <c r="Z431" i="1" s="1"/>
  <c r="Y168" i="1"/>
  <c r="Z168" i="1" s="1"/>
  <c r="Y169" i="1"/>
  <c r="Z169" i="1" s="1"/>
  <c r="Y170" i="1"/>
  <c r="Z170" i="1" s="1"/>
  <c r="Y276" i="1"/>
  <c r="Z276" i="1" s="1"/>
  <c r="Y40" i="1"/>
  <c r="Z40" i="1" s="1"/>
  <c r="Y111" i="1"/>
  <c r="Z111" i="1" s="1"/>
  <c r="Y107" i="1"/>
  <c r="Z107" i="1" s="1"/>
  <c r="Y108" i="1"/>
  <c r="Z108" i="1" s="1"/>
  <c r="Y432" i="1"/>
  <c r="Z432" i="1" s="1"/>
  <c r="Y433" i="1"/>
  <c r="Z433" i="1" s="1"/>
  <c r="Y41" i="1"/>
  <c r="Z41" i="1" s="1"/>
  <c r="Y13" i="1"/>
  <c r="Z13" i="1" s="1"/>
  <c r="Y338" i="1"/>
  <c r="Z338" i="1" s="1"/>
  <c r="Y217" i="1"/>
  <c r="Z217" i="1" s="1"/>
  <c r="Y339" i="1"/>
  <c r="Z339" i="1" s="1"/>
  <c r="Y218" i="1"/>
  <c r="Z218" i="1" s="1"/>
  <c r="Y42" i="1"/>
  <c r="Z42" i="1" s="1"/>
  <c r="Y277" i="1"/>
  <c r="Z277" i="1" s="1"/>
  <c r="Y43" i="1"/>
  <c r="Z43" i="1" s="1"/>
  <c r="Y278" i="1"/>
  <c r="Z278" i="1" s="1"/>
  <c r="Y219" i="1"/>
  <c r="Z219" i="1" s="1"/>
  <c r="Y220" i="1"/>
  <c r="Z220" i="1" s="1"/>
  <c r="Y44" i="1"/>
  <c r="Z44" i="1" s="1"/>
  <c r="Y45" i="1"/>
  <c r="Z45" i="1" s="1"/>
  <c r="Y46" i="1"/>
  <c r="Z46" i="1" s="1"/>
  <c r="Y14" i="1"/>
  <c r="Z14" i="1" s="1"/>
  <c r="Y171" i="1"/>
  <c r="Z171" i="1" s="1"/>
  <c r="Y3" i="1"/>
  <c r="Z3" i="1" s="1"/>
  <c r="Y434" i="1"/>
  <c r="Z434" i="1" s="1"/>
  <c r="Y263" i="1"/>
  <c r="Z263" i="1" s="1"/>
  <c r="Y408" i="1"/>
  <c r="Z408" i="1" s="1"/>
  <c r="Y137" i="1"/>
  <c r="Z137" i="1" s="1"/>
  <c r="Y15" i="1"/>
  <c r="Z15" i="1" s="1"/>
  <c r="Y16" i="1"/>
  <c r="Z16" i="1" s="1"/>
  <c r="Y17" i="1"/>
  <c r="Z17" i="1" s="1"/>
  <c r="Y435" i="1"/>
  <c r="Z435" i="1" s="1"/>
  <c r="Y436" i="1"/>
  <c r="Z436" i="1" s="1"/>
  <c r="Y437" i="1"/>
  <c r="Z437" i="1" s="1"/>
  <c r="Y221" i="1"/>
  <c r="Z221" i="1" s="1"/>
  <c r="Y438" i="1"/>
  <c r="Z438" i="1" s="1"/>
  <c r="Y172" i="1"/>
  <c r="Z172" i="1" s="1"/>
  <c r="Y173" i="1"/>
  <c r="Z173" i="1" s="1"/>
  <c r="Y473" i="1"/>
  <c r="Z473" i="1" s="1"/>
  <c r="Y439" i="1"/>
  <c r="Z439" i="1" s="1"/>
  <c r="Y328" i="1"/>
  <c r="Z328" i="1" s="1"/>
  <c r="Y340" i="1"/>
  <c r="Z340" i="1" s="1"/>
  <c r="Y308" i="1"/>
  <c r="Z308" i="1" s="1"/>
  <c r="Y279" i="1"/>
  <c r="Z279" i="1" s="1"/>
  <c r="Y440" i="1"/>
  <c r="Z440" i="1" s="1"/>
  <c r="Y123" i="1"/>
  <c r="Z123" i="1" s="1"/>
  <c r="Y280" i="1"/>
  <c r="Z280" i="1" s="1"/>
  <c r="Y409" i="1"/>
  <c r="Z409" i="1" s="1"/>
  <c r="Y96" i="1"/>
  <c r="Z96" i="1" s="1"/>
  <c r="Y222" i="1"/>
  <c r="Z222" i="1" s="1"/>
  <c r="Y410" i="1"/>
  <c r="Z410" i="1" s="1"/>
  <c r="Y138" i="1"/>
  <c r="Z138" i="1" s="1"/>
  <c r="Y411" i="1"/>
  <c r="Z411" i="1" s="1"/>
  <c r="Y223" i="1"/>
  <c r="Z223" i="1" s="1"/>
  <c r="Y224" i="1"/>
  <c r="Z224" i="1" s="1"/>
  <c r="Y441" i="1"/>
  <c r="Z441" i="1" s="1"/>
  <c r="Y281" i="1"/>
  <c r="Z281" i="1" s="1"/>
  <c r="Y309" i="1"/>
  <c r="Z309" i="1" s="1"/>
  <c r="Y341" i="1"/>
  <c r="Z341" i="1" s="1"/>
  <c r="Y442" i="1"/>
  <c r="Z442" i="1" s="1"/>
  <c r="Y47" i="1"/>
  <c r="Z47" i="1" s="1"/>
  <c r="Y443" i="1"/>
  <c r="Z443" i="1" s="1"/>
  <c r="Y4" i="1"/>
  <c r="Z4" i="1" s="1"/>
  <c r="Y310" i="1"/>
  <c r="Z310" i="1" s="1"/>
  <c r="Y5" i="1"/>
  <c r="Z5" i="1" s="1"/>
  <c r="Y133" i="1"/>
  <c r="Z133" i="1" s="1"/>
  <c r="Y282" i="1"/>
  <c r="Z282" i="1" s="1"/>
  <c r="Y444" i="1"/>
  <c r="Z444" i="1" s="1"/>
  <c r="Y283" i="1"/>
  <c r="Z283" i="1" s="1"/>
  <c r="Y342" i="1"/>
  <c r="Z342" i="1" s="1"/>
  <c r="Y464" i="1"/>
  <c r="Z464" i="1" s="1"/>
  <c r="Y445" i="1"/>
  <c r="Z445" i="1" s="1"/>
  <c r="Y174" i="1"/>
  <c r="Z174" i="1" s="1"/>
  <c r="Y311" i="1"/>
  <c r="Z311" i="1" s="1"/>
  <c r="Y446" i="1"/>
  <c r="Z446" i="1" s="1"/>
  <c r="Y18" i="1"/>
  <c r="Z18" i="1" s="1"/>
  <c r="Y284" i="1"/>
  <c r="Z284" i="1" s="1"/>
  <c r="Y106" i="1"/>
  <c r="Z106" i="1" s="1"/>
  <c r="Y48" i="1"/>
  <c r="Z48" i="1" s="1"/>
  <c r="Y312" i="1"/>
  <c r="Z312" i="1" s="1"/>
  <c r="Y225" i="1"/>
  <c r="Z225" i="1" s="1"/>
  <c r="Y82" i="1"/>
  <c r="Z82" i="1" s="1"/>
  <c r="Y412" i="1"/>
  <c r="Z412" i="1" s="1"/>
  <c r="Y285" i="1"/>
  <c r="Z285" i="1" s="1"/>
  <c r="Y130" i="1"/>
  <c r="Z130" i="1" s="1"/>
  <c r="Y210" i="1"/>
  <c r="Z210" i="1" s="1"/>
  <c r="Y226" i="1"/>
  <c r="Z226" i="1" s="1"/>
  <c r="Y34" i="1"/>
  <c r="Z34" i="1" s="1"/>
  <c r="Y227" i="1"/>
  <c r="Z227" i="1" s="1"/>
  <c r="Y88" i="1"/>
  <c r="Z88" i="1" s="1"/>
  <c r="Y175" i="1"/>
  <c r="Z175" i="1" s="1"/>
  <c r="Y313" i="1"/>
  <c r="Z313" i="1" s="1"/>
  <c r="Y228" i="1"/>
  <c r="Z228" i="1" s="1"/>
  <c r="Y343" i="1"/>
  <c r="Z343" i="1" s="1"/>
  <c r="Y105" i="1"/>
  <c r="Z105" i="1" s="1"/>
  <c r="Y176" i="1"/>
  <c r="Z176" i="1" s="1"/>
  <c r="Y229" i="1"/>
  <c r="Z229" i="1" s="1"/>
  <c r="Y230" i="1"/>
  <c r="Z230" i="1" s="1"/>
  <c r="Y314" i="1"/>
  <c r="Z314" i="1" s="1"/>
  <c r="Y315" i="1"/>
  <c r="Z315" i="1" s="1"/>
  <c r="Y139" i="1"/>
  <c r="Z139" i="1" s="1"/>
  <c r="Y140" i="1"/>
  <c r="Z140" i="1" s="1"/>
  <c r="Y115" i="1"/>
  <c r="Z115" i="1" s="1"/>
  <c r="Y177" i="1"/>
  <c r="Z177" i="1" s="1"/>
  <c r="Y231" i="1"/>
  <c r="Z231" i="1" s="1"/>
  <c r="Y119" i="1"/>
  <c r="Z119" i="1" s="1"/>
  <c r="Y131" i="1"/>
  <c r="Z131" i="1" s="1"/>
  <c r="Y49" i="1"/>
  <c r="Z49" i="1" s="1"/>
  <c r="Y141" i="1"/>
  <c r="Z141" i="1" s="1"/>
  <c r="Y83" i="1"/>
  <c r="Z83" i="1" s="1"/>
  <c r="Y142" i="1"/>
  <c r="Z142" i="1" s="1"/>
  <c r="Y344" i="1"/>
  <c r="Z344" i="1" s="1"/>
  <c r="Y316" i="1"/>
  <c r="Z316" i="1" s="1"/>
  <c r="Y232" i="1"/>
  <c r="Z232" i="1" s="1"/>
  <c r="Y475" i="1"/>
  <c r="Z475" i="1" s="1"/>
  <c r="Y286" i="1"/>
  <c r="Z286" i="1" s="1"/>
  <c r="Y336" i="1"/>
  <c r="Z336" i="1" s="1"/>
  <c r="Y89" i="1"/>
  <c r="Z89" i="1" s="1"/>
  <c r="Y50" i="1"/>
  <c r="Z50" i="1" s="1"/>
  <c r="Y345" i="1"/>
  <c r="Z345" i="1" s="1"/>
  <c r="Y346" i="1"/>
  <c r="Z346" i="1" s="1"/>
  <c r="Y132" i="1"/>
  <c r="Z132" i="1" s="1"/>
  <c r="Y51" i="1"/>
  <c r="Z51" i="1" s="1"/>
  <c r="Y100" i="1"/>
  <c r="Z100" i="1" s="1"/>
  <c r="Y109" i="1"/>
  <c r="Z109" i="1" s="1"/>
  <c r="Y143" i="1"/>
  <c r="Z143" i="1" s="1"/>
  <c r="Y317" i="1"/>
  <c r="Z317" i="1" s="1"/>
  <c r="Y84" i="1"/>
  <c r="Z84" i="1" s="1"/>
  <c r="Y413" i="1"/>
  <c r="Z413" i="1" s="1"/>
  <c r="Y52" i="1"/>
  <c r="Z52" i="1" s="1"/>
  <c r="Y347" i="1"/>
  <c r="Z347" i="1" s="1"/>
  <c r="Y348" i="1"/>
  <c r="Z348" i="1" s="1"/>
  <c r="Y334" i="1"/>
  <c r="Z334" i="1" s="1"/>
  <c r="Y233" i="1"/>
  <c r="Z233" i="1" s="1"/>
  <c r="Y403" i="1"/>
  <c r="Z403" i="1" s="1"/>
  <c r="Y404" i="1"/>
  <c r="Z404" i="1" s="1"/>
  <c r="Y318" i="1"/>
  <c r="Z318" i="1" s="1"/>
  <c r="Y144" i="1"/>
  <c r="Z144" i="1" s="1"/>
  <c r="Y447" i="1"/>
  <c r="Z447" i="1" s="1"/>
  <c r="Y414" i="1"/>
  <c r="Z414" i="1" s="1"/>
  <c r="Y415" i="1"/>
  <c r="Z415" i="1" s="1"/>
  <c r="Y416" i="1"/>
  <c r="Z416" i="1" s="1"/>
  <c r="Y417" i="1"/>
  <c r="Z417" i="1" s="1"/>
  <c r="Y287" i="1"/>
  <c r="Z287" i="1" s="1"/>
  <c r="Y418" i="1"/>
  <c r="Z418" i="1" s="1"/>
  <c r="Y448" i="1"/>
  <c r="Z448" i="1" s="1"/>
  <c r="Y178" i="1"/>
  <c r="Z178" i="1" s="1"/>
  <c r="Y449" i="1"/>
  <c r="Z449" i="1" s="1"/>
  <c r="Y349" i="1"/>
  <c r="Z349" i="1" s="1"/>
  <c r="Y85" i="1"/>
  <c r="Z85" i="1" s="1"/>
  <c r="Y419" i="1"/>
  <c r="Z419" i="1" s="1"/>
  <c r="Y319" i="1"/>
  <c r="Z319" i="1" s="1"/>
  <c r="Y145" i="1"/>
  <c r="Z145" i="1" s="1"/>
  <c r="Y468" i="1"/>
  <c r="Z468" i="1" s="1"/>
  <c r="Y112" i="1"/>
  <c r="Z112" i="1" s="1"/>
  <c r="Y234" i="1"/>
  <c r="Z234" i="1" s="1"/>
  <c r="Y120" i="1"/>
  <c r="Z120" i="1" s="1"/>
  <c r="Y146" i="1"/>
  <c r="Z146" i="1" s="1"/>
  <c r="Y350" i="1"/>
  <c r="Z350" i="1" s="1"/>
  <c r="Y266" i="1"/>
  <c r="Z266" i="1" s="1"/>
  <c r="Y320" i="1"/>
  <c r="Z320" i="1" s="1"/>
  <c r="Y351" i="1"/>
  <c r="Z351" i="1" s="1"/>
  <c r="Y352" i="1"/>
  <c r="Z352" i="1" s="1"/>
  <c r="Y235" i="1"/>
  <c r="Z235" i="1" s="1"/>
  <c r="Y321" i="1"/>
  <c r="Z321" i="1" s="1"/>
  <c r="Y420" i="1"/>
  <c r="Z420" i="1" s="1"/>
  <c r="Y7" i="1"/>
  <c r="Z7" i="1" s="1"/>
  <c r="Y53" i="1"/>
  <c r="Z53" i="1" s="1"/>
  <c r="Y54" i="1"/>
  <c r="Z54" i="1" s="1"/>
  <c r="Y55" i="1"/>
  <c r="Z55" i="1" s="1"/>
  <c r="Y236" i="1"/>
  <c r="Z236" i="1" s="1"/>
  <c r="Y237" i="1"/>
  <c r="Z237" i="1" s="1"/>
  <c r="Y353" i="1"/>
  <c r="Z353" i="1" s="1"/>
  <c r="Y56" i="1"/>
  <c r="Z56" i="1" s="1"/>
  <c r="Y57" i="1"/>
  <c r="Z57" i="1" s="1"/>
  <c r="Y58" i="1"/>
  <c r="Z58" i="1" s="1"/>
  <c r="Y354" i="1"/>
  <c r="Z354" i="1" s="1"/>
  <c r="Y207" i="1"/>
  <c r="Z207" i="1" s="1"/>
  <c r="Y238" i="1"/>
  <c r="Z238" i="1" s="1"/>
  <c r="Y147" i="1"/>
  <c r="Z147" i="1" s="1"/>
  <c r="Y80" i="1"/>
  <c r="Z80" i="1" s="1"/>
  <c r="Y239" i="1"/>
  <c r="Z239" i="1" s="1"/>
  <c r="Y329" i="1"/>
  <c r="Z329" i="1" s="1"/>
  <c r="Y128" i="1"/>
  <c r="Z128" i="1" s="1"/>
  <c r="Y240" i="1"/>
  <c r="Z240" i="1" s="1"/>
  <c r="Y241" i="1"/>
  <c r="Z241" i="1" s="1"/>
  <c r="Y148" i="1"/>
  <c r="Z148" i="1" s="1"/>
  <c r="Y59" i="1"/>
  <c r="Z59" i="1" s="1"/>
  <c r="Y322" i="1"/>
  <c r="Z322" i="1" s="1"/>
  <c r="Y288" i="1"/>
  <c r="Z288" i="1" s="1"/>
  <c r="Y421" i="1"/>
  <c r="Z421" i="1" s="1"/>
  <c r="Y242" i="1"/>
  <c r="Z242" i="1" s="1"/>
  <c r="Y289" i="1"/>
  <c r="Z289" i="1" s="1"/>
  <c r="Y60" i="1"/>
  <c r="Z60" i="1" s="1"/>
  <c r="Y476" i="1"/>
  <c r="Z476" i="1" s="1"/>
  <c r="Y355" i="1"/>
  <c r="Z355" i="1" s="1"/>
  <c r="Y213" i="1"/>
  <c r="Z213" i="1" s="1"/>
  <c r="Y481" i="1"/>
  <c r="Z481" i="1" s="1"/>
  <c r="Y149" i="1"/>
  <c r="Z149" i="1" s="1"/>
  <c r="Y179" i="1"/>
  <c r="Z179" i="1" s="1"/>
  <c r="Y356" i="1"/>
  <c r="Z356" i="1" s="1"/>
  <c r="Y264" i="1"/>
  <c r="Z264" i="1" s="1"/>
  <c r="Y469" i="1"/>
  <c r="Z469" i="1" s="1"/>
  <c r="Y323" i="1"/>
  <c r="Z323" i="1" s="1"/>
  <c r="Y150" i="1"/>
  <c r="Z150" i="1" s="1"/>
  <c r="Y61" i="1"/>
  <c r="Z61" i="1" s="1"/>
  <c r="Y290" i="1"/>
  <c r="Z290" i="1" s="1"/>
  <c r="Y19" i="1"/>
  <c r="Z19" i="1" s="1"/>
  <c r="Y422" i="1"/>
  <c r="Z422" i="1" s="1"/>
  <c r="Y335" i="1"/>
  <c r="Z335" i="1" s="1"/>
  <c r="Y357" i="1"/>
  <c r="Z357" i="1" s="1"/>
  <c r="Y62" i="1"/>
  <c r="Z62" i="1" s="1"/>
  <c r="Y180" i="1"/>
  <c r="Z180" i="1" s="1"/>
  <c r="Y265" i="1"/>
  <c r="Z265" i="1" s="1"/>
  <c r="Y423" i="1"/>
  <c r="Z423" i="1" s="1"/>
  <c r="Y151" i="1"/>
  <c r="Z151" i="1" s="1"/>
  <c r="Y20" i="1"/>
  <c r="Z20" i="1" s="1"/>
  <c r="Y424" i="1"/>
  <c r="Z424" i="1" s="1"/>
  <c r="Y405" i="1"/>
  <c r="Z405" i="1" s="1"/>
  <c r="Y98" i="1"/>
  <c r="Z98" i="1" s="1"/>
  <c r="Y450" i="1"/>
  <c r="Z450" i="1" s="1"/>
  <c r="Y152" i="1"/>
  <c r="Z152" i="1" s="1"/>
  <c r="Y21" i="1"/>
  <c r="Z21" i="1" s="1"/>
  <c r="Y451" i="1"/>
  <c r="Z451" i="1" s="1"/>
  <c r="Y63" i="1"/>
  <c r="Z63" i="1" s="1"/>
  <c r="Y243" i="1"/>
  <c r="Z243" i="1" s="1"/>
  <c r="Y358" i="1"/>
  <c r="Z358" i="1" s="1"/>
  <c r="Y291" i="1"/>
  <c r="Z291" i="1" s="1"/>
  <c r="Y64" i="1"/>
  <c r="Z64" i="1" s="1"/>
  <c r="Y65" i="1"/>
  <c r="Z65" i="1" s="1"/>
  <c r="Y292" i="1"/>
  <c r="Z292" i="1" s="1"/>
  <c r="Y81" i="1"/>
  <c r="Z81" i="1" s="1"/>
  <c r="Y244" i="1"/>
  <c r="Z244" i="1" s="1"/>
  <c r="Y97" i="1"/>
  <c r="Z97" i="1" s="1"/>
  <c r="Y181" i="1"/>
  <c r="Z181" i="1" s="1"/>
  <c r="Y86" i="1"/>
  <c r="Z86" i="1" s="1"/>
  <c r="Y182" i="1"/>
  <c r="Z182" i="1" s="1"/>
  <c r="Y183" i="1"/>
  <c r="Z183" i="1" s="1"/>
  <c r="Y153" i="1"/>
  <c r="Z153" i="1" s="1"/>
  <c r="Y330" i="1"/>
  <c r="Z330" i="1" s="1"/>
  <c r="Y245" i="1"/>
  <c r="Z245" i="1" s="1"/>
  <c r="Y246" i="1"/>
  <c r="Z246" i="1" s="1"/>
  <c r="Y293" i="1"/>
  <c r="Z293" i="1" s="1"/>
  <c r="Y359" i="1"/>
  <c r="Z359" i="1" s="1"/>
  <c r="Y134" i="1"/>
  <c r="Z134" i="1" s="1"/>
  <c r="Y425" i="1"/>
  <c r="Z425" i="1" s="1"/>
  <c r="Y294" i="1"/>
  <c r="Z294" i="1" s="1"/>
  <c r="Y184" i="1"/>
  <c r="Z184" i="1" s="1"/>
  <c r="Y247" i="1"/>
  <c r="Z247" i="1" s="1"/>
  <c r="Y90" i="1"/>
  <c r="Z90" i="1" s="1"/>
  <c r="Y360" i="1"/>
  <c r="Z360" i="1" s="1"/>
  <c r="Y211" i="1"/>
  <c r="Z211" i="1" s="1"/>
  <c r="Y479" i="1"/>
  <c r="Z479" i="1" s="1"/>
  <c r="Y91" i="1"/>
  <c r="Z91" i="1" s="1"/>
  <c r="Y361" i="1"/>
  <c r="Z361" i="1" s="1"/>
  <c r="Y185" i="1"/>
  <c r="Z185" i="1" s="1"/>
  <c r="Y66" i="1"/>
  <c r="Z66" i="1" s="1"/>
  <c r="Y67" i="1"/>
  <c r="Z67" i="1" s="1"/>
  <c r="Y324" i="1"/>
  <c r="Z324" i="1" s="1"/>
  <c r="Y186" i="1"/>
  <c r="Z186" i="1" s="1"/>
  <c r="Y362" i="1"/>
  <c r="Z362" i="1" s="1"/>
  <c r="Y187" i="1"/>
  <c r="Z187" i="1" s="1"/>
  <c r="Y325" i="1"/>
  <c r="Z325" i="1" s="1"/>
  <c r="Y188" i="1"/>
  <c r="Z188" i="1" s="1"/>
  <c r="Y426" i="1"/>
  <c r="Z426" i="1" s="1"/>
  <c r="Y248" i="1"/>
  <c r="Z248" i="1" s="1"/>
  <c r="Y22" i="1"/>
  <c r="Z22" i="1" s="1"/>
  <c r="Y23" i="1"/>
  <c r="Z23" i="1" s="1"/>
  <c r="Y68" i="1"/>
  <c r="Z68" i="1" s="1"/>
  <c r="Y452" i="1"/>
  <c r="Z452" i="1" s="1"/>
  <c r="Y189" i="1"/>
  <c r="Z189" i="1" s="1"/>
  <c r="Y363" i="1"/>
  <c r="Z363" i="1" s="1"/>
  <c r="Y295" i="1"/>
  <c r="Z295" i="1" s="1"/>
  <c r="Y268" i="1"/>
  <c r="Z268" i="1" s="1"/>
  <c r="Y477" i="1"/>
  <c r="Z477" i="1" s="1"/>
  <c r="Y69" i="1"/>
  <c r="Z69" i="1" s="1"/>
  <c r="Y296" i="1"/>
  <c r="Z296" i="1" s="1"/>
  <c r="Y113" i="1"/>
  <c r="Z113" i="1" s="1"/>
  <c r="Y297" i="1"/>
  <c r="Z297" i="1" s="1"/>
  <c r="Y364" i="1"/>
  <c r="Z364" i="1" s="1"/>
  <c r="Y427" i="1"/>
  <c r="Z427" i="1" s="1"/>
  <c r="Y92" i="1"/>
  <c r="Z92" i="1" s="1"/>
  <c r="Y8" i="1"/>
  <c r="Z8" i="1" s="1"/>
  <c r="Y70" i="1"/>
  <c r="Z70" i="1" s="1"/>
  <c r="Y71" i="1"/>
  <c r="Z71" i="1" s="1"/>
  <c r="Y24" i="1"/>
  <c r="Z24" i="1" s="1"/>
  <c r="Y2" i="1"/>
  <c r="Z2" i="1" s="1"/>
  <c r="Y72" i="1"/>
  <c r="Z72" i="1" s="1"/>
  <c r="Y365" i="1"/>
  <c r="Z365" i="1" s="1"/>
  <c r="Y249" i="1"/>
  <c r="Z249" i="1" s="1"/>
  <c r="Y9" i="1"/>
  <c r="Z9" i="1" s="1"/>
  <c r="Y366" i="1"/>
  <c r="Z366" i="1" s="1"/>
  <c r="Y474" i="1"/>
  <c r="Z474" i="1" s="1"/>
  <c r="Y453" i="1"/>
  <c r="Z453" i="1" s="1"/>
  <c r="Y25" i="1"/>
  <c r="Z25" i="1" s="1"/>
  <c r="Y298" i="1"/>
  <c r="Z298" i="1" s="1"/>
  <c r="Y6" i="1"/>
  <c r="Z6" i="1" s="1"/>
  <c r="Y250" i="1"/>
  <c r="Z250" i="1" s="1"/>
  <c r="Y251" i="1"/>
  <c r="Z251" i="1" s="1"/>
  <c r="Y465" i="1"/>
  <c r="Z465" i="1" s="1"/>
  <c r="Y454" i="1"/>
  <c r="Z454" i="1" s="1"/>
  <c r="Y455" i="1"/>
  <c r="Z455" i="1" s="1"/>
  <c r="Y428" i="1"/>
  <c r="Z428" i="1" s="1"/>
  <c r="Y190" i="1"/>
  <c r="Z190" i="1" s="1"/>
  <c r="Y252" i="1"/>
  <c r="Z252" i="1" s="1"/>
  <c r="Y212" i="1"/>
  <c r="Z212" i="1" s="1"/>
  <c r="Y367" i="1"/>
  <c r="Z367" i="1" s="1"/>
  <c r="Y478" i="1"/>
  <c r="Z478" i="1" s="1"/>
  <c r="Y480" i="1"/>
  <c r="Z480" i="1" s="1"/>
  <c r="Y191" i="1"/>
  <c r="Z191" i="1" s="1"/>
  <c r="Y116" i="1"/>
  <c r="Z116" i="1" s="1"/>
  <c r="Y269" i="1"/>
  <c r="Z269" i="1" s="1"/>
  <c r="Y192" i="1"/>
  <c r="Z192" i="1" s="1"/>
  <c r="Y154" i="1"/>
  <c r="Z154" i="1" s="1"/>
  <c r="Y155" i="1"/>
  <c r="Z155" i="1" s="1"/>
  <c r="Y368" i="1"/>
  <c r="Z368" i="1" s="1"/>
  <c r="Y331" i="1"/>
  <c r="Z331" i="1" s="1"/>
  <c r="Y267" i="1"/>
  <c r="Z267" i="1" s="1"/>
  <c r="Y270" i="1"/>
  <c r="Z270" i="1" s="1"/>
  <c r="Y87" i="1"/>
  <c r="Z87" i="1" s="1"/>
  <c r="Y33" i="1"/>
  <c r="Z33" i="1" s="1"/>
  <c r="Y456" i="1"/>
  <c r="Z456" i="1" s="1"/>
  <c r="Y26" i="1"/>
  <c r="Z26" i="1" s="1"/>
  <c r="Y193" i="1"/>
  <c r="Z193" i="1" s="1"/>
  <c r="Y457" i="1"/>
  <c r="Z457" i="1" s="1"/>
  <c r="Y27" i="1"/>
  <c r="Z27" i="1" s="1"/>
  <c r="Y369" i="1"/>
  <c r="Z369" i="1" s="1"/>
  <c r="Y370" i="1"/>
  <c r="Z370" i="1" s="1"/>
  <c r="Y371" i="1"/>
  <c r="Z371" i="1" s="1"/>
  <c r="Y372" i="1"/>
  <c r="Z372" i="1" s="1"/>
  <c r="Y373" i="1"/>
  <c r="Z373" i="1" s="1"/>
  <c r="Y374" i="1"/>
  <c r="Z374" i="1" s="1"/>
  <c r="Y375" i="1"/>
  <c r="Z375" i="1" s="1"/>
  <c r="Y458" i="1"/>
  <c r="Z458" i="1" s="1"/>
  <c r="Y253" i="1"/>
  <c r="Z253" i="1" s="1"/>
  <c r="Y93" i="1"/>
  <c r="Z93" i="1" s="1"/>
  <c r="Y376" i="1"/>
  <c r="Z376" i="1" s="1"/>
  <c r="Y73" i="1"/>
  <c r="Z73" i="1" s="1"/>
  <c r="Y208" i="1"/>
  <c r="Z208" i="1" s="1"/>
  <c r="Y254" i="1"/>
  <c r="Z254" i="1" s="1"/>
  <c r="Y377" i="1"/>
  <c r="Z377" i="1" s="1"/>
  <c r="Y378" i="1"/>
  <c r="Z378" i="1" s="1"/>
  <c r="Y28" i="1"/>
  <c r="Z28" i="1" s="1"/>
  <c r="Y255" i="1"/>
  <c r="Z255" i="1" s="1"/>
  <c r="Y459" i="1"/>
  <c r="Z459" i="1" s="1"/>
  <c r="Y101" i="1"/>
  <c r="Z101" i="1" s="1"/>
  <c r="Y194" i="1"/>
  <c r="Z194" i="1" s="1"/>
  <c r="Y94" i="1"/>
  <c r="Z94" i="1" s="1"/>
  <c r="Y379" i="1"/>
  <c r="Z379" i="1" s="1"/>
  <c r="Y195" i="1"/>
  <c r="Z195" i="1" s="1"/>
  <c r="Y196" i="1"/>
  <c r="Z196" i="1" s="1"/>
  <c r="Y256" i="1"/>
  <c r="Z256" i="1" s="1"/>
  <c r="Y380" i="1"/>
  <c r="Z380" i="1" s="1"/>
  <c r="Y29" i="1"/>
  <c r="Z29" i="1" s="1"/>
  <c r="Y30" i="1"/>
  <c r="Z30" i="1" s="1"/>
  <c r="Y74" i="1"/>
  <c r="Z74" i="1" s="1"/>
  <c r="Y79" i="1"/>
  <c r="Z79" i="1" s="1"/>
  <c r="Y136" i="1"/>
  <c r="Z136" i="1" s="1"/>
  <c r="Y381" i="1"/>
  <c r="Z381" i="1" s="1"/>
  <c r="Y271" i="1"/>
  <c r="Z271" i="1" s="1"/>
  <c r="Y197" i="1"/>
  <c r="Z197" i="1" s="1"/>
  <c r="Y214" i="1"/>
  <c r="Z214" i="1" s="1"/>
  <c r="Y299" i="1"/>
  <c r="Z299" i="1" s="1"/>
  <c r="Y382" i="1"/>
  <c r="Z382" i="1" s="1"/>
  <c r="Y383" i="1"/>
  <c r="Z383" i="1" s="1"/>
  <c r="Y406" i="1"/>
  <c r="Z406" i="1" s="1"/>
  <c r="Y32" i="1"/>
  <c r="Z32" i="1" s="1"/>
  <c r="Y384" i="1"/>
  <c r="Z384" i="1" s="1"/>
  <c r="Y102" i="1"/>
  <c r="Z102" i="1" s="1"/>
  <c r="Y31" i="1"/>
  <c r="Z31" i="1" s="1"/>
  <c r="Y257" i="1"/>
  <c r="Z257" i="1" s="1"/>
  <c r="Y103" i="1"/>
  <c r="Z103" i="1" s="1"/>
  <c r="Y385" i="1"/>
  <c r="Z385" i="1" s="1"/>
  <c r="Y114" i="1"/>
  <c r="Z114" i="1" s="1"/>
  <c r="Y429" i="1"/>
  <c r="Z429" i="1" s="1"/>
  <c r="Y156" i="1"/>
  <c r="Z156" i="1" s="1"/>
  <c r="Y258" i="1"/>
  <c r="Z258" i="1" s="1"/>
  <c r="Y157" i="1"/>
  <c r="Z157" i="1" s="1"/>
  <c r="Y198" i="1"/>
  <c r="Z198" i="1" s="1"/>
  <c r="Y104" i="1"/>
  <c r="Z104" i="1" s="1"/>
  <c r="Y125" i="1"/>
  <c r="Z125" i="1" s="1"/>
  <c r="Y386" i="1"/>
  <c r="Z386" i="1" s="1"/>
  <c r="Y129" i="1"/>
  <c r="Z129" i="1" s="1"/>
  <c r="Y387" i="1"/>
  <c r="Z387" i="1" s="1"/>
  <c r="Y332" i="1"/>
  <c r="Z332" i="1" s="1"/>
  <c r="Y259" i="1"/>
  <c r="Z259" i="1" s="1"/>
  <c r="Y199" i="1"/>
  <c r="Z199" i="1" s="1"/>
  <c r="Y388" i="1"/>
  <c r="Z388" i="1" s="1"/>
  <c r="Y300" i="1"/>
  <c r="Z300" i="1" s="1"/>
  <c r="Y200" i="1"/>
  <c r="Z200" i="1" s="1"/>
  <c r="Y75" i="1"/>
  <c r="Z75" i="1" s="1"/>
  <c r="Y201" i="1"/>
  <c r="Z201" i="1" s="1"/>
  <c r="Y99" i="1"/>
  <c r="Z99" i="1" s="1"/>
  <c r="Y389" i="1"/>
  <c r="Z389" i="1" s="1"/>
  <c r="Y76" i="1"/>
  <c r="Z76" i="1" s="1"/>
  <c r="Y390" i="1"/>
  <c r="Z390" i="1" s="1"/>
  <c r="Y95" i="1"/>
  <c r="Z95" i="1" s="1"/>
  <c r="Y202" i="1"/>
  <c r="Z202" i="1" s="1"/>
  <c r="Y326" i="1"/>
  <c r="Z326" i="1" s="1"/>
  <c r="Y203" i="1"/>
  <c r="Z203" i="1" s="1"/>
  <c r="Y204" i="1"/>
  <c r="Z204" i="1" s="1"/>
  <c r="Y430" i="1"/>
  <c r="Z430" i="1" s="1"/>
  <c r="Y391" i="1"/>
  <c r="Z391" i="1" s="1"/>
  <c r="Y327" i="1"/>
  <c r="Z327" i="1" s="1"/>
  <c r="Y392" i="1"/>
  <c r="Z392" i="1" s="1"/>
  <c r="Y393" i="1"/>
  <c r="Z393" i="1" s="1"/>
  <c r="Y394" i="1"/>
  <c r="Z394" i="1" s="1"/>
  <c r="Y395" i="1"/>
  <c r="Z395" i="1" s="1"/>
  <c r="Y396" i="1"/>
  <c r="Z396" i="1" s="1"/>
  <c r="Y272" i="1"/>
  <c r="Z272" i="1" s="1"/>
  <c r="Y333" i="1"/>
  <c r="Z333" i="1" s="1"/>
  <c r="Y205" i="1"/>
  <c r="Z205" i="1" s="1"/>
  <c r="Y301" i="1"/>
  <c r="Z301" i="1" s="1"/>
  <c r="Y10" i="1"/>
  <c r="Z10" i="1" s="1"/>
  <c r="Y121" i="1"/>
  <c r="Z121" i="1" s="1"/>
  <c r="Y302" i="1"/>
  <c r="Z302" i="1" s="1"/>
  <c r="Y303" i="1"/>
  <c r="Z303" i="1" s="1"/>
  <c r="Y463" i="1"/>
  <c r="Z463" i="1" s="1"/>
  <c r="Y135" i="1"/>
  <c r="Z135" i="1" s="1"/>
  <c r="Y206" i="1"/>
  <c r="Z206" i="1" s="1"/>
  <c r="Y158" i="1"/>
  <c r="Z158" i="1" s="1"/>
  <c r="Y304" i="1"/>
  <c r="Z304" i="1" s="1"/>
  <c r="Y159" i="1"/>
  <c r="Z159" i="1" s="1"/>
  <c r="Y122" i="1"/>
  <c r="Z122" i="1" s="1"/>
  <c r="Y407" i="1"/>
  <c r="Z407" i="1" s="1"/>
  <c r="Y124" i="1"/>
  <c r="Z124" i="1" s="1"/>
  <c r="Y110" i="1"/>
  <c r="Z110" i="1" s="1"/>
  <c r="Y77" i="1"/>
  <c r="Z77" i="1" s="1"/>
  <c r="Y160" i="1"/>
  <c r="Z160" i="1" s="1"/>
  <c r="Y78" i="1"/>
  <c r="Z78" i="1" s="1"/>
  <c r="Y467" i="1"/>
  <c r="Z467" i="1" s="1"/>
  <c r="Y117" i="1"/>
  <c r="Z117" i="1" s="1"/>
  <c r="Y209" i="1"/>
  <c r="Z209" i="1" s="1"/>
  <c r="Y11" i="1"/>
  <c r="Z11" i="1" s="1"/>
  <c r="Y466" i="1"/>
  <c r="Z466" i="1" s="1"/>
  <c r="Y470" i="1"/>
  <c r="Z470" i="1" s="1"/>
  <c r="Y12" i="1"/>
  <c r="Z12" i="1" s="1"/>
  <c r="Y126" i="1"/>
  <c r="Z126" i="1" s="1"/>
  <c r="Y305" i="1"/>
  <c r="Z305" i="1" s="1"/>
  <c r="Y260" i="1"/>
  <c r="Z260" i="1" s="1"/>
  <c r="Y306" i="1"/>
  <c r="Z306" i="1" s="1"/>
  <c r="Y471" i="1"/>
  <c r="Z471" i="1" s="1"/>
  <c r="Y397" i="1"/>
  <c r="Z397" i="1" s="1"/>
  <c r="Y127" i="1"/>
  <c r="Z127" i="1" s="1"/>
  <c r="Y261" i="1"/>
  <c r="Z261" i="1" s="1"/>
  <c r="Y460" i="1"/>
  <c r="Z460" i="1" s="1"/>
  <c r="Y118" i="1"/>
  <c r="Z118" i="1" s="1"/>
  <c r="Y482" i="1"/>
  <c r="Z482" i="1" s="1"/>
  <c r="Y273" i="1"/>
  <c r="Z273" i="1" s="1"/>
  <c r="Y461" i="1"/>
  <c r="Z461" i="1" s="1"/>
  <c r="Y472" i="1"/>
  <c r="Z472" i="1" s="1"/>
  <c r="Y398" i="1"/>
  <c r="Z398" i="1" s="1"/>
  <c r="Y399" i="1"/>
  <c r="Z399" i="1" s="1"/>
  <c r="Y400" i="1"/>
  <c r="Z400" i="1" s="1"/>
  <c r="Y401" i="1"/>
  <c r="Z401" i="1" s="1"/>
  <c r="Y262" i="1"/>
  <c r="Z262" i="1" s="1"/>
  <c r="Y161" i="1"/>
  <c r="Z161" i="1" s="1"/>
  <c r="Y162" i="1"/>
  <c r="Z162" i="1" s="1"/>
  <c r="Y163" i="1"/>
  <c r="Z163" i="1" s="1"/>
  <c r="Y402" i="1"/>
  <c r="Z402" i="1" s="1"/>
  <c r="Y462" i="1"/>
  <c r="Z462" i="1" s="1"/>
  <c r="Y164" i="1"/>
  <c r="Z164" i="1" s="1"/>
  <c r="Y165" i="1"/>
  <c r="Z165" i="1" s="1"/>
  <c r="Y35" i="1"/>
  <c r="Z35" i="1" s="1"/>
</calcChain>
</file>

<file path=xl/sharedStrings.xml><?xml version="1.0" encoding="utf-8"?>
<sst xmlns="http://schemas.openxmlformats.org/spreadsheetml/2006/main" count="6279" uniqueCount="1863">
  <si>
    <t>RE</t>
  </si>
  <si>
    <t>Shyam KC</t>
  </si>
  <si>
    <t>SSAW2</t>
  </si>
  <si>
    <t>BE</t>
  </si>
  <si>
    <t>Africa</t>
  </si>
  <si>
    <t>Lao People's Democratic Republic</t>
  </si>
  <si>
    <t>IEAT1</t>
  </si>
  <si>
    <t>Saurabh Suresh Dani</t>
  </si>
  <si>
    <t>World</t>
  </si>
  <si>
    <t>SLCUR</t>
  </si>
  <si>
    <t>Dechen Tshering</t>
  </si>
  <si>
    <t>SSACD</t>
  </si>
  <si>
    <t>Pacific Islands</t>
  </si>
  <si>
    <t>SLCDR</t>
  </si>
  <si>
    <t>Marc S. Forni</t>
  </si>
  <si>
    <t>South Asia</t>
  </si>
  <si>
    <t>SEAU2</t>
  </si>
  <si>
    <t>Philippines</t>
  </si>
  <si>
    <t>SMNUR</t>
  </si>
  <si>
    <t>Somalia</t>
  </si>
  <si>
    <t>India</t>
  </si>
  <si>
    <t>Djibouti</t>
  </si>
  <si>
    <t>GFDRR: EU/ACP Secretariat for TF Administration/Program Management</t>
  </si>
  <si>
    <t>TF071630</t>
  </si>
  <si>
    <t>TF010704</t>
  </si>
  <si>
    <t/>
  </si>
  <si>
    <t>EU/ACP Secretariat Trust Funds for Program Management and Administration (GFDRR: EU/ACP SDTF)</t>
  </si>
  <si>
    <t>ACTV</t>
  </si>
  <si>
    <t>Manuela Chiapparino</t>
  </si>
  <si>
    <t>GFDRR</t>
  </si>
  <si>
    <t>Raja Rehan Arshad</t>
  </si>
  <si>
    <t>Pakistan</t>
  </si>
  <si>
    <t>Jolanta Kryspin-Watson</t>
  </si>
  <si>
    <t>SEAU1</t>
  </si>
  <si>
    <t>Isabelle Celine Kane</t>
  </si>
  <si>
    <t>Senegal</t>
  </si>
  <si>
    <t>SAFU1</t>
  </si>
  <si>
    <t>Robert Curle Jesse Reid</t>
  </si>
  <si>
    <t>Rosanna Nitti</t>
  </si>
  <si>
    <t>Sri Lanka</t>
  </si>
  <si>
    <t>SCAUR</t>
  </si>
  <si>
    <t>Cambodia</t>
  </si>
  <si>
    <t>Henrike Brecht</t>
  </si>
  <si>
    <t>Koffi Hounkpe</t>
  </si>
  <si>
    <t>SCCAO</t>
  </si>
  <si>
    <t>Armando Eduardo Guzman Escobar</t>
  </si>
  <si>
    <t>Central America</t>
  </si>
  <si>
    <t>Ethiopia</t>
  </si>
  <si>
    <t>HAFS1</t>
  </si>
  <si>
    <t>East Asia and Pacific</t>
  </si>
  <si>
    <t>Niels B. Holm-Nielsen</t>
  </si>
  <si>
    <t>Caribbean</t>
  </si>
  <si>
    <t>SURDR</t>
  </si>
  <si>
    <t>GFDRR: EU/ACP Track I Regional/Sub-Regional DRM Cooperation</t>
  </si>
  <si>
    <t>GFDRR: EU/ACP Track III Post Disaster Responses and PDNAs</t>
  </si>
  <si>
    <t>Nigeria</t>
  </si>
  <si>
    <t>SAFA2</t>
  </si>
  <si>
    <t>Zuzana Stanton-Geddes</t>
  </si>
  <si>
    <t>Artessa Saldivar-Sali</t>
  </si>
  <si>
    <t>P149493</t>
  </si>
  <si>
    <t>Bangladesh</t>
  </si>
  <si>
    <t>Elif Ayhan</t>
  </si>
  <si>
    <t>Turkey</t>
  </si>
  <si>
    <t>Eric Dickson</t>
  </si>
  <si>
    <t>Colombia</t>
  </si>
  <si>
    <t>SAFU2</t>
  </si>
  <si>
    <t>Kenya</t>
  </si>
  <si>
    <t>Diego Arias Carballo</t>
  </si>
  <si>
    <t>GFDRR: EU/ACP Track II Technical Assistance and Mainstreaming DRR</t>
  </si>
  <si>
    <t>SAFE2</t>
  </si>
  <si>
    <t>SEAE2</t>
  </si>
  <si>
    <t>Francis Samson Nkoka</t>
  </si>
  <si>
    <t>Mozambique</t>
  </si>
  <si>
    <t>Western Balkans</t>
  </si>
  <si>
    <t>SLCWA</t>
  </si>
  <si>
    <t>P127338</t>
  </si>
  <si>
    <t>Frederico Ferreira Fonseca Pedroso</t>
  </si>
  <si>
    <t>Belize</t>
  </si>
  <si>
    <t>Abigail C. Baca</t>
  </si>
  <si>
    <t>Vietnam</t>
  </si>
  <si>
    <t>Michel Matera</t>
  </si>
  <si>
    <t>Dominican Republic</t>
  </si>
  <si>
    <t>Georgia</t>
  </si>
  <si>
    <t>Haris Khan</t>
  </si>
  <si>
    <t>P126346</t>
  </si>
  <si>
    <t>Haiti</t>
  </si>
  <si>
    <t>Comoros</t>
  </si>
  <si>
    <t>Guyana</t>
  </si>
  <si>
    <t>EFNRF</t>
  </si>
  <si>
    <t>P127226</t>
  </si>
  <si>
    <t>Tiguist Fisseha</t>
  </si>
  <si>
    <t>OECS Countries</t>
  </si>
  <si>
    <t>Gambia, The</t>
  </si>
  <si>
    <t>Sierra Leone</t>
  </si>
  <si>
    <t>Tanzania</t>
  </si>
  <si>
    <t>Rwanda</t>
  </si>
  <si>
    <t>Bhutan</t>
  </si>
  <si>
    <t>Liberia</t>
  </si>
  <si>
    <t>Central Asia</t>
  </si>
  <si>
    <t>Ayaz Parvez</t>
  </si>
  <si>
    <t>Ignacio M. Urrutia Duarte</t>
  </si>
  <si>
    <t>Fernando Ramirez Cortes</t>
  </si>
  <si>
    <t>Niger</t>
  </si>
  <si>
    <t>Habiba Gitay</t>
  </si>
  <si>
    <t>Vanuatu</t>
  </si>
  <si>
    <t>Shelley Mcmillan</t>
  </si>
  <si>
    <t>Cameroon</t>
  </si>
  <si>
    <t>Ana Campos Garcia</t>
  </si>
  <si>
    <t>Indonesia</t>
  </si>
  <si>
    <t>P129992</t>
  </si>
  <si>
    <t>Yohannes Yemane Kesete</t>
  </si>
  <si>
    <t>Dominica</t>
  </si>
  <si>
    <t>Diana Marcela Rubiano Vargas</t>
  </si>
  <si>
    <t>Malawi</t>
  </si>
  <si>
    <t>Samoa</t>
  </si>
  <si>
    <t>Nepal</t>
  </si>
  <si>
    <t>Lesotho</t>
  </si>
  <si>
    <t>Fiji</t>
  </si>
  <si>
    <t>Oscar Anil Ishizawa Escudero</t>
  </si>
  <si>
    <t>Latin America</t>
  </si>
  <si>
    <t>Ghana</t>
  </si>
  <si>
    <t>Prashant Singh</t>
  </si>
  <si>
    <t>Seychelles</t>
  </si>
  <si>
    <t>Margaret Arnold</t>
  </si>
  <si>
    <t>SSOGL</t>
  </si>
  <si>
    <t>Armenia</t>
  </si>
  <si>
    <t>Vica Rosario Bogaerts</t>
  </si>
  <si>
    <t>P146370</t>
  </si>
  <si>
    <t>Jack Campbell</t>
  </si>
  <si>
    <t>P153764</t>
  </si>
  <si>
    <t>Alanna Leigh Simpson</t>
  </si>
  <si>
    <t>Keiko Saito</t>
  </si>
  <si>
    <t>Rashmin Gunasekera</t>
  </si>
  <si>
    <t>Solomon Islands</t>
  </si>
  <si>
    <t>Mare Lo</t>
  </si>
  <si>
    <t>P117871</t>
  </si>
  <si>
    <t>SAFS3</t>
  </si>
  <si>
    <t>P128276</t>
  </si>
  <si>
    <t>West Bank and Gaza</t>
  </si>
  <si>
    <t>Jose C. Joaquin Toro Landivar</t>
  </si>
  <si>
    <t>Europe and Central Asia</t>
  </si>
  <si>
    <t>Ecuador</t>
  </si>
  <si>
    <t>Kyrgyz Republic</t>
  </si>
  <si>
    <t>Tonga</t>
  </si>
  <si>
    <t>Mongolia</t>
  </si>
  <si>
    <t>Middle East and North Africa</t>
  </si>
  <si>
    <t>GTFSA</t>
  </si>
  <si>
    <t>Ko Takeuchi</t>
  </si>
  <si>
    <t>Albania</t>
  </si>
  <si>
    <t>Panama</t>
  </si>
  <si>
    <t>Edward Charles Anderson</t>
  </si>
  <si>
    <t>Secretariat TF for Program Management and Administration</t>
  </si>
  <si>
    <t>TF072129</t>
  </si>
  <si>
    <t>TF017659</t>
  </si>
  <si>
    <t>JAPAN-WB SDTF SECRETARIAT TRUST FUNDS FOR PROGRAM MANAGEMENT AND ADMINISTRATION (GFDRR: JAPAN-WB SDTF)</t>
  </si>
  <si>
    <t>Mika Iwasaki</t>
  </si>
  <si>
    <t>Poonam Pillai</t>
  </si>
  <si>
    <t>Bolivia</t>
  </si>
  <si>
    <t>Country programs</t>
  </si>
  <si>
    <t>Peru</t>
  </si>
  <si>
    <t>TF018353</t>
  </si>
  <si>
    <t>P152037</t>
  </si>
  <si>
    <t>Pacific Islands - Building Climate and Disaster Resilience in the Pacific</t>
  </si>
  <si>
    <t>Tafadzwa Irvine Dube</t>
  </si>
  <si>
    <t>Brenden Jongman</t>
  </si>
  <si>
    <t>P153508</t>
  </si>
  <si>
    <t>P153506</t>
  </si>
  <si>
    <t>Emma Phillips Solomon</t>
  </si>
  <si>
    <t>P153505</t>
  </si>
  <si>
    <t>P153507</t>
  </si>
  <si>
    <t>P153176</t>
  </si>
  <si>
    <t>Benedikt Lukas Signer</t>
  </si>
  <si>
    <t>Thomas Moullier</t>
  </si>
  <si>
    <t>SURGP</t>
  </si>
  <si>
    <t>Brazil</t>
  </si>
  <si>
    <t>Disaster Risk Financing and Insurance (DRFI)</t>
  </si>
  <si>
    <t>TF072236</t>
  </si>
  <si>
    <t>P154060</t>
  </si>
  <si>
    <t>P153168</t>
  </si>
  <si>
    <t>Barry Patrick Maher</t>
  </si>
  <si>
    <t>EA1F2</t>
  </si>
  <si>
    <t>TF018902</t>
  </si>
  <si>
    <t>P146965</t>
  </si>
  <si>
    <t>Jamaica - Strengthening Disaster Risk Management and Climate Resilience in Jamaica’s Development Planning Process</t>
  </si>
  <si>
    <t>Jamaica</t>
  </si>
  <si>
    <t>P154128</t>
  </si>
  <si>
    <t>Serbia</t>
  </si>
  <si>
    <t>Resilience to Climate Change</t>
  </si>
  <si>
    <t>TF018938</t>
  </si>
  <si>
    <t>Just-in-Time Capacity Building and Advice for Climate Resilience</t>
  </si>
  <si>
    <t>Cristina Otano Jimenez</t>
  </si>
  <si>
    <t>Vladimir V. Tsirkunov</t>
  </si>
  <si>
    <t>Lebanon</t>
  </si>
  <si>
    <t>Dzung Huy Nguyen</t>
  </si>
  <si>
    <t>P154341</t>
  </si>
  <si>
    <t>SSAU1</t>
  </si>
  <si>
    <t>Innovation Lab</t>
  </si>
  <si>
    <t>SAFW3</t>
  </si>
  <si>
    <t>Nicaragua</t>
  </si>
  <si>
    <t>Zoe Elena Trohanis</t>
  </si>
  <si>
    <t>PEND</t>
  </si>
  <si>
    <t>Japan-World Bank Program for Mainstreaming Disaster Risk Management in Developing Countries</t>
  </si>
  <si>
    <t>Rossella Della Monica</t>
  </si>
  <si>
    <t>TF072458</t>
  </si>
  <si>
    <t>Henriette B. Mampuya</t>
  </si>
  <si>
    <t>TF072528</t>
  </si>
  <si>
    <t>Serbia National Disaster Risk Management Program Single donor trust fund</t>
  </si>
  <si>
    <t>TF072535</t>
  </si>
  <si>
    <t>Global Partnership on Disaster Risk Financing Analytics</t>
  </si>
  <si>
    <t>Stephan Zimmermann</t>
  </si>
  <si>
    <t>TF072584</t>
  </si>
  <si>
    <t>TF072835</t>
  </si>
  <si>
    <t>Elad Shenfeld</t>
  </si>
  <si>
    <t>Multi-Regional</t>
  </si>
  <si>
    <t>TF072858</t>
  </si>
  <si>
    <t>Sumati Rajput</t>
  </si>
  <si>
    <t>TF072896</t>
  </si>
  <si>
    <t>TF072921</t>
  </si>
  <si>
    <t>TF073227</t>
  </si>
  <si>
    <t>TF073230</t>
  </si>
  <si>
    <t>TF073236</t>
  </si>
  <si>
    <t>TF073283</t>
  </si>
  <si>
    <t>TF073297</t>
  </si>
  <si>
    <t>Strengthening Financial Resilience and Accelerating Risk Reduction in Central Asia</t>
  </si>
  <si>
    <t>El Salvador</t>
  </si>
  <si>
    <t>ACP-EU Natural Disaster Risk Reduction Programme Trust Fund</t>
  </si>
  <si>
    <t>Knowledge and Capacity Development</t>
  </si>
  <si>
    <t>GFDRR MDTF for Mainstreaming Disaster and Climate Risk Management in Developing Countries</t>
  </si>
  <si>
    <t>AFR - Africa</t>
  </si>
  <si>
    <t>Civil Society Engagement, Community Resilience, and Gender</t>
  </si>
  <si>
    <t>EAP – East Asia and Pacific</t>
  </si>
  <si>
    <t>ECA – Europe and Central Asia</t>
  </si>
  <si>
    <t>Global Hydromet System</t>
  </si>
  <si>
    <t>LCR: Latin America and Caribbean</t>
  </si>
  <si>
    <t>MNA – Middle East and North Africa</t>
  </si>
  <si>
    <t>Program Management and Administration</t>
  </si>
  <si>
    <t>Resilient Cities</t>
  </si>
  <si>
    <t>SAR – South Asia</t>
  </si>
  <si>
    <t>Safer Schools</t>
  </si>
  <si>
    <t>DRM Institutional capacity development</t>
  </si>
  <si>
    <t>Resilient Recovery</t>
  </si>
  <si>
    <t>Hydromet institutional capacity development</t>
  </si>
  <si>
    <t>EU-SAR Program Operational/Implementation Support</t>
  </si>
  <si>
    <t>LCR - Latin America and Caribbean</t>
  </si>
  <si>
    <t>Urban Resilience</t>
  </si>
  <si>
    <t>GFDRR Australia SDTF</t>
  </si>
  <si>
    <t>InsuResilience Program Management and Administration</t>
  </si>
  <si>
    <t>Social Protection</t>
  </si>
  <si>
    <t>Resilient Transport</t>
  </si>
  <si>
    <t>Analytics and Economics of DRM</t>
  </si>
  <si>
    <t>GFDRR USAID SDTF</t>
  </si>
  <si>
    <t>City Resilience Program Technical Assistance</t>
  </si>
  <si>
    <t>Contingency Planning Facility</t>
  </si>
  <si>
    <t>JIT Recovery and PDNA Facility</t>
  </si>
  <si>
    <t>Just in Time (Scoping)</t>
  </si>
  <si>
    <t>Global Public Goods/Analytics</t>
  </si>
  <si>
    <t>Technical Assistance</t>
  </si>
  <si>
    <t>Cost-sharing Investments (Premium Financing)</t>
  </si>
  <si>
    <t>Challenge fund (Open Data)</t>
  </si>
  <si>
    <t>Challenge fund (Disaster Risk Finance)</t>
  </si>
  <si>
    <t>Resilient Water Partnership</t>
  </si>
  <si>
    <t>Adaptive Social Protection</t>
  </si>
  <si>
    <t>West Africa Coastal Areas Partnership</t>
  </si>
  <si>
    <t>Resilient Infrastructure</t>
  </si>
  <si>
    <t>JP-WB PMDRM TF-2</t>
  </si>
  <si>
    <t>DRM – FCV Nexus</t>
  </si>
  <si>
    <t>EU CRRBF</t>
  </si>
  <si>
    <t>Regional Technical Assistance Facility to Mainstream Resilience</t>
  </si>
  <si>
    <t>Adaptation Facility for Leveraging Investments in Resilience in the Caribbean</t>
  </si>
  <si>
    <t>TA DRFI OCTs</t>
  </si>
  <si>
    <t>Risk Identification, Risk Reduction, and Preparedness</t>
  </si>
  <si>
    <t>Implementation Support for Recovery and Resilience</t>
  </si>
  <si>
    <t>Mainstreaming Climate Resilience and Gender into Public Financial Management Cycle</t>
  </si>
  <si>
    <t>EA1PV</t>
  </si>
  <si>
    <t>Yemen, Republic of</t>
  </si>
  <si>
    <t>China</t>
  </si>
  <si>
    <t>EA1F1</t>
  </si>
  <si>
    <t>Madagascar</t>
  </si>
  <si>
    <t>Costa Rica</t>
  </si>
  <si>
    <t>SAFE1</t>
  </si>
  <si>
    <t>Burkina Faso</t>
  </si>
  <si>
    <t>ISAT1</t>
  </si>
  <si>
    <t>Morocco</t>
  </si>
  <si>
    <t>Christopher T. Pablo</t>
  </si>
  <si>
    <t>Mexico</t>
  </si>
  <si>
    <t>SCAWA</t>
  </si>
  <si>
    <t>Eswatini</t>
  </si>
  <si>
    <t>SCAAG</t>
  </si>
  <si>
    <t>Myanmar</t>
  </si>
  <si>
    <t>P104806</t>
  </si>
  <si>
    <t>SSAW1</t>
  </si>
  <si>
    <t>ILCT1</t>
  </si>
  <si>
    <t>Uruguay</t>
  </si>
  <si>
    <t>SWADR</t>
  </si>
  <si>
    <t>Uganda</t>
  </si>
  <si>
    <t>SAFS1</t>
  </si>
  <si>
    <t>IAFT3</t>
  </si>
  <si>
    <t>Pierre Xavier Bonneau</t>
  </si>
  <si>
    <t>IAFDR</t>
  </si>
  <si>
    <t>Axel E. N. Baeumler</t>
  </si>
  <si>
    <t>Mali</t>
  </si>
  <si>
    <t>Anatol Gobjila</t>
  </si>
  <si>
    <t>Moldova</t>
  </si>
  <si>
    <t>Pieter Waalewijn</t>
  </si>
  <si>
    <t>SEAW1</t>
  </si>
  <si>
    <t>Benin</t>
  </si>
  <si>
    <t>Southern Africa</t>
  </si>
  <si>
    <t>SCAEN</t>
  </si>
  <si>
    <t>South Africa</t>
  </si>
  <si>
    <t>P155969</t>
  </si>
  <si>
    <t>Kamran Akbar</t>
  </si>
  <si>
    <t>Federica Ranghieri</t>
  </si>
  <si>
    <t>Afghanistan</t>
  </si>
  <si>
    <t>TF0A0169</t>
  </si>
  <si>
    <t>P154339</t>
  </si>
  <si>
    <t>Uganda: Risk Assessment and Resilience Action Plan</t>
  </si>
  <si>
    <t>Cabo Verde</t>
  </si>
  <si>
    <t>TF0A0412</t>
  </si>
  <si>
    <t>P155072</t>
  </si>
  <si>
    <t>Operationalizing Japanese Expertise and Lessons Learned in Hydrological and Meteorological Services in World Bank Client Countries</t>
  </si>
  <si>
    <t>Guillermo A. Siercke</t>
  </si>
  <si>
    <t>TF0A0420</t>
  </si>
  <si>
    <t>P155718</t>
  </si>
  <si>
    <t>Integrating Japan’s Experience into the Global Program for Safer Schools Project</t>
  </si>
  <si>
    <t>Melanie Simone Kappes</t>
  </si>
  <si>
    <t>TF0A0450</t>
  </si>
  <si>
    <t>P155071</t>
  </si>
  <si>
    <t>Japan-World Bank Country Program Design and Implementation Support</t>
  </si>
  <si>
    <t>TF0A0451</t>
  </si>
  <si>
    <t>P155074</t>
  </si>
  <si>
    <t>Community Resilience: Social risk management and disaster risk management</t>
  </si>
  <si>
    <t>Yuka Makino</t>
  </si>
  <si>
    <t>TF0A0452</t>
  </si>
  <si>
    <t>P155076</t>
  </si>
  <si>
    <t>Data and risk assessment program</t>
  </si>
  <si>
    <t>TF0A0453</t>
  </si>
  <si>
    <t>P155073</t>
  </si>
  <si>
    <t>Resilient Infrastructure: Roads, landslides and DRM</t>
  </si>
  <si>
    <t>TF0A0559</t>
  </si>
  <si>
    <t>P154340</t>
  </si>
  <si>
    <t>Strengthening DRR Coordination, Planning and Policy Advisory Capacity of ECOWAS (R2-BE, phase 1)</t>
  </si>
  <si>
    <t>TF0A0690</t>
  </si>
  <si>
    <t>Nepal Safe Schools Program</t>
  </si>
  <si>
    <t>TF0A0732</t>
  </si>
  <si>
    <t>Strengthening DRR Coordination, Planning and Policy Advisory Capacity of ECCAS (R2-BE, phase 1)</t>
  </si>
  <si>
    <t>TF0A0768</t>
  </si>
  <si>
    <t>P154403</t>
  </si>
  <si>
    <t>Strengthening DRR Coordination, Planning and Policy Advisory Capacity of IGAD (Supervision of R2-RE, phase 1)</t>
  </si>
  <si>
    <t>P160930</t>
  </si>
  <si>
    <t>P131464</t>
  </si>
  <si>
    <t>P156654</t>
  </si>
  <si>
    <t>Tajikistan</t>
  </si>
  <si>
    <t>TF0A1090</t>
  </si>
  <si>
    <t>Strengthening DRR Coordination, Planning and Policy Advisory Capacity of IGAD (R2-RE, phase 1)</t>
  </si>
  <si>
    <t>P146314</t>
  </si>
  <si>
    <t>Zimbabwe</t>
  </si>
  <si>
    <t>TF0A1232</t>
  </si>
  <si>
    <t>P154840</t>
  </si>
  <si>
    <t>Pacific Resilience Program - Tonga - GFDRR Cofininancing Grant (RE)</t>
  </si>
  <si>
    <t>Simone Lillian Esler</t>
  </si>
  <si>
    <t>TF0A1405</t>
  </si>
  <si>
    <t>P157586</t>
  </si>
  <si>
    <t>DRF Guide Thematic Expansion</t>
  </si>
  <si>
    <t>P157588</t>
  </si>
  <si>
    <t>Nadia Islam-Maswood</t>
  </si>
  <si>
    <t>TF0A1505</t>
  </si>
  <si>
    <t>P152653</t>
  </si>
  <si>
    <t>Sustainable Energy Industry Development Project GFDRR Financing</t>
  </si>
  <si>
    <t>Leopold Sedogo</t>
  </si>
  <si>
    <t>IEAE1</t>
  </si>
  <si>
    <t>TF0A1623</t>
  </si>
  <si>
    <t>P153085</t>
  </si>
  <si>
    <t>Improving DR Congo's capacity to manage, monitor and respond to natural hazards in the region of Goma</t>
  </si>
  <si>
    <t>Tojoarofenitra Ramanankirahina</t>
  </si>
  <si>
    <t>Congo, Democratic Republic of</t>
  </si>
  <si>
    <t>TF0A1637</t>
  </si>
  <si>
    <t>Bank Supervision of TF Improving DR Congo's capacity to manage, monitor and respond to natural hazards in the region of Goma</t>
  </si>
  <si>
    <t>P156711</t>
  </si>
  <si>
    <t>TF0A1798</t>
  </si>
  <si>
    <t>P154477</t>
  </si>
  <si>
    <t>Bhutan Weather and Disaster Resilience</t>
  </si>
  <si>
    <t>Cote d'Ivoire</t>
  </si>
  <si>
    <t>TF0A1891</t>
  </si>
  <si>
    <t>P159505</t>
  </si>
  <si>
    <t>Leveraging Japanese Experience for Building Regulation for Resilience</t>
  </si>
  <si>
    <t>Keiko Sakoda</t>
  </si>
  <si>
    <t>TF0A1908</t>
  </si>
  <si>
    <t>Recovery Framework Guide Roll Out in Africa, Caribbean and the Pacific</t>
  </si>
  <si>
    <t>TF0A1942</t>
  </si>
  <si>
    <t>P157339</t>
  </si>
  <si>
    <t>Agriculture Insurance Development Program</t>
  </si>
  <si>
    <t>John Luke Plevin</t>
  </si>
  <si>
    <t>P151416</t>
  </si>
  <si>
    <t>Paula Restrepo Cadavid</t>
  </si>
  <si>
    <t>TF0A2069</t>
  </si>
  <si>
    <t>Improving the Resilience and Affordability of Roads and Bridges</t>
  </si>
  <si>
    <t>P159756</t>
  </si>
  <si>
    <t>Darko Milutin</t>
  </si>
  <si>
    <t>TF0A2114</t>
  </si>
  <si>
    <t>P160820</t>
  </si>
  <si>
    <t>Strengthening Disaster Resilience in Uzbekistan</t>
  </si>
  <si>
    <t>Uzbekistan</t>
  </si>
  <si>
    <t>TF0A2123</t>
  </si>
  <si>
    <t>Measurable Reduction of Disaster Risk specific to Public Infrastructure in St. Lucia (NDRR Window 2 - BETF)</t>
  </si>
  <si>
    <t>Keren Carla Charles</t>
  </si>
  <si>
    <t>TF0A2128</t>
  </si>
  <si>
    <t>P158373</t>
  </si>
  <si>
    <t>Strengthening Early Warning of Mountain Hazards in Central Asia</t>
  </si>
  <si>
    <t>Daniel Werner Kull</t>
  </si>
  <si>
    <t>TF0A2148</t>
  </si>
  <si>
    <t>P155077</t>
  </si>
  <si>
    <t>Japan-World Bank Knowledge Program Support</t>
  </si>
  <si>
    <t>Sayaka Yoda</t>
  </si>
  <si>
    <t>TF0A2211</t>
  </si>
  <si>
    <t>P159464</t>
  </si>
  <si>
    <t>Learning from and Operationalizing Japanese Experience in Comprehensive Flood Risk Management for Reducing Urban Flood Risk</t>
  </si>
  <si>
    <t>TF0A2245</t>
  </si>
  <si>
    <t>EU-SAR Program Management and Administration</t>
  </si>
  <si>
    <t>TF0A2272</t>
  </si>
  <si>
    <t>Pacific Resilience Program - Tonga - GFDRR Supervision Grant (BE)</t>
  </si>
  <si>
    <t>TF0A2296</t>
  </si>
  <si>
    <t>P157489</t>
  </si>
  <si>
    <t>SUPPORT TO SERBIA NATIONAL DRM PROGRAM UNDER IPA II 2014-2020 (RETF)</t>
  </si>
  <si>
    <t>TF0A2338</t>
  </si>
  <si>
    <t>SUPPORT TO SERBIA NATIONAL DRM PROGRAM UNDER IPA II 2014-2020 (BETF)</t>
  </si>
  <si>
    <t>TF0A2365</t>
  </si>
  <si>
    <t>WB-GFDRR-EU Serbia National Disaster Risk Management Program Coordination and Management</t>
  </si>
  <si>
    <t>HAFS2</t>
  </si>
  <si>
    <t>Valerie Joy Eunice Santos</t>
  </si>
  <si>
    <t>Junko Onishi</t>
  </si>
  <si>
    <t>HLCSP</t>
  </si>
  <si>
    <t>P159351</t>
  </si>
  <si>
    <t>Suriname</t>
  </si>
  <si>
    <t>TF0A2617</t>
  </si>
  <si>
    <t>WB/GFDRR-EU DRF Analytics Program Coordination and Management</t>
  </si>
  <si>
    <t>TF0A2650</t>
  </si>
  <si>
    <t>Core MDTF - Program Management and Administration</t>
  </si>
  <si>
    <t>P158298</t>
  </si>
  <si>
    <t>P159268</t>
  </si>
  <si>
    <t>P161392</t>
  </si>
  <si>
    <t>TF0A2727</t>
  </si>
  <si>
    <t>P157439</t>
  </si>
  <si>
    <t>WB/GFDRR-EU DRF Analytics Program</t>
  </si>
  <si>
    <t>Antoine Bavandi</t>
  </si>
  <si>
    <t>TF0A2770</t>
  </si>
  <si>
    <t>P156774</t>
  </si>
  <si>
    <t>Strengthening DRR Coordination, Planning and Policy Advisory Capacity of ECOWAS (R2-RE, phase 1)</t>
  </si>
  <si>
    <t>Verena Phipps-Ebeler</t>
  </si>
  <si>
    <t>SAFS2</t>
  </si>
  <si>
    <t>P160144</t>
  </si>
  <si>
    <t>TF0A2809</t>
  </si>
  <si>
    <t>Disaster Risk Finance to support safety nets scale up in response to shocks</t>
  </si>
  <si>
    <t>TF0A2897</t>
  </si>
  <si>
    <t>P160578</t>
  </si>
  <si>
    <t>Building Resilience to Landslide and Geohazard risk in the South Asia Region</t>
  </si>
  <si>
    <t>Masatsugu Takamatsu</t>
  </si>
  <si>
    <t>TF0A3033</t>
  </si>
  <si>
    <t>P128416</t>
  </si>
  <si>
    <t>RISK MANAGEMENT AND BUSINESS CONTINUITY FOR WATER UTILITIES IN THE DANUBE REGION</t>
  </si>
  <si>
    <t>Raimund Mair</t>
  </si>
  <si>
    <t>Bosnia and Herzegovina</t>
  </si>
  <si>
    <t>TF0A3125</t>
  </si>
  <si>
    <t>P144539</t>
  </si>
  <si>
    <t>Morocco Integrated Disaster Risk Management and Resilience Program</t>
  </si>
  <si>
    <t>Augustin Maria</t>
  </si>
  <si>
    <t>TF0A3294</t>
  </si>
  <si>
    <t>P159217</t>
  </si>
  <si>
    <t>Strengthening Hydro-Meteorological and Climate Services (BETF)</t>
  </si>
  <si>
    <t>Christian Vang Eghoff</t>
  </si>
  <si>
    <t>P157324</t>
  </si>
  <si>
    <t>Stephane Hallegatte</t>
  </si>
  <si>
    <t>SCCD1</t>
  </si>
  <si>
    <t>Luis Miguel Triveno Chan Jan</t>
  </si>
  <si>
    <t>Bhutan Weather and Disaster Improvement Regional Project</t>
  </si>
  <si>
    <t>P161556</t>
  </si>
  <si>
    <t>TF0A3393</t>
  </si>
  <si>
    <t>WB/GFDRR-EU DRF Analytics - Monitoring and Evaluation</t>
  </si>
  <si>
    <t>TF0A3394</t>
  </si>
  <si>
    <t>WB/GFDRR-EU DRF Analytics - Knowledge Management</t>
  </si>
  <si>
    <t>TF0A3395</t>
  </si>
  <si>
    <t>WB/GFDRR-EU DRF Analytics - Generic tools</t>
  </si>
  <si>
    <t>TF0A3426</t>
  </si>
  <si>
    <t>P158723</t>
  </si>
  <si>
    <t>Capacity Building for Climate Resilient Infrastructure in Bhutan and Nepal</t>
  </si>
  <si>
    <t>TF0A3507</t>
  </si>
  <si>
    <t>Bhutan Weather and Disaster Improvement Regional Project (BWDIP)</t>
  </si>
  <si>
    <t>TF0A3511</t>
  </si>
  <si>
    <t>TF0A3534</t>
  </si>
  <si>
    <t>P161912</t>
  </si>
  <si>
    <t>Reinforcing Weather and Climate Services in Moldova</t>
  </si>
  <si>
    <t>P160628</t>
  </si>
  <si>
    <t>TF0A3572</t>
  </si>
  <si>
    <t>P160830</t>
  </si>
  <si>
    <t>Hydromet and Climate Services in South Asia</t>
  </si>
  <si>
    <t>Arati Belle</t>
  </si>
  <si>
    <t>P161469</t>
  </si>
  <si>
    <t>Paul Baringanire</t>
  </si>
  <si>
    <t>Iraq</t>
  </si>
  <si>
    <t>IAFE1</t>
  </si>
  <si>
    <t>TF0A3668</t>
  </si>
  <si>
    <t>P166727</t>
  </si>
  <si>
    <t>Strengthening DRR Planning, Coordination and Policy Advisory Capacity of the Southern African Development Community</t>
  </si>
  <si>
    <t>Edmundo Murrugarra</t>
  </si>
  <si>
    <t>Abebaw Alemayehu</t>
  </si>
  <si>
    <t>P160911</t>
  </si>
  <si>
    <t>Botswana</t>
  </si>
  <si>
    <t>TF0A3901</t>
  </si>
  <si>
    <t>P162600</t>
  </si>
  <si>
    <t>Africa Hydromet Technical Assistance: Capacity Building and Knowledge Exchange Program</t>
  </si>
  <si>
    <t>Lizardo Narvaez Marulanda</t>
  </si>
  <si>
    <t>TF0A3911</t>
  </si>
  <si>
    <t>P160074</t>
  </si>
  <si>
    <t>Strengthening Social Protection Systems through Forecast-based-Financing in the Sahel</t>
  </si>
  <si>
    <t>Naho Shibuya</t>
  </si>
  <si>
    <t>TF0A3922</t>
  </si>
  <si>
    <t>P167235</t>
  </si>
  <si>
    <t>Resilient Infrastructure - PPP Contracts and Procurement</t>
  </si>
  <si>
    <t>TF0A3923</t>
  </si>
  <si>
    <t>P156243</t>
  </si>
  <si>
    <t>EAP Comparative Study of the Legal and Institutional Frameworks for Dam Safety and Disaster Resilience</t>
  </si>
  <si>
    <t>Marcus J. Wishart</t>
  </si>
  <si>
    <t>Nobuo Yoshida</t>
  </si>
  <si>
    <t>TF0A4033</t>
  </si>
  <si>
    <t>Building physical and fiscal resilience of the Dominican Republic to ensure shared prosperity</t>
  </si>
  <si>
    <t>Eduardo Ereno Blanchet</t>
  </si>
  <si>
    <t>TF0A4034</t>
  </si>
  <si>
    <t>P162717</t>
  </si>
  <si>
    <t>City Resilience Program</t>
  </si>
  <si>
    <t>Colin Andrews</t>
  </si>
  <si>
    <t>HSPJB</t>
  </si>
  <si>
    <t>TF0A4260</t>
  </si>
  <si>
    <t>P158922</t>
  </si>
  <si>
    <t>Safer Schools Program in Samoa, Tonga and Vanuatu (GFDRR MDTF BETF)</t>
  </si>
  <si>
    <t>TF0A4269</t>
  </si>
  <si>
    <t>P167642</t>
  </si>
  <si>
    <t>Climate and Disaster Resilient Rails Development</t>
  </si>
  <si>
    <t>TF0A4270</t>
  </si>
  <si>
    <t>P167233</t>
  </si>
  <si>
    <t>Infrastructure Prioritization Framework and Resilience</t>
  </si>
  <si>
    <t>Darwin Marcelo Gordillo</t>
  </si>
  <si>
    <t>IPGPA</t>
  </si>
  <si>
    <t>TF0A4275</t>
  </si>
  <si>
    <t>P161581</t>
  </si>
  <si>
    <t>UAV4Resilience - Utilizing Unmanned Aerial Vehicles for Disaster Assessments in the Pacific Islands</t>
  </si>
  <si>
    <t>TF0A4276</t>
  </si>
  <si>
    <t>P147689</t>
  </si>
  <si>
    <t>Improving Urban Resilience in Cities Impacted by the Syrian Refugee Crisis in Jordan</t>
  </si>
  <si>
    <t>Phoram Shah</t>
  </si>
  <si>
    <t>Jordan</t>
  </si>
  <si>
    <t>TF0A4318</t>
  </si>
  <si>
    <t>P150143</t>
  </si>
  <si>
    <t>Enhancing Resilience to Disaster and Climate Shocks in Africa: Integrating DRM and ASP</t>
  </si>
  <si>
    <t>Carlo Del Ninno</t>
  </si>
  <si>
    <t>HMNSP</t>
  </si>
  <si>
    <t>TF0A4344</t>
  </si>
  <si>
    <t>End to End Early Warning System  under Serbia National DRM Program (RETF)</t>
  </si>
  <si>
    <t>TF0A4351</t>
  </si>
  <si>
    <t>P163084</t>
  </si>
  <si>
    <t>Strengthening DRM Capacity in the MNA Region</t>
  </si>
  <si>
    <t>TF0A4389</t>
  </si>
  <si>
    <t>Strengthening Hydro-Meteorological and Climate Services (RETF)</t>
  </si>
  <si>
    <t>P162635</t>
  </si>
  <si>
    <t>TF0A4457</t>
  </si>
  <si>
    <t>P130637</t>
  </si>
  <si>
    <t>Streamlining DRM in municipal investment and urban planning (Tunisia)</t>
  </si>
  <si>
    <t>Salim Rouhana</t>
  </si>
  <si>
    <t>Tunisia</t>
  </si>
  <si>
    <t>TF0A4487</t>
  </si>
  <si>
    <t>P160929</t>
  </si>
  <si>
    <t>Strengthening Financial Planning and Rural Infrastructure for Disaster Resilience in Cambodia</t>
  </si>
  <si>
    <t>TF0A4488</t>
  </si>
  <si>
    <t>TF0A4493</t>
  </si>
  <si>
    <t>Bhutan: Hydromet Services and Disaster Resilience Regional Project (HSDRRP)</t>
  </si>
  <si>
    <t>TF0A4550</t>
  </si>
  <si>
    <t>Community Vulnerability Mapping in Republic of Marshall Islands and Federal States of Micronesia</t>
  </si>
  <si>
    <t>TF0A4573</t>
  </si>
  <si>
    <t>Supporting Resilience of Critical Infrastructure Investments in Vietnam</t>
  </si>
  <si>
    <t>TF0A4750</t>
  </si>
  <si>
    <t>Saint Lucia: Measuring the impact of disaster events on poverty and social vulnerability</t>
  </si>
  <si>
    <t>TF0A4752</t>
  </si>
  <si>
    <t>Bangladesh - An Integrated Approach to Enhance Urban Resilience in Dhaka</t>
  </si>
  <si>
    <t>Swarna Kazi</t>
  </si>
  <si>
    <t>TF0A4763</t>
  </si>
  <si>
    <t>P162815</t>
  </si>
  <si>
    <t>Learning from Japanese Experience in Disaster Risk Management for Cultural Heritage and Tourism</t>
  </si>
  <si>
    <t>James P. Newman</t>
  </si>
  <si>
    <t>TF0A4791</t>
  </si>
  <si>
    <t>P163647</t>
  </si>
  <si>
    <t>Climate-induced hazard and risk assesment</t>
  </si>
  <si>
    <t>Ahsan Tehsin</t>
  </si>
  <si>
    <t>TF0A4807</t>
  </si>
  <si>
    <t>P164085</t>
  </si>
  <si>
    <t>Disaster Risk Management and Poverty in Caribbean countries and Brazil</t>
  </si>
  <si>
    <t>TF0A4920</t>
  </si>
  <si>
    <t>P163893</t>
  </si>
  <si>
    <t>Building Resilience in Education Infrastructure for Public Schools</t>
  </si>
  <si>
    <t>TF0A4964</t>
  </si>
  <si>
    <t>Disaster Risk and Poverty in the Dominican Republic</t>
  </si>
  <si>
    <t>TF0A5019</t>
  </si>
  <si>
    <t>P164034</t>
  </si>
  <si>
    <t>Social Resilience in Southern Madagascar</t>
  </si>
  <si>
    <t>Jana El-Horr</t>
  </si>
  <si>
    <t>TF0A5034</t>
  </si>
  <si>
    <t>P160931</t>
  </si>
  <si>
    <t>Urban Resilience in Yangon</t>
  </si>
  <si>
    <t>Tuvalu</t>
  </si>
  <si>
    <t>IEAT2</t>
  </si>
  <si>
    <t>P162278</t>
  </si>
  <si>
    <t>HAFS3</t>
  </si>
  <si>
    <t>TF0A5230</t>
  </si>
  <si>
    <t>P155276</t>
  </si>
  <si>
    <t>Resilience to Climate Change Window</t>
  </si>
  <si>
    <t>TF0A5245</t>
  </si>
  <si>
    <t>Honiara Flood Risk Study and Management Plan BETF ACP-EU NDRR</t>
  </si>
  <si>
    <t>Suranga Sooriya Kumara Kahandawa</t>
  </si>
  <si>
    <t>Open Data for Resilience Initiative: Tools and Capacity Building</t>
  </si>
  <si>
    <t>TF0A5352</t>
  </si>
  <si>
    <t>Dominica - Reducing Debris Flow Risk for Infrastructure Resilience</t>
  </si>
  <si>
    <t>TF0A5357</t>
  </si>
  <si>
    <t>P164190</t>
  </si>
  <si>
    <t>Yemen: Community-Led Service Delivery for Strengthened Resilience</t>
  </si>
  <si>
    <t>Tahir Akbar</t>
  </si>
  <si>
    <t>Belarus</t>
  </si>
  <si>
    <t>TF0A5422</t>
  </si>
  <si>
    <t>P164280</t>
  </si>
  <si>
    <t>Seismic Risk, Resilient Infrastructure, and Disaster Risk Financing in Pakistan</t>
  </si>
  <si>
    <t>TF0A5427</t>
  </si>
  <si>
    <t>P107314</t>
  </si>
  <si>
    <t>Integrating Resilience into Urban Infrastructure and Services in Nairobi Metropolitan Region</t>
  </si>
  <si>
    <t>Gyongshim An</t>
  </si>
  <si>
    <t>TF0A5436</t>
  </si>
  <si>
    <t>P163146</t>
  </si>
  <si>
    <t>Vietnam: Strengthening Institutional Capacity on Flood Risk Management and Recovery Preparedness (BETF)</t>
  </si>
  <si>
    <t>TF0A5479</t>
  </si>
  <si>
    <t>Sri Lanka – Support Risk Sensitive Infrastructure Planning in Colombo Megapolis Region and Scaling of Spatial Data Platform</t>
  </si>
  <si>
    <t>TF0A5533</t>
  </si>
  <si>
    <t>TF0A5539</t>
  </si>
  <si>
    <t>Kiribati: Strengthening Atolls for Climate-Resilient Future Urban Expansion</t>
  </si>
  <si>
    <t>TF0A5604</t>
  </si>
  <si>
    <t>Iraq: Risk Profiling and Building Resilience in the Energy Sector – Phase II: Designing Emergency Action Plan and Monitoring Mechanism</t>
  </si>
  <si>
    <t>TF0A5605</t>
  </si>
  <si>
    <t>P165057</t>
  </si>
  <si>
    <t>Learning from the Japanese Experience in Emergency Preparedness and Response (EP&amp;R)</t>
  </si>
  <si>
    <t>TF0A5606</t>
  </si>
  <si>
    <t>Vietnam: Strengthening Institutional Capacity on Flood Risk Management and Recovery Preparedness (RETF)</t>
  </si>
  <si>
    <t>TF0A5639</t>
  </si>
  <si>
    <t>Enhancing Seismic Safety of Public Facilities in Kyrgyz Republic</t>
  </si>
  <si>
    <t>DRF Policy and Innovation</t>
  </si>
  <si>
    <t>SURLN</t>
  </si>
  <si>
    <t>TF0A5992</t>
  </si>
  <si>
    <t>P165263</t>
  </si>
  <si>
    <t>RSR 12 - Knowledge Exchange on Adaptive Social Protection Systems as a Disaster Risk Mitigation Mechanism</t>
  </si>
  <si>
    <t>Snjezana Plevko</t>
  </si>
  <si>
    <t>TF0A6015</t>
  </si>
  <si>
    <t>P160005</t>
  </si>
  <si>
    <t>Sri Lanka: Landslide Vulnerability Assessment</t>
  </si>
  <si>
    <t>TF0A6024</t>
  </si>
  <si>
    <t>Support to Urban Flood Community of Practice (UFCOP) Knowledge Management Program</t>
  </si>
  <si>
    <t>TF0A6045</t>
  </si>
  <si>
    <t>Building Resilience to Flood Hazards in North-West Rwanda through Improved National and Local Capacity</t>
  </si>
  <si>
    <t>Pablo Cesar Benitez Ponce</t>
  </si>
  <si>
    <t>P165620</t>
  </si>
  <si>
    <t>Capacity Building and Knowledge Creation and Exchange</t>
  </si>
  <si>
    <t>Kaavya Ashok Krishna</t>
  </si>
  <si>
    <t>Horacio Cristian Terraza</t>
  </si>
  <si>
    <t>TF0A6091</t>
  </si>
  <si>
    <t>P165948</t>
  </si>
  <si>
    <t>Technical Rescue Capacities in Moldova</t>
  </si>
  <si>
    <t>TF0A6103</t>
  </si>
  <si>
    <t>Strengthening Hydrometeorological Preparedness in Central Asia</t>
  </si>
  <si>
    <t>TF0A6124</t>
  </si>
  <si>
    <t>P165781</t>
  </si>
  <si>
    <t>Business Continuity Planning for Climate Resilient Industries</t>
  </si>
  <si>
    <t>Etienne Raffi Kechichian</t>
  </si>
  <si>
    <t>ETIMT</t>
  </si>
  <si>
    <t>TF0A6125</t>
  </si>
  <si>
    <t>P165250</t>
  </si>
  <si>
    <t>Support to Building Resilience and Mainstreaming DRM into Education Infrastructure in Turkey</t>
  </si>
  <si>
    <t>Esse Ayse Erkan Orenbas</t>
  </si>
  <si>
    <t>TF0A6131</t>
  </si>
  <si>
    <t>P164854</t>
  </si>
  <si>
    <t>RSR 12 - Strengthening social protection interventions for disaster preparedness and response</t>
  </si>
  <si>
    <t>Miriam Matilde Montenegro Lazo</t>
  </si>
  <si>
    <t>TF0A6148</t>
  </si>
  <si>
    <t>P163486</t>
  </si>
  <si>
    <t>Strengthening DRR Coordination, Planning and Policy Advisory Capacity oSADC (R2-RE, phase 1)</t>
  </si>
  <si>
    <t>TF0A6155</t>
  </si>
  <si>
    <t>P165658</t>
  </si>
  <si>
    <t>Mongolia: Municipal Transport Asset Management for Climate Resilience in Ulaanbaatar City</t>
  </si>
  <si>
    <t>TF0A6171</t>
  </si>
  <si>
    <t>P165608</t>
  </si>
  <si>
    <t>Developing the South East European Multi-Hazard Early Warning Advisory System (SEE-MHEWS-A) Phase II</t>
  </si>
  <si>
    <t>TF0A6247</t>
  </si>
  <si>
    <t>P169058</t>
  </si>
  <si>
    <t>Peru: Geospatial and Institutional Analysis for Improved Disaster Risk Management</t>
  </si>
  <si>
    <t>DRC CREWS Strengthening Hydro-Meteorological and Early Warning Services (BETF)</t>
  </si>
  <si>
    <t>Lorenzo Carrera</t>
  </si>
  <si>
    <t>P165861</t>
  </si>
  <si>
    <t>TF0A6276</t>
  </si>
  <si>
    <t>P163490</t>
  </si>
  <si>
    <t>Enhancing the Climate Resilience of Haiti’s Transport Infrastructure</t>
  </si>
  <si>
    <t>TF0A6301</t>
  </si>
  <si>
    <t>P166074</t>
  </si>
  <si>
    <t>Mainstreaming Nature-based Solutions for DRM</t>
  </si>
  <si>
    <t>P164330</t>
  </si>
  <si>
    <t>TF0A6320</t>
  </si>
  <si>
    <t>P166378</t>
  </si>
  <si>
    <t>Strategies and Options for Scaling Up Disaster Risk Management in ECA Countries</t>
  </si>
  <si>
    <t>TF0A6343</t>
  </si>
  <si>
    <t>P166380</t>
  </si>
  <si>
    <t>Strategies and Options to Reduce Housing Sector Risks in ECA countries</t>
  </si>
  <si>
    <t>TF0A6408</t>
  </si>
  <si>
    <t>Resilient Transport Partnership Program KM</t>
  </si>
  <si>
    <t>P155086</t>
  </si>
  <si>
    <t>Phuong Thi Minh Tran</t>
  </si>
  <si>
    <t>Multi-hazard Risk and Governance Assessments in India</t>
  </si>
  <si>
    <t>TF0A6513</t>
  </si>
  <si>
    <t>P166584</t>
  </si>
  <si>
    <t>City Level Capital Investment Planning and Transaction Identification - CRP Phase 2</t>
  </si>
  <si>
    <t>TF0A6518</t>
  </si>
  <si>
    <t>P146933</t>
  </si>
  <si>
    <t>Integrating urban resilience into poor neighborhood upgrading activities in Brazzaville and Pointe Noire (Republic of Congo)</t>
  </si>
  <si>
    <t>Dina Nirina Ranarifidy</t>
  </si>
  <si>
    <t>Congo, Republic of</t>
  </si>
  <si>
    <t>TF0A6519</t>
  </si>
  <si>
    <t>Supporting evidence based decision making for a clean, resilient and inclusive Greater Accra</t>
  </si>
  <si>
    <t>TF0A6564</t>
  </si>
  <si>
    <t>Vietnam: Piloting and Scaling up Building Climate Resilient Bridges in Poor Rural Areas</t>
  </si>
  <si>
    <t>P154503</t>
  </si>
  <si>
    <t>TF0A6583</t>
  </si>
  <si>
    <t>Mainstreaming Disaster Risk Management in Ethiopia</t>
  </si>
  <si>
    <t>TF0A6586</t>
  </si>
  <si>
    <t>P166680</t>
  </si>
  <si>
    <t>Accelerating disaster and climate resilience in Romania through policy reform, investment in risk reduction and civil society engagements</t>
  </si>
  <si>
    <t>Romania</t>
  </si>
  <si>
    <t>TF0A6648</t>
  </si>
  <si>
    <t>P159220</t>
  </si>
  <si>
    <t>Designing for Resilience and Sustainability</t>
  </si>
  <si>
    <t>Muhammad Zulfiqar Ahmed</t>
  </si>
  <si>
    <t>TF0A6750</t>
  </si>
  <si>
    <t>P165352</t>
  </si>
  <si>
    <t>Technical Assistance to Integrate Climate Resilience into the Third Phase of Lake Victoria Environmental Management Project Activities</t>
  </si>
  <si>
    <t>Jian Xie</t>
  </si>
  <si>
    <t>TF0A6757</t>
  </si>
  <si>
    <t>City Resilience Program MDTF - Program Management and Administration</t>
  </si>
  <si>
    <t>TF0A6769</t>
  </si>
  <si>
    <t>P166688</t>
  </si>
  <si>
    <t>City Coastal Resilience Africa (CityCORE)</t>
  </si>
  <si>
    <t>TF0A6779</t>
  </si>
  <si>
    <t>P161819</t>
  </si>
  <si>
    <t>SSLF Flagship Report</t>
  </si>
  <si>
    <t>Thomas Vaughan Bowen</t>
  </si>
  <si>
    <t>TF0A6800</t>
  </si>
  <si>
    <t>P171141</t>
  </si>
  <si>
    <t>Kinshasa Urban Development and Resilient Interventions</t>
  </si>
  <si>
    <t>TF0A6833</t>
  </si>
  <si>
    <t>Mainstreaming Disaster Risk Management in School Infrastructure Management in Dominican Republic</t>
  </si>
  <si>
    <t>TF0A6847</t>
  </si>
  <si>
    <t>P166931</t>
  </si>
  <si>
    <t>City Resilience Program: Program Development and Advisory Services Support</t>
  </si>
  <si>
    <t>TF0A6849</t>
  </si>
  <si>
    <t>Scaling up resilient infrastructure through Serbia National DRM Program</t>
  </si>
  <si>
    <t>TF0A6886</t>
  </si>
  <si>
    <t>P150835</t>
  </si>
  <si>
    <t>Disaster risk management in Africa: operational support, capacity development</t>
  </si>
  <si>
    <t>P162263</t>
  </si>
  <si>
    <t>TF0A6967</t>
  </si>
  <si>
    <t>P158194</t>
  </si>
  <si>
    <t>Resilient Approaches for Roads Infrastructure in Myanmar</t>
  </si>
  <si>
    <t>TF0A6974</t>
  </si>
  <si>
    <t>P150876</t>
  </si>
  <si>
    <t>Asunción citizen engagement and flood risk management</t>
  </si>
  <si>
    <t>Graciela Sanchez Martinez</t>
  </si>
  <si>
    <t>Paraguay</t>
  </si>
  <si>
    <t>SLCSO</t>
  </si>
  <si>
    <t>TF0A7003</t>
  </si>
  <si>
    <t>P166717</t>
  </si>
  <si>
    <t>Strengthening Mexico's Social Protection System for Disaster Preparedness and Response</t>
  </si>
  <si>
    <t>Aylin Isik-Dikmelik</t>
  </si>
  <si>
    <t>TF0A7010</t>
  </si>
  <si>
    <t>P167034</t>
  </si>
  <si>
    <t>Exploring Disruptive Technologies to Further the Understanding of Disaster Risk</t>
  </si>
  <si>
    <t>Nicholas K.W. Jones</t>
  </si>
  <si>
    <t>TF0A7011</t>
  </si>
  <si>
    <t>P166875</t>
  </si>
  <si>
    <t>Panama City Waterfront Redevelopment and Resilience Program</t>
  </si>
  <si>
    <t>Haris Sanahuja</t>
  </si>
  <si>
    <t>TF0A7027</t>
  </si>
  <si>
    <t>P165973</t>
  </si>
  <si>
    <t>Paramaribo Climate Resilience Flood Management Technical Assistance</t>
  </si>
  <si>
    <t>Hadji Huseynov</t>
  </si>
  <si>
    <t>TF0A7030</t>
  </si>
  <si>
    <t>P163980</t>
  </si>
  <si>
    <t>Climate Resilience in Kenya’s Coastal Communities</t>
  </si>
  <si>
    <t>Banu Setlur</t>
  </si>
  <si>
    <t>TF0A7070</t>
  </si>
  <si>
    <t>P167046</t>
  </si>
  <si>
    <t>Implementation GFDRR Gender Action Plan</t>
  </si>
  <si>
    <t>TF0A7108</t>
  </si>
  <si>
    <t>P149323</t>
  </si>
  <si>
    <t>Adapting Madagascar’s Safety Net Programs to Climate Change</t>
  </si>
  <si>
    <t>Siv Elin Tokle</t>
  </si>
  <si>
    <t>TF0A7109</t>
  </si>
  <si>
    <t>P164353</t>
  </si>
  <si>
    <t>Building transport resilience in Freetown</t>
  </si>
  <si>
    <t>Fatima Arroyo Arroyo</t>
  </si>
  <si>
    <t>TF0A7121</t>
  </si>
  <si>
    <t>P130840</t>
  </si>
  <si>
    <t>Provide Technical Support to Strengthen Disaster Risk Management Capacity in Ibadan, Nigeria</t>
  </si>
  <si>
    <t>TF0A7145</t>
  </si>
  <si>
    <t>P167063</t>
  </si>
  <si>
    <t>Ulaanbaatar: Strengthening Capacity for Risk Informed Urban Planning</t>
  </si>
  <si>
    <t>TF0A7159</t>
  </si>
  <si>
    <t>P166742</t>
  </si>
  <si>
    <t>Support to a Coordinated and Scalable Social Protection System in Botswana</t>
  </si>
  <si>
    <t>Melis Ufuk Guven</t>
  </si>
  <si>
    <t>TF0A7165</t>
  </si>
  <si>
    <t>P167087</t>
  </si>
  <si>
    <t>Yemen Natural Hazards Resilience</t>
  </si>
  <si>
    <t>TF0A7215</t>
  </si>
  <si>
    <t>Third Meeting of the Small Island State Resilience Initiative (SISRI) Practitioners? Network in Mexico City</t>
  </si>
  <si>
    <t>Xiaofeng Li</t>
  </si>
  <si>
    <t>TF0A7216</t>
  </si>
  <si>
    <t>P167209</t>
  </si>
  <si>
    <t>Climate Resilient Energy System in Afghanistan</t>
  </si>
  <si>
    <t>Jie Li</t>
  </si>
  <si>
    <t>TF0A7261</t>
  </si>
  <si>
    <t>Haiti: Introducing ecosystem-based solutions as a layer of protection for resilient transport infrastructure assets</t>
  </si>
  <si>
    <t>Claudia Ruth Soto Orozco</t>
  </si>
  <si>
    <t>TF0A7297</t>
  </si>
  <si>
    <t>P162982</t>
  </si>
  <si>
    <t>Implementing an integrated approach to climate-resilient development in the Dry Corridor of Nicaragua and Honduras</t>
  </si>
  <si>
    <t>Augusto Garcia</t>
  </si>
  <si>
    <t>SLCAG</t>
  </si>
  <si>
    <t>P166986</t>
  </si>
  <si>
    <t>TF0A7313</t>
  </si>
  <si>
    <t>P167315</t>
  </si>
  <si>
    <t>Reducing disasters risks and strengthening weather and climate services in Armenia</t>
  </si>
  <si>
    <t>TF0A7338</t>
  </si>
  <si>
    <t>P166896</t>
  </si>
  <si>
    <t>Implement a pilot of Agriculture Drought Monitoring and Prediction</t>
  </si>
  <si>
    <t>Andrea Mariel Juarez Lucas</t>
  </si>
  <si>
    <t>TF0A7339</t>
  </si>
  <si>
    <t>TF0A7341</t>
  </si>
  <si>
    <t>P167331</t>
  </si>
  <si>
    <t>Integration of DRM perspective into Khanh Hoa provincial socio-economic development plans and investments</t>
  </si>
  <si>
    <t>Huyen Thi Phuong Phan</t>
  </si>
  <si>
    <t>TF0A7342</t>
  </si>
  <si>
    <t>P166987</t>
  </si>
  <si>
    <t>STRENGTHENING DECISION MAKING FOR MODERNIZING HYDROMET SERVICES IN TOGO</t>
  </si>
  <si>
    <t>TF0A7346</t>
  </si>
  <si>
    <t>Coastal Resilience: Developing New and Innovative Approaches in Bangladesh</t>
  </si>
  <si>
    <t>TF0A7407</t>
  </si>
  <si>
    <t>P167089</t>
  </si>
  <si>
    <t>Comprehensive Urban Resilience Masterplan for the City of Beirut – Phase II (CURMCB II)</t>
  </si>
  <si>
    <t>TF0A7416</t>
  </si>
  <si>
    <t>P150991</t>
  </si>
  <si>
    <t>Gaza City - Improving Resilience of Urban Service Systems</t>
  </si>
  <si>
    <t>TF0A7423</t>
  </si>
  <si>
    <t>P166886</t>
  </si>
  <si>
    <t>Enhancing knowledge and effectiveness of DRM in South Asia</t>
  </si>
  <si>
    <t>TF0A7424</t>
  </si>
  <si>
    <t>Technical assistance to build capacities for scaling DRM investments in SAR</t>
  </si>
  <si>
    <t>P170682</t>
  </si>
  <si>
    <t>TF0A7473</t>
  </si>
  <si>
    <t>Investing in Urban Resilience and Emergency Preparedness in Indonesia</t>
  </si>
  <si>
    <t>P166437</t>
  </si>
  <si>
    <t>TF0A7491</t>
  </si>
  <si>
    <t>Creating Enabling Environment for Disaster Risk Financing in Sri Lanka</t>
  </si>
  <si>
    <t>TF0A7502</t>
  </si>
  <si>
    <t>P167456</t>
  </si>
  <si>
    <t>Mainstreaming Inclusive Resilience in South Asia</t>
  </si>
  <si>
    <t>TF0A7508</t>
  </si>
  <si>
    <t>P166648</t>
  </si>
  <si>
    <t>STRENGTHENING DRR COORDINATION, PLANNING AND POLICY ADVISORY CAPACITY OF ECCAS</t>
  </si>
  <si>
    <t>Central Africa</t>
  </si>
  <si>
    <t>TF0A7532</t>
  </si>
  <si>
    <t>P167471</t>
  </si>
  <si>
    <t>Promoting Resilient Infrastructure in South Asia – Phase 2</t>
  </si>
  <si>
    <t>TF0A7559</t>
  </si>
  <si>
    <t>Resilient Housing Design Competition</t>
  </si>
  <si>
    <t>TF0A7568</t>
  </si>
  <si>
    <t>P161541</t>
  </si>
  <si>
    <t>Climate Responsive Social Protection in Tonga</t>
  </si>
  <si>
    <t>Liping Xiao</t>
  </si>
  <si>
    <t>HEAED</t>
  </si>
  <si>
    <t>TF0A7570</t>
  </si>
  <si>
    <t>P162875</t>
  </si>
  <si>
    <t>Operationalizing Recovery Readiness in Conflict Programmatic Approach</t>
  </si>
  <si>
    <t>TF0A7576</t>
  </si>
  <si>
    <t>P167157</t>
  </si>
  <si>
    <t>Myanmar Improving  Resilience of Coastal Communities</t>
  </si>
  <si>
    <t>TF0A7590</t>
  </si>
  <si>
    <t>Chad Hydromet TF to support strengthen Chad’s Hydro-Meteorological Services</t>
  </si>
  <si>
    <t>P154803</t>
  </si>
  <si>
    <t>TF0A7596</t>
  </si>
  <si>
    <t>P146482</t>
  </si>
  <si>
    <t>Myanmar: Building Resiliency to Climate Change Through Modernization of Myanmar’s Department of Meteorology and Hydrology (DMH)</t>
  </si>
  <si>
    <t>TF0A7620</t>
  </si>
  <si>
    <t>Climate resilient power system planning in Bangladesh and Pacific Islands</t>
  </si>
  <si>
    <t>TF0A7621</t>
  </si>
  <si>
    <t>Recipient Executed Scaling up resilient infrastructure through Serbia National DRM Program</t>
  </si>
  <si>
    <t>TF0A7630</t>
  </si>
  <si>
    <t>P159107</t>
  </si>
  <si>
    <t>Caribbean Regional Program for Enhancing Energy  Resilience for Climate Adaptation</t>
  </si>
  <si>
    <t>Koffi Ekouevi</t>
  </si>
  <si>
    <t>ILCE1</t>
  </si>
  <si>
    <t>P171323</t>
  </si>
  <si>
    <t>TF0A7708</t>
  </si>
  <si>
    <t>Supporting the operationalization of the National Disaster Risk Reduction Strategy in Cabo Verde</t>
  </si>
  <si>
    <t>P162879</t>
  </si>
  <si>
    <t>P171324</t>
  </si>
  <si>
    <t>Coastal Resilience: Developing New and Innovative Approaches in India</t>
  </si>
  <si>
    <t>TF0A7894</t>
  </si>
  <si>
    <t>Caribbean Strengthening Decision Making for Modernizing Hydromet Services</t>
  </si>
  <si>
    <t>TF0A7895</t>
  </si>
  <si>
    <t>P167388</t>
  </si>
  <si>
    <t>Flagship Report on Resilient Infrastructure</t>
  </si>
  <si>
    <t>TF0A7901</t>
  </si>
  <si>
    <t>P165246</t>
  </si>
  <si>
    <t>Scaling up efforts to improve the safety and resilience of school infrastructure in Eastern Europe and Central Asia</t>
  </si>
  <si>
    <t>TF0A7946</t>
  </si>
  <si>
    <t>P167777</t>
  </si>
  <si>
    <t>Developing Reslience Metrics using Cost-Benefit Risk Profiles in Latin America and the Caribbean</t>
  </si>
  <si>
    <t>TF0A8007</t>
  </si>
  <si>
    <t>P166537</t>
  </si>
  <si>
    <t>Enhancing Resilient Reconstruction in Dominica</t>
  </si>
  <si>
    <t>TF0A8045</t>
  </si>
  <si>
    <t>Bolivia Urban Resilience – Technical Support Program (Phase One)</t>
  </si>
  <si>
    <t>Hideaki Hamada</t>
  </si>
  <si>
    <t>TF0A8120</t>
  </si>
  <si>
    <t>SCALING UP THE CITY RESILIENCE PROGRAM</t>
  </si>
  <si>
    <t>TF0A8162</t>
  </si>
  <si>
    <t>JP-WB PMDRM TF for Strengthening Urban Resilience in Morocco</t>
  </si>
  <si>
    <t>TF0A8169</t>
  </si>
  <si>
    <t>P165928</t>
  </si>
  <si>
    <t>Samoa: Enhancing capacity for strengthening implementation of building codes and improving multi-hazard systems in preparation for and implementation of a policy operation with a Catastrophe-Deferred Drawdown Option (CAT-DDO)</t>
  </si>
  <si>
    <t>Kim Alan Edwards</t>
  </si>
  <si>
    <t>EEAM2</t>
  </si>
  <si>
    <t>TF0A8173</t>
  </si>
  <si>
    <t>P168318</t>
  </si>
  <si>
    <t>The Challenge Fund: Applications of the Challenge Fund Open Data Framework</t>
  </si>
  <si>
    <t>Nicolas Daniel Emile Yvon Pondard</t>
  </si>
  <si>
    <t>TF0A8237</t>
  </si>
  <si>
    <t>Robust Hazard Analytics for Mainstreaming DRM and CC</t>
  </si>
  <si>
    <t>TF0A8238</t>
  </si>
  <si>
    <t>TF0A8246</t>
  </si>
  <si>
    <t>P168167</t>
  </si>
  <si>
    <t>Building Critical Infrastructure Resilience and Disaster Risk Awareness in Turkey</t>
  </si>
  <si>
    <t>TF0A8247</t>
  </si>
  <si>
    <t>TF0A8256</t>
  </si>
  <si>
    <t>P167747</t>
  </si>
  <si>
    <t>GFDRR MDTF for Global Program for Resilient Housing</t>
  </si>
  <si>
    <t>TF0A8263</t>
  </si>
  <si>
    <t>GFDRR Labs: Partnerships, Training and Communication</t>
  </si>
  <si>
    <t>Erika Vargas</t>
  </si>
  <si>
    <t>TF0A8264</t>
  </si>
  <si>
    <t>GFDRR Labs: Enhancing Risk Assessment Quality</t>
  </si>
  <si>
    <t>TF0A8266</t>
  </si>
  <si>
    <t>P168574</t>
  </si>
  <si>
    <t>The Challenge Fund: Innovations in Risk Financing</t>
  </si>
  <si>
    <t>TF0A8338</t>
  </si>
  <si>
    <t>P165870</t>
  </si>
  <si>
    <t>Building Disaster and Climate Resilience in Haiti</t>
  </si>
  <si>
    <t>P153617</t>
  </si>
  <si>
    <t>TF0A8346</t>
  </si>
  <si>
    <t>Innovative mechanisms to support water supply resilience for Botswana utilities in drought vulnerable areas</t>
  </si>
  <si>
    <t>Lizmara Kirchner</t>
  </si>
  <si>
    <t>TF0A8347</t>
  </si>
  <si>
    <t>P168356</t>
  </si>
  <si>
    <t>Support to Building Urban Resilience in Turkey</t>
  </si>
  <si>
    <t>TF0A8374</t>
  </si>
  <si>
    <t>P123201</t>
  </si>
  <si>
    <t>Technical Assistance to strengthen the delivery of sanitation and drainage services in Beira</t>
  </si>
  <si>
    <t>Bontje Marie Zaengerling</t>
  </si>
  <si>
    <t>TF0A8402</t>
  </si>
  <si>
    <t>P166916</t>
  </si>
  <si>
    <t>The Famine Early Action Mechanism (FAM) - Global Analytics</t>
  </si>
  <si>
    <t>Zacharey Austin Carmichael</t>
  </si>
  <si>
    <t>TF0A8453</t>
  </si>
  <si>
    <t>P168649</t>
  </si>
  <si>
    <t>Enhancing Disaster Preparedness in the Republic of Belarus</t>
  </si>
  <si>
    <t>TF0A8475</t>
  </si>
  <si>
    <t>P156125</t>
  </si>
  <si>
    <t>Building the capacity of water supply service providers in disaster risk management and climate adaptation in Indonesia</t>
  </si>
  <si>
    <t>Irma Magdalena Setiono</t>
  </si>
  <si>
    <t>TF0A8505</t>
  </si>
  <si>
    <t>P166218</t>
  </si>
  <si>
    <t>Programmatic Support to the West Africa Coastal Areas (WACA) Program</t>
  </si>
  <si>
    <t>Peter Kristensen</t>
  </si>
  <si>
    <t>Mahine Diop</t>
  </si>
  <si>
    <t>TF0A8512</t>
  </si>
  <si>
    <t>Strengthening Early Warning of Mountain Hazards in Central Asia II</t>
  </si>
  <si>
    <t>P168308</t>
  </si>
  <si>
    <t>TF0A8567</t>
  </si>
  <si>
    <t>Supporting Resilient Development in Kyrgyz Republic</t>
  </si>
  <si>
    <t>Chyi-Yun Huang</t>
  </si>
  <si>
    <t>TF0A8609</t>
  </si>
  <si>
    <t>P156210</t>
  </si>
  <si>
    <t>Integrating Climate and Disaster Riks Considerations into Spatial Planning in Cameroon</t>
  </si>
  <si>
    <t>TF0A8632</t>
  </si>
  <si>
    <t>Parallel MDTF - Program Management and Administration</t>
  </si>
  <si>
    <t>TF0A8646</t>
  </si>
  <si>
    <t>P169232</t>
  </si>
  <si>
    <t>Integrating DRM in China Urban Operations</t>
  </si>
  <si>
    <t>Barjor E. Mehta</t>
  </si>
  <si>
    <t>TF0A8654</t>
  </si>
  <si>
    <t>P126596</t>
  </si>
  <si>
    <t>Community Resilience in the Pacific - A Retrospective and Operational Guidance</t>
  </si>
  <si>
    <t>TF0A8661</t>
  </si>
  <si>
    <t>Tunisia Rapid Needs Assessment</t>
  </si>
  <si>
    <t>TF0A8705</t>
  </si>
  <si>
    <t>P168309</t>
  </si>
  <si>
    <t>Promote regional knowledge exchange on financial resilience and risk identification in Central Asia</t>
  </si>
  <si>
    <t>TF0A8706</t>
  </si>
  <si>
    <t>Strengthening Urban Resilience and Flood Risk Management in Lao PDR</t>
  </si>
  <si>
    <t>TF0A8711</t>
  </si>
  <si>
    <t>Intra-ACP Knowledge Exchange on Mainstreaming DRR and CCA in ACP countries</t>
  </si>
  <si>
    <t>TF0A8716</t>
  </si>
  <si>
    <t>P169388</t>
  </si>
  <si>
    <t>Culture in City Reconstruction and Recovery (CURE) Framework</t>
  </si>
  <si>
    <t>Christianna Johnnides Brotsis</t>
  </si>
  <si>
    <t>TF0A8725</t>
  </si>
  <si>
    <t>SVG Urban Transformation and Resilience for Inclusive Economic Growth</t>
  </si>
  <si>
    <t>TF0A8777</t>
  </si>
  <si>
    <t>P168052</t>
  </si>
  <si>
    <t>Enhancing Capacity for DRM in Tajikistan Socio-Economic Resilience Strengthening (Community and Youth Resilience)</t>
  </si>
  <si>
    <t>Robert Wrobel</t>
  </si>
  <si>
    <t>SCASO</t>
  </si>
  <si>
    <t>TF0A8834</t>
  </si>
  <si>
    <t>P162684</t>
  </si>
  <si>
    <t>Nature-based Infrastructure Knowledge Management</t>
  </si>
  <si>
    <t>Greg J. Browder</t>
  </si>
  <si>
    <t>TF0A8835</t>
  </si>
  <si>
    <t>P166728</t>
  </si>
  <si>
    <t>Building City Resilience in Sub-Saharan Africa</t>
  </si>
  <si>
    <t>Van Anh Vu Hong</t>
  </si>
  <si>
    <t>TF0A8852</t>
  </si>
  <si>
    <t>TF0A8858</t>
  </si>
  <si>
    <t>P168833</t>
  </si>
  <si>
    <t>Caribbean Risk Information Program II</t>
  </si>
  <si>
    <t>TF0A8866</t>
  </si>
  <si>
    <t>Capacity Building for Resilient Water Services</t>
  </si>
  <si>
    <t>Khairy Al-Jamal</t>
  </si>
  <si>
    <t>TF0A8872</t>
  </si>
  <si>
    <t>P161432</t>
  </si>
  <si>
    <t>Building Resilient Sanitation Services in Dhaka</t>
  </si>
  <si>
    <t>Arif Ahamed</t>
  </si>
  <si>
    <t>TF0A8915</t>
  </si>
  <si>
    <t>P168808</t>
  </si>
  <si>
    <t>Vietnam Urban Resilience Support program</t>
  </si>
  <si>
    <t>TF0A8933</t>
  </si>
  <si>
    <t>P166075</t>
  </si>
  <si>
    <t>Informing Resilient Recovery Policy, Planning and Investments in Freetown, Sierra Leone</t>
  </si>
  <si>
    <t>TF0A8947</t>
  </si>
  <si>
    <t>P169229</t>
  </si>
  <si>
    <t>GFDRR Knowledge Management Strategy Design and Execution: Knowledge Comprehensive Approach for Operations and Technical Assistance Projects</t>
  </si>
  <si>
    <t>TF0A8951</t>
  </si>
  <si>
    <t>P169403</t>
  </si>
  <si>
    <t>Technical Assistance: Supporting recovery and strengthening resilience in Indonesia</t>
  </si>
  <si>
    <t>Andre A. Bald</t>
  </si>
  <si>
    <t>TF0A8956</t>
  </si>
  <si>
    <t>TF0A8973</t>
  </si>
  <si>
    <t>P169664</t>
  </si>
  <si>
    <t>Strengthening Djibouti’s National Response Capacity to Natural Hazards</t>
  </si>
  <si>
    <t>TF0A8981</t>
  </si>
  <si>
    <t>P164078</t>
  </si>
  <si>
    <t>GFDRR MDTF for Provide Technical Support to Strengthen Climate Resilience in Burkina Faso</t>
  </si>
  <si>
    <t>Komlan Kounetsron</t>
  </si>
  <si>
    <t>TF0A8983</t>
  </si>
  <si>
    <t>P168855</t>
  </si>
  <si>
    <t>Regional Resilience and Disaster Risk Management in Central America</t>
  </si>
  <si>
    <t>TF0A9016</t>
  </si>
  <si>
    <t>Small Island States Resilience Initiative</t>
  </si>
  <si>
    <t>TF0A9057</t>
  </si>
  <si>
    <t>Madagascar – Building Urban Resilience in Greater Antananarivo</t>
  </si>
  <si>
    <t>TF0A9066</t>
  </si>
  <si>
    <t>P169695</t>
  </si>
  <si>
    <t>Economics of Climate Change Adaptation</t>
  </si>
  <si>
    <t>Arame Tall</t>
  </si>
  <si>
    <t>TF0A9082</t>
  </si>
  <si>
    <t>P169655</t>
  </si>
  <si>
    <t>MENA Regional Urban Resilience Symposium and Knowledge Sharing Workshop</t>
  </si>
  <si>
    <t>Joy-Fares Aoun</t>
  </si>
  <si>
    <t>TF0A9113</t>
  </si>
  <si>
    <t>Abidjan - PDNA, Recovery Framework and Technical Studies for Urban Resilience to Flood Risk</t>
  </si>
  <si>
    <t>TF0A9120</t>
  </si>
  <si>
    <t>TF0A9155</t>
  </si>
  <si>
    <t>P169663</t>
  </si>
  <si>
    <t>Enhancing capacity of Regional DRM and Hydromet institutions and last mile connectivity</t>
  </si>
  <si>
    <t>TF0A9209</t>
  </si>
  <si>
    <t>P156239</t>
  </si>
  <si>
    <t>Mainstreaming Resiliency in Colombian Pazcifico Project</t>
  </si>
  <si>
    <t>Karen Priscila Navarro Rios</t>
  </si>
  <si>
    <t>TF0A9232</t>
  </si>
  <si>
    <t>P169013</t>
  </si>
  <si>
    <t>Natural Shock Responsive Adaptive Social Protection in South Asia</t>
  </si>
  <si>
    <t>Aline Coudouel</t>
  </si>
  <si>
    <t>HSASP</t>
  </si>
  <si>
    <t>TF0A9241</t>
  </si>
  <si>
    <t>P169459</t>
  </si>
  <si>
    <t>Strengthening DRM Policies in SAR</t>
  </si>
  <si>
    <t>TF0A9325</t>
  </si>
  <si>
    <t>P170031</t>
  </si>
  <si>
    <t>Building Resilient-Informed Systematic Country Diagnostics (and Country Partnership Strategies)</t>
  </si>
  <si>
    <t>TF0A9335</t>
  </si>
  <si>
    <t>Design of the Start Financing Facility – Supporting humanitarian financing reform for NGOs</t>
  </si>
  <si>
    <t>TF0A9375</t>
  </si>
  <si>
    <t>Pakistan Disaster and Climate Resilience at Provincial Level</t>
  </si>
  <si>
    <t>TF0A9408</t>
  </si>
  <si>
    <t>P168954</t>
  </si>
  <si>
    <t>World Reconstruction Conference 4</t>
  </si>
  <si>
    <t>TF0A9423</t>
  </si>
  <si>
    <t>P170103</t>
  </si>
  <si>
    <t>Building Institutional Capacity for Risk Informed Decision Making and Urban Resilience in Turkey</t>
  </si>
  <si>
    <t>Joanna Mclean Masic</t>
  </si>
  <si>
    <t>TF0A9430</t>
  </si>
  <si>
    <t>P126583</t>
  </si>
  <si>
    <t>Increasing the Safety and Resilience of Critical Infrastructure in Cali, Colombia</t>
  </si>
  <si>
    <t>Alexander Agosti</t>
  </si>
  <si>
    <t>TF0A9466</t>
  </si>
  <si>
    <t>P156505</t>
  </si>
  <si>
    <t>Development and Implementation of Contingent Emergency Response Mechanisms for Resilient Disaster Recovery</t>
  </si>
  <si>
    <t>Nicholas Meitiaki Soikan</t>
  </si>
  <si>
    <t>TF0A9542</t>
  </si>
  <si>
    <t>Preparedness Planning Program</t>
  </si>
  <si>
    <t>TF0A9559</t>
  </si>
  <si>
    <t>P170266</t>
  </si>
  <si>
    <t>DRM-FCV Nexus</t>
  </si>
  <si>
    <t>Rina Meutia</t>
  </si>
  <si>
    <t>TF0A9562</t>
  </si>
  <si>
    <t>P155542</t>
  </si>
  <si>
    <t>BETF: Gender Gap in WASH for Schools in Pacific Island Countries (GFDRR Australia SDTF)</t>
  </si>
  <si>
    <t>TF0A9579</t>
  </si>
  <si>
    <t>P129524</t>
  </si>
  <si>
    <t>Strengthening Synergies between Social Protection and Disaster Risk Management in Mozambique</t>
  </si>
  <si>
    <t>TF0A9581</t>
  </si>
  <si>
    <t>Support to Operationalize Contingent Emergency Response Components (CERCs) in Cambodia, the Lao People’s Democratic Republic, and Myanmar</t>
  </si>
  <si>
    <t>TF0A9602</t>
  </si>
  <si>
    <t>P170337</t>
  </si>
  <si>
    <t>Strengthening Health Emergency Preparedness and Response in SAR</t>
  </si>
  <si>
    <t>Rianna L. Mohammed-Roberts</t>
  </si>
  <si>
    <t>HSAHP</t>
  </si>
  <si>
    <t>TF0A9605</t>
  </si>
  <si>
    <t>P165056</t>
  </si>
  <si>
    <t>Malawi: Strengthening technical and institutional capacity to manage climate and disaster risks</t>
  </si>
  <si>
    <t>Nicholas James Callender</t>
  </si>
  <si>
    <t>TF0A9609</t>
  </si>
  <si>
    <t>P161141</t>
  </si>
  <si>
    <t>Expanding Vietnam’s Disaster Responsive Social Protection System: Replication of Can Tho Experience to Tra Vinh Province and Informing National Policy</t>
  </si>
  <si>
    <t>Nga Nguyet Nguyen</t>
  </si>
  <si>
    <t>HEASP</t>
  </si>
  <si>
    <t>TF0A9637</t>
  </si>
  <si>
    <t>Strengthening Financial Protection against Disasters in Mozambique</t>
  </si>
  <si>
    <t>TF0A9638</t>
  </si>
  <si>
    <t>TF0A9702</t>
  </si>
  <si>
    <t>P166538</t>
  </si>
  <si>
    <t>Saint Louis, Senegal: Strengthening Urban and Coastal Resilience</t>
  </si>
  <si>
    <t>TF0A9703</t>
  </si>
  <si>
    <t>P170285</t>
  </si>
  <si>
    <t>Hanoi resilience improvement through better management of wastewater, drainage, and flood</t>
  </si>
  <si>
    <t>Abedalrazq F. Khalil</t>
  </si>
  <si>
    <t>TF0A9706</t>
  </si>
  <si>
    <t>P165377</t>
  </si>
  <si>
    <t>Energy Efficiency and Seismic Resilience</t>
  </si>
  <si>
    <t>TF0A9710</t>
  </si>
  <si>
    <t>STRATEGIES AND OPTIONS FOR SCALING UP DISASTER RISK MANAGEMENT IN ECA COUNTRIES</t>
  </si>
  <si>
    <t>TF0A9731</t>
  </si>
  <si>
    <t>P170874</t>
  </si>
  <si>
    <t>Technical Assistance: Supporting recovery and strengthening resilience</t>
  </si>
  <si>
    <t>TF0A9760</t>
  </si>
  <si>
    <t>P170556</t>
  </si>
  <si>
    <t>Understanding Risk Caribbean</t>
  </si>
  <si>
    <t>Mary Elinor Boyer</t>
  </si>
  <si>
    <t>TF0A9767</t>
  </si>
  <si>
    <t>P157591</t>
  </si>
  <si>
    <t>Somalia Inclusive Community Resilience and GBV Pilot</t>
  </si>
  <si>
    <t>TF0A9771</t>
  </si>
  <si>
    <t>P170548</t>
  </si>
  <si>
    <t>MENA Hydromet Technical Assistance,Capacity Building, and Knowledge Exchange Program</t>
  </si>
  <si>
    <t>Karima Ben Bih</t>
  </si>
  <si>
    <t>TF0A9780</t>
  </si>
  <si>
    <t>P168749</t>
  </si>
  <si>
    <t>Strengthening the institutional and legal framework for Disaster Risk Management in Vanuatu</t>
  </si>
  <si>
    <t>TF0A9781</t>
  </si>
  <si>
    <t>Mozambique - Strengthening Disaster Risk Management and Building Climate Resilience</t>
  </si>
  <si>
    <t>TF0A9782</t>
  </si>
  <si>
    <t>P170256</t>
  </si>
  <si>
    <t>Strengthening Urban Resilience through effective Public Real Estate Asset Management and Land-Based Financing</t>
  </si>
  <si>
    <t>TF0A9793</t>
  </si>
  <si>
    <t>P170437</t>
  </si>
  <si>
    <t>Honduras ASP: strengthening cash transfers for disaster response</t>
  </si>
  <si>
    <t>Honduras</t>
  </si>
  <si>
    <t>TF0A9840</t>
  </si>
  <si>
    <t>P170360</t>
  </si>
  <si>
    <t>Supporting an integrated investment plan for resilience in the Pantanoso Basin in Montevideo</t>
  </si>
  <si>
    <t>P163891</t>
  </si>
  <si>
    <t>Leveraging technical support to countries on school safety in pre and post-disaster contexts through the Global Library of School Infrastructure (GLOSI)</t>
  </si>
  <si>
    <t>P170570</t>
  </si>
  <si>
    <t>Pre-Disaster Baseline Data Sets for Quick, Effective and Coordinated Disaster Assessment and Recovery</t>
  </si>
  <si>
    <t>TF0A9865</t>
  </si>
  <si>
    <t>P166305</t>
  </si>
  <si>
    <t>Improving Climate Resilience in Rural Enterprises in Uzbekistan</t>
  </si>
  <si>
    <t>Melissa Brown</t>
  </si>
  <si>
    <t>TF0A9866</t>
  </si>
  <si>
    <t>P170530</t>
  </si>
  <si>
    <t>Improving Resilience and the Resilience Impact of National Land and Geospatial Systems - Phase II Implementation Support</t>
  </si>
  <si>
    <t>Alvaro Federico Barra</t>
  </si>
  <si>
    <t>TF0A9894</t>
  </si>
  <si>
    <t>P170666</t>
  </si>
  <si>
    <t>Strengthening Capacity and Knowledge on Disaster Responsive Social Protection in the Caribbean</t>
  </si>
  <si>
    <t>Asha M. Williams</t>
  </si>
  <si>
    <t>TF0A9895</t>
  </si>
  <si>
    <t>Integrating Resilience into Urban Cadasters and Land Use Planning</t>
  </si>
  <si>
    <t>TF0A9903</t>
  </si>
  <si>
    <t>P168987</t>
  </si>
  <si>
    <t>Strengthening the Legal, Institutional and Technical Capacity to Manage Climate and Disaster Risks, and Health Emergencies in Benin</t>
  </si>
  <si>
    <t>TF0A9904</t>
  </si>
  <si>
    <t>Program Management and Administration for Caribbean Regional Resilience Building Facility</t>
  </si>
  <si>
    <t>Barbados</t>
  </si>
  <si>
    <t>TF0A9921</t>
  </si>
  <si>
    <t>TF0A9930</t>
  </si>
  <si>
    <t>TF0A9962</t>
  </si>
  <si>
    <t>P148861</t>
  </si>
  <si>
    <t>Seychelles: Strengthening Emergency Response Management and Resilience</t>
  </si>
  <si>
    <t>TF0B0028</t>
  </si>
  <si>
    <t>P169125</t>
  </si>
  <si>
    <t>Mainstreaming Disaster Risk Management in Local Economic Resilience Infrastructure in El Salvador</t>
  </si>
  <si>
    <t>Ana Isabel Aguilera De Llano</t>
  </si>
  <si>
    <t>TF0B0035</t>
  </si>
  <si>
    <t>Mozambique: Cyclone Idai Response and Recovery</t>
  </si>
  <si>
    <t>TF0B0049</t>
  </si>
  <si>
    <t>Increasing Resilience of Vietnam?s Coastal Areas</t>
  </si>
  <si>
    <t>TF0B0051</t>
  </si>
  <si>
    <t>Malawi - Cyclone Idai Response and Recovery</t>
  </si>
  <si>
    <t>TF0B0052</t>
  </si>
  <si>
    <t>Building Community Inclusive Flood Management in Sri Lanka</t>
  </si>
  <si>
    <t>TF0B0054</t>
  </si>
  <si>
    <t>Strengthening of Weather, Climate and Early Warning Services in South Caucasus</t>
  </si>
  <si>
    <t>TF0B0071</t>
  </si>
  <si>
    <t>TF0B0110</t>
  </si>
  <si>
    <t>P170893</t>
  </si>
  <si>
    <t>Development and Implementation of Policy Framework for Financial Risk Management against Disasters</t>
  </si>
  <si>
    <t>TF0B0144</t>
  </si>
  <si>
    <t>P170987</t>
  </si>
  <si>
    <t>Advancing Innovation, Science and Technology for Disaster Risk Management</t>
  </si>
  <si>
    <t>TF0B0145</t>
  </si>
  <si>
    <t>P168141</t>
  </si>
  <si>
    <t>Supporting capacity for DRM, Early Warning and Hydromet Services, and Community Resilience in Afghanistan</t>
  </si>
  <si>
    <t>TF0B0146</t>
  </si>
  <si>
    <t>P161562</t>
  </si>
  <si>
    <t>KENYA - FORTIFYING INSTITUTIONAL, PLANNING AND POLICY FRAMEWORKS TO MANAGE CLIMATE AND DISASTER RISK</t>
  </si>
  <si>
    <t>TF0B0163</t>
  </si>
  <si>
    <t>Developing a Strategy toward a National Disaster Risk Reduction Plan for Ecuador</t>
  </si>
  <si>
    <t>TF0B0164</t>
  </si>
  <si>
    <t>P169511</t>
  </si>
  <si>
    <t>Philippines – Support to the Earthquake-Resilient Greater Metro Manila Program</t>
  </si>
  <si>
    <t>TF0B0173</t>
  </si>
  <si>
    <t>P169923</t>
  </si>
  <si>
    <t>Supporting Climate Resilience in Investments and Livelihoods in Cambodia’s Mekong Delta</t>
  </si>
  <si>
    <t>Anjali Acharya</t>
  </si>
  <si>
    <t>TF0B0218</t>
  </si>
  <si>
    <t>P170819</t>
  </si>
  <si>
    <t>Building Regulation for Resilience Program Phase 2</t>
  </si>
  <si>
    <t>TF0B0224</t>
  </si>
  <si>
    <t>WORLD RECONSTRUCTION CONFERENCE 4 – KNOWLEDGE AND LESSONS LEARNED FROM ACP COUNTRIES</t>
  </si>
  <si>
    <t>TF0B0237</t>
  </si>
  <si>
    <t>Disaster Risk Management Strategies for Mrauk U and Bagan Cultural Heritage Sites</t>
  </si>
  <si>
    <t>TF0B0265</t>
  </si>
  <si>
    <t>P152936</t>
  </si>
  <si>
    <t>Myanmar – Protecting Power Infrastructure and Energy Systems</t>
  </si>
  <si>
    <t>Sunil Kumar Khosla</t>
  </si>
  <si>
    <t>TF0B0280</t>
  </si>
  <si>
    <t>Building Resilience in Pacific Atoll Island Countries</t>
  </si>
  <si>
    <t>TF0B0298</t>
  </si>
  <si>
    <t>P168951</t>
  </si>
  <si>
    <t>Enhancing disaster risk reduction and urban resilience in Cap-Haïtien</t>
  </si>
  <si>
    <t>TF0B0299</t>
  </si>
  <si>
    <t>P171019</t>
  </si>
  <si>
    <t>West Bank and Gaza DRM Improvement</t>
  </si>
  <si>
    <t>P164157</t>
  </si>
  <si>
    <t>Dung Anh Hoang</t>
  </si>
  <si>
    <t>TF0B0330</t>
  </si>
  <si>
    <t>P170673</t>
  </si>
  <si>
    <t>GFDRR USAID SDTF for Ecuador Adaptive Social Protection: Strengthening Social Programs for Post Disaster Response</t>
  </si>
  <si>
    <t>Nelson Gutierrez</t>
  </si>
  <si>
    <t>TF0B0338</t>
  </si>
  <si>
    <t>P168402</t>
  </si>
  <si>
    <t>Fiji - Enhancing capacity for improving design and construction of single-story houses and schools for climate and disaster risk</t>
  </si>
  <si>
    <t>Demet Kaya</t>
  </si>
  <si>
    <t>TF0B0340</t>
  </si>
  <si>
    <t>Canada-Caribbean Facility - Program Management and Administration</t>
  </si>
  <si>
    <t>TF0B0342</t>
  </si>
  <si>
    <t>Program Management and Administration for TA Program for DRFI in Caribbean OCTs</t>
  </si>
  <si>
    <t>TF0B0343</t>
  </si>
  <si>
    <t>GRIF Program Management and Administration (FCI)</t>
  </si>
  <si>
    <t>TF0B0360</t>
  </si>
  <si>
    <t>P169836</t>
  </si>
  <si>
    <t>Somalia – Piloting the Famine Action Mechanism (FAM)</t>
  </si>
  <si>
    <t>Sonia Plaza</t>
  </si>
  <si>
    <t>TF0B0367</t>
  </si>
  <si>
    <t>Global Hydromet Program for Resilience</t>
  </si>
  <si>
    <t>TF0B0391</t>
  </si>
  <si>
    <t>P171237</t>
  </si>
  <si>
    <t>TA Program for DRFI in Caribbean OCTs</t>
  </si>
  <si>
    <t>TF0B0421</t>
  </si>
  <si>
    <t>Urban resilience in medium-size cities in Uzbekistan</t>
  </si>
  <si>
    <t>TF0B0422</t>
  </si>
  <si>
    <t>P170558</t>
  </si>
  <si>
    <t>Strengthening the policy and regulatory framework for Disaster Risk Management in Tuvalu</t>
  </si>
  <si>
    <t>TF0B0462</t>
  </si>
  <si>
    <t>P171256</t>
  </si>
  <si>
    <t>Technical Assistance and Implementation Support for Recovery and Resilience Building Programs in Nine Caribbean Countries</t>
  </si>
  <si>
    <t>Mirtha Liliana Escobar Saenz</t>
  </si>
  <si>
    <t>TF0B0491</t>
  </si>
  <si>
    <t>P170755</t>
  </si>
  <si>
    <t>Metrics, Knowledge Management, and Partnerships for Social Resilience</t>
  </si>
  <si>
    <t>TF0B0526</t>
  </si>
  <si>
    <t>P170027</t>
  </si>
  <si>
    <t>Assessing incremental costs for designing disaster and climate resilient infrastructure in South Asia</t>
  </si>
  <si>
    <t>TF0B0543</t>
  </si>
  <si>
    <t>P170761</t>
  </si>
  <si>
    <t>Risk Financing Fellows Program</t>
  </si>
  <si>
    <t>TF0B0544</t>
  </si>
  <si>
    <t>Yangon Safe Affordable Expansion Initiative (Yangon SAFE)</t>
  </si>
  <si>
    <t>TF0B0557</t>
  </si>
  <si>
    <t>P168156</t>
  </si>
  <si>
    <t>GRIF Scoping Grant - Jamaica Financial Preparedness for Climate Change and Disaster Shocks</t>
  </si>
  <si>
    <t>Cecile Thioro Niang</t>
  </si>
  <si>
    <t>EEAF2</t>
  </si>
  <si>
    <t>TF0B0558</t>
  </si>
  <si>
    <t>P170717</t>
  </si>
  <si>
    <t>for Developing analytics and tools to better understand the Poverty and Disaster nexus in Europe and Central Asia</t>
  </si>
  <si>
    <t>TF0B0560</t>
  </si>
  <si>
    <t>Scaling up Disaster Risk Management in the Kyrgyz Republic</t>
  </si>
  <si>
    <t>TF0B0574</t>
  </si>
  <si>
    <t>P169907</t>
  </si>
  <si>
    <t>Supporting Resilient Recovery Planning and Implementation in Kerala</t>
  </si>
  <si>
    <t>Balakrishna Menon Parameswaran</t>
  </si>
  <si>
    <t>TF0B0579</t>
  </si>
  <si>
    <t>P148868</t>
  </si>
  <si>
    <t>Supporting Needs Assessment and Recovery Planning in Odisha</t>
  </si>
  <si>
    <t>Anup Karanth</t>
  </si>
  <si>
    <t>TF0B0586</t>
  </si>
  <si>
    <t>Bhutan:Hydromet Services and Disaster Resilience Regional Project</t>
  </si>
  <si>
    <t>TF0B0594</t>
  </si>
  <si>
    <t>P171320</t>
  </si>
  <si>
    <t>Strengthening DRM and Crisis Management Capacity against Natural Disasters in Jordan</t>
  </si>
  <si>
    <t>Ryoji Takahashi</t>
  </si>
  <si>
    <t>TF0B0598</t>
  </si>
  <si>
    <t>P171040</t>
  </si>
  <si>
    <t>Mozambique Cyclone Recovery Framework</t>
  </si>
  <si>
    <t>TF0B0600</t>
  </si>
  <si>
    <t>Scaling up Disaster Resilience in Tajikistan</t>
  </si>
  <si>
    <t>TF0B0626</t>
  </si>
  <si>
    <t>P168475</t>
  </si>
  <si>
    <t>Costa Rica: Climate and Disaster Proofing of Fisheries Infrastructure TA</t>
  </si>
  <si>
    <t>Stavros Papageorgiou</t>
  </si>
  <si>
    <t>TF0B0627</t>
  </si>
  <si>
    <t>Southern Brazil Urban Resilience and Brazil DRM Program Support</t>
  </si>
  <si>
    <t>TF0B0629</t>
  </si>
  <si>
    <t>Building Regulation for Resilience Phase II</t>
  </si>
  <si>
    <t>TF0B0638</t>
  </si>
  <si>
    <t>P170154</t>
  </si>
  <si>
    <t>Flagship on Land, Conflict and Inclusion</t>
  </si>
  <si>
    <t>Paul Scott Prettitore</t>
  </si>
  <si>
    <t>TF0B0671</t>
  </si>
  <si>
    <t>Building Urban Resilience in Uganda</t>
  </si>
  <si>
    <t>TF0B0672</t>
  </si>
  <si>
    <t>Climate and Disaster Resilient Transport in Small Island Developing</t>
  </si>
  <si>
    <t>TF0B0674</t>
  </si>
  <si>
    <t>P171011</t>
  </si>
  <si>
    <t>Building Resilience into Landscapes and Livelihoods in Lao PDR</t>
  </si>
  <si>
    <t>Stephen Danyo</t>
  </si>
  <si>
    <t>TF0B0675</t>
  </si>
  <si>
    <t>P165017</t>
  </si>
  <si>
    <t>Support to Urban Flood Risk Mitigation in Rwanda</t>
  </si>
  <si>
    <t>TF0B0676</t>
  </si>
  <si>
    <t>P171361</t>
  </si>
  <si>
    <t>Support to Comoros damage assessment from cyclone Kenneth (April 2019)</t>
  </si>
  <si>
    <t>TF0B0713</t>
  </si>
  <si>
    <t>P161406</t>
  </si>
  <si>
    <t>Mali - Rapid Assessment and Disaster Recovery Framework</t>
  </si>
  <si>
    <t>TF0B0730</t>
  </si>
  <si>
    <t>Understanding Risk Central America</t>
  </si>
  <si>
    <t>TF0B0807</t>
  </si>
  <si>
    <t>P152309</t>
  </si>
  <si>
    <t>Enhancing the Resilience of Dam Safety and Downstream Communities</t>
  </si>
  <si>
    <t>Cuong Hung Pham</t>
  </si>
  <si>
    <t>TF0B0808</t>
  </si>
  <si>
    <t>P166122</t>
  </si>
  <si>
    <t>Piloting project resilience in power systems</t>
  </si>
  <si>
    <t>Neha Mukhi</t>
  </si>
  <si>
    <t>SCCMI</t>
  </si>
  <si>
    <t>TF0B0813</t>
  </si>
  <si>
    <t>P167307</t>
  </si>
  <si>
    <t>Integrating Disaster and Climate Risk into Coastal Area Development in Vietnam</t>
  </si>
  <si>
    <t>Diji Chandrasekharan Behr</t>
  </si>
  <si>
    <t>TF0B0818</t>
  </si>
  <si>
    <t>P171638</t>
  </si>
  <si>
    <t>Tackling Natural Hazards through Adaptive Social Protection in the Pacific</t>
  </si>
  <si>
    <t>Rosana Nathalie Pazmino</t>
  </si>
  <si>
    <t>TF0B0854</t>
  </si>
  <si>
    <t>P170688</t>
  </si>
  <si>
    <t>Green and Resilient Industries to Enhance Competitiveness in Bangladesh</t>
  </si>
  <si>
    <t>Michael Olavi Engman</t>
  </si>
  <si>
    <t>ESAF1</t>
  </si>
  <si>
    <t>TF0B0888</t>
  </si>
  <si>
    <t>Strengthening Capacity and Information Management for Improved Disaster Risk Assessment in Bhutan</t>
  </si>
  <si>
    <t>TF0B0897</t>
  </si>
  <si>
    <t>P171151</t>
  </si>
  <si>
    <t>Philippines – Supporting the Implementation of the Philippines Disaster Risk Finance Strategy through GRiF</t>
  </si>
  <si>
    <t>TF0B0901</t>
  </si>
  <si>
    <t>P171990</t>
  </si>
  <si>
    <t>Disruptive Tech for DRM</t>
  </si>
  <si>
    <t>TF0B0916</t>
  </si>
  <si>
    <t>TF0B0918</t>
  </si>
  <si>
    <t>Philippines - Disaster Risk Financing</t>
  </si>
  <si>
    <t>TF0B0919</t>
  </si>
  <si>
    <t>P171818</t>
  </si>
  <si>
    <t>Dominica: Disaster Preparedness and Response Capacity Assessment and Technical Assistance</t>
  </si>
  <si>
    <t>TF0B0920</t>
  </si>
  <si>
    <t>St Lucia: Disaster Preparedness and Response Capacity Assessment and Technical Assistance</t>
  </si>
  <si>
    <t>TF0B0921</t>
  </si>
  <si>
    <t>St Kitts and Nevis: Disaster Preparedness and Response Capacity Assessment and Technical Assistance</t>
  </si>
  <si>
    <t>TF0B0922</t>
  </si>
  <si>
    <t>St Vincent and the Grenadines: Disaster Preparedness and Response Capacity Assessment and Technical Assistance</t>
  </si>
  <si>
    <t>TF0B0923</t>
  </si>
  <si>
    <t>CDEMA: Disaster Preparedness and Response Capacity Assessment and Technical Assistance</t>
  </si>
  <si>
    <t>TF0B0924</t>
  </si>
  <si>
    <t>Grenada: Disaster Preparedness and Response Capacity Assessment and Technical Assistance</t>
  </si>
  <si>
    <t>TF0B0933</t>
  </si>
  <si>
    <t>Support for Preparation of Panama City’s Disaster Risk Management Plan</t>
  </si>
  <si>
    <t>TF0B0954</t>
  </si>
  <si>
    <t>India: Risk Mitigation in Vulnerable Cities</t>
  </si>
  <si>
    <t>TF0B0955</t>
  </si>
  <si>
    <t>Developing an Intervention and Investment Plan to Improve the Safety of School Infrastructure and to Ensure High Quality Learning Environments in the Kyrgyz Republic</t>
  </si>
  <si>
    <t>TF0B0964</t>
  </si>
  <si>
    <t>P143588</t>
  </si>
  <si>
    <t>TA - Sierra Leone: Climate, Disaster, and Crisis-Risk Financing for Shock-Responsive Safety Net</t>
  </si>
  <si>
    <t>TF0B0965</t>
  </si>
  <si>
    <t>P172011</t>
  </si>
  <si>
    <t>Strengthening Disaster and Climate Change Resilience in Public Investments and Urban Watersheds in Costa Rica</t>
  </si>
  <si>
    <t>TF0B0972</t>
  </si>
  <si>
    <t>P172070</t>
  </si>
  <si>
    <t>2020 Understanding Risk Forum</t>
  </si>
  <si>
    <t>TF0B0993</t>
  </si>
  <si>
    <t>P166697</t>
  </si>
  <si>
    <t>eSwatini Drought Preparedness</t>
  </si>
  <si>
    <t>TF0B1000</t>
  </si>
  <si>
    <t>P172145</t>
  </si>
  <si>
    <t>Strengthening Disaster Resilience in Albania</t>
  </si>
  <si>
    <t>TF0B1005</t>
  </si>
  <si>
    <t>P172149</t>
  </si>
  <si>
    <t>Strengthening Hydromet Services, Disaster Preparedness and Urban Resilience in Honduras</t>
  </si>
  <si>
    <t>TF0B1010</t>
  </si>
  <si>
    <t>Belize Natural Hazards and Disaster Risk Assessment for Improved Road Management (Phase II)</t>
  </si>
  <si>
    <t>TF0B1012</t>
  </si>
  <si>
    <t>P170665</t>
  </si>
  <si>
    <t>Piloting SEADRIF Replica Cover for Red Cross National Societies</t>
  </si>
  <si>
    <t>TF0B1026</t>
  </si>
  <si>
    <t>P172168</t>
  </si>
  <si>
    <t>Supporting Myanmar in disaster recovery after 2019 floods</t>
  </si>
  <si>
    <t>TF0B1032</t>
  </si>
  <si>
    <t>P171252</t>
  </si>
  <si>
    <t>Urban Resilience in SAR Cities</t>
  </si>
  <si>
    <t>TF0B1040</t>
  </si>
  <si>
    <t>P169198</t>
  </si>
  <si>
    <t>Malawi – Shock Responsive Social Cash Transfer</t>
  </si>
  <si>
    <t>TF0B1050</t>
  </si>
  <si>
    <t>P171114</t>
  </si>
  <si>
    <t>Learning from Risk Management and Reconstruction in Africa</t>
  </si>
  <si>
    <t>TF0B1052</t>
  </si>
  <si>
    <t>P171954</t>
  </si>
  <si>
    <t>Strengthening Peruvian Social Protection System as a Disaster Risk Mitigation Mechanism</t>
  </si>
  <si>
    <t>Hugo Martin Brousset Chaman</t>
  </si>
  <si>
    <t>TF0B1054</t>
  </si>
  <si>
    <t>Haiti  - Strengthening Disaster Risk Management at the local level in a fragile context</t>
  </si>
  <si>
    <t>TF0B1065</t>
  </si>
  <si>
    <t>P171799</t>
  </si>
  <si>
    <t>Strengthening the institutional capacity for planning and preparedness to improve climate and disaster risks management</t>
  </si>
  <si>
    <t>TF0B1067</t>
  </si>
  <si>
    <t>Enhancing Disaster Preparedness in Malawi</t>
  </si>
  <si>
    <t>TF0B1077</t>
  </si>
  <si>
    <t>EU Central Asia Program SDTF</t>
  </si>
  <si>
    <t>TF0B1081</t>
  </si>
  <si>
    <t>Implementation Support for Recovery and Resilience Building Programs (Country Specific  Activities)</t>
  </si>
  <si>
    <t>TF0B1093</t>
  </si>
  <si>
    <t>P172227</t>
  </si>
  <si>
    <t>FY20 Earth Observation and Big Data for Crisis &amp; Disaster Risk Finance</t>
  </si>
  <si>
    <t>TF0B1094</t>
  </si>
  <si>
    <t>FY20 Multi-hazard crisis risk analytics</t>
  </si>
  <si>
    <t>TF0B1095</t>
  </si>
  <si>
    <t>Program Management &amp; Administration for DRF &amp; DRR in Central Asia</t>
  </si>
  <si>
    <t>TF0B1107</t>
  </si>
  <si>
    <t>P169622</t>
  </si>
  <si>
    <t>ZIM FCV-DRM risk framework</t>
  </si>
  <si>
    <t>Asbjorn Haland Wee</t>
  </si>
  <si>
    <t>GTFOS</t>
  </si>
  <si>
    <t>TF0B1109</t>
  </si>
  <si>
    <t>P167884</t>
  </si>
  <si>
    <t>DRM and FCV risks in Local Development Planning Processes</t>
  </si>
  <si>
    <t>Nicolas Perrin</t>
  </si>
  <si>
    <t>Guinea</t>
  </si>
  <si>
    <t>SAFS4</t>
  </si>
  <si>
    <t>TF0B1123</t>
  </si>
  <si>
    <t>Additional Financing for 2019 Understanding Risk Caribbean Conference</t>
  </si>
  <si>
    <t>TF0B1124</t>
  </si>
  <si>
    <t>P168107</t>
  </si>
  <si>
    <t>MDTF DRM-FCV Nexus</t>
  </si>
  <si>
    <t>Sean Bradley</t>
  </si>
  <si>
    <t>SEAS1</t>
  </si>
  <si>
    <t>TF0B1125</t>
  </si>
  <si>
    <t>P171449</t>
  </si>
  <si>
    <t>Maputo City Climate and Social Vulnerability Risk Analysis and  Action Planning</t>
  </si>
  <si>
    <t>Andre Herzog</t>
  </si>
  <si>
    <t>TF0B1131</t>
  </si>
  <si>
    <t>Strengthening Socio-Economic Resilience in Tajikistan through Conflict-Sensitive DRM</t>
  </si>
  <si>
    <t>TF0B1139</t>
  </si>
  <si>
    <t>Strengthening the policy and institutional framework for DRM in PNG (ACP-EU MDTF)</t>
  </si>
  <si>
    <t>TF0B1140</t>
  </si>
  <si>
    <t>P172374</t>
  </si>
  <si>
    <t>JIT support for rapid post-disaster damage estimation</t>
  </si>
  <si>
    <t>TF0B1141</t>
  </si>
  <si>
    <t>Supporting Recovery in The Bahamas after Hurricane Dorian</t>
  </si>
  <si>
    <t>TF0B1152</t>
  </si>
  <si>
    <t>P172229</t>
  </si>
  <si>
    <t>Building Resilience for Asuncion</t>
  </si>
  <si>
    <t>Maria Catalina Ramirez</t>
  </si>
  <si>
    <t>TF0B1155</t>
  </si>
  <si>
    <t>P172267</t>
  </si>
  <si>
    <t>Climate-Resilient Gender Responsive PFM</t>
  </si>
  <si>
    <t>Leah April</t>
  </si>
  <si>
    <t>ELCG2</t>
  </si>
  <si>
    <t>TF0B1156</t>
  </si>
  <si>
    <t>P120860</t>
  </si>
  <si>
    <t>Peru - Strengthening Policies for Disaster Risk Management and Risk Information Sharing and Dissemination</t>
  </si>
  <si>
    <t>TF0B1176</t>
  </si>
  <si>
    <t>Natural Disasters and Social Protection Systems in Madagascar: Shocks and Adaptation Strategies-Part 1</t>
  </si>
  <si>
    <t>TF0B1279</t>
  </si>
  <si>
    <t>P172314</t>
  </si>
  <si>
    <t>Indonesia – Implementing the National Disaster Risk Financing and Insurance Strategy</t>
  </si>
  <si>
    <t>TF0B1307</t>
  </si>
  <si>
    <t>Supporting Urban Resilient Infrastructure and Institutions and Forest Fire Recovery in Bolivia</t>
  </si>
  <si>
    <t>TF0B1323</t>
  </si>
  <si>
    <t>TA for Malawi Social Support for Resilient Livelihoods</t>
  </si>
  <si>
    <t>TF0B1326</t>
  </si>
  <si>
    <t>P171251</t>
  </si>
  <si>
    <t>Building the Resilience of Local Governments to Natural Disasters in Peru using a Territorial Approach</t>
  </si>
  <si>
    <t>TF0B1333</t>
  </si>
  <si>
    <t>P170589</t>
  </si>
  <si>
    <t>The Pacific Regional Program for Enhancing Energy Resilience to Natural Hazards and Extreme Weather</t>
  </si>
  <si>
    <t>TF0B1342</t>
  </si>
  <si>
    <t>P171325</t>
  </si>
  <si>
    <t>TF0B1353</t>
  </si>
  <si>
    <t>Integrating Disaster Risk and Climate Change Considerations in to School Infrastructure Investments in Cabo Verde (GFDRR MDTF)</t>
  </si>
  <si>
    <t>TF0B1362</t>
  </si>
  <si>
    <t>P172704</t>
  </si>
  <si>
    <t>Improving Disaster, Climate and Urban Resilience through Urban Regeneration: Skenderija Complex - Sarajevo</t>
  </si>
  <si>
    <t>Gary Claude Goliath</t>
  </si>
  <si>
    <t>TF0B1365</t>
  </si>
  <si>
    <t>Integrating Disaster Risk and Climate Change Considerations into School Infrastructure Investments in Cabo Verde ACP-EU NDRR</t>
  </si>
  <si>
    <t>TF0B1366</t>
  </si>
  <si>
    <t>Development and Operationalization of the Zimbabwe Recovery and Resilience Framework</t>
  </si>
  <si>
    <t>TF0B1377</t>
  </si>
  <si>
    <t>CSI for Malawi Social Support for Resilient Livelihoods</t>
  </si>
  <si>
    <t>TF0B1396</t>
  </si>
  <si>
    <t>P170807</t>
  </si>
  <si>
    <t>Developing a Regional Risk Financing Framework for Agriculture and Food Security in Southern Africa</t>
  </si>
  <si>
    <t>TF0B1468</t>
  </si>
  <si>
    <t>P172318</t>
  </si>
  <si>
    <t>Revisiting Resilience in the Caribbean</t>
  </si>
  <si>
    <t>Julie Rozenberg</t>
  </si>
  <si>
    <t>TF0B1480</t>
  </si>
  <si>
    <t>WACA Local Action and Citizen Engagement</t>
  </si>
  <si>
    <t>TF0B1481</t>
  </si>
  <si>
    <t>P172567</t>
  </si>
  <si>
    <t>Strengthening Disaster Risk Management and Resilience Policy Frameworks in Honduras</t>
  </si>
  <si>
    <t>TF0B1495</t>
  </si>
  <si>
    <t>P171966</t>
  </si>
  <si>
    <t>Global Dam Safety Program - Innovative Global Tools</t>
  </si>
  <si>
    <t>TF0B1496</t>
  </si>
  <si>
    <t>P172790</t>
  </si>
  <si>
    <t>Supporting Tashkent’s Urban Resilience Strategy and the Development of an Investment Plan</t>
  </si>
  <si>
    <t>TF0B1497</t>
  </si>
  <si>
    <t>P172822</t>
  </si>
  <si>
    <t>The Gambia Integrated Urban and Coastal Resilience Program</t>
  </si>
  <si>
    <t>TF0B1498</t>
  </si>
  <si>
    <t>P172715</t>
  </si>
  <si>
    <t>Enhancing Resilient Territorial Development in the Dominican Republic</t>
  </si>
  <si>
    <t>TF0B1515</t>
  </si>
  <si>
    <t>Yangon Integrated Flood Resilience Strategy</t>
  </si>
  <si>
    <t>TF0B1516</t>
  </si>
  <si>
    <t>Disruptive Technologies for Disaster Risk Management in Africa</t>
  </si>
  <si>
    <t>TF0B1523</t>
  </si>
  <si>
    <t>Connecting the Singapore Ecosystem to DRM</t>
  </si>
  <si>
    <t>TF0B1531</t>
  </si>
  <si>
    <t>Next Generation – Africa Hydromet Program</t>
  </si>
  <si>
    <t>TF0B1540</t>
  </si>
  <si>
    <t>P132634</t>
  </si>
  <si>
    <t>Global Risk Financing Facility (GRiF)</t>
  </si>
  <si>
    <t>Kenichi Victor Nishikawa Chavez</t>
  </si>
  <si>
    <t>TF0B1546</t>
  </si>
  <si>
    <t>P172855</t>
  </si>
  <si>
    <t>Coping with Losses: A Strategy for strengthening Financial Protection and Disaster Response Capacity in Brazil</t>
  </si>
  <si>
    <t>TF0B1625</t>
  </si>
  <si>
    <t>P172672</t>
  </si>
  <si>
    <t>Mainstreaming Analytical Tools for Measuring Disaster Resilience and Prioritizing Action in Developing Countries</t>
  </si>
  <si>
    <t>Alvina Elisabeth Erman</t>
  </si>
  <si>
    <t>TF0B1644</t>
  </si>
  <si>
    <t>P172607</t>
  </si>
  <si>
    <t>Caribbean Disaster Risk Financing Technical Assistance Program</t>
  </si>
  <si>
    <t>Enhancing the Local Economic Development Impacts of Urban Resilience Interventions: Stocktaking and New Methods to Measure Impacts</t>
  </si>
  <si>
    <t>TF0B1670</t>
  </si>
  <si>
    <t>RE - Sierra Leone: Climate, Disaster, and Crisis-Risk Financing for Shock-Responsive Safety Nets</t>
  </si>
  <si>
    <t>TF0B1672</t>
  </si>
  <si>
    <t>P172332</t>
  </si>
  <si>
    <t>Supporting Disaster Risk Financing Policy Dialogue in Angola, Mauritius and Senegal</t>
  </si>
  <si>
    <t>TF0B1702</t>
  </si>
  <si>
    <t>P171556</t>
  </si>
  <si>
    <t>Philippines – Support to the Sustainable, Inclusive, and Resilient Tourism Project</t>
  </si>
  <si>
    <t>Lesley Jeanne Yu Cordero</t>
  </si>
  <si>
    <t>TF0B1706</t>
  </si>
  <si>
    <t>Strengthening Coastal Resilience in Seychelles</t>
  </si>
  <si>
    <t>TF0B1712</t>
  </si>
  <si>
    <t>P156257</t>
  </si>
  <si>
    <t>Support for a 2019 Floods Impact and Needs Assessment for Somalia</t>
  </si>
  <si>
    <t>TF0B1730</t>
  </si>
  <si>
    <t>Rapid Post Disaster Needs Assessment (PDNA) of recent flooding in Djibouti</t>
  </si>
  <si>
    <t>TF0B1737</t>
  </si>
  <si>
    <t>P172169</t>
  </si>
  <si>
    <t>Scoping feasibility and design of financial solutions for disaster resilience in SICA countries - CA</t>
  </si>
  <si>
    <t>TF0B1759</t>
  </si>
  <si>
    <t>Strengthening Ulaanbaatar SME Competitiveness and Resilience</t>
  </si>
  <si>
    <t>TF0B1792</t>
  </si>
  <si>
    <t>TF0B1793</t>
  </si>
  <si>
    <t>Strengthening the implementation of the gender equality agenda for disaster risk management in Central America</t>
  </si>
  <si>
    <t>TF0B1829</t>
  </si>
  <si>
    <t>Tu Mercado - El Salvador</t>
  </si>
  <si>
    <t>TF0B1834</t>
  </si>
  <si>
    <t>P173102</t>
  </si>
  <si>
    <t>Ecuador - Supporting the Development of a Disaster Risk Financing Strategy</t>
  </si>
  <si>
    <t>TF0B1843</t>
  </si>
  <si>
    <t>Integrating Gender and Behavioral Sensitive Approaches to Enhance DRM in Haiti</t>
  </si>
  <si>
    <t>TF0B1844</t>
  </si>
  <si>
    <t>P161320</t>
  </si>
  <si>
    <t>Building the Social Resilience of Communities in the Pacific</t>
  </si>
  <si>
    <t>Sonya Woo</t>
  </si>
  <si>
    <t>TF0B1845</t>
  </si>
  <si>
    <t>Philippines Probable Failure Modes Analysis</t>
  </si>
  <si>
    <t>TF0B1920</t>
  </si>
  <si>
    <t>P159779</t>
  </si>
  <si>
    <t>Tanga 2019 Floods Post Disaster Needs Assessment</t>
  </si>
  <si>
    <t>TF0B1983</t>
  </si>
  <si>
    <t>Supporting institutional capacity building to operationalize DRM policy reform in Vanuatu</t>
  </si>
  <si>
    <t>TF0B1984</t>
  </si>
  <si>
    <t>Enhancing resilient infrastructure management in Tuvalu</t>
  </si>
  <si>
    <t>TF0B1989</t>
  </si>
  <si>
    <t>P170907</t>
  </si>
  <si>
    <t>Technical Assistance to the Caribbean Regional Air Transport Resilience Project</t>
  </si>
  <si>
    <t>Malaika Becoulet</t>
  </si>
  <si>
    <t>TF0B2001</t>
  </si>
  <si>
    <t>Strengthening housing resilience and multi-hazard early warning capacity in Tonga</t>
  </si>
  <si>
    <t>TF0B2016</t>
  </si>
  <si>
    <t>Supporting Resilient Human Settlements in Pacific Island Countries</t>
  </si>
  <si>
    <t>TF0B2022</t>
  </si>
  <si>
    <t>P167596</t>
  </si>
  <si>
    <t>Pakistan: Building Disaster Resilient Water Resources Management Capacity in Sindh</t>
  </si>
  <si>
    <t>Lixin Gu</t>
  </si>
  <si>
    <t>SSADR</t>
  </si>
  <si>
    <t>TF0B2070</t>
  </si>
  <si>
    <t>P173065</t>
  </si>
  <si>
    <t>Strengthening Local Resilience to Climate Change and Conflict in Kenya</t>
  </si>
  <si>
    <t>TF0B2089</t>
  </si>
  <si>
    <t>P160469</t>
  </si>
  <si>
    <t>Support to Climate Resilience and Sustainability in South African Cities</t>
  </si>
  <si>
    <t>Sateh Chafic El-Arnaout</t>
  </si>
  <si>
    <t>TF0B2106</t>
  </si>
  <si>
    <t>Strengthening Infrastructure Resilience in the Comoros</t>
  </si>
  <si>
    <t>TF0B2109</t>
  </si>
  <si>
    <t>Resilient Public Facilities in Pacific Island Countries</t>
  </si>
  <si>
    <t>TF0B2111</t>
  </si>
  <si>
    <t>P169718</t>
  </si>
  <si>
    <t>Supporting Multi-risk Assessment of Greater Monrovia</t>
  </si>
  <si>
    <t>Soraya Goga</t>
  </si>
  <si>
    <t>TF0B2112</t>
  </si>
  <si>
    <t>P170609</t>
  </si>
  <si>
    <t>Improving disaster resilience of cable cars in Lima</t>
  </si>
  <si>
    <t>Leonardo Canon Rubiano</t>
  </si>
  <si>
    <t>TF0B2119</t>
  </si>
  <si>
    <t>P164389</t>
  </si>
  <si>
    <t>Building Resilience to Natural Hazards in the Valley of Mexico</t>
  </si>
  <si>
    <t>Diego Juan Rodriguez</t>
  </si>
  <si>
    <t>TF0B2125</t>
  </si>
  <si>
    <t>P157929</t>
  </si>
  <si>
    <t>Atul Agarwal</t>
  </si>
  <si>
    <t>TF0B2135</t>
  </si>
  <si>
    <t>P173537</t>
  </si>
  <si>
    <t>Resilient Mass Transit in Ouagadougou</t>
  </si>
  <si>
    <t>Aiga Stokenberga</t>
  </si>
  <si>
    <t>IAFT4</t>
  </si>
  <si>
    <t>TF0B2138</t>
  </si>
  <si>
    <t>Developing an Analytical Tool Box for Strengthening Disaster Resilience</t>
  </si>
  <si>
    <t>TF0B2162</t>
  </si>
  <si>
    <t>P129713</t>
  </si>
  <si>
    <t>Just in Time Assistance for Preliminary Assessment of Erosion-Control Measures in Kananga, DR Congo</t>
  </si>
  <si>
    <t>TF0B2165</t>
  </si>
  <si>
    <t>Metrics and Documenting Promising Practice for Social Resilience</t>
  </si>
  <si>
    <t>TF0B2167</t>
  </si>
  <si>
    <t>P170873</t>
  </si>
  <si>
    <t>Dam Risk Assessment</t>
  </si>
  <si>
    <t>Chabungbam Rajagopal Singh</t>
  </si>
  <si>
    <t>TF0B2168</t>
  </si>
  <si>
    <t>P169548</t>
  </si>
  <si>
    <t>Resilient Urban Mobility Diagnostics for Indonesian Cities</t>
  </si>
  <si>
    <t>Amilia Aldian</t>
  </si>
  <si>
    <t>TF0B2212</t>
  </si>
  <si>
    <t>P168238</t>
  </si>
  <si>
    <t>Strengthening Drought Resilience in Tanzania</t>
  </si>
  <si>
    <t>Jacqueline Marie Tront</t>
  </si>
  <si>
    <t>TF0B2219</t>
  </si>
  <si>
    <t>P171764</t>
  </si>
  <si>
    <t>Enhancing the capacity of Samoa for multi-hazard early warning systems, disaster preparedness and response</t>
  </si>
  <si>
    <t>TF0B2220</t>
  </si>
  <si>
    <t>P163418</t>
  </si>
  <si>
    <t>Strengthening resilience of the road and drainage network in Nepal’s secondary cities</t>
  </si>
  <si>
    <t>Yoonhee Kim</t>
  </si>
  <si>
    <t>TF0B2222</t>
  </si>
  <si>
    <t>P172499</t>
  </si>
  <si>
    <t>Financial Resilience Solutions in the Brahmaputra-Jamuna River Program</t>
  </si>
  <si>
    <t>Ahmed Shawky M. Abdel Ghany</t>
  </si>
  <si>
    <t>TF0B2243</t>
  </si>
  <si>
    <t>P173558</t>
  </si>
  <si>
    <t>Strengthening Disaster Risk Management and Resilience Policies in Fiji</t>
  </si>
  <si>
    <t>TF0B2244</t>
  </si>
  <si>
    <t>P169021</t>
  </si>
  <si>
    <t>DRC: Risk Transfer Solutions for Enhanced Contingency Financing for Agriculture and Food Security</t>
  </si>
  <si>
    <t>TF0B2274</t>
  </si>
  <si>
    <t>Assessment of the DRM Sector in Myanmar</t>
  </si>
  <si>
    <t>TF0B2275</t>
  </si>
  <si>
    <t>Assessment of the DRM Sector in Cambodia</t>
  </si>
  <si>
    <t>TF0B2276</t>
  </si>
  <si>
    <t>Assessment of the DRM Sector in Lao PDR</t>
  </si>
  <si>
    <t>TF0B2279</t>
  </si>
  <si>
    <t>Laos Dam Safety Institutional Developments</t>
  </si>
  <si>
    <t>Kristoffer Welsien</t>
  </si>
  <si>
    <t>TF0B2346</t>
  </si>
  <si>
    <t>P172740</t>
  </si>
  <si>
    <t>Improving Urban Resilience of Coastal Cities in the Caribbean through Resilient Infrastructure and Urban Planning</t>
  </si>
  <si>
    <t>TF0B2399</t>
  </si>
  <si>
    <t>P164967</t>
  </si>
  <si>
    <t>Scoping for Scaling Agricultural Insurance in Senegal</t>
  </si>
  <si>
    <t>Nicolas Ahouissoussi</t>
  </si>
  <si>
    <t>SAFA4</t>
  </si>
  <si>
    <t>TF0B2409</t>
  </si>
  <si>
    <t>P173026</t>
  </si>
  <si>
    <t>Georgia Seismic Resilience Project</t>
  </si>
  <si>
    <t>TF0B2414</t>
  </si>
  <si>
    <t>Sub-National Action on Climate Change and support to the Cooling Action Plan</t>
  </si>
  <si>
    <t>TF0B2418</t>
  </si>
  <si>
    <t>P169930</t>
  </si>
  <si>
    <t>Improving Rural Accessibility and Road Resilience to Natural Disaster and Climate Risks in Cambodia</t>
  </si>
  <si>
    <t>Sadig Aliyev</t>
  </si>
  <si>
    <t>TF0B2423</t>
  </si>
  <si>
    <t>P169150</t>
  </si>
  <si>
    <t>Enhancing Resilience and Safety of Dams in Kosovo</t>
  </si>
  <si>
    <t>Kosovo</t>
  </si>
  <si>
    <t>TF0B2424</t>
  </si>
  <si>
    <t>P157963</t>
  </si>
  <si>
    <t>Community-based Disaster Risk Management for Resilient Poverty Reduction in Lao PDR</t>
  </si>
  <si>
    <t>Erik Caldwell Johnson</t>
  </si>
  <si>
    <t>TF0B2446</t>
  </si>
  <si>
    <t>P157433</t>
  </si>
  <si>
    <t>Supporting the Operationalization of the Coalition for Disaster Resilient Infrastructure (CDRI</t>
  </si>
  <si>
    <t>TF0B2459</t>
  </si>
  <si>
    <t>P166865</t>
  </si>
  <si>
    <t>Sri Lanka Dam Safety</t>
  </si>
  <si>
    <t>TF0B2465</t>
  </si>
  <si>
    <t>Southern Brazil Resilience Capacity Building Support Grant</t>
  </si>
  <si>
    <t>TF0B2470</t>
  </si>
  <si>
    <t>P172535</t>
  </si>
  <si>
    <t>Roadmap for Resilient Housing in Colombia</t>
  </si>
  <si>
    <t>TF0B2471</t>
  </si>
  <si>
    <t>Leveraging Cadasters and Technology to increase Housing Resilience in Peru</t>
  </si>
  <si>
    <t>TF0B2474</t>
  </si>
  <si>
    <t>Identifying Japanese Actionable Knowledge that could increase Housing Resilience in LAC countries</t>
  </si>
  <si>
    <t>TF0B2526</t>
  </si>
  <si>
    <t>P173025</t>
  </si>
  <si>
    <t>Turkey Urban Resilience</t>
  </si>
  <si>
    <t>Activation Date</t>
  </si>
  <si>
    <t>Closing Date</t>
  </si>
  <si>
    <t>Window Number</t>
  </si>
  <si>
    <t>Window Name</t>
  </si>
  <si>
    <t>Trustee</t>
  </si>
  <si>
    <t>Project ID</t>
  </si>
  <si>
    <t>Country</t>
  </si>
  <si>
    <t>TTL Unit</t>
  </si>
  <si>
    <t>TTL Unit Name</t>
  </si>
  <si>
    <t>CREWS Initiative projects</t>
  </si>
  <si>
    <t>TF072789</t>
  </si>
  <si>
    <t>TF0A5411</t>
  </si>
  <si>
    <t>Mali CREWS Hydrological and Meteorological Services Modernization Project (BETF)</t>
  </si>
  <si>
    <t>TF0A6294</t>
  </si>
  <si>
    <t>P145268</t>
  </si>
  <si>
    <t>Niger CREWS Early Warning Services Modernization (BETF)</t>
  </si>
  <si>
    <t>Brahim Ould Abdelwedoud</t>
  </si>
  <si>
    <t>TF0A6339</t>
  </si>
  <si>
    <t>TF0A8604</t>
  </si>
  <si>
    <t>P168556</t>
  </si>
  <si>
    <t>Strengthening Hydro-Meteorological and Early Warning Services in the Caribbean</t>
  </si>
  <si>
    <t>TF0B1160</t>
  </si>
  <si>
    <t>AF ECLIM - CREWS</t>
  </si>
  <si>
    <t>TF0B1173</t>
  </si>
  <si>
    <t>Chad Hydromet and Early Warning Services</t>
  </si>
  <si>
    <t>Western Africa</t>
  </si>
  <si>
    <t>TF0B1174</t>
  </si>
  <si>
    <t>Togo Hydromet and Early Warning Services</t>
  </si>
  <si>
    <t>Real Transfer-in</t>
  </si>
  <si>
    <t>Not Yet Transferred</t>
  </si>
  <si>
    <t>Grant Amount</t>
  </si>
  <si>
    <t>Cumulative Disbursements</t>
  </si>
  <si>
    <t>2020 Disbursements</t>
  </si>
  <si>
    <t>PO Commitments</t>
  </si>
  <si>
    <t>Available Balance</t>
  </si>
  <si>
    <t>Transfer-in</t>
  </si>
  <si>
    <t>Transfers-out</t>
  </si>
  <si>
    <t>Child Fund</t>
  </si>
  <si>
    <t>Child Fund Name</t>
  </si>
  <si>
    <t xml:space="preserve"> Execution Type</t>
  </si>
  <si>
    <t>Child Fund Status</t>
  </si>
  <si>
    <t>Child Fund TTL Name</t>
  </si>
  <si>
    <t>Region</t>
  </si>
  <si>
    <t>AFR</t>
  </si>
  <si>
    <t>EAP</t>
  </si>
  <si>
    <t>ECA</t>
  </si>
  <si>
    <t>LCR</t>
  </si>
  <si>
    <t>MNA</t>
  </si>
  <si>
    <t>GLOBAL</t>
  </si>
  <si>
    <t>SAR</t>
  </si>
  <si>
    <t>Lead GP/Global Theme</t>
  </si>
  <si>
    <t>VPU</t>
  </si>
  <si>
    <t>Finance, Competitiveness and Innovation</t>
  </si>
  <si>
    <t>EFI</t>
  </si>
  <si>
    <t>Poverty and Equity</t>
  </si>
  <si>
    <t>Macroeconomics, Trade and Investment</t>
  </si>
  <si>
    <t>Governance</t>
  </si>
  <si>
    <t>Climate Change</t>
  </si>
  <si>
    <t>SD</t>
  </si>
  <si>
    <t>Global Theme</t>
  </si>
  <si>
    <t>Fragile, Conflict &amp; Violence</t>
  </si>
  <si>
    <t>Social Protection &amp; Jobs</t>
  </si>
  <si>
    <t>HD</t>
  </si>
  <si>
    <t>Education</t>
  </si>
  <si>
    <t>Health, Nutrition &amp; Population</t>
  </si>
  <si>
    <t>Energy &amp; Extractives</t>
  </si>
  <si>
    <t>Infrastructure</t>
  </si>
  <si>
    <t>Transport</t>
  </si>
  <si>
    <t>Infrastructure Finance, PPPs &amp; Guarantees</t>
  </si>
  <si>
    <t>Agriculture and Food</t>
  </si>
  <si>
    <t>Environment, Natural Resources &amp; the Blue Economy</t>
  </si>
  <si>
    <t>Social</t>
  </si>
  <si>
    <t>Urban, Resilience and Land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</si>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</sst>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E6976-30EC-4917-BFFF-B50513F2A406}">
  <dimension ref="A1:Z482"/>
  <sheetViews>
    <sheetView tabSelected="1" topLeftCell="M438" workbookViewId="0">
      <selection activeCell="M470" sqref="M470"/>
    </sheetView>
  </sheetViews>
  <sheetFormatPr defaultRowHeight="14.4" x14ac:dyDescent="0.3"/>
  <cols>
    <col min="1" max="1" width="14.88671875" bestFit="1" customWidth="1"/>
    <col min="2" max="2" width="15.88671875" customWidth="1"/>
    <col min="4" max="4" width="11.5546875" bestFit="1" customWidth="1"/>
    <col min="5" max="5" width="9" bestFit="1" customWidth="1"/>
    <col min="6" max="6" width="31.88671875" customWidth="1"/>
    <col min="7" max="7" width="10.5546875" customWidth="1"/>
    <col min="8" max="8" width="10.33203125" bestFit="1" customWidth="1"/>
    <col min="9" max="9" width="38" bestFit="1" customWidth="1"/>
    <col min="10" max="10" width="12" bestFit="1" customWidth="1"/>
    <col min="11" max="11" width="21.88671875" customWidth="1"/>
    <col min="12" max="12" width="43.109375" customWidth="1"/>
    <col min="13" max="13" width="31.44140625" customWidth="1"/>
    <col min="14" max="14" width="8.77734375" bestFit="1" customWidth="1"/>
    <col min="15" max="15" width="13" customWidth="1"/>
    <col min="16" max="16" width="13.6640625" bestFit="1" customWidth="1"/>
    <col min="17" max="17" width="11.109375" bestFit="1" customWidth="1"/>
    <col min="18" max="18" width="21.5546875" customWidth="1"/>
    <col min="19" max="19" width="27.109375" customWidth="1"/>
    <col min="20" max="20" width="20.6640625" bestFit="1" customWidth="1"/>
    <col min="21" max="21" width="22" customWidth="1"/>
    <col min="22" max="22" width="19.33203125" bestFit="1" customWidth="1"/>
    <col min="23" max="23" width="13.88671875" hidden="1" customWidth="1"/>
    <col min="24" max="24" width="18" hidden="1" customWidth="1"/>
    <col min="25" max="25" width="14" bestFit="1" customWidth="1"/>
    <col min="26" max="26" width="17.33203125" bestFit="1" customWidth="1"/>
  </cols>
  <sheetData>
    <row r="1" spans="1:26" x14ac:dyDescent="0.3">
      <c r="A1" s="3" t="s">
        <v>1791</v>
      </c>
      <c r="B1" s="3" t="s">
        <v>1792</v>
      </c>
      <c r="C1" s="3" t="s">
        <v>1793</v>
      </c>
      <c r="D1" s="3" t="s">
        <v>1826</v>
      </c>
      <c r="E1" s="3" t="s">
        <v>1794</v>
      </c>
      <c r="F1" s="3" t="s">
        <v>1827</v>
      </c>
      <c r="G1" s="3" t="s">
        <v>1828</v>
      </c>
      <c r="H1" s="3" t="s">
        <v>1829</v>
      </c>
      <c r="I1" s="3" t="s">
        <v>1830</v>
      </c>
      <c r="J1" s="3" t="s">
        <v>1796</v>
      </c>
      <c r="K1" s="3" t="s">
        <v>1797</v>
      </c>
      <c r="L1" s="3" t="s">
        <v>1839</v>
      </c>
      <c r="M1" s="3" t="s">
        <v>1840</v>
      </c>
      <c r="N1" s="3" t="s">
        <v>1831</v>
      </c>
      <c r="O1" s="3" t="s">
        <v>1795</v>
      </c>
      <c r="P1" s="5" t="s">
        <v>1789</v>
      </c>
      <c r="Q1" s="5" t="s">
        <v>1790</v>
      </c>
      <c r="R1" s="5" t="s">
        <v>1819</v>
      </c>
      <c r="S1" s="5" t="s">
        <v>1820</v>
      </c>
      <c r="T1" s="5" t="s">
        <v>1821</v>
      </c>
      <c r="U1" s="5" t="s">
        <v>1822</v>
      </c>
      <c r="V1" s="5" t="s">
        <v>1823</v>
      </c>
      <c r="W1" s="5" t="s">
        <v>1824</v>
      </c>
      <c r="X1" s="5" t="s">
        <v>1825</v>
      </c>
      <c r="Y1" s="5" t="s">
        <v>1817</v>
      </c>
      <c r="Z1" s="5" t="s">
        <v>1818</v>
      </c>
    </row>
    <row r="2" spans="1:26" x14ac:dyDescent="0.3">
      <c r="A2" s="6">
        <v>8519</v>
      </c>
      <c r="B2" s="4" t="s">
        <v>254</v>
      </c>
      <c r="C2" s="4" t="s">
        <v>214</v>
      </c>
      <c r="D2" s="4" t="s">
        <v>1296</v>
      </c>
      <c r="E2" s="4" t="s">
        <v>1297</v>
      </c>
      <c r="F2" s="4" t="s">
        <v>1298</v>
      </c>
      <c r="G2" s="4" t="s">
        <v>3</v>
      </c>
      <c r="H2" s="4" t="s">
        <v>27</v>
      </c>
      <c r="I2" s="4" t="s">
        <v>1299</v>
      </c>
      <c r="J2" s="6">
        <v>9552</v>
      </c>
      <c r="K2" s="4" t="s">
        <v>276</v>
      </c>
      <c r="L2" s="4" t="s">
        <v>1841</v>
      </c>
      <c r="M2" s="4" t="s">
        <v>1842</v>
      </c>
      <c r="N2" s="4" t="s">
        <v>1832</v>
      </c>
      <c r="O2" s="4" t="s">
        <v>19</v>
      </c>
      <c r="P2" s="1">
        <v>43606</v>
      </c>
      <c r="Q2" s="1">
        <v>43982</v>
      </c>
      <c r="R2" s="2">
        <v>200000</v>
      </c>
      <c r="S2" s="2">
        <v>120688.92</v>
      </c>
      <c r="T2" s="2">
        <v>120688.92</v>
      </c>
      <c r="U2" s="2">
        <v>73425</v>
      </c>
      <c r="V2" s="2">
        <f t="shared" ref="V2:V65" si="0">R2-S2-U2</f>
        <v>5886.0800000000017</v>
      </c>
      <c r="W2" s="2">
        <v>200000</v>
      </c>
      <c r="X2" s="2">
        <v>0</v>
      </c>
      <c r="Y2" s="2">
        <f t="shared" ref="Y2:Y65" si="1">W2-X2</f>
        <v>200000</v>
      </c>
      <c r="Z2" s="2">
        <f t="shared" ref="Z2:Z65" si="2">R2-Y2</f>
        <v>0</v>
      </c>
    </row>
    <row r="3" spans="1:26" x14ac:dyDescent="0.3">
      <c r="A3" s="6">
        <v>7309</v>
      </c>
      <c r="B3" s="4" t="s">
        <v>175</v>
      </c>
      <c r="C3" s="4" t="s">
        <v>176</v>
      </c>
      <c r="D3" s="4" t="s">
        <v>450</v>
      </c>
      <c r="E3" s="4" t="s">
        <v>178</v>
      </c>
      <c r="F3" s="4" t="s">
        <v>451</v>
      </c>
      <c r="G3" s="4" t="s">
        <v>3</v>
      </c>
      <c r="H3" s="4" t="s">
        <v>27</v>
      </c>
      <c r="I3" s="4" t="s">
        <v>179</v>
      </c>
      <c r="J3" s="6">
        <v>9780</v>
      </c>
      <c r="K3" s="4" t="s">
        <v>180</v>
      </c>
      <c r="L3" s="4" t="s">
        <v>1841</v>
      </c>
      <c r="M3" s="4" t="s">
        <v>1842</v>
      </c>
      <c r="N3" s="4" t="s">
        <v>1837</v>
      </c>
      <c r="O3" s="4" t="s">
        <v>8</v>
      </c>
      <c r="P3" s="1">
        <v>42530</v>
      </c>
      <c r="Q3" s="1">
        <v>44012</v>
      </c>
      <c r="R3" s="2">
        <v>3114309</v>
      </c>
      <c r="S3" s="2">
        <v>2657275.5099999998</v>
      </c>
      <c r="T3" s="2">
        <v>638247.1</v>
      </c>
      <c r="U3" s="2">
        <v>196178.68</v>
      </c>
      <c r="V3" s="2">
        <f t="shared" si="0"/>
        <v>260854.81000000023</v>
      </c>
      <c r="W3" s="2">
        <v>3114308.5</v>
      </c>
      <c r="X3" s="2">
        <v>0</v>
      </c>
      <c r="Y3" s="2">
        <f t="shared" si="1"/>
        <v>3114308.5</v>
      </c>
      <c r="Z3" s="2">
        <f t="shared" si="2"/>
        <v>0.5</v>
      </c>
    </row>
    <row r="4" spans="1:26" x14ac:dyDescent="0.3">
      <c r="A4" s="6">
        <v>7316</v>
      </c>
      <c r="B4" s="4" t="s">
        <v>233</v>
      </c>
      <c r="C4" s="4" t="s">
        <v>176</v>
      </c>
      <c r="D4" s="4" t="s">
        <v>590</v>
      </c>
      <c r="E4" s="4" t="s">
        <v>591</v>
      </c>
      <c r="F4" s="4" t="s">
        <v>592</v>
      </c>
      <c r="G4" s="4" t="s">
        <v>3</v>
      </c>
      <c r="H4" s="4" t="s">
        <v>27</v>
      </c>
      <c r="I4" s="4" t="s">
        <v>521</v>
      </c>
      <c r="J4" s="6">
        <v>9333</v>
      </c>
      <c r="K4" s="4" t="s">
        <v>273</v>
      </c>
      <c r="L4" s="4" t="s">
        <v>1843</v>
      </c>
      <c r="M4" s="4" t="s">
        <v>1842</v>
      </c>
      <c r="N4" s="4" t="s">
        <v>1837</v>
      </c>
      <c r="O4" s="4" t="s">
        <v>213</v>
      </c>
      <c r="P4" s="1">
        <v>42828</v>
      </c>
      <c r="Q4" s="1">
        <v>44012</v>
      </c>
      <c r="R4" s="2">
        <v>400000</v>
      </c>
      <c r="S4" s="2">
        <v>342046.64</v>
      </c>
      <c r="T4" s="2">
        <v>31043.97</v>
      </c>
      <c r="U4" s="2">
        <v>51476.34</v>
      </c>
      <c r="V4" s="2">
        <f t="shared" si="0"/>
        <v>6477.0199999999895</v>
      </c>
      <c r="W4" s="2">
        <v>400000</v>
      </c>
      <c r="X4" s="2">
        <v>0</v>
      </c>
      <c r="Y4" s="2">
        <f t="shared" si="1"/>
        <v>400000</v>
      </c>
      <c r="Z4" s="2">
        <f t="shared" si="2"/>
        <v>0</v>
      </c>
    </row>
    <row r="5" spans="1:26" x14ac:dyDescent="0.3">
      <c r="A5" s="6">
        <v>6113</v>
      </c>
      <c r="B5" s="4" t="s">
        <v>68</v>
      </c>
      <c r="C5" s="4" t="s">
        <v>23</v>
      </c>
      <c r="D5" s="4" t="s">
        <v>596</v>
      </c>
      <c r="E5" s="4" t="s">
        <v>591</v>
      </c>
      <c r="F5" s="4" t="s">
        <v>597</v>
      </c>
      <c r="G5" s="4" t="s">
        <v>3</v>
      </c>
      <c r="H5" s="4" t="s">
        <v>27</v>
      </c>
      <c r="I5" s="4" t="s">
        <v>521</v>
      </c>
      <c r="J5" s="6">
        <v>9333</v>
      </c>
      <c r="K5" s="4" t="s">
        <v>273</v>
      </c>
      <c r="L5" s="4" t="s">
        <v>1843</v>
      </c>
      <c r="M5" s="4" t="s">
        <v>1842</v>
      </c>
      <c r="N5" s="4" t="s">
        <v>1837</v>
      </c>
      <c r="O5" s="4" t="s">
        <v>213</v>
      </c>
      <c r="P5" s="1">
        <v>42850</v>
      </c>
      <c r="Q5" s="1">
        <v>44043</v>
      </c>
      <c r="R5" s="2">
        <v>100000</v>
      </c>
      <c r="S5" s="2">
        <v>20232.310000000001</v>
      </c>
      <c r="T5" s="2">
        <v>3996.85</v>
      </c>
      <c r="U5" s="2">
        <v>69294.710000000006</v>
      </c>
      <c r="V5" s="2">
        <f t="shared" si="0"/>
        <v>10472.979999999996</v>
      </c>
      <c r="W5" s="2">
        <v>100000</v>
      </c>
      <c r="X5" s="2">
        <v>0</v>
      </c>
      <c r="Y5" s="2">
        <f t="shared" si="1"/>
        <v>100000</v>
      </c>
      <c r="Z5" s="2">
        <f t="shared" si="2"/>
        <v>0</v>
      </c>
    </row>
    <row r="6" spans="1:26" x14ac:dyDescent="0.3">
      <c r="A6" s="6">
        <v>8519</v>
      </c>
      <c r="B6" s="4" t="s">
        <v>254</v>
      </c>
      <c r="C6" s="4" t="s">
        <v>214</v>
      </c>
      <c r="D6" s="4" t="s">
        <v>1325</v>
      </c>
      <c r="E6" s="4" t="s">
        <v>1326</v>
      </c>
      <c r="F6" s="4" t="s">
        <v>1327</v>
      </c>
      <c r="G6" s="4" t="s">
        <v>3</v>
      </c>
      <c r="H6" s="4" t="s">
        <v>27</v>
      </c>
      <c r="I6" s="4" t="s">
        <v>1328</v>
      </c>
      <c r="J6" s="6">
        <v>9591</v>
      </c>
      <c r="K6" s="4" t="s">
        <v>1329</v>
      </c>
      <c r="L6" s="4" t="s">
        <v>1841</v>
      </c>
      <c r="M6" s="4" t="s">
        <v>1842</v>
      </c>
      <c r="N6" s="4" t="s">
        <v>1835</v>
      </c>
      <c r="O6" s="4" t="s">
        <v>51</v>
      </c>
      <c r="P6" s="1">
        <v>43784</v>
      </c>
      <c r="Q6" s="1">
        <v>44012</v>
      </c>
      <c r="R6" s="2">
        <v>50000</v>
      </c>
      <c r="S6" s="2">
        <v>32439.86</v>
      </c>
      <c r="T6" s="2">
        <v>32439.86</v>
      </c>
      <c r="U6" s="2">
        <v>0</v>
      </c>
      <c r="V6" s="2">
        <f t="shared" si="0"/>
        <v>17560.14</v>
      </c>
      <c r="W6" s="2">
        <v>50000</v>
      </c>
      <c r="X6" s="2">
        <v>0</v>
      </c>
      <c r="Y6" s="2">
        <f t="shared" si="1"/>
        <v>50000</v>
      </c>
      <c r="Z6" s="2">
        <f t="shared" si="2"/>
        <v>0</v>
      </c>
    </row>
    <row r="7" spans="1:26" x14ac:dyDescent="0.3">
      <c r="A7" s="6">
        <v>6113</v>
      </c>
      <c r="B7" s="4" t="s">
        <v>68</v>
      </c>
      <c r="C7" s="4" t="s">
        <v>23</v>
      </c>
      <c r="D7" s="4" t="s">
        <v>934</v>
      </c>
      <c r="E7" s="4" t="s">
        <v>935</v>
      </c>
      <c r="F7" s="4" t="s">
        <v>936</v>
      </c>
      <c r="G7" s="4" t="s">
        <v>3</v>
      </c>
      <c r="H7" s="4" t="s">
        <v>27</v>
      </c>
      <c r="I7" s="4" t="s">
        <v>937</v>
      </c>
      <c r="J7" s="6">
        <v>9554</v>
      </c>
      <c r="K7" s="4" t="s">
        <v>938</v>
      </c>
      <c r="L7" s="4" t="s">
        <v>1844</v>
      </c>
      <c r="M7" s="4" t="s">
        <v>1842</v>
      </c>
      <c r="N7" s="4" t="s">
        <v>1833</v>
      </c>
      <c r="O7" s="4" t="s">
        <v>114</v>
      </c>
      <c r="P7" s="1">
        <v>43301</v>
      </c>
      <c r="Q7" s="1">
        <v>44043</v>
      </c>
      <c r="R7" s="2">
        <v>200000</v>
      </c>
      <c r="S7" s="2">
        <v>66993.490000000005</v>
      </c>
      <c r="T7" s="2">
        <v>33690.230000000003</v>
      </c>
      <c r="U7" s="2">
        <v>15956.96</v>
      </c>
      <c r="V7" s="2">
        <f t="shared" si="0"/>
        <v>117049.55000000002</v>
      </c>
      <c r="W7" s="2">
        <v>200000</v>
      </c>
      <c r="X7" s="2">
        <v>0</v>
      </c>
      <c r="Y7" s="2">
        <f t="shared" si="1"/>
        <v>200000</v>
      </c>
      <c r="Z7" s="2">
        <f t="shared" si="2"/>
        <v>0</v>
      </c>
    </row>
    <row r="8" spans="1:26" x14ac:dyDescent="0.3">
      <c r="A8" s="6">
        <v>6113</v>
      </c>
      <c r="B8" s="4" t="s">
        <v>68</v>
      </c>
      <c r="C8" s="4" t="s">
        <v>23</v>
      </c>
      <c r="D8" s="4" t="s">
        <v>1286</v>
      </c>
      <c r="E8" s="4" t="s">
        <v>1287</v>
      </c>
      <c r="F8" s="4" t="s">
        <v>1288</v>
      </c>
      <c r="G8" s="4" t="s">
        <v>3</v>
      </c>
      <c r="H8" s="4" t="s">
        <v>27</v>
      </c>
      <c r="I8" s="4" t="s">
        <v>1289</v>
      </c>
      <c r="J8" s="6">
        <v>9554</v>
      </c>
      <c r="K8" s="4" t="s">
        <v>938</v>
      </c>
      <c r="L8" s="4" t="s">
        <v>1844</v>
      </c>
      <c r="M8" s="4" t="s">
        <v>1842</v>
      </c>
      <c r="N8" s="4" t="s">
        <v>1833</v>
      </c>
      <c r="O8" s="4" t="s">
        <v>117</v>
      </c>
      <c r="P8" s="1">
        <v>43599</v>
      </c>
      <c r="Q8" s="1">
        <v>44043</v>
      </c>
      <c r="R8" s="2">
        <v>100000</v>
      </c>
      <c r="S8" s="2">
        <v>57643.15</v>
      </c>
      <c r="T8" s="2">
        <v>57643.15</v>
      </c>
      <c r="U8" s="2">
        <v>11400</v>
      </c>
      <c r="V8" s="2">
        <f t="shared" si="0"/>
        <v>30956.85</v>
      </c>
      <c r="W8" s="2">
        <v>100000</v>
      </c>
      <c r="X8" s="2">
        <v>0</v>
      </c>
      <c r="Y8" s="2">
        <f t="shared" si="1"/>
        <v>100000</v>
      </c>
      <c r="Z8" s="2">
        <f t="shared" si="2"/>
        <v>0</v>
      </c>
    </row>
    <row r="9" spans="1:26" x14ac:dyDescent="0.3">
      <c r="A9" s="6">
        <v>6113</v>
      </c>
      <c r="B9" s="4" t="s">
        <v>68</v>
      </c>
      <c r="C9" s="4" t="s">
        <v>23</v>
      </c>
      <c r="D9" s="4" t="s">
        <v>1307</v>
      </c>
      <c r="E9" s="4" t="s">
        <v>1308</v>
      </c>
      <c r="F9" s="4" t="s">
        <v>1309</v>
      </c>
      <c r="G9" s="4" t="s">
        <v>3</v>
      </c>
      <c r="H9" s="4" t="s">
        <v>27</v>
      </c>
      <c r="I9" s="4" t="s">
        <v>1289</v>
      </c>
      <c r="J9" s="6">
        <v>9554</v>
      </c>
      <c r="K9" s="4" t="s">
        <v>938</v>
      </c>
      <c r="L9" s="4" t="s">
        <v>1844</v>
      </c>
      <c r="M9" s="4" t="s">
        <v>1842</v>
      </c>
      <c r="N9" s="4" t="s">
        <v>1833</v>
      </c>
      <c r="O9" s="4" t="s">
        <v>605</v>
      </c>
      <c r="P9" s="1">
        <v>43606</v>
      </c>
      <c r="Q9" s="1">
        <v>44043</v>
      </c>
      <c r="R9" s="2">
        <v>200000</v>
      </c>
      <c r="S9" s="2">
        <v>100486.23</v>
      </c>
      <c r="T9" s="2">
        <v>97156.23</v>
      </c>
      <c r="U9" s="2">
        <v>3492.57</v>
      </c>
      <c r="V9" s="2">
        <f t="shared" si="0"/>
        <v>96021.2</v>
      </c>
      <c r="W9" s="2">
        <v>200000</v>
      </c>
      <c r="X9" s="2">
        <v>0</v>
      </c>
      <c r="Y9" s="2">
        <f t="shared" si="1"/>
        <v>200000</v>
      </c>
      <c r="Z9" s="2">
        <f t="shared" si="2"/>
        <v>0</v>
      </c>
    </row>
    <row r="10" spans="1:26" x14ac:dyDescent="0.3">
      <c r="A10" s="6">
        <v>8213</v>
      </c>
      <c r="B10" s="4" t="s">
        <v>245</v>
      </c>
      <c r="C10" s="4" t="s">
        <v>211</v>
      </c>
      <c r="D10" s="4" t="s">
        <v>1655</v>
      </c>
      <c r="E10" s="4" t="s">
        <v>1308</v>
      </c>
      <c r="F10" s="4" t="s">
        <v>1656</v>
      </c>
      <c r="G10" s="4" t="s">
        <v>3</v>
      </c>
      <c r="H10" s="4" t="s">
        <v>27</v>
      </c>
      <c r="I10" s="4" t="s">
        <v>1289</v>
      </c>
      <c r="J10" s="6">
        <v>9554</v>
      </c>
      <c r="K10" s="4" t="s">
        <v>938</v>
      </c>
      <c r="L10" s="4" t="s">
        <v>1844</v>
      </c>
      <c r="M10" s="4" t="s">
        <v>1842</v>
      </c>
      <c r="N10" s="4" t="s">
        <v>1833</v>
      </c>
      <c r="O10" s="4" t="s">
        <v>605</v>
      </c>
      <c r="P10" s="1">
        <v>43846</v>
      </c>
      <c r="Q10" s="1">
        <v>44255</v>
      </c>
      <c r="R10" s="2">
        <v>200000</v>
      </c>
      <c r="S10" s="2">
        <v>0</v>
      </c>
      <c r="T10" s="2">
        <v>0</v>
      </c>
      <c r="U10" s="2">
        <v>0</v>
      </c>
      <c r="V10" s="2">
        <f t="shared" si="0"/>
        <v>200000</v>
      </c>
      <c r="W10" s="2">
        <v>100000</v>
      </c>
      <c r="X10" s="2">
        <v>0</v>
      </c>
      <c r="Y10" s="2">
        <f t="shared" si="1"/>
        <v>100000</v>
      </c>
      <c r="Z10" s="2">
        <f t="shared" si="2"/>
        <v>100000</v>
      </c>
    </row>
    <row r="11" spans="1:26" x14ac:dyDescent="0.3">
      <c r="A11" s="6">
        <v>8213</v>
      </c>
      <c r="B11" s="4" t="s">
        <v>245</v>
      </c>
      <c r="C11" s="4" t="s">
        <v>211</v>
      </c>
      <c r="D11" s="4" t="s">
        <v>1720</v>
      </c>
      <c r="E11" s="4" t="s">
        <v>1721</v>
      </c>
      <c r="F11" s="4" t="s">
        <v>1722</v>
      </c>
      <c r="G11" s="4" t="s">
        <v>3</v>
      </c>
      <c r="H11" s="4" t="s">
        <v>27</v>
      </c>
      <c r="I11" s="4" t="s">
        <v>937</v>
      </c>
      <c r="J11" s="6">
        <v>9554</v>
      </c>
      <c r="K11" s="4" t="s">
        <v>938</v>
      </c>
      <c r="L11" s="4" t="s">
        <v>1844</v>
      </c>
      <c r="M11" s="4" t="s">
        <v>1842</v>
      </c>
      <c r="N11" s="4" t="s">
        <v>1833</v>
      </c>
      <c r="O11" s="4" t="s">
        <v>114</v>
      </c>
      <c r="P11" s="1">
        <v>43878</v>
      </c>
      <c r="Q11" s="1">
        <v>44255</v>
      </c>
      <c r="R11" s="2">
        <v>200000</v>
      </c>
      <c r="S11" s="2">
        <v>0</v>
      </c>
      <c r="T11" s="2">
        <v>0</v>
      </c>
      <c r="U11" s="2">
        <v>3810</v>
      </c>
      <c r="V11" s="2">
        <f t="shared" si="0"/>
        <v>196190</v>
      </c>
      <c r="W11" s="2">
        <v>100000</v>
      </c>
      <c r="X11" s="2">
        <v>0</v>
      </c>
      <c r="Y11" s="2">
        <f t="shared" si="1"/>
        <v>100000</v>
      </c>
      <c r="Z11" s="2">
        <f t="shared" si="2"/>
        <v>100000</v>
      </c>
    </row>
    <row r="12" spans="1:26" x14ac:dyDescent="0.3">
      <c r="A12" s="6">
        <v>8213</v>
      </c>
      <c r="B12" s="4" t="s">
        <v>245</v>
      </c>
      <c r="C12" s="4" t="s">
        <v>211</v>
      </c>
      <c r="D12" s="4" t="s">
        <v>1731</v>
      </c>
      <c r="E12" s="4" t="s">
        <v>1732</v>
      </c>
      <c r="F12" s="4" t="s">
        <v>1733</v>
      </c>
      <c r="G12" s="4" t="s">
        <v>3</v>
      </c>
      <c r="H12" s="4" t="s">
        <v>27</v>
      </c>
      <c r="I12" s="4" t="s">
        <v>1289</v>
      </c>
      <c r="J12" s="6">
        <v>9554</v>
      </c>
      <c r="K12" s="4" t="s">
        <v>938</v>
      </c>
      <c r="L12" s="4" t="s">
        <v>1844</v>
      </c>
      <c r="M12" s="4" t="s">
        <v>1842</v>
      </c>
      <c r="N12" s="4" t="s">
        <v>1833</v>
      </c>
      <c r="O12" s="4" t="s">
        <v>117</v>
      </c>
      <c r="P12" s="1">
        <v>43880</v>
      </c>
      <c r="Q12" s="1">
        <v>44255</v>
      </c>
      <c r="R12" s="2">
        <v>200000</v>
      </c>
      <c r="S12" s="2">
        <v>0</v>
      </c>
      <c r="T12" s="2">
        <v>0</v>
      </c>
      <c r="U12" s="2">
        <v>2852</v>
      </c>
      <c r="V12" s="2">
        <f t="shared" si="0"/>
        <v>197148</v>
      </c>
      <c r="W12" s="2">
        <v>50000</v>
      </c>
      <c r="X12" s="2">
        <v>0</v>
      </c>
      <c r="Y12" s="2">
        <f t="shared" si="1"/>
        <v>50000</v>
      </c>
      <c r="Z12" s="2">
        <f t="shared" si="2"/>
        <v>150000</v>
      </c>
    </row>
    <row r="13" spans="1:26" x14ac:dyDescent="0.3">
      <c r="A13" s="6">
        <v>7309</v>
      </c>
      <c r="B13" s="4" t="s">
        <v>175</v>
      </c>
      <c r="C13" s="4" t="s">
        <v>176</v>
      </c>
      <c r="D13" s="4" t="s">
        <v>388</v>
      </c>
      <c r="E13" s="4" t="s">
        <v>389</v>
      </c>
      <c r="F13" s="4" t="s">
        <v>390</v>
      </c>
      <c r="G13" s="4" t="s">
        <v>3</v>
      </c>
      <c r="H13" s="4" t="s">
        <v>27</v>
      </c>
      <c r="I13" s="4" t="s">
        <v>391</v>
      </c>
      <c r="J13" s="6">
        <v>9778</v>
      </c>
      <c r="K13" s="4" t="s">
        <v>88</v>
      </c>
      <c r="L13" s="4" t="s">
        <v>1841</v>
      </c>
      <c r="M13" s="4" t="s">
        <v>1842</v>
      </c>
      <c r="N13" s="4" t="s">
        <v>1837</v>
      </c>
      <c r="O13" s="4" t="s">
        <v>8</v>
      </c>
      <c r="P13" s="1">
        <v>42401</v>
      </c>
      <c r="Q13" s="1">
        <v>44196</v>
      </c>
      <c r="R13" s="2">
        <v>2312615</v>
      </c>
      <c r="S13" s="2">
        <v>2305906.88</v>
      </c>
      <c r="T13" s="2">
        <v>422806.81</v>
      </c>
      <c r="U13" s="2">
        <v>15520</v>
      </c>
      <c r="V13" s="2">
        <f t="shared" si="0"/>
        <v>-8811.8799999998882</v>
      </c>
      <c r="W13" s="2">
        <v>2312615</v>
      </c>
      <c r="X13" s="2">
        <v>0</v>
      </c>
      <c r="Y13" s="2">
        <f t="shared" si="1"/>
        <v>2312615</v>
      </c>
      <c r="Z13" s="2">
        <f t="shared" si="2"/>
        <v>0</v>
      </c>
    </row>
    <row r="14" spans="1:26" x14ac:dyDescent="0.3">
      <c r="A14" s="6">
        <v>7691</v>
      </c>
      <c r="B14" s="4" t="s">
        <v>208</v>
      </c>
      <c r="C14" s="4" t="s">
        <v>207</v>
      </c>
      <c r="D14" s="4" t="s">
        <v>440</v>
      </c>
      <c r="E14" s="4" t="s">
        <v>441</v>
      </c>
      <c r="F14" s="4" t="s">
        <v>442</v>
      </c>
      <c r="G14" s="4" t="s">
        <v>3</v>
      </c>
      <c r="H14" s="4" t="s">
        <v>27</v>
      </c>
      <c r="I14" s="4" t="s">
        <v>443</v>
      </c>
      <c r="J14" s="6">
        <v>9778</v>
      </c>
      <c r="K14" s="4" t="s">
        <v>88</v>
      </c>
      <c r="L14" s="4" t="s">
        <v>1841</v>
      </c>
      <c r="M14" s="4" t="s">
        <v>1842</v>
      </c>
      <c r="N14" s="4" t="s">
        <v>1837</v>
      </c>
      <c r="O14" s="4" t="s">
        <v>8</v>
      </c>
      <c r="P14" s="1">
        <v>42520</v>
      </c>
      <c r="Q14" s="1">
        <v>44196</v>
      </c>
      <c r="R14" s="2">
        <v>1643946</v>
      </c>
      <c r="S14" s="2">
        <v>946580.92</v>
      </c>
      <c r="T14" s="2">
        <v>201980.45</v>
      </c>
      <c r="U14" s="2">
        <v>405152.75</v>
      </c>
      <c r="V14" s="2">
        <f t="shared" si="0"/>
        <v>292212.32999999996</v>
      </c>
      <c r="W14" s="2">
        <v>2559467.5</v>
      </c>
      <c r="X14" s="2">
        <v>891026.5</v>
      </c>
      <c r="Y14" s="2">
        <f t="shared" si="1"/>
        <v>1668441</v>
      </c>
      <c r="Z14" s="2">
        <f t="shared" si="2"/>
        <v>-24495</v>
      </c>
    </row>
    <row r="15" spans="1:26" x14ac:dyDescent="0.3">
      <c r="A15" s="6">
        <v>7691</v>
      </c>
      <c r="B15" s="4" t="s">
        <v>208</v>
      </c>
      <c r="C15" s="4" t="s">
        <v>207</v>
      </c>
      <c r="D15" s="4" t="s">
        <v>475</v>
      </c>
      <c r="E15" s="4" t="s">
        <v>441</v>
      </c>
      <c r="F15" s="4" t="s">
        <v>476</v>
      </c>
      <c r="G15" s="4" t="s">
        <v>3</v>
      </c>
      <c r="H15" s="4" t="s">
        <v>27</v>
      </c>
      <c r="I15" s="4" t="s">
        <v>443</v>
      </c>
      <c r="J15" s="6">
        <v>9778</v>
      </c>
      <c r="K15" s="4" t="s">
        <v>88</v>
      </c>
      <c r="L15" s="4" t="s">
        <v>1841</v>
      </c>
      <c r="M15" s="4" t="s">
        <v>1842</v>
      </c>
      <c r="N15" s="4" t="s">
        <v>1837</v>
      </c>
      <c r="O15" s="4" t="s">
        <v>8</v>
      </c>
      <c r="P15" s="1">
        <v>42612</v>
      </c>
      <c r="Q15" s="1">
        <v>44196</v>
      </c>
      <c r="R15" s="2">
        <v>310043.59999999998</v>
      </c>
      <c r="S15" s="2">
        <v>134719.43</v>
      </c>
      <c r="T15" s="2">
        <v>42332.56</v>
      </c>
      <c r="U15" s="2">
        <v>55324.2</v>
      </c>
      <c r="V15" s="2">
        <f t="shared" si="0"/>
        <v>119999.96999999999</v>
      </c>
      <c r="W15" s="2">
        <v>619272</v>
      </c>
      <c r="X15" s="2">
        <v>306523</v>
      </c>
      <c r="Y15" s="2">
        <f t="shared" si="1"/>
        <v>312749</v>
      </c>
      <c r="Z15" s="2">
        <f t="shared" si="2"/>
        <v>-2705.4000000000233</v>
      </c>
    </row>
    <row r="16" spans="1:26" x14ac:dyDescent="0.3">
      <c r="A16" s="6">
        <v>7691</v>
      </c>
      <c r="B16" s="4" t="s">
        <v>208</v>
      </c>
      <c r="C16" s="4" t="s">
        <v>207</v>
      </c>
      <c r="D16" s="4" t="s">
        <v>477</v>
      </c>
      <c r="E16" s="4" t="s">
        <v>441</v>
      </c>
      <c r="F16" s="4" t="s">
        <v>478</v>
      </c>
      <c r="G16" s="4" t="s">
        <v>3</v>
      </c>
      <c r="H16" s="4" t="s">
        <v>27</v>
      </c>
      <c r="I16" s="4" t="s">
        <v>443</v>
      </c>
      <c r="J16" s="6">
        <v>9778</v>
      </c>
      <c r="K16" s="4" t="s">
        <v>88</v>
      </c>
      <c r="L16" s="4" t="s">
        <v>1841</v>
      </c>
      <c r="M16" s="4" t="s">
        <v>1842</v>
      </c>
      <c r="N16" s="4" t="s">
        <v>1837</v>
      </c>
      <c r="O16" s="4" t="s">
        <v>8</v>
      </c>
      <c r="P16" s="1">
        <v>42612</v>
      </c>
      <c r="Q16" s="1">
        <v>44196</v>
      </c>
      <c r="R16" s="2">
        <v>1502936</v>
      </c>
      <c r="S16" s="2">
        <v>802145.78</v>
      </c>
      <c r="T16" s="2">
        <v>221226.7</v>
      </c>
      <c r="U16" s="2">
        <v>238120.37</v>
      </c>
      <c r="V16" s="2">
        <f t="shared" si="0"/>
        <v>462669.85</v>
      </c>
      <c r="W16" s="2">
        <v>1877206.6</v>
      </c>
      <c r="X16" s="2">
        <v>368960</v>
      </c>
      <c r="Y16" s="2">
        <f t="shared" si="1"/>
        <v>1508246.6</v>
      </c>
      <c r="Z16" s="2">
        <f t="shared" si="2"/>
        <v>-5310.6000000000931</v>
      </c>
    </row>
    <row r="17" spans="1:26" x14ac:dyDescent="0.3">
      <c r="A17" s="6">
        <v>7691</v>
      </c>
      <c r="B17" s="4" t="s">
        <v>208</v>
      </c>
      <c r="C17" s="4" t="s">
        <v>207</v>
      </c>
      <c r="D17" s="4" t="s">
        <v>479</v>
      </c>
      <c r="E17" s="4" t="s">
        <v>441</v>
      </c>
      <c r="F17" s="4" t="s">
        <v>480</v>
      </c>
      <c r="G17" s="4" t="s">
        <v>3</v>
      </c>
      <c r="H17" s="4" t="s">
        <v>27</v>
      </c>
      <c r="I17" s="4" t="s">
        <v>443</v>
      </c>
      <c r="J17" s="6">
        <v>9778</v>
      </c>
      <c r="K17" s="4" t="s">
        <v>88</v>
      </c>
      <c r="L17" s="4" t="s">
        <v>1841</v>
      </c>
      <c r="M17" s="4" t="s">
        <v>1842</v>
      </c>
      <c r="N17" s="4" t="s">
        <v>1837</v>
      </c>
      <c r="O17" s="4" t="s">
        <v>8</v>
      </c>
      <c r="P17" s="1">
        <v>42612</v>
      </c>
      <c r="Q17" s="1">
        <v>44196</v>
      </c>
      <c r="R17" s="2">
        <v>2727114.9</v>
      </c>
      <c r="S17" s="2">
        <v>1764350.3</v>
      </c>
      <c r="T17" s="2">
        <v>807459.93</v>
      </c>
      <c r="U17" s="2">
        <v>534275</v>
      </c>
      <c r="V17" s="2">
        <f t="shared" si="0"/>
        <v>428489.59999999986</v>
      </c>
      <c r="W17" s="2">
        <v>3488922</v>
      </c>
      <c r="X17" s="2">
        <v>745567.5</v>
      </c>
      <c r="Y17" s="2">
        <f t="shared" si="1"/>
        <v>2743354.5</v>
      </c>
      <c r="Z17" s="2">
        <f t="shared" si="2"/>
        <v>-16239.600000000093</v>
      </c>
    </row>
    <row r="18" spans="1:26" x14ac:dyDescent="0.3">
      <c r="A18" s="6">
        <v>8269</v>
      </c>
      <c r="B18" s="4" t="s">
        <v>246</v>
      </c>
      <c r="C18" s="4" t="s">
        <v>214</v>
      </c>
      <c r="D18" s="4" t="s">
        <v>635</v>
      </c>
      <c r="E18" s="4" t="s">
        <v>25</v>
      </c>
      <c r="F18" s="4" t="s">
        <v>246</v>
      </c>
      <c r="G18" s="4" t="s">
        <v>3</v>
      </c>
      <c r="H18" s="4" t="s">
        <v>27</v>
      </c>
      <c r="I18" s="4" t="s">
        <v>215</v>
      </c>
      <c r="J18" s="6">
        <v>9778</v>
      </c>
      <c r="K18" s="4" t="s">
        <v>88</v>
      </c>
      <c r="L18" s="4" t="s">
        <v>1841</v>
      </c>
      <c r="M18" s="4" t="s">
        <v>1842</v>
      </c>
      <c r="N18" s="4" t="s">
        <v>1837</v>
      </c>
      <c r="O18" s="4" t="s">
        <v>8</v>
      </c>
      <c r="P18" s="1">
        <v>42948</v>
      </c>
      <c r="Q18" s="1">
        <v>44377</v>
      </c>
      <c r="R18" s="2">
        <v>2247589</v>
      </c>
      <c r="S18" s="2">
        <v>1248699.8</v>
      </c>
      <c r="T18" s="2">
        <v>181903.55</v>
      </c>
      <c r="U18" s="2">
        <v>30813.5</v>
      </c>
      <c r="V18" s="2">
        <f t="shared" si="0"/>
        <v>968075.7</v>
      </c>
      <c r="W18" s="2">
        <v>2247589</v>
      </c>
      <c r="X18" s="2">
        <v>0</v>
      </c>
      <c r="Y18" s="2">
        <f t="shared" si="1"/>
        <v>2247589</v>
      </c>
      <c r="Z18" s="2">
        <f t="shared" si="2"/>
        <v>0</v>
      </c>
    </row>
    <row r="19" spans="1:26" x14ac:dyDescent="0.3">
      <c r="A19" s="6">
        <v>8079</v>
      </c>
      <c r="B19" s="4" t="s">
        <v>175</v>
      </c>
      <c r="C19" s="4" t="s">
        <v>210</v>
      </c>
      <c r="D19" s="4" t="s">
        <v>1061</v>
      </c>
      <c r="E19" s="4" t="s">
        <v>170</v>
      </c>
      <c r="F19" s="4" t="s">
        <v>647</v>
      </c>
      <c r="G19" s="4" t="s">
        <v>3</v>
      </c>
      <c r="H19" s="4" t="s">
        <v>27</v>
      </c>
      <c r="I19" s="4" t="s">
        <v>171</v>
      </c>
      <c r="J19" s="6">
        <v>9778</v>
      </c>
      <c r="K19" s="4" t="s">
        <v>88</v>
      </c>
      <c r="L19" s="4" t="s">
        <v>1841</v>
      </c>
      <c r="M19" s="4" t="s">
        <v>1842</v>
      </c>
      <c r="N19" s="4" t="s">
        <v>1837</v>
      </c>
      <c r="O19" s="4" t="s">
        <v>8</v>
      </c>
      <c r="P19" s="1">
        <v>43402</v>
      </c>
      <c r="Q19" s="1">
        <v>44012</v>
      </c>
      <c r="R19" s="2">
        <v>250000</v>
      </c>
      <c r="S19" s="2">
        <v>133257.70000000001</v>
      </c>
      <c r="T19" s="2">
        <v>12206.88</v>
      </c>
      <c r="U19" s="2">
        <v>47960</v>
      </c>
      <c r="V19" s="2">
        <f t="shared" si="0"/>
        <v>68782.299999999988</v>
      </c>
      <c r="W19" s="2">
        <v>250000</v>
      </c>
      <c r="X19" s="2">
        <v>0</v>
      </c>
      <c r="Y19" s="2">
        <f t="shared" si="1"/>
        <v>250000</v>
      </c>
      <c r="Z19" s="2">
        <f t="shared" si="2"/>
        <v>0</v>
      </c>
    </row>
    <row r="20" spans="1:26" x14ac:dyDescent="0.3">
      <c r="A20" s="6">
        <v>8079</v>
      </c>
      <c r="B20" s="4" t="s">
        <v>175</v>
      </c>
      <c r="C20" s="4" t="s">
        <v>210</v>
      </c>
      <c r="D20" s="4" t="s">
        <v>1086</v>
      </c>
      <c r="E20" s="4" t="s">
        <v>661</v>
      </c>
      <c r="F20" s="4" t="s">
        <v>662</v>
      </c>
      <c r="G20" s="4" t="s">
        <v>3</v>
      </c>
      <c r="H20" s="4" t="s">
        <v>27</v>
      </c>
      <c r="I20" s="4" t="s">
        <v>663</v>
      </c>
      <c r="J20" s="6">
        <v>9778</v>
      </c>
      <c r="K20" s="4" t="s">
        <v>88</v>
      </c>
      <c r="L20" s="4" t="s">
        <v>1841</v>
      </c>
      <c r="M20" s="4" t="s">
        <v>1842</v>
      </c>
      <c r="N20" s="4" t="s">
        <v>1837</v>
      </c>
      <c r="O20" s="4" t="s">
        <v>8</v>
      </c>
      <c r="P20" s="1">
        <v>43417</v>
      </c>
      <c r="Q20" s="1">
        <v>43951</v>
      </c>
      <c r="R20" s="2">
        <v>400000</v>
      </c>
      <c r="S20" s="2">
        <v>214842.52</v>
      </c>
      <c r="T20" s="2">
        <v>180511.58</v>
      </c>
      <c r="U20" s="2">
        <v>32358.6</v>
      </c>
      <c r="V20" s="2">
        <f t="shared" si="0"/>
        <v>152798.88</v>
      </c>
      <c r="W20" s="2">
        <v>400000</v>
      </c>
      <c r="X20" s="2">
        <v>0</v>
      </c>
      <c r="Y20" s="2">
        <f t="shared" si="1"/>
        <v>400000</v>
      </c>
      <c r="Z20" s="2">
        <f t="shared" si="2"/>
        <v>0</v>
      </c>
    </row>
    <row r="21" spans="1:26" x14ac:dyDescent="0.3">
      <c r="A21" s="6">
        <v>8520</v>
      </c>
      <c r="B21" s="4" t="s">
        <v>255</v>
      </c>
      <c r="C21" s="4" t="s">
        <v>214</v>
      </c>
      <c r="D21" s="4" t="s">
        <v>1105</v>
      </c>
      <c r="E21" s="4" t="s">
        <v>170</v>
      </c>
      <c r="F21" s="4" t="s">
        <v>1106</v>
      </c>
      <c r="G21" s="4" t="s">
        <v>3</v>
      </c>
      <c r="H21" s="4" t="s">
        <v>27</v>
      </c>
      <c r="I21" s="4" t="s">
        <v>171</v>
      </c>
      <c r="J21" s="6">
        <v>9778</v>
      </c>
      <c r="K21" s="4" t="s">
        <v>88</v>
      </c>
      <c r="L21" s="4" t="s">
        <v>1841</v>
      </c>
      <c r="M21" s="4" t="s">
        <v>1842</v>
      </c>
      <c r="N21" s="4" t="s">
        <v>1837</v>
      </c>
      <c r="O21" s="4" t="s">
        <v>8</v>
      </c>
      <c r="P21" s="1">
        <v>43447</v>
      </c>
      <c r="Q21" s="1">
        <v>44012</v>
      </c>
      <c r="R21" s="2">
        <v>340000</v>
      </c>
      <c r="S21" s="2">
        <v>154898.53</v>
      </c>
      <c r="T21" s="2">
        <v>140807.57</v>
      </c>
      <c r="U21" s="2">
        <v>179818.2</v>
      </c>
      <c r="V21" s="2">
        <f t="shared" si="0"/>
        <v>5283.2699999999895</v>
      </c>
      <c r="W21" s="2">
        <v>340000</v>
      </c>
      <c r="X21" s="2">
        <v>0</v>
      </c>
      <c r="Y21" s="2">
        <f t="shared" si="1"/>
        <v>340000</v>
      </c>
      <c r="Z21" s="2">
        <f t="shared" si="2"/>
        <v>0</v>
      </c>
    </row>
    <row r="22" spans="1:26" x14ac:dyDescent="0.3">
      <c r="A22" s="6">
        <v>8079</v>
      </c>
      <c r="B22" s="4" t="s">
        <v>175</v>
      </c>
      <c r="C22" s="4" t="s">
        <v>210</v>
      </c>
      <c r="D22" s="4" t="s">
        <v>1239</v>
      </c>
      <c r="E22" s="4" t="s">
        <v>389</v>
      </c>
      <c r="F22" s="4" t="s">
        <v>390</v>
      </c>
      <c r="G22" s="4" t="s">
        <v>3</v>
      </c>
      <c r="H22" s="4" t="s">
        <v>27</v>
      </c>
      <c r="I22" s="4" t="s">
        <v>391</v>
      </c>
      <c r="J22" s="6">
        <v>9778</v>
      </c>
      <c r="K22" s="4" t="s">
        <v>88</v>
      </c>
      <c r="L22" s="4" t="s">
        <v>1841</v>
      </c>
      <c r="M22" s="4" t="s">
        <v>1842</v>
      </c>
      <c r="N22" s="4" t="s">
        <v>1837</v>
      </c>
      <c r="O22" s="4" t="s">
        <v>8</v>
      </c>
      <c r="P22" s="1">
        <v>43560</v>
      </c>
      <c r="Q22" s="1">
        <v>44074</v>
      </c>
      <c r="R22" s="2">
        <v>1207600</v>
      </c>
      <c r="S22" s="2">
        <v>600463.93999999994</v>
      </c>
      <c r="T22" s="2">
        <v>410657.27</v>
      </c>
      <c r="U22" s="2">
        <v>333909.76000000001</v>
      </c>
      <c r="V22" s="2">
        <f t="shared" si="0"/>
        <v>273226.30000000005</v>
      </c>
      <c r="W22" s="2">
        <v>1207600</v>
      </c>
      <c r="X22" s="2">
        <v>0</v>
      </c>
      <c r="Y22" s="2">
        <f t="shared" si="1"/>
        <v>1207600</v>
      </c>
      <c r="Z22" s="2">
        <f t="shared" si="2"/>
        <v>0</v>
      </c>
    </row>
    <row r="23" spans="1:26" x14ac:dyDescent="0.3">
      <c r="A23" s="6">
        <v>9044</v>
      </c>
      <c r="B23" s="4" t="s">
        <v>175</v>
      </c>
      <c r="C23" s="4" t="s">
        <v>220</v>
      </c>
      <c r="D23" s="4" t="s">
        <v>1240</v>
      </c>
      <c r="E23" s="4" t="s">
        <v>1241</v>
      </c>
      <c r="F23" s="4" t="s">
        <v>1242</v>
      </c>
      <c r="G23" s="4" t="s">
        <v>3</v>
      </c>
      <c r="H23" s="4" t="s">
        <v>27</v>
      </c>
      <c r="I23" s="4" t="s">
        <v>929</v>
      </c>
      <c r="J23" s="6">
        <v>9778</v>
      </c>
      <c r="K23" s="4" t="s">
        <v>88</v>
      </c>
      <c r="L23" s="4" t="s">
        <v>1841</v>
      </c>
      <c r="M23" s="4" t="s">
        <v>1842</v>
      </c>
      <c r="N23" s="4" t="s">
        <v>1837</v>
      </c>
      <c r="O23" s="4" t="s">
        <v>8</v>
      </c>
      <c r="P23" s="1">
        <v>43572</v>
      </c>
      <c r="Q23" s="1">
        <v>45107</v>
      </c>
      <c r="R23" s="2">
        <v>1000000</v>
      </c>
      <c r="S23" s="2">
        <v>141912.41</v>
      </c>
      <c r="T23" s="2">
        <v>136879.54999999999</v>
      </c>
      <c r="U23" s="2">
        <v>31162.5</v>
      </c>
      <c r="V23" s="2">
        <f t="shared" si="0"/>
        <v>826925.09</v>
      </c>
      <c r="W23" s="2">
        <v>1000000</v>
      </c>
      <c r="X23" s="2">
        <v>0</v>
      </c>
      <c r="Y23" s="2">
        <f t="shared" si="1"/>
        <v>1000000</v>
      </c>
      <c r="Z23" s="2">
        <f t="shared" si="2"/>
        <v>0</v>
      </c>
    </row>
    <row r="24" spans="1:26" x14ac:dyDescent="0.3">
      <c r="A24" s="6">
        <v>8269</v>
      </c>
      <c r="B24" s="4" t="s">
        <v>246</v>
      </c>
      <c r="C24" s="4" t="s">
        <v>214</v>
      </c>
      <c r="D24" s="4" t="s">
        <v>1294</v>
      </c>
      <c r="E24" s="4" t="s">
        <v>25</v>
      </c>
      <c r="F24" s="4" t="s">
        <v>1295</v>
      </c>
      <c r="G24" s="4" t="s">
        <v>3</v>
      </c>
      <c r="H24" s="4" t="s">
        <v>27</v>
      </c>
      <c r="I24" s="4" t="s">
        <v>171</v>
      </c>
      <c r="J24" s="6">
        <v>9778</v>
      </c>
      <c r="K24" s="4" t="s">
        <v>88</v>
      </c>
      <c r="L24" s="4" t="s">
        <v>1841</v>
      </c>
      <c r="M24" s="4" t="s">
        <v>1842</v>
      </c>
      <c r="N24" s="4" t="s">
        <v>1837</v>
      </c>
      <c r="O24" s="4" t="s">
        <v>8</v>
      </c>
      <c r="P24" s="1">
        <v>43598</v>
      </c>
      <c r="Q24" s="1">
        <v>44377</v>
      </c>
      <c r="R24" s="2">
        <v>2770085</v>
      </c>
      <c r="S24" s="2">
        <v>270670.84999999998</v>
      </c>
      <c r="T24" s="2">
        <v>270670.84999999998</v>
      </c>
      <c r="U24" s="2">
        <v>45770.47</v>
      </c>
      <c r="V24" s="2">
        <f t="shared" si="0"/>
        <v>2453643.6799999997</v>
      </c>
      <c r="W24" s="2">
        <v>2770085</v>
      </c>
      <c r="X24" s="2">
        <v>0</v>
      </c>
      <c r="Y24" s="2">
        <f t="shared" si="1"/>
        <v>2770085</v>
      </c>
      <c r="Z24" s="2">
        <f t="shared" si="2"/>
        <v>0</v>
      </c>
    </row>
    <row r="25" spans="1:26" x14ac:dyDescent="0.3">
      <c r="A25" s="6">
        <v>8519</v>
      </c>
      <c r="B25" s="4" t="s">
        <v>254</v>
      </c>
      <c r="C25" s="4" t="s">
        <v>214</v>
      </c>
      <c r="D25" s="4" t="s">
        <v>1320</v>
      </c>
      <c r="E25" s="4" t="s">
        <v>1321</v>
      </c>
      <c r="F25" s="4" t="s">
        <v>1322</v>
      </c>
      <c r="G25" s="4" t="s">
        <v>3</v>
      </c>
      <c r="H25" s="4" t="s">
        <v>27</v>
      </c>
      <c r="I25" s="4" t="s">
        <v>215</v>
      </c>
      <c r="J25" s="6">
        <v>9778</v>
      </c>
      <c r="K25" s="4" t="s">
        <v>88</v>
      </c>
      <c r="L25" s="4" t="s">
        <v>1841</v>
      </c>
      <c r="M25" s="4" t="s">
        <v>1842</v>
      </c>
      <c r="N25" s="4" t="s">
        <v>1837</v>
      </c>
      <c r="O25" s="4" t="s">
        <v>8</v>
      </c>
      <c r="P25" s="1">
        <v>43623</v>
      </c>
      <c r="Q25" s="1">
        <v>44196</v>
      </c>
      <c r="R25" s="2">
        <v>200000</v>
      </c>
      <c r="S25" s="2">
        <v>51292.26</v>
      </c>
      <c r="T25" s="2">
        <v>51292.26</v>
      </c>
      <c r="U25" s="2">
        <v>14883</v>
      </c>
      <c r="V25" s="2">
        <f t="shared" si="0"/>
        <v>133824.74</v>
      </c>
      <c r="W25" s="2">
        <v>100000</v>
      </c>
      <c r="X25" s="2">
        <v>0</v>
      </c>
      <c r="Y25" s="2">
        <f t="shared" si="1"/>
        <v>100000</v>
      </c>
      <c r="Z25" s="2">
        <f t="shared" si="2"/>
        <v>100000</v>
      </c>
    </row>
    <row r="26" spans="1:26" x14ac:dyDescent="0.3">
      <c r="A26" s="6">
        <v>8519</v>
      </c>
      <c r="B26" s="4" t="s">
        <v>254</v>
      </c>
      <c r="C26" s="4" t="s">
        <v>214</v>
      </c>
      <c r="D26" s="4" t="s">
        <v>1409</v>
      </c>
      <c r="E26" s="4" t="s">
        <v>1410</v>
      </c>
      <c r="F26" s="4" t="s">
        <v>1411</v>
      </c>
      <c r="G26" s="4" t="s">
        <v>3</v>
      </c>
      <c r="H26" s="4" t="s">
        <v>27</v>
      </c>
      <c r="I26" s="4" t="s">
        <v>171</v>
      </c>
      <c r="J26" s="6">
        <v>9778</v>
      </c>
      <c r="K26" s="4" t="s">
        <v>88</v>
      </c>
      <c r="L26" s="4" t="s">
        <v>1841</v>
      </c>
      <c r="M26" s="4" t="s">
        <v>1842</v>
      </c>
      <c r="N26" s="4" t="s">
        <v>1833</v>
      </c>
      <c r="O26" s="4" t="s">
        <v>17</v>
      </c>
      <c r="P26" s="1">
        <v>43699</v>
      </c>
      <c r="Q26" s="1">
        <v>43951</v>
      </c>
      <c r="R26" s="2">
        <v>200000</v>
      </c>
      <c r="S26" s="2">
        <v>14058.63</v>
      </c>
      <c r="T26" s="2">
        <v>14058.63</v>
      </c>
      <c r="U26" s="2">
        <v>0</v>
      </c>
      <c r="V26" s="2">
        <f t="shared" si="0"/>
        <v>185941.37</v>
      </c>
      <c r="W26" s="2">
        <v>200000</v>
      </c>
      <c r="X26" s="2">
        <v>0</v>
      </c>
      <c r="Y26" s="2">
        <f t="shared" si="1"/>
        <v>200000</v>
      </c>
      <c r="Z26" s="2">
        <f t="shared" si="2"/>
        <v>0</v>
      </c>
    </row>
    <row r="27" spans="1:26" x14ac:dyDescent="0.3">
      <c r="A27" s="6">
        <v>8079</v>
      </c>
      <c r="B27" s="4" t="s">
        <v>175</v>
      </c>
      <c r="C27" s="4" t="s">
        <v>210</v>
      </c>
      <c r="D27" s="4" t="s">
        <v>1416</v>
      </c>
      <c r="E27" s="4" t="s">
        <v>1410</v>
      </c>
      <c r="F27" s="4" t="s">
        <v>1417</v>
      </c>
      <c r="G27" s="4" t="s">
        <v>3</v>
      </c>
      <c r="H27" s="4" t="s">
        <v>27</v>
      </c>
      <c r="I27" s="4" t="s">
        <v>171</v>
      </c>
      <c r="J27" s="6">
        <v>9778</v>
      </c>
      <c r="K27" s="4" t="s">
        <v>88</v>
      </c>
      <c r="L27" s="4" t="s">
        <v>1841</v>
      </c>
      <c r="M27" s="4" t="s">
        <v>1842</v>
      </c>
      <c r="N27" s="4" t="s">
        <v>1833</v>
      </c>
      <c r="O27" s="4" t="s">
        <v>17</v>
      </c>
      <c r="P27" s="1">
        <v>43699</v>
      </c>
      <c r="Q27" s="1">
        <v>43951</v>
      </c>
      <c r="R27" s="2">
        <v>600000</v>
      </c>
      <c r="S27" s="2">
        <v>254607.01</v>
      </c>
      <c r="T27" s="2">
        <v>254607.01</v>
      </c>
      <c r="U27" s="2">
        <v>265566.36</v>
      </c>
      <c r="V27" s="2">
        <f t="shared" si="0"/>
        <v>79826.63</v>
      </c>
      <c r="W27" s="2">
        <v>600000</v>
      </c>
      <c r="X27" s="2">
        <v>0</v>
      </c>
      <c r="Y27" s="2">
        <f t="shared" si="1"/>
        <v>600000</v>
      </c>
      <c r="Z27" s="2">
        <f t="shared" si="2"/>
        <v>0</v>
      </c>
    </row>
    <row r="28" spans="1:26" x14ac:dyDescent="0.3">
      <c r="A28" s="6">
        <v>8519</v>
      </c>
      <c r="B28" s="4" t="s">
        <v>254</v>
      </c>
      <c r="C28" s="4" t="s">
        <v>214</v>
      </c>
      <c r="D28" s="4" t="s">
        <v>1457</v>
      </c>
      <c r="E28" s="4" t="s">
        <v>1458</v>
      </c>
      <c r="F28" s="4" t="s">
        <v>1459</v>
      </c>
      <c r="G28" s="4" t="s">
        <v>3</v>
      </c>
      <c r="H28" s="4" t="s">
        <v>27</v>
      </c>
      <c r="I28" s="4" t="s">
        <v>171</v>
      </c>
      <c r="J28" s="6">
        <v>9778</v>
      </c>
      <c r="K28" s="4" t="s">
        <v>88</v>
      </c>
      <c r="L28" s="4" t="s">
        <v>1841</v>
      </c>
      <c r="M28" s="4" t="s">
        <v>1842</v>
      </c>
      <c r="N28" s="4" t="s">
        <v>1837</v>
      </c>
      <c r="O28" s="4" t="s">
        <v>8</v>
      </c>
      <c r="P28" s="1">
        <v>43705</v>
      </c>
      <c r="Q28" s="1">
        <v>44196</v>
      </c>
      <c r="R28" s="2">
        <v>140000</v>
      </c>
      <c r="S28" s="2">
        <v>46266.39</v>
      </c>
      <c r="T28" s="2">
        <v>46266.39</v>
      </c>
      <c r="U28" s="2">
        <v>0</v>
      </c>
      <c r="V28" s="2">
        <f t="shared" si="0"/>
        <v>93733.61</v>
      </c>
      <c r="W28" s="2">
        <v>70000</v>
      </c>
      <c r="X28" s="2">
        <v>0</v>
      </c>
      <c r="Y28" s="2">
        <f t="shared" si="1"/>
        <v>70000</v>
      </c>
      <c r="Z28" s="2">
        <f t="shared" si="2"/>
        <v>70000</v>
      </c>
    </row>
    <row r="29" spans="1:26" x14ac:dyDescent="0.3">
      <c r="A29" s="6">
        <v>8520</v>
      </c>
      <c r="B29" s="4" t="s">
        <v>255</v>
      </c>
      <c r="C29" s="4" t="s">
        <v>214</v>
      </c>
      <c r="D29" s="4" t="s">
        <v>1487</v>
      </c>
      <c r="E29" s="4" t="s">
        <v>1488</v>
      </c>
      <c r="F29" s="4" t="s">
        <v>1489</v>
      </c>
      <c r="G29" s="4" t="s">
        <v>3</v>
      </c>
      <c r="H29" s="4" t="s">
        <v>27</v>
      </c>
      <c r="I29" s="4" t="s">
        <v>443</v>
      </c>
      <c r="J29" s="6">
        <v>9778</v>
      </c>
      <c r="K29" s="4" t="s">
        <v>88</v>
      </c>
      <c r="L29" s="4" t="s">
        <v>1841</v>
      </c>
      <c r="M29" s="4" t="s">
        <v>1842</v>
      </c>
      <c r="N29" s="4" t="s">
        <v>1837</v>
      </c>
      <c r="O29" s="4" t="s">
        <v>8</v>
      </c>
      <c r="P29" s="1">
        <v>43726</v>
      </c>
      <c r="Q29" s="1">
        <v>44742</v>
      </c>
      <c r="R29" s="2">
        <v>1500000</v>
      </c>
      <c r="S29" s="2">
        <v>41867.1</v>
      </c>
      <c r="T29" s="2">
        <v>41867.1</v>
      </c>
      <c r="U29" s="2">
        <v>102180</v>
      </c>
      <c r="V29" s="2">
        <f t="shared" si="0"/>
        <v>1355952.9</v>
      </c>
      <c r="W29" s="2">
        <v>1500000</v>
      </c>
      <c r="X29" s="2">
        <v>0</v>
      </c>
      <c r="Y29" s="2">
        <f t="shared" si="1"/>
        <v>1500000</v>
      </c>
      <c r="Z29" s="2">
        <f t="shared" si="2"/>
        <v>0</v>
      </c>
    </row>
    <row r="30" spans="1:26" x14ac:dyDescent="0.3">
      <c r="A30" s="6">
        <v>8520</v>
      </c>
      <c r="B30" s="4" t="s">
        <v>255</v>
      </c>
      <c r="C30" s="4" t="s">
        <v>214</v>
      </c>
      <c r="D30" s="4" t="s">
        <v>1490</v>
      </c>
      <c r="E30" s="4" t="s">
        <v>1488</v>
      </c>
      <c r="F30" s="4" t="s">
        <v>1491</v>
      </c>
      <c r="G30" s="4" t="s">
        <v>3</v>
      </c>
      <c r="H30" s="4" t="s">
        <v>27</v>
      </c>
      <c r="I30" s="4" t="s">
        <v>443</v>
      </c>
      <c r="J30" s="6">
        <v>9778</v>
      </c>
      <c r="K30" s="4" t="s">
        <v>88</v>
      </c>
      <c r="L30" s="4" t="s">
        <v>1841</v>
      </c>
      <c r="M30" s="4" t="s">
        <v>1842</v>
      </c>
      <c r="N30" s="4" t="s">
        <v>1837</v>
      </c>
      <c r="O30" s="4" t="s">
        <v>8</v>
      </c>
      <c r="P30" s="1">
        <v>43726</v>
      </c>
      <c r="Q30" s="1">
        <v>44742</v>
      </c>
      <c r="R30" s="2">
        <v>700000</v>
      </c>
      <c r="S30" s="2">
        <v>0</v>
      </c>
      <c r="T30" s="2">
        <v>0</v>
      </c>
      <c r="U30" s="2">
        <v>0</v>
      </c>
      <c r="V30" s="2">
        <f t="shared" si="0"/>
        <v>700000</v>
      </c>
      <c r="W30" s="2">
        <v>3700000</v>
      </c>
      <c r="X30" s="2">
        <v>3000000</v>
      </c>
      <c r="Y30" s="2">
        <f t="shared" si="1"/>
        <v>700000</v>
      </c>
      <c r="Z30" s="2">
        <f t="shared" si="2"/>
        <v>0</v>
      </c>
    </row>
    <row r="31" spans="1:26" x14ac:dyDescent="0.3">
      <c r="A31" s="6">
        <v>8519</v>
      </c>
      <c r="B31" s="4" t="s">
        <v>254</v>
      </c>
      <c r="C31" s="4" t="s">
        <v>214</v>
      </c>
      <c r="D31" s="4" t="s">
        <v>1539</v>
      </c>
      <c r="E31" s="4" t="s">
        <v>1540</v>
      </c>
      <c r="F31" s="4" t="s">
        <v>1541</v>
      </c>
      <c r="G31" s="4" t="s">
        <v>3</v>
      </c>
      <c r="H31" s="4" t="s">
        <v>27</v>
      </c>
      <c r="I31" s="4" t="s">
        <v>171</v>
      </c>
      <c r="J31" s="6">
        <v>9778</v>
      </c>
      <c r="K31" s="4" t="s">
        <v>88</v>
      </c>
      <c r="L31" s="4" t="s">
        <v>1841</v>
      </c>
      <c r="M31" s="4" t="s">
        <v>1842</v>
      </c>
      <c r="N31" s="4" t="s">
        <v>1833</v>
      </c>
      <c r="O31" s="4" t="s">
        <v>108</v>
      </c>
      <c r="P31" s="1">
        <v>43753</v>
      </c>
      <c r="Q31" s="1">
        <v>44196</v>
      </c>
      <c r="R31" s="2">
        <v>200000</v>
      </c>
      <c r="S31" s="2">
        <v>33368.58</v>
      </c>
      <c r="T31" s="2">
        <v>33368.58</v>
      </c>
      <c r="U31" s="2">
        <v>119800</v>
      </c>
      <c r="V31" s="2">
        <f t="shared" si="0"/>
        <v>46831.419999999984</v>
      </c>
      <c r="W31" s="2">
        <v>200000</v>
      </c>
      <c r="X31" s="2">
        <v>0</v>
      </c>
      <c r="Y31" s="2">
        <f t="shared" si="1"/>
        <v>200000</v>
      </c>
      <c r="Z31" s="2">
        <f t="shared" si="2"/>
        <v>0</v>
      </c>
    </row>
    <row r="32" spans="1:26" x14ac:dyDescent="0.3">
      <c r="A32" s="6">
        <v>9082</v>
      </c>
      <c r="B32" s="4" t="s">
        <v>272</v>
      </c>
      <c r="C32" s="4" t="s">
        <v>221</v>
      </c>
      <c r="D32" s="4" t="s">
        <v>1529</v>
      </c>
      <c r="E32" s="4" t="s">
        <v>1530</v>
      </c>
      <c r="F32" s="4" t="s">
        <v>1531</v>
      </c>
      <c r="G32" s="4" t="s">
        <v>3</v>
      </c>
      <c r="H32" s="4" t="s">
        <v>27</v>
      </c>
      <c r="I32" s="4" t="s">
        <v>1532</v>
      </c>
      <c r="J32" s="6">
        <v>9303</v>
      </c>
      <c r="K32" s="4" t="s">
        <v>1533</v>
      </c>
      <c r="L32" s="4" t="s">
        <v>1845</v>
      </c>
      <c r="M32" s="4" t="s">
        <v>1842</v>
      </c>
      <c r="N32" s="4" t="s">
        <v>1835</v>
      </c>
      <c r="O32" s="4" t="s">
        <v>51</v>
      </c>
      <c r="P32" s="1">
        <v>43731</v>
      </c>
      <c r="Q32" s="1">
        <v>44620</v>
      </c>
      <c r="R32" s="2">
        <v>966230</v>
      </c>
      <c r="S32" s="2">
        <v>112311.2</v>
      </c>
      <c r="T32" s="2">
        <v>112311.2</v>
      </c>
      <c r="U32" s="2">
        <v>13804</v>
      </c>
      <c r="V32" s="2">
        <f t="shared" si="0"/>
        <v>840114.8</v>
      </c>
      <c r="W32" s="2">
        <v>483115</v>
      </c>
      <c r="X32" s="2">
        <v>0</v>
      </c>
      <c r="Y32" s="2">
        <f t="shared" si="1"/>
        <v>483115</v>
      </c>
      <c r="Z32" s="2">
        <f t="shared" si="2"/>
        <v>483115</v>
      </c>
    </row>
    <row r="33" spans="1:26" x14ac:dyDescent="0.3">
      <c r="A33" s="6">
        <v>9045</v>
      </c>
      <c r="B33" s="4" t="s">
        <v>263</v>
      </c>
      <c r="C33" s="4" t="s">
        <v>220</v>
      </c>
      <c r="D33" s="4" t="s">
        <v>1402</v>
      </c>
      <c r="E33" s="4" t="s">
        <v>1403</v>
      </c>
      <c r="F33" s="4" t="s">
        <v>1404</v>
      </c>
      <c r="G33" s="4" t="s">
        <v>3</v>
      </c>
      <c r="H33" s="4" t="s">
        <v>27</v>
      </c>
      <c r="I33" s="4" t="s">
        <v>1405</v>
      </c>
      <c r="J33" s="6">
        <v>9284</v>
      </c>
      <c r="K33" s="4" t="s">
        <v>1406</v>
      </c>
      <c r="L33" s="4" t="s">
        <v>1841</v>
      </c>
      <c r="M33" s="4" t="s">
        <v>1842</v>
      </c>
      <c r="N33" s="4" t="s">
        <v>1838</v>
      </c>
      <c r="O33" s="4" t="s">
        <v>60</v>
      </c>
      <c r="P33" s="1">
        <v>43675</v>
      </c>
      <c r="Q33" s="1">
        <v>44773</v>
      </c>
      <c r="R33" s="2">
        <v>800000</v>
      </c>
      <c r="S33" s="2">
        <v>247096.65</v>
      </c>
      <c r="T33" s="2">
        <v>247096.65</v>
      </c>
      <c r="U33" s="2">
        <v>67147</v>
      </c>
      <c r="V33" s="2">
        <f t="shared" si="0"/>
        <v>485756.35</v>
      </c>
      <c r="W33" s="2">
        <v>400000</v>
      </c>
      <c r="X33" s="2">
        <v>0</v>
      </c>
      <c r="Y33" s="2">
        <f t="shared" si="1"/>
        <v>400000</v>
      </c>
      <c r="Z33" s="2">
        <f t="shared" si="2"/>
        <v>400000</v>
      </c>
    </row>
    <row r="34" spans="1:26" x14ac:dyDescent="0.3">
      <c r="A34" s="6">
        <v>7114</v>
      </c>
      <c r="B34" s="4" t="s">
        <v>226</v>
      </c>
      <c r="C34" s="4" t="s">
        <v>152</v>
      </c>
      <c r="D34" s="4" t="s">
        <v>670</v>
      </c>
      <c r="E34" s="4" t="s">
        <v>671</v>
      </c>
      <c r="F34" s="4" t="s">
        <v>672</v>
      </c>
      <c r="G34" s="4" t="s">
        <v>3</v>
      </c>
      <c r="H34" s="4" t="s">
        <v>27</v>
      </c>
      <c r="I34" s="4" t="s">
        <v>673</v>
      </c>
      <c r="J34" s="6">
        <v>9376</v>
      </c>
      <c r="K34" s="4" t="s">
        <v>674</v>
      </c>
      <c r="L34" s="4" t="s">
        <v>1841</v>
      </c>
      <c r="M34" s="4" t="s">
        <v>1842</v>
      </c>
      <c r="N34" s="4" t="s">
        <v>1837</v>
      </c>
      <c r="O34" s="4" t="s">
        <v>8</v>
      </c>
      <c r="P34" s="1">
        <v>43038</v>
      </c>
      <c r="Q34" s="1">
        <v>44074</v>
      </c>
      <c r="R34" s="2">
        <v>1000000</v>
      </c>
      <c r="S34" s="2">
        <v>634190.5</v>
      </c>
      <c r="T34" s="2">
        <v>158466.71</v>
      </c>
      <c r="U34" s="2">
        <v>99853.27</v>
      </c>
      <c r="V34" s="2">
        <f t="shared" si="0"/>
        <v>265956.23</v>
      </c>
      <c r="W34" s="2">
        <v>1000000</v>
      </c>
      <c r="X34" s="2">
        <v>0</v>
      </c>
      <c r="Y34" s="2">
        <f t="shared" si="1"/>
        <v>1000000</v>
      </c>
      <c r="Z34" s="2">
        <f t="shared" si="2"/>
        <v>0</v>
      </c>
    </row>
    <row r="35" spans="1:26" x14ac:dyDescent="0.3">
      <c r="A35" s="6">
        <v>6117</v>
      </c>
      <c r="B35" s="4" t="s">
        <v>22</v>
      </c>
      <c r="C35" s="4" t="s">
        <v>23</v>
      </c>
      <c r="D35" s="4" t="s">
        <v>24</v>
      </c>
      <c r="E35" s="4" t="s">
        <v>25</v>
      </c>
      <c r="F35" s="4" t="s">
        <v>26</v>
      </c>
      <c r="G35" s="4" t="s">
        <v>3</v>
      </c>
      <c r="H35" s="4" t="s">
        <v>27</v>
      </c>
      <c r="I35" s="4" t="s">
        <v>28</v>
      </c>
      <c r="J35" s="6">
        <v>8123</v>
      </c>
      <c r="K35" s="4" t="s">
        <v>29</v>
      </c>
      <c r="L35" s="4" t="s">
        <v>1846</v>
      </c>
      <c r="M35" s="4" t="s">
        <v>1847</v>
      </c>
      <c r="N35" s="4" t="s">
        <v>1837</v>
      </c>
      <c r="O35" s="4" t="s">
        <v>8</v>
      </c>
      <c r="P35" s="1">
        <v>40808</v>
      </c>
      <c r="Q35" s="1">
        <v>44165</v>
      </c>
      <c r="R35" s="2">
        <v>5907807.4299999997</v>
      </c>
      <c r="S35" s="2">
        <v>4760596.78</v>
      </c>
      <c r="T35" s="2">
        <v>269662.98</v>
      </c>
      <c r="U35" s="2">
        <v>52551.62</v>
      </c>
      <c r="V35" s="2">
        <f t="shared" si="0"/>
        <v>1094659.0299999993</v>
      </c>
      <c r="W35" s="2">
        <v>5911711.46</v>
      </c>
      <c r="X35" s="2">
        <v>3904.03</v>
      </c>
      <c r="Y35" s="2">
        <f t="shared" si="1"/>
        <v>5907807.4299999997</v>
      </c>
      <c r="Z35" s="2">
        <f t="shared" si="2"/>
        <v>0</v>
      </c>
    </row>
    <row r="36" spans="1:26" x14ac:dyDescent="0.3">
      <c r="A36" s="6">
        <v>7115</v>
      </c>
      <c r="B36" s="4" t="s">
        <v>151</v>
      </c>
      <c r="C36" s="4" t="s">
        <v>152</v>
      </c>
      <c r="D36" s="4" t="s">
        <v>153</v>
      </c>
      <c r="E36" s="4" t="s">
        <v>25</v>
      </c>
      <c r="F36" s="4" t="s">
        <v>154</v>
      </c>
      <c r="G36" s="4" t="s">
        <v>3</v>
      </c>
      <c r="H36" s="4" t="s">
        <v>27</v>
      </c>
      <c r="I36" s="4" t="s">
        <v>155</v>
      </c>
      <c r="J36" s="6">
        <v>8123</v>
      </c>
      <c r="K36" s="4" t="s">
        <v>29</v>
      </c>
      <c r="L36" s="4" t="s">
        <v>1846</v>
      </c>
      <c r="M36" s="4" t="s">
        <v>1847</v>
      </c>
      <c r="N36" s="4" t="s">
        <v>1837</v>
      </c>
      <c r="O36" s="4" t="s">
        <v>8</v>
      </c>
      <c r="P36" s="1">
        <v>41817</v>
      </c>
      <c r="Q36" s="1">
        <v>44073</v>
      </c>
      <c r="R36" s="2">
        <v>6700000</v>
      </c>
      <c r="S36" s="2">
        <v>6311056.0700000003</v>
      </c>
      <c r="T36" s="2">
        <v>1199356.07</v>
      </c>
      <c r="U36" s="2">
        <v>55820.58</v>
      </c>
      <c r="V36" s="2">
        <f t="shared" si="0"/>
        <v>333123.34999999969</v>
      </c>
      <c r="W36" s="2">
        <v>7200000</v>
      </c>
      <c r="X36" s="2">
        <v>500000</v>
      </c>
      <c r="Y36" s="2">
        <f t="shared" si="1"/>
        <v>6700000</v>
      </c>
      <c r="Z36" s="2">
        <f t="shared" si="2"/>
        <v>0</v>
      </c>
    </row>
    <row r="37" spans="1:26" x14ac:dyDescent="0.3">
      <c r="A37" s="6">
        <v>7320</v>
      </c>
      <c r="B37" s="4" t="s">
        <v>187</v>
      </c>
      <c r="C37" s="4" t="s">
        <v>176</v>
      </c>
      <c r="D37" s="4" t="s">
        <v>188</v>
      </c>
      <c r="E37" s="4" t="s">
        <v>25</v>
      </c>
      <c r="F37" s="4" t="s">
        <v>189</v>
      </c>
      <c r="G37" s="4" t="s">
        <v>3</v>
      </c>
      <c r="H37" s="4" t="s">
        <v>27</v>
      </c>
      <c r="I37" s="4" t="s">
        <v>190</v>
      </c>
      <c r="J37" s="6">
        <v>8123</v>
      </c>
      <c r="K37" s="4" t="s">
        <v>29</v>
      </c>
      <c r="L37" s="4" t="s">
        <v>1846</v>
      </c>
      <c r="M37" s="4" t="s">
        <v>1847</v>
      </c>
      <c r="N37" s="4" t="s">
        <v>1837</v>
      </c>
      <c r="O37" s="4" t="s">
        <v>8</v>
      </c>
      <c r="P37" s="1">
        <v>42025</v>
      </c>
      <c r="Q37" s="1">
        <v>44012</v>
      </c>
      <c r="R37" s="2">
        <v>2633945.4700000002</v>
      </c>
      <c r="S37" s="2">
        <v>2633945.4700000002</v>
      </c>
      <c r="T37" s="2">
        <v>32932.160000000003</v>
      </c>
      <c r="U37" s="2">
        <v>0</v>
      </c>
      <c r="V37" s="2">
        <f t="shared" si="0"/>
        <v>0</v>
      </c>
      <c r="W37" s="2">
        <v>3149928</v>
      </c>
      <c r="X37" s="2">
        <v>515982.53</v>
      </c>
      <c r="Y37" s="2">
        <f t="shared" si="1"/>
        <v>2633945.4699999997</v>
      </c>
      <c r="Z37" s="2">
        <f t="shared" si="2"/>
        <v>0</v>
      </c>
    </row>
    <row r="38" spans="1:26" x14ac:dyDescent="0.3">
      <c r="A38" s="6">
        <v>7114</v>
      </c>
      <c r="B38" s="4" t="s">
        <v>226</v>
      </c>
      <c r="C38" s="4" t="s">
        <v>152</v>
      </c>
      <c r="D38" s="4" t="s">
        <v>317</v>
      </c>
      <c r="E38" s="4" t="s">
        <v>318</v>
      </c>
      <c r="F38" s="4" t="s">
        <v>319</v>
      </c>
      <c r="G38" s="4" t="s">
        <v>3</v>
      </c>
      <c r="H38" s="4" t="s">
        <v>27</v>
      </c>
      <c r="I38" s="4" t="s">
        <v>320</v>
      </c>
      <c r="J38" s="6">
        <v>8123</v>
      </c>
      <c r="K38" s="4" t="s">
        <v>29</v>
      </c>
      <c r="L38" s="4" t="s">
        <v>1846</v>
      </c>
      <c r="M38" s="4" t="s">
        <v>1847</v>
      </c>
      <c r="N38" s="4" t="s">
        <v>1837</v>
      </c>
      <c r="O38" s="4" t="s">
        <v>8</v>
      </c>
      <c r="P38" s="1">
        <v>42156</v>
      </c>
      <c r="Q38" s="1">
        <v>44074</v>
      </c>
      <c r="R38" s="2">
        <v>1435500</v>
      </c>
      <c r="S38" s="2">
        <v>1165594.02</v>
      </c>
      <c r="T38" s="2">
        <v>313708.67</v>
      </c>
      <c r="U38" s="2">
        <v>150726.13</v>
      </c>
      <c r="V38" s="2">
        <f t="shared" si="0"/>
        <v>119179.84999999998</v>
      </c>
      <c r="W38" s="2">
        <v>1835500</v>
      </c>
      <c r="X38" s="2">
        <v>400000</v>
      </c>
      <c r="Y38" s="2">
        <f t="shared" si="1"/>
        <v>1435500</v>
      </c>
      <c r="Z38" s="2">
        <f t="shared" si="2"/>
        <v>0</v>
      </c>
    </row>
    <row r="39" spans="1:26" x14ac:dyDescent="0.3">
      <c r="A39" s="6">
        <v>7114</v>
      </c>
      <c r="B39" s="4" t="s">
        <v>226</v>
      </c>
      <c r="C39" s="4" t="s">
        <v>152</v>
      </c>
      <c r="D39" s="4" t="s">
        <v>325</v>
      </c>
      <c r="E39" s="4" t="s">
        <v>326</v>
      </c>
      <c r="F39" s="4" t="s">
        <v>327</v>
      </c>
      <c r="G39" s="4" t="s">
        <v>3</v>
      </c>
      <c r="H39" s="4" t="s">
        <v>27</v>
      </c>
      <c r="I39" s="4" t="s">
        <v>320</v>
      </c>
      <c r="J39" s="6">
        <v>8123</v>
      </c>
      <c r="K39" s="4" t="s">
        <v>29</v>
      </c>
      <c r="L39" s="4" t="s">
        <v>1846</v>
      </c>
      <c r="M39" s="4" t="s">
        <v>1847</v>
      </c>
      <c r="N39" s="4" t="s">
        <v>1837</v>
      </c>
      <c r="O39" s="4" t="s">
        <v>8</v>
      </c>
      <c r="P39" s="1">
        <v>42159</v>
      </c>
      <c r="Q39" s="1">
        <v>44073</v>
      </c>
      <c r="R39" s="2">
        <v>2200000</v>
      </c>
      <c r="S39" s="2">
        <v>1692791.91</v>
      </c>
      <c r="T39" s="2">
        <v>167006.63</v>
      </c>
      <c r="U39" s="2">
        <v>99103.32</v>
      </c>
      <c r="V39" s="2">
        <f t="shared" si="0"/>
        <v>408104.77000000008</v>
      </c>
      <c r="W39" s="2">
        <v>2200000</v>
      </c>
      <c r="X39" s="2">
        <v>0</v>
      </c>
      <c r="Y39" s="2">
        <f t="shared" si="1"/>
        <v>2200000</v>
      </c>
      <c r="Z39" s="2">
        <f t="shared" si="2"/>
        <v>0</v>
      </c>
    </row>
    <row r="40" spans="1:26" x14ac:dyDescent="0.3">
      <c r="A40" s="6">
        <v>7606</v>
      </c>
      <c r="B40" s="4" t="s">
        <v>240</v>
      </c>
      <c r="C40" s="4" t="s">
        <v>176</v>
      </c>
      <c r="D40" s="4" t="s">
        <v>360</v>
      </c>
      <c r="E40" s="4" t="s">
        <v>361</v>
      </c>
      <c r="F40" s="4" t="s">
        <v>362</v>
      </c>
      <c r="G40" s="4" t="s">
        <v>3</v>
      </c>
      <c r="H40" s="4" t="s">
        <v>27</v>
      </c>
      <c r="I40" s="4" t="s">
        <v>212</v>
      </c>
      <c r="J40" s="6">
        <v>8123</v>
      </c>
      <c r="K40" s="4" t="s">
        <v>29</v>
      </c>
      <c r="L40" s="4" t="s">
        <v>1846</v>
      </c>
      <c r="M40" s="4" t="s">
        <v>1847</v>
      </c>
      <c r="N40" s="4" t="s">
        <v>1837</v>
      </c>
      <c r="O40" s="4" t="s">
        <v>8</v>
      </c>
      <c r="P40" s="1">
        <v>42306</v>
      </c>
      <c r="Q40" s="1">
        <v>44012</v>
      </c>
      <c r="R40" s="2">
        <v>850000</v>
      </c>
      <c r="S40" s="2">
        <v>827273.01</v>
      </c>
      <c r="T40" s="2">
        <v>141350.04</v>
      </c>
      <c r="U40" s="2">
        <v>6583.9</v>
      </c>
      <c r="V40" s="2">
        <f t="shared" si="0"/>
        <v>16143.089999999991</v>
      </c>
      <c r="W40" s="2">
        <v>850000</v>
      </c>
      <c r="X40" s="2">
        <v>0</v>
      </c>
      <c r="Y40" s="2">
        <f t="shared" si="1"/>
        <v>850000</v>
      </c>
      <c r="Z40" s="2">
        <f t="shared" si="2"/>
        <v>0</v>
      </c>
    </row>
    <row r="41" spans="1:26" x14ac:dyDescent="0.3">
      <c r="A41" s="6">
        <v>6114</v>
      </c>
      <c r="B41" s="4" t="s">
        <v>54</v>
      </c>
      <c r="C41" s="4" t="s">
        <v>23</v>
      </c>
      <c r="D41" s="4" t="s">
        <v>386</v>
      </c>
      <c r="E41" s="4" t="s">
        <v>363</v>
      </c>
      <c r="F41" s="4" t="s">
        <v>387</v>
      </c>
      <c r="G41" s="4" t="s">
        <v>3</v>
      </c>
      <c r="H41" s="4" t="s">
        <v>27</v>
      </c>
      <c r="I41" s="4" t="s">
        <v>364</v>
      </c>
      <c r="J41" s="6">
        <v>8123</v>
      </c>
      <c r="K41" s="4" t="s">
        <v>29</v>
      </c>
      <c r="L41" s="4" t="s">
        <v>1846</v>
      </c>
      <c r="M41" s="4" t="s">
        <v>1847</v>
      </c>
      <c r="N41" s="4" t="s">
        <v>1837</v>
      </c>
      <c r="O41" s="4" t="s">
        <v>8</v>
      </c>
      <c r="P41" s="1">
        <v>42395</v>
      </c>
      <c r="Q41" s="1">
        <v>44043</v>
      </c>
      <c r="R41" s="2">
        <v>1190000</v>
      </c>
      <c r="S41" s="2">
        <v>1123407.58</v>
      </c>
      <c r="T41" s="2">
        <v>107130.6</v>
      </c>
      <c r="U41" s="2">
        <v>0</v>
      </c>
      <c r="V41" s="2">
        <f t="shared" si="0"/>
        <v>66592.419999999925</v>
      </c>
      <c r="W41" s="2">
        <v>1190000</v>
      </c>
      <c r="X41" s="2">
        <v>0</v>
      </c>
      <c r="Y41" s="2">
        <f t="shared" si="1"/>
        <v>1190000</v>
      </c>
      <c r="Z41" s="2">
        <f t="shared" si="2"/>
        <v>0</v>
      </c>
    </row>
    <row r="42" spans="1:26" x14ac:dyDescent="0.3">
      <c r="A42" s="6">
        <v>7114</v>
      </c>
      <c r="B42" s="4" t="s">
        <v>226</v>
      </c>
      <c r="C42" s="4" t="s">
        <v>152</v>
      </c>
      <c r="D42" s="4" t="s">
        <v>409</v>
      </c>
      <c r="E42" s="4" t="s">
        <v>410</v>
      </c>
      <c r="F42" s="4" t="s">
        <v>411</v>
      </c>
      <c r="G42" s="4" t="s">
        <v>3</v>
      </c>
      <c r="H42" s="4" t="s">
        <v>27</v>
      </c>
      <c r="I42" s="4" t="s">
        <v>412</v>
      </c>
      <c r="J42" s="6">
        <v>8123</v>
      </c>
      <c r="K42" s="4" t="s">
        <v>29</v>
      </c>
      <c r="L42" s="4" t="s">
        <v>1846</v>
      </c>
      <c r="M42" s="4" t="s">
        <v>1847</v>
      </c>
      <c r="N42" s="4" t="s">
        <v>1837</v>
      </c>
      <c r="O42" s="4" t="s">
        <v>8</v>
      </c>
      <c r="P42" s="1">
        <v>42425</v>
      </c>
      <c r="Q42" s="1">
        <v>44074</v>
      </c>
      <c r="R42" s="2">
        <v>1924210</v>
      </c>
      <c r="S42" s="2">
        <v>1707790.53</v>
      </c>
      <c r="T42" s="2">
        <v>274747</v>
      </c>
      <c r="U42" s="2">
        <v>129102.86</v>
      </c>
      <c r="V42" s="2">
        <f t="shared" si="0"/>
        <v>87316.609999999971</v>
      </c>
      <c r="W42" s="2">
        <v>1924210</v>
      </c>
      <c r="X42" s="2">
        <v>0</v>
      </c>
      <c r="Y42" s="2">
        <f t="shared" si="1"/>
        <v>1924210</v>
      </c>
      <c r="Z42" s="2">
        <f t="shared" si="2"/>
        <v>0</v>
      </c>
    </row>
    <row r="43" spans="1:26" x14ac:dyDescent="0.3">
      <c r="A43" s="6">
        <v>7653</v>
      </c>
      <c r="B43" s="4" t="s">
        <v>242</v>
      </c>
      <c r="C43" s="4" t="s">
        <v>203</v>
      </c>
      <c r="D43" s="4" t="s">
        <v>416</v>
      </c>
      <c r="E43" s="4" t="s">
        <v>25</v>
      </c>
      <c r="F43" s="4" t="s">
        <v>417</v>
      </c>
      <c r="G43" s="4" t="s">
        <v>3</v>
      </c>
      <c r="H43" s="4" t="s">
        <v>27</v>
      </c>
      <c r="I43" s="4" t="s">
        <v>204</v>
      </c>
      <c r="J43" s="6">
        <v>8123</v>
      </c>
      <c r="K43" s="4" t="s">
        <v>29</v>
      </c>
      <c r="L43" s="4" t="s">
        <v>1846</v>
      </c>
      <c r="M43" s="4" t="s">
        <v>1847</v>
      </c>
      <c r="N43" s="4" t="s">
        <v>1838</v>
      </c>
      <c r="O43" s="4" t="s">
        <v>15</v>
      </c>
      <c r="P43" s="1">
        <v>42439</v>
      </c>
      <c r="Q43" s="1">
        <v>44377</v>
      </c>
      <c r="R43" s="2">
        <v>550000</v>
      </c>
      <c r="S43" s="2">
        <v>290742.56</v>
      </c>
      <c r="T43" s="2">
        <v>33610.85</v>
      </c>
      <c r="U43" s="2">
        <v>5328.22</v>
      </c>
      <c r="V43" s="2">
        <f t="shared" si="0"/>
        <v>253929.22</v>
      </c>
      <c r="W43" s="2">
        <v>950000</v>
      </c>
      <c r="X43" s="2">
        <v>400000</v>
      </c>
      <c r="Y43" s="2">
        <f t="shared" si="1"/>
        <v>550000</v>
      </c>
      <c r="Z43" s="2">
        <f t="shared" si="2"/>
        <v>0</v>
      </c>
    </row>
    <row r="44" spans="1:26" x14ac:dyDescent="0.3">
      <c r="A44" s="6">
        <v>7681</v>
      </c>
      <c r="B44" s="4" t="s">
        <v>206</v>
      </c>
      <c r="C44" s="4" t="s">
        <v>205</v>
      </c>
      <c r="D44" s="4" t="s">
        <v>425</v>
      </c>
      <c r="E44" s="4" t="s">
        <v>25</v>
      </c>
      <c r="F44" s="4" t="s">
        <v>426</v>
      </c>
      <c r="G44" s="4" t="s">
        <v>3</v>
      </c>
      <c r="H44" s="4" t="s">
        <v>27</v>
      </c>
      <c r="I44" s="4" t="s">
        <v>202</v>
      </c>
      <c r="J44" s="6">
        <v>8123</v>
      </c>
      <c r="K44" s="4" t="s">
        <v>29</v>
      </c>
      <c r="L44" s="4" t="s">
        <v>1846</v>
      </c>
      <c r="M44" s="4" t="s">
        <v>1847</v>
      </c>
      <c r="N44" s="4" t="s">
        <v>1834</v>
      </c>
      <c r="O44" s="4" t="s">
        <v>186</v>
      </c>
      <c r="P44" s="1">
        <v>42458</v>
      </c>
      <c r="Q44" s="1">
        <v>44074</v>
      </c>
      <c r="R44" s="2">
        <v>152880.75</v>
      </c>
      <c r="S44" s="2">
        <v>80837.39</v>
      </c>
      <c r="T44" s="2">
        <v>16257.02</v>
      </c>
      <c r="U44" s="2">
        <v>0</v>
      </c>
      <c r="V44" s="2">
        <f t="shared" si="0"/>
        <v>72043.360000000001</v>
      </c>
      <c r="W44" s="2">
        <v>265909.25</v>
      </c>
      <c r="X44" s="2">
        <v>114635</v>
      </c>
      <c r="Y44" s="2">
        <f t="shared" si="1"/>
        <v>151274.25</v>
      </c>
      <c r="Z44" s="2">
        <f t="shared" si="2"/>
        <v>1606.5</v>
      </c>
    </row>
    <row r="45" spans="1:26" x14ac:dyDescent="0.3">
      <c r="A45" s="6">
        <v>7691</v>
      </c>
      <c r="B45" s="4" t="s">
        <v>208</v>
      </c>
      <c r="C45" s="4" t="s">
        <v>207</v>
      </c>
      <c r="D45" s="4" t="s">
        <v>433</v>
      </c>
      <c r="E45" s="4" t="s">
        <v>25</v>
      </c>
      <c r="F45" s="4" t="s">
        <v>434</v>
      </c>
      <c r="G45" s="4" t="s">
        <v>3</v>
      </c>
      <c r="H45" s="4" t="s">
        <v>27</v>
      </c>
      <c r="I45" s="4" t="s">
        <v>209</v>
      </c>
      <c r="J45" s="6">
        <v>8123</v>
      </c>
      <c r="K45" s="4" t="s">
        <v>29</v>
      </c>
      <c r="L45" s="4" t="s">
        <v>1846</v>
      </c>
      <c r="M45" s="4" t="s">
        <v>1847</v>
      </c>
      <c r="N45" s="4" t="s">
        <v>1837</v>
      </c>
      <c r="O45" s="4" t="s">
        <v>8</v>
      </c>
      <c r="P45" s="1">
        <v>42496</v>
      </c>
      <c r="Q45" s="1">
        <v>44196</v>
      </c>
      <c r="R45" s="2">
        <v>168123.75</v>
      </c>
      <c r="S45" s="2">
        <v>102602.11</v>
      </c>
      <c r="T45" s="2">
        <v>61750.59</v>
      </c>
      <c r="U45" s="2">
        <v>2998.36</v>
      </c>
      <c r="V45" s="2">
        <f t="shared" si="0"/>
        <v>62523.28</v>
      </c>
      <c r="W45" s="2">
        <v>278295.75</v>
      </c>
      <c r="X45" s="2">
        <v>107841.5</v>
      </c>
      <c r="Y45" s="2">
        <f t="shared" si="1"/>
        <v>170454.25</v>
      </c>
      <c r="Z45" s="2">
        <f t="shared" si="2"/>
        <v>-2330.5</v>
      </c>
    </row>
    <row r="46" spans="1:26" x14ac:dyDescent="0.3">
      <c r="A46" s="6">
        <v>7319</v>
      </c>
      <c r="B46" s="4" t="s">
        <v>235</v>
      </c>
      <c r="C46" s="4" t="s">
        <v>176</v>
      </c>
      <c r="D46" s="4" t="s">
        <v>435</v>
      </c>
      <c r="E46" s="4" t="s">
        <v>25</v>
      </c>
      <c r="F46" s="4" t="s">
        <v>436</v>
      </c>
      <c r="G46" s="4" t="s">
        <v>3</v>
      </c>
      <c r="H46" s="4" t="s">
        <v>27</v>
      </c>
      <c r="I46" s="4" t="s">
        <v>190</v>
      </c>
      <c r="J46" s="6">
        <v>8123</v>
      </c>
      <c r="K46" s="4" t="s">
        <v>29</v>
      </c>
      <c r="L46" s="4" t="s">
        <v>1846</v>
      </c>
      <c r="M46" s="4" t="s">
        <v>1847</v>
      </c>
      <c r="N46" s="4" t="s">
        <v>1837</v>
      </c>
      <c r="O46" s="4" t="s">
        <v>8</v>
      </c>
      <c r="P46" s="1">
        <v>42503</v>
      </c>
      <c r="Q46" s="1">
        <v>44074</v>
      </c>
      <c r="R46" s="2">
        <v>8205142</v>
      </c>
      <c r="S46" s="2">
        <v>8200413.9000000004</v>
      </c>
      <c r="T46" s="2">
        <v>10923.68</v>
      </c>
      <c r="U46" s="2">
        <v>4612.58</v>
      </c>
      <c r="V46" s="2">
        <f t="shared" si="0"/>
        <v>115.51999999962754</v>
      </c>
      <c r="W46" s="2">
        <v>8295942</v>
      </c>
      <c r="X46" s="2">
        <v>90800</v>
      </c>
      <c r="Y46" s="2">
        <f t="shared" si="1"/>
        <v>8205142</v>
      </c>
      <c r="Z46" s="2">
        <f t="shared" si="2"/>
        <v>0</v>
      </c>
    </row>
    <row r="47" spans="1:26" x14ac:dyDescent="0.3">
      <c r="A47" s="6">
        <v>7114</v>
      </c>
      <c r="B47" s="4" t="s">
        <v>226</v>
      </c>
      <c r="C47" s="4" t="s">
        <v>152</v>
      </c>
      <c r="D47" s="4" t="s">
        <v>582</v>
      </c>
      <c r="E47" s="4" t="s">
        <v>583</v>
      </c>
      <c r="F47" s="4" t="s">
        <v>584</v>
      </c>
      <c r="G47" s="4" t="s">
        <v>3</v>
      </c>
      <c r="H47" s="4" t="s">
        <v>27</v>
      </c>
      <c r="I47" s="4" t="s">
        <v>585</v>
      </c>
      <c r="J47" s="6">
        <v>8123</v>
      </c>
      <c r="K47" s="4" t="s">
        <v>29</v>
      </c>
      <c r="L47" s="4" t="s">
        <v>1846</v>
      </c>
      <c r="M47" s="4" t="s">
        <v>1847</v>
      </c>
      <c r="N47" s="4" t="s">
        <v>1837</v>
      </c>
      <c r="O47" s="4" t="s">
        <v>8</v>
      </c>
      <c r="P47" s="1">
        <v>42818</v>
      </c>
      <c r="Q47" s="1">
        <v>44012</v>
      </c>
      <c r="R47" s="2">
        <v>700000</v>
      </c>
      <c r="S47" s="2">
        <v>555521.77</v>
      </c>
      <c r="T47" s="2">
        <v>34785.65</v>
      </c>
      <c r="U47" s="2">
        <v>27432.1</v>
      </c>
      <c r="V47" s="2">
        <f t="shared" si="0"/>
        <v>117046.12999999998</v>
      </c>
      <c r="W47" s="2">
        <v>700000</v>
      </c>
      <c r="X47" s="2">
        <v>0</v>
      </c>
      <c r="Y47" s="2">
        <f t="shared" si="1"/>
        <v>700000</v>
      </c>
      <c r="Z47" s="2">
        <f t="shared" si="2"/>
        <v>0</v>
      </c>
    </row>
    <row r="48" spans="1:26" x14ac:dyDescent="0.3">
      <c r="A48" s="6">
        <v>7114</v>
      </c>
      <c r="B48" s="4" t="s">
        <v>226</v>
      </c>
      <c r="C48" s="4" t="s">
        <v>152</v>
      </c>
      <c r="D48" s="4" t="s">
        <v>640</v>
      </c>
      <c r="E48" s="4" t="s">
        <v>641</v>
      </c>
      <c r="F48" s="4" t="s">
        <v>642</v>
      </c>
      <c r="G48" s="4" t="s">
        <v>3</v>
      </c>
      <c r="H48" s="4" t="s">
        <v>27</v>
      </c>
      <c r="I48" s="4" t="s">
        <v>320</v>
      </c>
      <c r="J48" s="6">
        <v>8123</v>
      </c>
      <c r="K48" s="4" t="s">
        <v>29</v>
      </c>
      <c r="L48" s="4" t="s">
        <v>1846</v>
      </c>
      <c r="M48" s="4" t="s">
        <v>1847</v>
      </c>
      <c r="N48" s="4" t="s">
        <v>1837</v>
      </c>
      <c r="O48" s="4" t="s">
        <v>8</v>
      </c>
      <c r="P48" s="1">
        <v>42957</v>
      </c>
      <c r="Q48" s="1">
        <v>44074</v>
      </c>
      <c r="R48" s="2">
        <v>500000</v>
      </c>
      <c r="S48" s="2">
        <v>388534.94</v>
      </c>
      <c r="T48" s="2">
        <v>16384.87</v>
      </c>
      <c r="U48" s="2">
        <v>0</v>
      </c>
      <c r="V48" s="2">
        <f t="shared" si="0"/>
        <v>111465.06</v>
      </c>
      <c r="W48" s="2">
        <v>500000</v>
      </c>
      <c r="X48" s="2">
        <v>0</v>
      </c>
      <c r="Y48" s="2">
        <f t="shared" si="1"/>
        <v>500000</v>
      </c>
      <c r="Z48" s="2">
        <f t="shared" si="2"/>
        <v>0</v>
      </c>
    </row>
    <row r="49" spans="1:26" x14ac:dyDescent="0.3">
      <c r="A49" s="6">
        <v>8453</v>
      </c>
      <c r="B49" s="4" t="s">
        <v>235</v>
      </c>
      <c r="C49" s="4" t="s">
        <v>217</v>
      </c>
      <c r="D49" s="4" t="s">
        <v>743</v>
      </c>
      <c r="E49" s="4" t="s">
        <v>25</v>
      </c>
      <c r="F49" s="4" t="s">
        <v>744</v>
      </c>
      <c r="G49" s="4" t="s">
        <v>3</v>
      </c>
      <c r="H49" s="4" t="s">
        <v>27</v>
      </c>
      <c r="I49" s="4" t="s">
        <v>28</v>
      </c>
      <c r="J49" s="6">
        <v>8123</v>
      </c>
      <c r="K49" s="4" t="s">
        <v>29</v>
      </c>
      <c r="L49" s="4" t="s">
        <v>1846</v>
      </c>
      <c r="M49" s="4" t="s">
        <v>1847</v>
      </c>
      <c r="N49" s="4" t="s">
        <v>1837</v>
      </c>
      <c r="O49" s="4" t="s">
        <v>8</v>
      </c>
      <c r="P49" s="1">
        <v>43125</v>
      </c>
      <c r="Q49" s="1">
        <v>46629</v>
      </c>
      <c r="R49" s="2">
        <v>600000</v>
      </c>
      <c r="S49" s="2">
        <v>430569.99</v>
      </c>
      <c r="T49" s="2">
        <v>-163194.17000000001</v>
      </c>
      <c r="U49" s="2">
        <v>11192.1</v>
      </c>
      <c r="V49" s="2">
        <f t="shared" si="0"/>
        <v>158237.91</v>
      </c>
      <c r="W49" s="2">
        <v>600000</v>
      </c>
      <c r="X49" s="2">
        <v>0</v>
      </c>
      <c r="Y49" s="2">
        <f t="shared" si="1"/>
        <v>600000</v>
      </c>
      <c r="Z49" s="2">
        <f t="shared" si="2"/>
        <v>0</v>
      </c>
    </row>
    <row r="50" spans="1:26" x14ac:dyDescent="0.3">
      <c r="A50" s="6">
        <v>8081</v>
      </c>
      <c r="B50" s="4" t="s">
        <v>196</v>
      </c>
      <c r="C50" s="4" t="s">
        <v>210</v>
      </c>
      <c r="D50" s="4" t="s">
        <v>779</v>
      </c>
      <c r="E50" s="4" t="s">
        <v>780</v>
      </c>
      <c r="F50" s="4" t="s">
        <v>781</v>
      </c>
      <c r="G50" s="4" t="s">
        <v>3</v>
      </c>
      <c r="H50" s="4" t="s">
        <v>27</v>
      </c>
      <c r="I50" s="4" t="s">
        <v>782</v>
      </c>
      <c r="J50" s="6">
        <v>8123</v>
      </c>
      <c r="K50" s="4" t="s">
        <v>29</v>
      </c>
      <c r="L50" s="4" t="s">
        <v>1846</v>
      </c>
      <c r="M50" s="4" t="s">
        <v>1847</v>
      </c>
      <c r="N50" s="4" t="s">
        <v>1837</v>
      </c>
      <c r="O50" s="4" t="s">
        <v>8</v>
      </c>
      <c r="P50" s="1">
        <v>43154</v>
      </c>
      <c r="Q50" s="1">
        <v>44012</v>
      </c>
      <c r="R50" s="2">
        <v>1000000</v>
      </c>
      <c r="S50" s="2">
        <v>650720.72</v>
      </c>
      <c r="T50" s="2">
        <v>143639.20000000001</v>
      </c>
      <c r="U50" s="2">
        <v>278938.71000000002</v>
      </c>
      <c r="V50" s="2">
        <f t="shared" si="0"/>
        <v>70340.570000000007</v>
      </c>
      <c r="W50" s="2">
        <v>1000000</v>
      </c>
      <c r="X50" s="2">
        <v>0</v>
      </c>
      <c r="Y50" s="2">
        <f t="shared" si="1"/>
        <v>1000000</v>
      </c>
      <c r="Z50" s="2">
        <f t="shared" si="2"/>
        <v>0</v>
      </c>
    </row>
    <row r="51" spans="1:26" x14ac:dyDescent="0.3">
      <c r="A51" s="6">
        <v>8078</v>
      </c>
      <c r="B51" s="4" t="s">
        <v>229</v>
      </c>
      <c r="C51" s="4" t="s">
        <v>210</v>
      </c>
      <c r="D51" s="4" t="s">
        <v>795</v>
      </c>
      <c r="E51" s="4" t="s">
        <v>796</v>
      </c>
      <c r="F51" s="4" t="s">
        <v>797</v>
      </c>
      <c r="G51" s="4" t="s">
        <v>3</v>
      </c>
      <c r="H51" s="4" t="s">
        <v>27</v>
      </c>
      <c r="I51" s="4" t="s">
        <v>190</v>
      </c>
      <c r="J51" s="6">
        <v>8123</v>
      </c>
      <c r="K51" s="4" t="s">
        <v>29</v>
      </c>
      <c r="L51" s="4" t="s">
        <v>1846</v>
      </c>
      <c r="M51" s="4" t="s">
        <v>1847</v>
      </c>
      <c r="N51" s="4" t="s">
        <v>1837</v>
      </c>
      <c r="O51" s="4" t="s">
        <v>8</v>
      </c>
      <c r="P51" s="1">
        <v>43164</v>
      </c>
      <c r="Q51" s="1">
        <v>43921</v>
      </c>
      <c r="R51" s="2">
        <v>192000</v>
      </c>
      <c r="S51" s="2">
        <v>188504.41</v>
      </c>
      <c r="T51" s="2">
        <v>41679.03</v>
      </c>
      <c r="U51" s="2">
        <v>1610</v>
      </c>
      <c r="V51" s="2">
        <f t="shared" si="0"/>
        <v>1885.5899999999965</v>
      </c>
      <c r="W51" s="2">
        <v>250000</v>
      </c>
      <c r="X51" s="2">
        <v>58000</v>
      </c>
      <c r="Y51" s="2">
        <f t="shared" si="1"/>
        <v>192000</v>
      </c>
      <c r="Z51" s="2">
        <f t="shared" si="2"/>
        <v>0</v>
      </c>
    </row>
    <row r="52" spans="1:26" x14ac:dyDescent="0.3">
      <c r="A52" s="6">
        <v>6114</v>
      </c>
      <c r="B52" s="4" t="s">
        <v>54</v>
      </c>
      <c r="C52" s="4" t="s">
        <v>23</v>
      </c>
      <c r="D52" s="4" t="s">
        <v>819</v>
      </c>
      <c r="E52" s="4" t="s">
        <v>177</v>
      </c>
      <c r="F52" s="4" t="s">
        <v>820</v>
      </c>
      <c r="G52" s="4" t="s">
        <v>3</v>
      </c>
      <c r="H52" s="4" t="s">
        <v>27</v>
      </c>
      <c r="I52" s="4" t="s">
        <v>821</v>
      </c>
      <c r="J52" s="6">
        <v>8123</v>
      </c>
      <c r="K52" s="4" t="s">
        <v>29</v>
      </c>
      <c r="L52" s="4" t="s">
        <v>1846</v>
      </c>
      <c r="M52" s="4" t="s">
        <v>1847</v>
      </c>
      <c r="N52" s="4" t="s">
        <v>1837</v>
      </c>
      <c r="O52" s="4" t="s">
        <v>8</v>
      </c>
      <c r="P52" s="1">
        <v>43175</v>
      </c>
      <c r="Q52" s="1">
        <v>44012</v>
      </c>
      <c r="R52" s="2">
        <v>300000</v>
      </c>
      <c r="S52" s="2">
        <v>165130.06</v>
      </c>
      <c r="T52" s="2">
        <v>0</v>
      </c>
      <c r="U52" s="2">
        <v>0</v>
      </c>
      <c r="V52" s="2">
        <f t="shared" si="0"/>
        <v>134869.94</v>
      </c>
      <c r="W52" s="2">
        <v>300000</v>
      </c>
      <c r="X52" s="2">
        <v>0</v>
      </c>
      <c r="Y52" s="2">
        <f t="shared" si="1"/>
        <v>300000</v>
      </c>
      <c r="Z52" s="2">
        <f t="shared" si="2"/>
        <v>0</v>
      </c>
    </row>
    <row r="53" spans="1:26" x14ac:dyDescent="0.3">
      <c r="A53" s="6">
        <v>8523</v>
      </c>
      <c r="B53" s="4" t="s">
        <v>258</v>
      </c>
      <c r="C53" s="4" t="s">
        <v>214</v>
      </c>
      <c r="D53" s="4" t="s">
        <v>939</v>
      </c>
      <c r="E53" s="4" t="s">
        <v>940</v>
      </c>
      <c r="F53" s="4" t="s">
        <v>941</v>
      </c>
      <c r="G53" s="4" t="s">
        <v>3</v>
      </c>
      <c r="H53" s="4" t="s">
        <v>27</v>
      </c>
      <c r="I53" s="4" t="s">
        <v>942</v>
      </c>
      <c r="J53" s="6">
        <v>8123</v>
      </c>
      <c r="K53" s="4" t="s">
        <v>29</v>
      </c>
      <c r="L53" s="4" t="s">
        <v>1846</v>
      </c>
      <c r="M53" s="4" t="s">
        <v>1847</v>
      </c>
      <c r="N53" s="4" t="s">
        <v>1837</v>
      </c>
      <c r="O53" s="4" t="s">
        <v>8</v>
      </c>
      <c r="P53" s="1">
        <v>43314</v>
      </c>
      <c r="Q53" s="1">
        <v>44196</v>
      </c>
      <c r="R53" s="2">
        <v>650000</v>
      </c>
      <c r="S53" s="2">
        <v>370042.91</v>
      </c>
      <c r="T53" s="2">
        <v>159224.70000000001</v>
      </c>
      <c r="U53" s="2">
        <v>24343.49</v>
      </c>
      <c r="V53" s="2">
        <f t="shared" si="0"/>
        <v>255613.60000000003</v>
      </c>
      <c r="W53" s="2">
        <v>650000</v>
      </c>
      <c r="X53" s="2">
        <v>0</v>
      </c>
      <c r="Y53" s="2">
        <f t="shared" si="1"/>
        <v>650000</v>
      </c>
      <c r="Z53" s="2">
        <f t="shared" si="2"/>
        <v>0</v>
      </c>
    </row>
    <row r="54" spans="1:26" x14ac:dyDescent="0.3">
      <c r="A54" s="6">
        <v>8081</v>
      </c>
      <c r="B54" s="4" t="s">
        <v>196</v>
      </c>
      <c r="C54" s="4" t="s">
        <v>210</v>
      </c>
      <c r="D54" s="4" t="s">
        <v>943</v>
      </c>
      <c r="E54" s="4" t="s">
        <v>165</v>
      </c>
      <c r="F54" s="4" t="s">
        <v>944</v>
      </c>
      <c r="G54" s="4" t="s">
        <v>3</v>
      </c>
      <c r="H54" s="4" t="s">
        <v>27</v>
      </c>
      <c r="I54" s="4" t="s">
        <v>942</v>
      </c>
      <c r="J54" s="6">
        <v>8123</v>
      </c>
      <c r="K54" s="4" t="s">
        <v>29</v>
      </c>
      <c r="L54" s="4" t="s">
        <v>1846</v>
      </c>
      <c r="M54" s="4" t="s">
        <v>1847</v>
      </c>
      <c r="N54" s="4" t="s">
        <v>1837</v>
      </c>
      <c r="O54" s="4" t="s">
        <v>8</v>
      </c>
      <c r="P54" s="1">
        <v>43318</v>
      </c>
      <c r="Q54" s="1">
        <v>44012</v>
      </c>
      <c r="R54" s="2">
        <v>250000</v>
      </c>
      <c r="S54" s="2">
        <v>152374.76</v>
      </c>
      <c r="T54" s="2">
        <v>24022.61</v>
      </c>
      <c r="U54" s="2">
        <v>43924.800000000003</v>
      </c>
      <c r="V54" s="2">
        <f t="shared" si="0"/>
        <v>53700.439999999988</v>
      </c>
      <c r="W54" s="2">
        <v>250000</v>
      </c>
      <c r="X54" s="2">
        <v>0</v>
      </c>
      <c r="Y54" s="2">
        <f t="shared" si="1"/>
        <v>250000</v>
      </c>
      <c r="Z54" s="2">
        <f t="shared" si="2"/>
        <v>0</v>
      </c>
    </row>
    <row r="55" spans="1:26" x14ac:dyDescent="0.3">
      <c r="A55" s="6">
        <v>8081</v>
      </c>
      <c r="B55" s="4" t="s">
        <v>196</v>
      </c>
      <c r="C55" s="4" t="s">
        <v>210</v>
      </c>
      <c r="D55" s="4" t="s">
        <v>945</v>
      </c>
      <c r="E55" s="4" t="s">
        <v>169</v>
      </c>
      <c r="F55" s="4" t="s">
        <v>615</v>
      </c>
      <c r="G55" s="4" t="s">
        <v>3</v>
      </c>
      <c r="H55" s="4" t="s">
        <v>27</v>
      </c>
      <c r="I55" s="4" t="s">
        <v>782</v>
      </c>
      <c r="J55" s="6">
        <v>8123</v>
      </c>
      <c r="K55" s="4" t="s">
        <v>29</v>
      </c>
      <c r="L55" s="4" t="s">
        <v>1846</v>
      </c>
      <c r="M55" s="4" t="s">
        <v>1847</v>
      </c>
      <c r="N55" s="4" t="s">
        <v>1837</v>
      </c>
      <c r="O55" s="4" t="s">
        <v>8</v>
      </c>
      <c r="P55" s="1">
        <v>43318</v>
      </c>
      <c r="Q55" s="1">
        <v>44012</v>
      </c>
      <c r="R55" s="2">
        <v>400000</v>
      </c>
      <c r="S55" s="2">
        <v>303569.64</v>
      </c>
      <c r="T55" s="2">
        <v>126124.36</v>
      </c>
      <c r="U55" s="2">
        <v>96387.78</v>
      </c>
      <c r="V55" s="2">
        <f t="shared" si="0"/>
        <v>42.579999999987194</v>
      </c>
      <c r="W55" s="2">
        <v>400000</v>
      </c>
      <c r="X55" s="2">
        <v>0</v>
      </c>
      <c r="Y55" s="2">
        <f t="shared" si="1"/>
        <v>400000</v>
      </c>
      <c r="Z55" s="2">
        <f t="shared" si="2"/>
        <v>0</v>
      </c>
    </row>
    <row r="56" spans="1:26" x14ac:dyDescent="0.3">
      <c r="A56" s="6">
        <v>8081</v>
      </c>
      <c r="B56" s="4" t="s">
        <v>196</v>
      </c>
      <c r="C56" s="4" t="s">
        <v>210</v>
      </c>
      <c r="D56" s="4" t="s">
        <v>953</v>
      </c>
      <c r="E56" s="4" t="s">
        <v>166</v>
      </c>
      <c r="F56" s="4" t="s">
        <v>954</v>
      </c>
      <c r="G56" s="4" t="s">
        <v>3</v>
      </c>
      <c r="H56" s="4" t="s">
        <v>27</v>
      </c>
      <c r="I56" s="4" t="s">
        <v>955</v>
      </c>
      <c r="J56" s="6">
        <v>8123</v>
      </c>
      <c r="K56" s="4" t="s">
        <v>29</v>
      </c>
      <c r="L56" s="4" t="s">
        <v>1846</v>
      </c>
      <c r="M56" s="4" t="s">
        <v>1847</v>
      </c>
      <c r="N56" s="4" t="s">
        <v>1837</v>
      </c>
      <c r="O56" s="4" t="s">
        <v>8</v>
      </c>
      <c r="P56" s="1">
        <v>43318</v>
      </c>
      <c r="Q56" s="1">
        <v>44012</v>
      </c>
      <c r="R56" s="2">
        <v>415000</v>
      </c>
      <c r="S56" s="2">
        <v>358004.74</v>
      </c>
      <c r="T56" s="2">
        <v>126224.86</v>
      </c>
      <c r="U56" s="2">
        <v>18056</v>
      </c>
      <c r="V56" s="2">
        <f t="shared" si="0"/>
        <v>38939.260000000009</v>
      </c>
      <c r="W56" s="2">
        <v>415000</v>
      </c>
      <c r="X56" s="2">
        <v>0</v>
      </c>
      <c r="Y56" s="2">
        <f t="shared" si="1"/>
        <v>415000</v>
      </c>
      <c r="Z56" s="2">
        <f t="shared" si="2"/>
        <v>0</v>
      </c>
    </row>
    <row r="57" spans="1:26" x14ac:dyDescent="0.3">
      <c r="A57" s="6">
        <v>8081</v>
      </c>
      <c r="B57" s="4" t="s">
        <v>196</v>
      </c>
      <c r="C57" s="4" t="s">
        <v>210</v>
      </c>
      <c r="D57" s="4" t="s">
        <v>956</v>
      </c>
      <c r="E57" s="4" t="s">
        <v>168</v>
      </c>
      <c r="F57" s="4" t="s">
        <v>957</v>
      </c>
      <c r="G57" s="4" t="s">
        <v>3</v>
      </c>
      <c r="H57" s="4" t="s">
        <v>27</v>
      </c>
      <c r="I57" s="4" t="s">
        <v>942</v>
      </c>
      <c r="J57" s="6">
        <v>8123</v>
      </c>
      <c r="K57" s="4" t="s">
        <v>29</v>
      </c>
      <c r="L57" s="4" t="s">
        <v>1846</v>
      </c>
      <c r="M57" s="4" t="s">
        <v>1847</v>
      </c>
      <c r="N57" s="4" t="s">
        <v>1837</v>
      </c>
      <c r="O57" s="4" t="s">
        <v>8</v>
      </c>
      <c r="P57" s="1">
        <v>43318</v>
      </c>
      <c r="Q57" s="1">
        <v>44012</v>
      </c>
      <c r="R57" s="2">
        <v>395000</v>
      </c>
      <c r="S57" s="2">
        <v>355884.82</v>
      </c>
      <c r="T57" s="2">
        <v>157150.59</v>
      </c>
      <c r="U57" s="2">
        <v>32944.339999999997</v>
      </c>
      <c r="V57" s="2">
        <f t="shared" si="0"/>
        <v>6170.8399999999965</v>
      </c>
      <c r="W57" s="2">
        <v>395000</v>
      </c>
      <c r="X57" s="2">
        <v>0</v>
      </c>
      <c r="Y57" s="2">
        <f t="shared" si="1"/>
        <v>395000</v>
      </c>
      <c r="Z57" s="2">
        <f t="shared" si="2"/>
        <v>0</v>
      </c>
    </row>
    <row r="58" spans="1:26" x14ac:dyDescent="0.3">
      <c r="A58" s="6">
        <v>8524</v>
      </c>
      <c r="B58" s="4" t="s">
        <v>259</v>
      </c>
      <c r="C58" s="4" t="s">
        <v>214</v>
      </c>
      <c r="D58" s="4" t="s">
        <v>958</v>
      </c>
      <c r="E58" s="4" t="s">
        <v>959</v>
      </c>
      <c r="F58" s="4" t="s">
        <v>960</v>
      </c>
      <c r="G58" s="4" t="s">
        <v>3</v>
      </c>
      <c r="H58" s="4" t="s">
        <v>27</v>
      </c>
      <c r="I58" s="4" t="s">
        <v>942</v>
      </c>
      <c r="J58" s="6">
        <v>8123</v>
      </c>
      <c r="K58" s="4" t="s">
        <v>29</v>
      </c>
      <c r="L58" s="4" t="s">
        <v>1846</v>
      </c>
      <c r="M58" s="4" t="s">
        <v>1847</v>
      </c>
      <c r="N58" s="4" t="s">
        <v>1837</v>
      </c>
      <c r="O58" s="4" t="s">
        <v>8</v>
      </c>
      <c r="P58" s="1">
        <v>43319</v>
      </c>
      <c r="Q58" s="1">
        <v>44377</v>
      </c>
      <c r="R58" s="2">
        <v>650000</v>
      </c>
      <c r="S58" s="2">
        <v>260894.53</v>
      </c>
      <c r="T58" s="2">
        <v>158636.65</v>
      </c>
      <c r="U58" s="2">
        <v>384682.4</v>
      </c>
      <c r="V58" s="2">
        <f t="shared" si="0"/>
        <v>4423.0699999999488</v>
      </c>
      <c r="W58" s="2">
        <v>650000</v>
      </c>
      <c r="X58" s="2">
        <v>0</v>
      </c>
      <c r="Y58" s="2">
        <f t="shared" si="1"/>
        <v>650000</v>
      </c>
      <c r="Z58" s="2">
        <f t="shared" si="2"/>
        <v>0</v>
      </c>
    </row>
    <row r="59" spans="1:26" x14ac:dyDescent="0.3">
      <c r="A59" s="6">
        <v>8083</v>
      </c>
      <c r="B59" s="4" t="s">
        <v>235</v>
      </c>
      <c r="C59" s="4" t="s">
        <v>210</v>
      </c>
      <c r="D59" s="4" t="s">
        <v>1000</v>
      </c>
      <c r="E59" s="4" t="s">
        <v>25</v>
      </c>
      <c r="F59" s="4" t="s">
        <v>1001</v>
      </c>
      <c r="G59" s="4" t="s">
        <v>3</v>
      </c>
      <c r="H59" s="4" t="s">
        <v>27</v>
      </c>
      <c r="I59" s="4" t="s">
        <v>190</v>
      </c>
      <c r="J59" s="6">
        <v>8123</v>
      </c>
      <c r="K59" s="4" t="s">
        <v>29</v>
      </c>
      <c r="L59" s="4" t="s">
        <v>1846</v>
      </c>
      <c r="M59" s="4" t="s">
        <v>1847</v>
      </c>
      <c r="N59" s="4" t="s">
        <v>1837</v>
      </c>
      <c r="O59" s="4" t="s">
        <v>8</v>
      </c>
      <c r="P59" s="1">
        <v>43367</v>
      </c>
      <c r="Q59" s="1">
        <v>44074</v>
      </c>
      <c r="R59" s="2">
        <v>5488500</v>
      </c>
      <c r="S59" s="2">
        <v>4649646.55</v>
      </c>
      <c r="T59" s="2">
        <v>1793874.68</v>
      </c>
      <c r="U59" s="2">
        <v>118792.05</v>
      </c>
      <c r="V59" s="2">
        <f t="shared" si="0"/>
        <v>720061.40000000014</v>
      </c>
      <c r="W59" s="2">
        <v>5788500</v>
      </c>
      <c r="X59" s="2">
        <v>300000</v>
      </c>
      <c r="Y59" s="2">
        <f t="shared" si="1"/>
        <v>5488500</v>
      </c>
      <c r="Z59" s="2">
        <f t="shared" si="2"/>
        <v>0</v>
      </c>
    </row>
    <row r="60" spans="1:26" x14ac:dyDescent="0.3">
      <c r="A60" s="6">
        <v>6114</v>
      </c>
      <c r="B60" s="4" t="s">
        <v>54</v>
      </c>
      <c r="C60" s="4" t="s">
        <v>23</v>
      </c>
      <c r="D60" s="4" t="s">
        <v>1016</v>
      </c>
      <c r="E60" s="4" t="s">
        <v>449</v>
      </c>
      <c r="F60" s="4" t="s">
        <v>1017</v>
      </c>
      <c r="G60" s="4" t="s">
        <v>3</v>
      </c>
      <c r="H60" s="4" t="s">
        <v>27</v>
      </c>
      <c r="I60" s="4" t="s">
        <v>204</v>
      </c>
      <c r="J60" s="6">
        <v>8123</v>
      </c>
      <c r="K60" s="4" t="s">
        <v>29</v>
      </c>
      <c r="L60" s="4" t="s">
        <v>1846</v>
      </c>
      <c r="M60" s="4" t="s">
        <v>1847</v>
      </c>
      <c r="N60" s="4" t="s">
        <v>1837</v>
      </c>
      <c r="O60" s="4" t="s">
        <v>8</v>
      </c>
      <c r="P60" s="1">
        <v>43377</v>
      </c>
      <c r="Q60" s="1">
        <v>44043</v>
      </c>
      <c r="R60" s="2">
        <v>270000</v>
      </c>
      <c r="S60" s="2">
        <v>166165.72</v>
      </c>
      <c r="T60" s="2">
        <v>89601.24</v>
      </c>
      <c r="U60" s="2">
        <v>0</v>
      </c>
      <c r="V60" s="2">
        <f t="shared" si="0"/>
        <v>103834.28</v>
      </c>
      <c r="W60" s="2">
        <v>270000</v>
      </c>
      <c r="X60" s="2">
        <v>0</v>
      </c>
      <c r="Y60" s="2">
        <f t="shared" si="1"/>
        <v>270000</v>
      </c>
      <c r="Z60" s="2">
        <f t="shared" si="2"/>
        <v>0</v>
      </c>
    </row>
    <row r="61" spans="1:26" x14ac:dyDescent="0.3">
      <c r="A61" s="6">
        <v>8084</v>
      </c>
      <c r="B61" s="4" t="s">
        <v>187</v>
      </c>
      <c r="C61" s="4" t="s">
        <v>210</v>
      </c>
      <c r="D61" s="4" t="s">
        <v>1054</v>
      </c>
      <c r="E61" s="4" t="s">
        <v>1055</v>
      </c>
      <c r="F61" s="4" t="s">
        <v>1056</v>
      </c>
      <c r="G61" s="4" t="s">
        <v>3</v>
      </c>
      <c r="H61" s="4" t="s">
        <v>27</v>
      </c>
      <c r="I61" s="4" t="s">
        <v>955</v>
      </c>
      <c r="J61" s="6">
        <v>8123</v>
      </c>
      <c r="K61" s="4" t="s">
        <v>29</v>
      </c>
      <c r="L61" s="4" t="s">
        <v>1846</v>
      </c>
      <c r="M61" s="4" t="s">
        <v>1847</v>
      </c>
      <c r="N61" s="4" t="s">
        <v>1837</v>
      </c>
      <c r="O61" s="4" t="s">
        <v>8</v>
      </c>
      <c r="P61" s="1">
        <v>43399</v>
      </c>
      <c r="Q61" s="1">
        <v>44012</v>
      </c>
      <c r="R61" s="2">
        <v>620000</v>
      </c>
      <c r="S61" s="2">
        <v>544699.52</v>
      </c>
      <c r="T61" s="2">
        <v>296802.12</v>
      </c>
      <c r="U61" s="2">
        <v>38075.5</v>
      </c>
      <c r="V61" s="2">
        <f t="shared" si="0"/>
        <v>37224.979999999981</v>
      </c>
      <c r="W61" s="2">
        <v>620000</v>
      </c>
      <c r="X61" s="2">
        <v>0</v>
      </c>
      <c r="Y61" s="2">
        <f t="shared" si="1"/>
        <v>620000</v>
      </c>
      <c r="Z61" s="2">
        <f t="shared" si="2"/>
        <v>0</v>
      </c>
    </row>
    <row r="62" spans="1:26" x14ac:dyDescent="0.3">
      <c r="A62" s="6">
        <v>8084</v>
      </c>
      <c r="B62" s="4" t="s">
        <v>187</v>
      </c>
      <c r="C62" s="4" t="s">
        <v>210</v>
      </c>
      <c r="D62" s="4" t="s">
        <v>1072</v>
      </c>
      <c r="E62" s="4" t="s">
        <v>177</v>
      </c>
      <c r="F62" s="4" t="s">
        <v>1073</v>
      </c>
      <c r="G62" s="4" t="s">
        <v>3</v>
      </c>
      <c r="H62" s="4" t="s">
        <v>27</v>
      </c>
      <c r="I62" s="4" t="s">
        <v>821</v>
      </c>
      <c r="J62" s="6">
        <v>8123</v>
      </c>
      <c r="K62" s="4" t="s">
        <v>29</v>
      </c>
      <c r="L62" s="4" t="s">
        <v>1846</v>
      </c>
      <c r="M62" s="4" t="s">
        <v>1847</v>
      </c>
      <c r="N62" s="4" t="s">
        <v>1837</v>
      </c>
      <c r="O62" s="4" t="s">
        <v>8</v>
      </c>
      <c r="P62" s="1">
        <v>43405</v>
      </c>
      <c r="Q62" s="1">
        <v>44012</v>
      </c>
      <c r="R62" s="2">
        <v>490000</v>
      </c>
      <c r="S62" s="2">
        <v>475414.02</v>
      </c>
      <c r="T62" s="2">
        <v>98390.64</v>
      </c>
      <c r="U62" s="2">
        <v>12911.42</v>
      </c>
      <c r="V62" s="2">
        <f t="shared" si="0"/>
        <v>1674.5599999999813</v>
      </c>
      <c r="W62" s="2">
        <v>500000</v>
      </c>
      <c r="X62" s="2">
        <v>10000</v>
      </c>
      <c r="Y62" s="2">
        <f t="shared" si="1"/>
        <v>490000</v>
      </c>
      <c r="Z62" s="2">
        <f t="shared" si="2"/>
        <v>0</v>
      </c>
    </row>
    <row r="63" spans="1:26" x14ac:dyDescent="0.3">
      <c r="A63" s="6">
        <v>8085</v>
      </c>
      <c r="B63" s="4" t="s">
        <v>240</v>
      </c>
      <c r="C63" s="4" t="s">
        <v>210</v>
      </c>
      <c r="D63" s="4" t="s">
        <v>1109</v>
      </c>
      <c r="E63" s="4" t="s">
        <v>1110</v>
      </c>
      <c r="F63" s="4" t="s">
        <v>1111</v>
      </c>
      <c r="G63" s="4" t="s">
        <v>3</v>
      </c>
      <c r="H63" s="4" t="s">
        <v>27</v>
      </c>
      <c r="I63" s="4" t="s">
        <v>134</v>
      </c>
      <c r="J63" s="6">
        <v>8123</v>
      </c>
      <c r="K63" s="4" t="s">
        <v>29</v>
      </c>
      <c r="L63" s="4" t="s">
        <v>1846</v>
      </c>
      <c r="M63" s="4" t="s">
        <v>1847</v>
      </c>
      <c r="N63" s="4" t="s">
        <v>1837</v>
      </c>
      <c r="O63" s="4" t="s">
        <v>8</v>
      </c>
      <c r="P63" s="1">
        <v>43454</v>
      </c>
      <c r="Q63" s="1">
        <v>43830</v>
      </c>
      <c r="R63" s="2">
        <v>392057.47</v>
      </c>
      <c r="S63" s="2">
        <v>392057.47</v>
      </c>
      <c r="T63" s="2">
        <v>46.75</v>
      </c>
      <c r="U63" s="2">
        <v>0</v>
      </c>
      <c r="V63" s="2">
        <f t="shared" si="0"/>
        <v>0</v>
      </c>
      <c r="W63" s="2">
        <v>575000</v>
      </c>
      <c r="X63" s="2">
        <v>182942.53</v>
      </c>
      <c r="Y63" s="2">
        <f t="shared" si="1"/>
        <v>392057.47</v>
      </c>
      <c r="Z63" s="2">
        <f t="shared" si="2"/>
        <v>0</v>
      </c>
    </row>
    <row r="64" spans="1:26" x14ac:dyDescent="0.3">
      <c r="A64" s="6">
        <v>8085</v>
      </c>
      <c r="B64" s="4" t="s">
        <v>240</v>
      </c>
      <c r="C64" s="4" t="s">
        <v>210</v>
      </c>
      <c r="D64" s="4" t="s">
        <v>1124</v>
      </c>
      <c r="E64" s="4" t="s">
        <v>728</v>
      </c>
      <c r="F64" s="4" t="s">
        <v>1125</v>
      </c>
      <c r="G64" s="4" t="s">
        <v>3</v>
      </c>
      <c r="H64" s="4" t="s">
        <v>27</v>
      </c>
      <c r="I64" s="4" t="s">
        <v>212</v>
      </c>
      <c r="J64" s="6">
        <v>8123</v>
      </c>
      <c r="K64" s="4" t="s">
        <v>29</v>
      </c>
      <c r="L64" s="4" t="s">
        <v>1846</v>
      </c>
      <c r="M64" s="4" t="s">
        <v>1847</v>
      </c>
      <c r="N64" s="4" t="s">
        <v>1837</v>
      </c>
      <c r="O64" s="4" t="s">
        <v>8</v>
      </c>
      <c r="P64" s="1">
        <v>43509</v>
      </c>
      <c r="Q64" s="1">
        <v>44012</v>
      </c>
      <c r="R64" s="2">
        <v>300000</v>
      </c>
      <c r="S64" s="2">
        <v>235317.56</v>
      </c>
      <c r="T64" s="2">
        <v>153740.88</v>
      </c>
      <c r="U64" s="2">
        <v>928</v>
      </c>
      <c r="V64" s="2">
        <f t="shared" si="0"/>
        <v>63754.44</v>
      </c>
      <c r="W64" s="2">
        <v>400000</v>
      </c>
      <c r="X64" s="2">
        <v>100000</v>
      </c>
      <c r="Y64" s="2">
        <f t="shared" si="1"/>
        <v>300000</v>
      </c>
      <c r="Z64" s="2">
        <f t="shared" si="2"/>
        <v>0</v>
      </c>
    </row>
    <row r="65" spans="1:26" x14ac:dyDescent="0.3">
      <c r="A65" s="6">
        <v>8975</v>
      </c>
      <c r="B65" s="4" t="s">
        <v>265</v>
      </c>
      <c r="C65" s="4" t="s">
        <v>210</v>
      </c>
      <c r="D65" s="4" t="s">
        <v>1126</v>
      </c>
      <c r="E65" s="4" t="s">
        <v>1127</v>
      </c>
      <c r="F65" s="4" t="s">
        <v>1128</v>
      </c>
      <c r="G65" s="4" t="s">
        <v>3</v>
      </c>
      <c r="H65" s="4" t="s">
        <v>27</v>
      </c>
      <c r="I65" s="4" t="s">
        <v>1129</v>
      </c>
      <c r="J65" s="6">
        <v>8123</v>
      </c>
      <c r="K65" s="4" t="s">
        <v>29</v>
      </c>
      <c r="L65" s="4" t="s">
        <v>1846</v>
      </c>
      <c r="M65" s="4" t="s">
        <v>1847</v>
      </c>
      <c r="N65" s="4" t="s">
        <v>1837</v>
      </c>
      <c r="O65" s="4" t="s">
        <v>8</v>
      </c>
      <c r="P65" s="1">
        <v>43489</v>
      </c>
      <c r="Q65" s="1">
        <v>44074</v>
      </c>
      <c r="R65" s="2">
        <v>444000</v>
      </c>
      <c r="S65" s="2">
        <v>201248.75</v>
      </c>
      <c r="T65" s="2">
        <v>152733.72</v>
      </c>
      <c r="U65" s="2">
        <v>50943.72</v>
      </c>
      <c r="V65" s="2">
        <f t="shared" si="0"/>
        <v>191807.53</v>
      </c>
      <c r="W65" s="2">
        <v>1500000</v>
      </c>
      <c r="X65" s="2">
        <v>1056000</v>
      </c>
      <c r="Y65" s="2">
        <f t="shared" si="1"/>
        <v>444000</v>
      </c>
      <c r="Z65" s="2">
        <f t="shared" si="2"/>
        <v>0</v>
      </c>
    </row>
    <row r="66" spans="1:26" x14ac:dyDescent="0.3">
      <c r="A66" s="6">
        <v>8995</v>
      </c>
      <c r="B66" s="4" t="s">
        <v>266</v>
      </c>
      <c r="C66" s="4" t="s">
        <v>218</v>
      </c>
      <c r="D66" s="4" t="s">
        <v>1217</v>
      </c>
      <c r="E66" s="4" t="s">
        <v>25</v>
      </c>
      <c r="F66" s="4" t="s">
        <v>1218</v>
      </c>
      <c r="G66" s="4" t="s">
        <v>3</v>
      </c>
      <c r="H66" s="4" t="s">
        <v>27</v>
      </c>
      <c r="I66" s="4" t="s">
        <v>202</v>
      </c>
      <c r="J66" s="6">
        <v>8123</v>
      </c>
      <c r="K66" s="4" t="s">
        <v>29</v>
      </c>
      <c r="L66" s="4" t="s">
        <v>1846</v>
      </c>
      <c r="M66" s="4" t="s">
        <v>1847</v>
      </c>
      <c r="N66" s="4" t="s">
        <v>1835</v>
      </c>
      <c r="O66" s="4" t="s">
        <v>1219</v>
      </c>
      <c r="P66" s="1">
        <v>43531</v>
      </c>
      <c r="Q66" s="1">
        <v>44985</v>
      </c>
      <c r="R66" s="2">
        <v>1360500</v>
      </c>
      <c r="S66" s="2">
        <v>109533.18</v>
      </c>
      <c r="T66" s="2">
        <v>76179.740000000005</v>
      </c>
      <c r="U66" s="2">
        <v>2640</v>
      </c>
      <c r="V66" s="2">
        <f t="shared" ref="V66:V129" si="3">R66-S66-U66</f>
        <v>1248326.82</v>
      </c>
      <c r="W66" s="2">
        <v>449700</v>
      </c>
      <c r="X66" s="2">
        <v>0</v>
      </c>
      <c r="Y66" s="2">
        <f t="shared" ref="Y66:Y129" si="4">W66-X66</f>
        <v>449700</v>
      </c>
      <c r="Z66" s="2">
        <f t="shared" ref="Z66:Z129" si="5">R66-Y66</f>
        <v>910800</v>
      </c>
    </row>
    <row r="67" spans="1:26" x14ac:dyDescent="0.3">
      <c r="A67" s="6">
        <v>8085</v>
      </c>
      <c r="B67" s="4" t="s">
        <v>240</v>
      </c>
      <c r="C67" s="4" t="s">
        <v>210</v>
      </c>
      <c r="D67" s="4" t="s">
        <v>1220</v>
      </c>
      <c r="E67" s="4" t="s">
        <v>1198</v>
      </c>
      <c r="F67" s="4" t="s">
        <v>1199</v>
      </c>
      <c r="G67" s="4" t="s">
        <v>3</v>
      </c>
      <c r="H67" s="4" t="s">
        <v>27</v>
      </c>
      <c r="I67" s="4" t="s">
        <v>134</v>
      </c>
      <c r="J67" s="6">
        <v>8123</v>
      </c>
      <c r="K67" s="4" t="s">
        <v>29</v>
      </c>
      <c r="L67" s="4" t="s">
        <v>1846</v>
      </c>
      <c r="M67" s="4" t="s">
        <v>1847</v>
      </c>
      <c r="N67" s="4" t="s">
        <v>1837</v>
      </c>
      <c r="O67" s="4" t="s">
        <v>8</v>
      </c>
      <c r="P67" s="1">
        <v>43536</v>
      </c>
      <c r="Q67" s="1">
        <v>44012</v>
      </c>
      <c r="R67" s="2">
        <v>50000</v>
      </c>
      <c r="S67" s="2">
        <v>29109.599999999999</v>
      </c>
      <c r="T67" s="2">
        <v>29109.599999999999</v>
      </c>
      <c r="U67" s="2">
        <v>0</v>
      </c>
      <c r="V67" s="2">
        <f t="shared" si="3"/>
        <v>20890.400000000001</v>
      </c>
      <c r="W67" s="2">
        <v>50000</v>
      </c>
      <c r="X67" s="2">
        <v>0</v>
      </c>
      <c r="Y67" s="2">
        <f t="shared" si="4"/>
        <v>50000</v>
      </c>
      <c r="Z67" s="2">
        <f t="shared" si="5"/>
        <v>0</v>
      </c>
    </row>
    <row r="68" spans="1:26" x14ac:dyDescent="0.3">
      <c r="A68" s="6">
        <v>8338</v>
      </c>
      <c r="B68" s="4" t="s">
        <v>250</v>
      </c>
      <c r="C68" s="4" t="s">
        <v>216</v>
      </c>
      <c r="D68" s="4" t="s">
        <v>1243</v>
      </c>
      <c r="E68" s="4" t="s">
        <v>1244</v>
      </c>
      <c r="F68" s="4" t="s">
        <v>1245</v>
      </c>
      <c r="G68" s="4" t="s">
        <v>3</v>
      </c>
      <c r="H68" s="4" t="s">
        <v>27</v>
      </c>
      <c r="I68" s="4" t="s">
        <v>942</v>
      </c>
      <c r="J68" s="6">
        <v>8123</v>
      </c>
      <c r="K68" s="4" t="s">
        <v>29</v>
      </c>
      <c r="L68" s="4" t="s">
        <v>1846</v>
      </c>
      <c r="M68" s="4" t="s">
        <v>1847</v>
      </c>
      <c r="N68" s="4" t="s">
        <v>1837</v>
      </c>
      <c r="O68" s="4" t="s">
        <v>8</v>
      </c>
      <c r="P68" s="1">
        <v>43584</v>
      </c>
      <c r="Q68" s="1">
        <v>44012</v>
      </c>
      <c r="R68" s="2">
        <v>125000</v>
      </c>
      <c r="S68" s="2">
        <v>117576.13</v>
      </c>
      <c r="T68" s="2">
        <v>63922.31</v>
      </c>
      <c r="U68" s="2">
        <v>7400</v>
      </c>
      <c r="V68" s="2">
        <f t="shared" si="3"/>
        <v>23.869999999995343</v>
      </c>
      <c r="W68" s="2">
        <v>125000</v>
      </c>
      <c r="X68" s="2">
        <v>0</v>
      </c>
      <c r="Y68" s="2">
        <f t="shared" si="4"/>
        <v>125000</v>
      </c>
      <c r="Z68" s="2">
        <f t="shared" si="5"/>
        <v>0</v>
      </c>
    </row>
    <row r="69" spans="1:26" x14ac:dyDescent="0.3">
      <c r="A69" s="6">
        <v>6114</v>
      </c>
      <c r="B69" s="4" t="s">
        <v>54</v>
      </c>
      <c r="C69" s="4" t="s">
        <v>23</v>
      </c>
      <c r="D69" s="4" t="s">
        <v>1264</v>
      </c>
      <c r="E69" s="4" t="s">
        <v>1110</v>
      </c>
      <c r="F69" s="4" t="s">
        <v>1265</v>
      </c>
      <c r="G69" s="4" t="s">
        <v>3</v>
      </c>
      <c r="H69" s="4" t="s">
        <v>27</v>
      </c>
      <c r="I69" s="4" t="s">
        <v>134</v>
      </c>
      <c r="J69" s="6">
        <v>8123</v>
      </c>
      <c r="K69" s="4" t="s">
        <v>29</v>
      </c>
      <c r="L69" s="4" t="s">
        <v>1846</v>
      </c>
      <c r="M69" s="4" t="s">
        <v>1847</v>
      </c>
      <c r="N69" s="4" t="s">
        <v>1837</v>
      </c>
      <c r="O69" s="4" t="s">
        <v>8</v>
      </c>
      <c r="P69" s="1">
        <v>43584</v>
      </c>
      <c r="Q69" s="1">
        <v>44012</v>
      </c>
      <c r="R69" s="2">
        <v>300000</v>
      </c>
      <c r="S69" s="2">
        <v>238480.42</v>
      </c>
      <c r="T69" s="2">
        <v>91706.85</v>
      </c>
      <c r="U69" s="2">
        <v>0</v>
      </c>
      <c r="V69" s="2">
        <f t="shared" si="3"/>
        <v>61519.579999999987</v>
      </c>
      <c r="W69" s="2">
        <v>300000</v>
      </c>
      <c r="X69" s="2">
        <v>0</v>
      </c>
      <c r="Y69" s="2">
        <f t="shared" si="4"/>
        <v>300000</v>
      </c>
      <c r="Z69" s="2">
        <f t="shared" si="5"/>
        <v>0</v>
      </c>
    </row>
    <row r="70" spans="1:26" x14ac:dyDescent="0.3">
      <c r="A70" s="6">
        <v>9085</v>
      </c>
      <c r="B70" s="4" t="s">
        <v>151</v>
      </c>
      <c r="C70" s="4" t="s">
        <v>221</v>
      </c>
      <c r="D70" s="4" t="s">
        <v>1290</v>
      </c>
      <c r="E70" s="4" t="s">
        <v>25</v>
      </c>
      <c r="F70" s="4" t="s">
        <v>1291</v>
      </c>
      <c r="G70" s="4" t="s">
        <v>3</v>
      </c>
      <c r="H70" s="4" t="s">
        <v>27</v>
      </c>
      <c r="I70" s="4" t="s">
        <v>190</v>
      </c>
      <c r="J70" s="6">
        <v>8123</v>
      </c>
      <c r="K70" s="4" t="s">
        <v>29</v>
      </c>
      <c r="L70" s="4" t="s">
        <v>1846</v>
      </c>
      <c r="M70" s="4" t="s">
        <v>1847</v>
      </c>
      <c r="N70" s="4" t="s">
        <v>1837</v>
      </c>
      <c r="O70" s="4" t="s">
        <v>8</v>
      </c>
      <c r="P70" s="1">
        <v>43598</v>
      </c>
      <c r="Q70" s="1">
        <v>44742</v>
      </c>
      <c r="R70" s="2">
        <v>279000</v>
      </c>
      <c r="S70" s="2">
        <v>28735.29</v>
      </c>
      <c r="T70" s="2">
        <v>3945.3</v>
      </c>
      <c r="U70" s="2">
        <v>0</v>
      </c>
      <c r="V70" s="2">
        <f t="shared" si="3"/>
        <v>250264.71</v>
      </c>
      <c r="W70" s="2">
        <v>279000</v>
      </c>
      <c r="X70" s="2">
        <v>0</v>
      </c>
      <c r="Y70" s="2">
        <f t="shared" si="4"/>
        <v>279000</v>
      </c>
      <c r="Z70" s="2">
        <f t="shared" si="5"/>
        <v>0</v>
      </c>
    </row>
    <row r="71" spans="1:26" x14ac:dyDescent="0.3">
      <c r="A71" s="6">
        <v>9019</v>
      </c>
      <c r="B71" s="4" t="s">
        <v>269</v>
      </c>
      <c r="C71" s="4" t="s">
        <v>219</v>
      </c>
      <c r="D71" s="4" t="s">
        <v>1292</v>
      </c>
      <c r="E71" s="4" t="s">
        <v>25</v>
      </c>
      <c r="F71" s="4" t="s">
        <v>1293</v>
      </c>
      <c r="G71" s="4" t="s">
        <v>3</v>
      </c>
      <c r="H71" s="4" t="s">
        <v>27</v>
      </c>
      <c r="I71" s="4" t="s">
        <v>202</v>
      </c>
      <c r="J71" s="6">
        <v>8123</v>
      </c>
      <c r="K71" s="4" t="s">
        <v>29</v>
      </c>
      <c r="L71" s="4" t="s">
        <v>1846</v>
      </c>
      <c r="M71" s="4" t="s">
        <v>1847</v>
      </c>
      <c r="N71" s="4" t="s">
        <v>1835</v>
      </c>
      <c r="O71" s="4" t="s">
        <v>87</v>
      </c>
      <c r="P71" s="1">
        <v>43598</v>
      </c>
      <c r="Q71" s="1">
        <v>44985</v>
      </c>
      <c r="R71" s="2">
        <v>168787.5</v>
      </c>
      <c r="S71" s="2">
        <v>15667.04</v>
      </c>
      <c r="T71" s="2">
        <v>11761.63</v>
      </c>
      <c r="U71" s="2">
        <v>1650</v>
      </c>
      <c r="V71" s="2">
        <f t="shared" si="3"/>
        <v>151470.46</v>
      </c>
      <c r="W71" s="2">
        <v>112350</v>
      </c>
      <c r="X71" s="2">
        <v>0</v>
      </c>
      <c r="Y71" s="2">
        <f t="shared" si="4"/>
        <v>112350</v>
      </c>
      <c r="Z71" s="2">
        <f t="shared" si="5"/>
        <v>56437.5</v>
      </c>
    </row>
    <row r="72" spans="1:26" x14ac:dyDescent="0.3">
      <c r="A72" s="6">
        <v>8080</v>
      </c>
      <c r="B72" s="4" t="s">
        <v>232</v>
      </c>
      <c r="C72" s="4" t="s">
        <v>210</v>
      </c>
      <c r="D72" s="4" t="s">
        <v>1300</v>
      </c>
      <c r="E72" s="4" t="s">
        <v>964</v>
      </c>
      <c r="F72" s="4" t="s">
        <v>1301</v>
      </c>
      <c r="G72" s="4" t="s">
        <v>3</v>
      </c>
      <c r="H72" s="4" t="s">
        <v>27</v>
      </c>
      <c r="I72" s="4" t="s">
        <v>191</v>
      </c>
      <c r="J72" s="6">
        <v>8123</v>
      </c>
      <c r="K72" s="4" t="s">
        <v>29</v>
      </c>
      <c r="L72" s="4" t="s">
        <v>1846</v>
      </c>
      <c r="M72" s="4" t="s">
        <v>1847</v>
      </c>
      <c r="N72" s="4" t="s">
        <v>1837</v>
      </c>
      <c r="O72" s="4" t="s">
        <v>213</v>
      </c>
      <c r="P72" s="1">
        <v>43600</v>
      </c>
      <c r="Q72" s="1">
        <v>44074</v>
      </c>
      <c r="R72" s="2">
        <v>600000</v>
      </c>
      <c r="S72" s="2">
        <v>359456.08</v>
      </c>
      <c r="T72" s="2">
        <v>330782.05</v>
      </c>
      <c r="U72" s="2">
        <v>60683</v>
      </c>
      <c r="V72" s="2">
        <f t="shared" si="3"/>
        <v>179860.91999999998</v>
      </c>
      <c r="W72" s="2">
        <v>600000</v>
      </c>
      <c r="X72" s="2">
        <v>0</v>
      </c>
      <c r="Y72" s="2">
        <f t="shared" si="4"/>
        <v>600000</v>
      </c>
      <c r="Z72" s="2">
        <f t="shared" si="5"/>
        <v>0</v>
      </c>
    </row>
    <row r="73" spans="1:26" x14ac:dyDescent="0.3">
      <c r="A73" s="6">
        <v>8081</v>
      </c>
      <c r="B73" s="4" t="s">
        <v>196</v>
      </c>
      <c r="C73" s="4" t="s">
        <v>210</v>
      </c>
      <c r="D73" s="4" t="s">
        <v>1443</v>
      </c>
      <c r="E73" s="4" t="s">
        <v>1444</v>
      </c>
      <c r="F73" s="4" t="s">
        <v>1445</v>
      </c>
      <c r="G73" s="4" t="s">
        <v>3</v>
      </c>
      <c r="H73" s="4" t="s">
        <v>27</v>
      </c>
      <c r="I73" s="4" t="s">
        <v>942</v>
      </c>
      <c r="J73" s="6">
        <v>8123</v>
      </c>
      <c r="K73" s="4" t="s">
        <v>29</v>
      </c>
      <c r="L73" s="4" t="s">
        <v>1846</v>
      </c>
      <c r="M73" s="4" t="s">
        <v>1847</v>
      </c>
      <c r="N73" s="4" t="s">
        <v>1837</v>
      </c>
      <c r="O73" s="4" t="s">
        <v>8</v>
      </c>
      <c r="P73" s="1">
        <v>43699</v>
      </c>
      <c r="Q73" s="1">
        <v>44012</v>
      </c>
      <c r="R73" s="2">
        <v>190570.65</v>
      </c>
      <c r="S73" s="2">
        <v>141147.82999999999</v>
      </c>
      <c r="T73" s="2">
        <v>141147.82999999999</v>
      </c>
      <c r="U73" s="2">
        <v>39171.54</v>
      </c>
      <c r="V73" s="2">
        <f t="shared" si="3"/>
        <v>10251.280000000006</v>
      </c>
      <c r="W73" s="2">
        <v>686862.72</v>
      </c>
      <c r="X73" s="2">
        <v>502429.35</v>
      </c>
      <c r="Y73" s="2">
        <f t="shared" si="4"/>
        <v>184433.37</v>
      </c>
      <c r="Z73" s="2">
        <f t="shared" si="5"/>
        <v>6137.2799999999988</v>
      </c>
    </row>
    <row r="74" spans="1:26" x14ac:dyDescent="0.3">
      <c r="A74" s="6">
        <v>9176</v>
      </c>
      <c r="B74" s="4" t="s">
        <v>223</v>
      </c>
      <c r="C74" s="4" t="s">
        <v>222</v>
      </c>
      <c r="D74" s="4" t="s">
        <v>1492</v>
      </c>
      <c r="E74" s="4" t="s">
        <v>25</v>
      </c>
      <c r="F74" s="4" t="s">
        <v>1493</v>
      </c>
      <c r="G74" s="4" t="s">
        <v>3</v>
      </c>
      <c r="H74" s="4" t="s">
        <v>27</v>
      </c>
      <c r="I74" s="4" t="s">
        <v>202</v>
      </c>
      <c r="J74" s="6">
        <v>8123</v>
      </c>
      <c r="K74" s="4" t="s">
        <v>29</v>
      </c>
      <c r="L74" s="4" t="s">
        <v>1846</v>
      </c>
      <c r="M74" s="4" t="s">
        <v>1847</v>
      </c>
      <c r="N74" s="4" t="s">
        <v>1834</v>
      </c>
      <c r="O74" s="4" t="s">
        <v>98</v>
      </c>
      <c r="P74" s="1">
        <v>43714</v>
      </c>
      <c r="Q74" s="1">
        <v>45169</v>
      </c>
      <c r="R74" s="2">
        <v>188819</v>
      </c>
      <c r="S74" s="2">
        <v>3844.27</v>
      </c>
      <c r="T74" s="2">
        <v>3844.27</v>
      </c>
      <c r="U74" s="2">
        <v>1768.05</v>
      </c>
      <c r="V74" s="2">
        <f t="shared" si="3"/>
        <v>183206.68000000002</v>
      </c>
      <c r="W74" s="2">
        <v>110300</v>
      </c>
      <c r="X74" s="2">
        <v>0</v>
      </c>
      <c r="Y74" s="2">
        <f t="shared" si="4"/>
        <v>110300</v>
      </c>
      <c r="Z74" s="2">
        <f t="shared" si="5"/>
        <v>78519</v>
      </c>
    </row>
    <row r="75" spans="1:26" x14ac:dyDescent="0.3">
      <c r="A75" s="6">
        <v>8073</v>
      </c>
      <c r="B75" s="4" t="s">
        <v>230</v>
      </c>
      <c r="C75" s="4" t="s">
        <v>210</v>
      </c>
      <c r="D75" s="4" t="s">
        <v>1594</v>
      </c>
      <c r="E75" s="4" t="s">
        <v>1444</v>
      </c>
      <c r="F75" s="4" t="s">
        <v>1595</v>
      </c>
      <c r="G75" s="4" t="s">
        <v>3</v>
      </c>
      <c r="H75" s="4" t="s">
        <v>27</v>
      </c>
      <c r="I75" s="4" t="s">
        <v>167</v>
      </c>
      <c r="J75" s="6">
        <v>8123</v>
      </c>
      <c r="K75" s="4" t="s">
        <v>29</v>
      </c>
      <c r="L75" s="4" t="s">
        <v>1846</v>
      </c>
      <c r="M75" s="4" t="s">
        <v>1847</v>
      </c>
      <c r="N75" s="4" t="s">
        <v>1837</v>
      </c>
      <c r="O75" s="4" t="s">
        <v>8</v>
      </c>
      <c r="P75" s="1">
        <v>43782</v>
      </c>
      <c r="Q75" s="1">
        <v>44012</v>
      </c>
      <c r="R75" s="2">
        <v>75000</v>
      </c>
      <c r="S75" s="2">
        <v>18684.23</v>
      </c>
      <c r="T75" s="2">
        <v>18684.23</v>
      </c>
      <c r="U75" s="2">
        <v>31002.17</v>
      </c>
      <c r="V75" s="2">
        <f t="shared" si="3"/>
        <v>25313.600000000006</v>
      </c>
      <c r="W75" s="2">
        <v>75000</v>
      </c>
      <c r="X75" s="2">
        <v>0</v>
      </c>
      <c r="Y75" s="2">
        <f t="shared" si="4"/>
        <v>75000</v>
      </c>
      <c r="Z75" s="2">
        <f t="shared" si="5"/>
        <v>0</v>
      </c>
    </row>
    <row r="76" spans="1:26" x14ac:dyDescent="0.3">
      <c r="A76" s="6">
        <v>9242</v>
      </c>
      <c r="B76" s="4" t="s">
        <v>249</v>
      </c>
      <c r="C76" s="4" t="s">
        <v>216</v>
      </c>
      <c r="D76" s="4" t="s">
        <v>1605</v>
      </c>
      <c r="E76" s="4" t="s">
        <v>1606</v>
      </c>
      <c r="F76" s="4" t="s">
        <v>1607</v>
      </c>
      <c r="G76" s="4" t="s">
        <v>3</v>
      </c>
      <c r="H76" s="4" t="s">
        <v>27</v>
      </c>
      <c r="I76" s="4" t="s">
        <v>1608</v>
      </c>
      <c r="J76" s="6">
        <v>8123</v>
      </c>
      <c r="K76" s="4" t="s">
        <v>29</v>
      </c>
      <c r="L76" s="4" t="s">
        <v>1846</v>
      </c>
      <c r="M76" s="4" t="s">
        <v>1847</v>
      </c>
      <c r="N76" s="4" t="s">
        <v>1837</v>
      </c>
      <c r="O76" s="4" t="s">
        <v>8</v>
      </c>
      <c r="P76" s="1">
        <v>43809</v>
      </c>
      <c r="Q76" s="1">
        <v>44377</v>
      </c>
      <c r="R76" s="2">
        <v>300000</v>
      </c>
      <c r="S76" s="2">
        <v>54724.62</v>
      </c>
      <c r="T76" s="2">
        <v>54724.62</v>
      </c>
      <c r="U76" s="2">
        <v>7400</v>
      </c>
      <c r="V76" s="2">
        <f t="shared" si="3"/>
        <v>237875.38</v>
      </c>
      <c r="W76" s="2">
        <v>300000</v>
      </c>
      <c r="X76" s="2">
        <v>50000</v>
      </c>
      <c r="Y76" s="2">
        <f t="shared" si="4"/>
        <v>250000</v>
      </c>
      <c r="Z76" s="2">
        <f t="shared" si="5"/>
        <v>50000</v>
      </c>
    </row>
    <row r="77" spans="1:26" x14ac:dyDescent="0.3">
      <c r="A77" s="6">
        <v>8472</v>
      </c>
      <c r="B77" s="4" t="s">
        <v>249</v>
      </c>
      <c r="C77" s="4" t="s">
        <v>210</v>
      </c>
      <c r="D77" s="4" t="s">
        <v>1701</v>
      </c>
      <c r="E77" s="4" t="s">
        <v>1606</v>
      </c>
      <c r="F77" s="4" t="s">
        <v>1702</v>
      </c>
      <c r="G77" s="4" t="s">
        <v>3</v>
      </c>
      <c r="H77" s="4" t="s">
        <v>27</v>
      </c>
      <c r="I77" s="4" t="s">
        <v>1608</v>
      </c>
      <c r="J77" s="6">
        <v>8123</v>
      </c>
      <c r="K77" s="4" t="s">
        <v>29</v>
      </c>
      <c r="L77" s="4" t="s">
        <v>1846</v>
      </c>
      <c r="M77" s="4" t="s">
        <v>1847</v>
      </c>
      <c r="N77" s="4" t="s">
        <v>1837</v>
      </c>
      <c r="O77" s="4" t="s">
        <v>8</v>
      </c>
      <c r="P77" s="1">
        <v>43867</v>
      </c>
      <c r="Q77" s="1">
        <v>44012</v>
      </c>
      <c r="R77" s="2">
        <v>300000</v>
      </c>
      <c r="S77" s="2">
        <v>110872.71</v>
      </c>
      <c r="T77" s="2">
        <v>110872.71</v>
      </c>
      <c r="U77" s="2">
        <v>93380</v>
      </c>
      <c r="V77" s="2">
        <f t="shared" si="3"/>
        <v>95747.289999999979</v>
      </c>
      <c r="W77" s="2">
        <v>300000</v>
      </c>
      <c r="X77" s="2">
        <v>0</v>
      </c>
      <c r="Y77" s="2">
        <f t="shared" si="4"/>
        <v>300000</v>
      </c>
      <c r="Z77" s="2">
        <f t="shared" si="5"/>
        <v>0</v>
      </c>
    </row>
    <row r="78" spans="1:26" x14ac:dyDescent="0.3">
      <c r="A78" s="6">
        <v>8078</v>
      </c>
      <c r="B78" s="4" t="s">
        <v>229</v>
      </c>
      <c r="C78" s="4" t="s">
        <v>210</v>
      </c>
      <c r="D78" s="4" t="s">
        <v>1706</v>
      </c>
      <c r="E78" s="4" t="s">
        <v>796</v>
      </c>
      <c r="F78" s="4" t="s">
        <v>1707</v>
      </c>
      <c r="G78" s="4" t="s">
        <v>3</v>
      </c>
      <c r="H78" s="4" t="s">
        <v>27</v>
      </c>
      <c r="I78" s="4" t="s">
        <v>821</v>
      </c>
      <c r="J78" s="6">
        <v>8123</v>
      </c>
      <c r="K78" s="4" t="s">
        <v>29</v>
      </c>
      <c r="L78" s="4" t="s">
        <v>1846</v>
      </c>
      <c r="M78" s="4" t="s">
        <v>1847</v>
      </c>
      <c r="N78" s="4" t="s">
        <v>1837</v>
      </c>
      <c r="O78" s="4" t="s">
        <v>8</v>
      </c>
      <c r="P78" s="1">
        <v>43873</v>
      </c>
      <c r="Q78" s="1">
        <v>44012</v>
      </c>
      <c r="R78" s="2">
        <v>110000</v>
      </c>
      <c r="S78" s="2">
        <v>0</v>
      </c>
      <c r="T78" s="2">
        <v>0</v>
      </c>
      <c r="U78" s="2">
        <v>0</v>
      </c>
      <c r="V78" s="2">
        <f t="shared" si="3"/>
        <v>110000</v>
      </c>
      <c r="W78" s="2">
        <v>55000</v>
      </c>
      <c r="X78" s="2">
        <v>50000</v>
      </c>
      <c r="Y78" s="2">
        <f t="shared" si="4"/>
        <v>5000</v>
      </c>
      <c r="Z78" s="2">
        <f t="shared" si="5"/>
        <v>105000</v>
      </c>
    </row>
    <row r="79" spans="1:26" x14ac:dyDescent="0.3">
      <c r="A79" s="6">
        <v>8975</v>
      </c>
      <c r="B79" s="4" t="s">
        <v>265</v>
      </c>
      <c r="C79" s="4" t="s">
        <v>210</v>
      </c>
      <c r="D79" s="4" t="s">
        <v>1494</v>
      </c>
      <c r="E79" s="4" t="s">
        <v>1495</v>
      </c>
      <c r="F79" s="4" t="s">
        <v>1496</v>
      </c>
      <c r="G79" s="4" t="s">
        <v>3</v>
      </c>
      <c r="H79" s="4" t="s">
        <v>27</v>
      </c>
      <c r="I79" s="4" t="s">
        <v>1497</v>
      </c>
      <c r="J79" s="6">
        <v>9560</v>
      </c>
      <c r="K79" s="4" t="s">
        <v>1498</v>
      </c>
      <c r="L79" s="4" t="s">
        <v>1848</v>
      </c>
      <c r="M79" s="4" t="s">
        <v>1849</v>
      </c>
      <c r="N79" s="4" t="s">
        <v>1832</v>
      </c>
      <c r="O79" s="4" t="s">
        <v>355</v>
      </c>
      <c r="P79" s="1">
        <v>43721</v>
      </c>
      <c r="Q79" s="1">
        <v>43890</v>
      </c>
      <c r="R79" s="2">
        <v>50000</v>
      </c>
      <c r="S79" s="2">
        <v>42806.1</v>
      </c>
      <c r="T79" s="2">
        <v>42806.1</v>
      </c>
      <c r="U79" s="2">
        <v>6948</v>
      </c>
      <c r="V79" s="2">
        <f t="shared" si="3"/>
        <v>245.90000000000146</v>
      </c>
      <c r="W79" s="2">
        <v>50000</v>
      </c>
      <c r="X79" s="2">
        <v>0</v>
      </c>
      <c r="Y79" s="2">
        <f t="shared" si="4"/>
        <v>50000</v>
      </c>
      <c r="Z79" s="2">
        <f t="shared" si="5"/>
        <v>0</v>
      </c>
    </row>
    <row r="80" spans="1:26" x14ac:dyDescent="0.3">
      <c r="A80" s="6">
        <v>8520</v>
      </c>
      <c r="B80" s="4" t="s">
        <v>255</v>
      </c>
      <c r="C80" s="4" t="s">
        <v>214</v>
      </c>
      <c r="D80" s="4" t="s">
        <v>975</v>
      </c>
      <c r="E80" s="4" t="s">
        <v>976</v>
      </c>
      <c r="F80" s="4" t="s">
        <v>977</v>
      </c>
      <c r="G80" s="4" t="s">
        <v>3</v>
      </c>
      <c r="H80" s="4" t="s">
        <v>27</v>
      </c>
      <c r="I80" s="4" t="s">
        <v>978</v>
      </c>
      <c r="J80" s="6">
        <v>9091</v>
      </c>
      <c r="K80" s="4" t="s">
        <v>146</v>
      </c>
      <c r="L80" s="4" t="s">
        <v>1848</v>
      </c>
      <c r="M80" s="4" t="s">
        <v>1849</v>
      </c>
      <c r="N80" s="4" t="s">
        <v>1837</v>
      </c>
      <c r="O80" s="4" t="s">
        <v>8</v>
      </c>
      <c r="P80" s="1">
        <v>43339</v>
      </c>
      <c r="Q80" s="1">
        <v>44012</v>
      </c>
      <c r="R80" s="2">
        <v>875000</v>
      </c>
      <c r="S80" s="2">
        <v>198000</v>
      </c>
      <c r="T80" s="2">
        <v>198000</v>
      </c>
      <c r="U80" s="2">
        <v>672000</v>
      </c>
      <c r="V80" s="2">
        <f t="shared" si="3"/>
        <v>5000</v>
      </c>
      <c r="W80" s="2">
        <v>875000</v>
      </c>
      <c r="X80" s="2">
        <v>0</v>
      </c>
      <c r="Y80" s="2">
        <f t="shared" si="4"/>
        <v>875000</v>
      </c>
      <c r="Z80" s="2">
        <f t="shared" si="5"/>
        <v>0</v>
      </c>
    </row>
    <row r="81" spans="1:26" x14ac:dyDescent="0.3">
      <c r="A81" s="6">
        <v>8766</v>
      </c>
      <c r="B81" s="4" t="s">
        <v>261</v>
      </c>
      <c r="C81" s="4" t="s">
        <v>216</v>
      </c>
      <c r="D81" s="4" t="s">
        <v>1133</v>
      </c>
      <c r="E81" s="4" t="s">
        <v>1134</v>
      </c>
      <c r="F81" s="4" t="s">
        <v>1135</v>
      </c>
      <c r="G81" s="4" t="s">
        <v>3</v>
      </c>
      <c r="H81" s="4" t="s">
        <v>27</v>
      </c>
      <c r="I81" s="4" t="s">
        <v>502</v>
      </c>
      <c r="J81" s="6">
        <v>9340</v>
      </c>
      <c r="K81" s="4" t="s">
        <v>48</v>
      </c>
      <c r="L81" s="4" t="s">
        <v>1850</v>
      </c>
      <c r="M81" s="4" t="s">
        <v>1851</v>
      </c>
      <c r="N81" s="4" t="s">
        <v>1832</v>
      </c>
      <c r="O81" s="4" t="s">
        <v>72</v>
      </c>
      <c r="P81" s="1">
        <v>43488</v>
      </c>
      <c r="Q81" s="1">
        <v>44165</v>
      </c>
      <c r="R81" s="2">
        <v>170000</v>
      </c>
      <c r="S81" s="2">
        <v>106200.22</v>
      </c>
      <c r="T81" s="2">
        <v>58216.29</v>
      </c>
      <c r="U81" s="2">
        <v>29100</v>
      </c>
      <c r="V81" s="2">
        <f t="shared" si="3"/>
        <v>34699.78</v>
      </c>
      <c r="W81" s="2">
        <v>170000</v>
      </c>
      <c r="X81" s="2">
        <v>0</v>
      </c>
      <c r="Y81" s="2">
        <f t="shared" si="4"/>
        <v>170000</v>
      </c>
      <c r="Z81" s="2">
        <f t="shared" si="5"/>
        <v>0</v>
      </c>
    </row>
    <row r="82" spans="1:26" x14ac:dyDescent="0.3">
      <c r="A82" s="6">
        <v>8318</v>
      </c>
      <c r="B82" s="4" t="s">
        <v>247</v>
      </c>
      <c r="C82" s="4" t="s">
        <v>176</v>
      </c>
      <c r="D82" s="4" t="s">
        <v>649</v>
      </c>
      <c r="E82" s="4" t="s">
        <v>650</v>
      </c>
      <c r="F82" s="4" t="s">
        <v>651</v>
      </c>
      <c r="G82" s="4" t="s">
        <v>3</v>
      </c>
      <c r="H82" s="4" t="s">
        <v>27</v>
      </c>
      <c r="I82" s="4" t="s">
        <v>652</v>
      </c>
      <c r="J82" s="6">
        <v>9346</v>
      </c>
      <c r="K82" s="4" t="s">
        <v>427</v>
      </c>
      <c r="L82" s="4" t="s">
        <v>1850</v>
      </c>
      <c r="M82" s="4" t="s">
        <v>1851</v>
      </c>
      <c r="N82" s="4" t="s">
        <v>1835</v>
      </c>
      <c r="O82" s="4" t="s">
        <v>119</v>
      </c>
      <c r="P82" s="1">
        <v>43035</v>
      </c>
      <c r="Q82" s="1">
        <v>43951</v>
      </c>
      <c r="R82" s="2">
        <v>200000</v>
      </c>
      <c r="S82" s="2">
        <v>188022.87</v>
      </c>
      <c r="T82" s="2">
        <v>32678.880000000001</v>
      </c>
      <c r="U82" s="2">
        <v>0</v>
      </c>
      <c r="V82" s="2">
        <f t="shared" si="3"/>
        <v>11977.130000000005</v>
      </c>
      <c r="W82" s="2">
        <v>200000</v>
      </c>
      <c r="X82" s="2">
        <v>0</v>
      </c>
      <c r="Y82" s="2">
        <f t="shared" si="4"/>
        <v>200000</v>
      </c>
      <c r="Z82" s="2">
        <f t="shared" si="5"/>
        <v>0</v>
      </c>
    </row>
    <row r="83" spans="1:26" x14ac:dyDescent="0.3">
      <c r="A83" s="6">
        <v>8470</v>
      </c>
      <c r="B83" s="4" t="s">
        <v>247</v>
      </c>
      <c r="C83" s="4" t="s">
        <v>210</v>
      </c>
      <c r="D83" s="4" t="s">
        <v>748</v>
      </c>
      <c r="E83" s="4" t="s">
        <v>749</v>
      </c>
      <c r="F83" s="4" t="s">
        <v>750</v>
      </c>
      <c r="G83" s="4" t="s">
        <v>3</v>
      </c>
      <c r="H83" s="4" t="s">
        <v>27</v>
      </c>
      <c r="I83" s="4" t="s">
        <v>751</v>
      </c>
      <c r="J83" s="6">
        <v>9346</v>
      </c>
      <c r="K83" s="4" t="s">
        <v>427</v>
      </c>
      <c r="L83" s="4" t="s">
        <v>1850</v>
      </c>
      <c r="M83" s="4" t="s">
        <v>1851</v>
      </c>
      <c r="N83" s="4" t="s">
        <v>1837</v>
      </c>
      <c r="O83" s="4" t="s">
        <v>8</v>
      </c>
      <c r="P83" s="1">
        <v>43128</v>
      </c>
      <c r="Q83" s="1">
        <v>43830</v>
      </c>
      <c r="R83" s="2">
        <v>149616.70000000001</v>
      </c>
      <c r="S83" s="2">
        <v>149616.70000000001</v>
      </c>
      <c r="T83" s="2">
        <v>55362.82</v>
      </c>
      <c r="U83" s="2">
        <v>0</v>
      </c>
      <c r="V83" s="2">
        <f t="shared" si="3"/>
        <v>0</v>
      </c>
      <c r="W83" s="2">
        <v>150000</v>
      </c>
      <c r="X83" s="2">
        <v>383.3</v>
      </c>
      <c r="Y83" s="2">
        <f t="shared" si="4"/>
        <v>149616.70000000001</v>
      </c>
      <c r="Z83" s="2">
        <f t="shared" si="5"/>
        <v>0</v>
      </c>
    </row>
    <row r="84" spans="1:26" x14ac:dyDescent="0.3">
      <c r="A84" s="6">
        <v>8470</v>
      </c>
      <c r="B84" s="4" t="s">
        <v>247</v>
      </c>
      <c r="C84" s="4" t="s">
        <v>210</v>
      </c>
      <c r="D84" s="4" t="s">
        <v>812</v>
      </c>
      <c r="E84" s="4" t="s">
        <v>813</v>
      </c>
      <c r="F84" s="4" t="s">
        <v>814</v>
      </c>
      <c r="G84" s="4" t="s">
        <v>3</v>
      </c>
      <c r="H84" s="4" t="s">
        <v>27</v>
      </c>
      <c r="I84" s="4" t="s">
        <v>815</v>
      </c>
      <c r="J84" s="6">
        <v>9737</v>
      </c>
      <c r="K84" s="4" t="s">
        <v>608</v>
      </c>
      <c r="L84" s="4" t="s">
        <v>1850</v>
      </c>
      <c r="M84" s="4" t="s">
        <v>1851</v>
      </c>
      <c r="N84" s="4" t="s">
        <v>1832</v>
      </c>
      <c r="O84" s="4" t="s">
        <v>505</v>
      </c>
      <c r="P84" s="1">
        <v>43175</v>
      </c>
      <c r="Q84" s="1">
        <v>44012</v>
      </c>
      <c r="R84" s="2">
        <v>265000</v>
      </c>
      <c r="S84" s="2">
        <v>239848.39</v>
      </c>
      <c r="T84" s="2">
        <v>141368.67000000001</v>
      </c>
      <c r="U84" s="2">
        <v>17087</v>
      </c>
      <c r="V84" s="2">
        <f t="shared" si="3"/>
        <v>8064.609999999986</v>
      </c>
      <c r="W84" s="2">
        <v>265000</v>
      </c>
      <c r="X84" s="2">
        <v>0</v>
      </c>
      <c r="Y84" s="2">
        <f t="shared" si="4"/>
        <v>265000</v>
      </c>
      <c r="Z84" s="2">
        <f t="shared" si="5"/>
        <v>0</v>
      </c>
    </row>
    <row r="85" spans="1:26" x14ac:dyDescent="0.3">
      <c r="A85" s="6">
        <v>8084</v>
      </c>
      <c r="B85" s="4" t="s">
        <v>187</v>
      </c>
      <c r="C85" s="4" t="s">
        <v>210</v>
      </c>
      <c r="D85" s="4" t="s">
        <v>881</v>
      </c>
      <c r="E85" s="4" t="s">
        <v>882</v>
      </c>
      <c r="F85" s="4" t="s">
        <v>883</v>
      </c>
      <c r="G85" s="4" t="s">
        <v>3</v>
      </c>
      <c r="H85" s="4" t="s">
        <v>27</v>
      </c>
      <c r="I85" s="4" t="s">
        <v>884</v>
      </c>
      <c r="J85" s="6">
        <v>9251</v>
      </c>
      <c r="K85" s="4" t="s">
        <v>885</v>
      </c>
      <c r="L85" s="4" t="s">
        <v>1852</v>
      </c>
      <c r="M85" s="4" t="s">
        <v>1851</v>
      </c>
      <c r="N85" s="4" t="s">
        <v>1833</v>
      </c>
      <c r="O85" s="4" t="s">
        <v>143</v>
      </c>
      <c r="P85" s="1">
        <v>43222</v>
      </c>
      <c r="Q85" s="1">
        <v>44012</v>
      </c>
      <c r="R85" s="2">
        <v>125000</v>
      </c>
      <c r="S85" s="2">
        <v>86758.37</v>
      </c>
      <c r="T85" s="2">
        <v>53871.34</v>
      </c>
      <c r="U85" s="2">
        <v>38208</v>
      </c>
      <c r="V85" s="2">
        <f t="shared" si="3"/>
        <v>33.630000000004657</v>
      </c>
      <c r="W85" s="2">
        <v>250000</v>
      </c>
      <c r="X85" s="2">
        <v>125000</v>
      </c>
      <c r="Y85" s="2">
        <f t="shared" si="4"/>
        <v>125000</v>
      </c>
      <c r="Z85" s="2">
        <f t="shared" si="5"/>
        <v>0</v>
      </c>
    </row>
    <row r="86" spans="1:26" x14ac:dyDescent="0.3">
      <c r="A86" s="6">
        <v>8766</v>
      </c>
      <c r="B86" s="4" t="s">
        <v>261</v>
      </c>
      <c r="C86" s="4" t="s">
        <v>216</v>
      </c>
      <c r="D86" s="4" t="s">
        <v>1147</v>
      </c>
      <c r="E86" s="4" t="s">
        <v>1148</v>
      </c>
      <c r="F86" s="4" t="s">
        <v>1149</v>
      </c>
      <c r="G86" s="4" t="s">
        <v>3</v>
      </c>
      <c r="H86" s="4" t="s">
        <v>27</v>
      </c>
      <c r="I86" s="4" t="s">
        <v>1150</v>
      </c>
      <c r="J86" s="6">
        <v>9341</v>
      </c>
      <c r="K86" s="4" t="s">
        <v>1151</v>
      </c>
      <c r="L86" s="4" t="s">
        <v>1850</v>
      </c>
      <c r="M86" s="4" t="s">
        <v>1851</v>
      </c>
      <c r="N86" s="4" t="s">
        <v>1833</v>
      </c>
      <c r="O86" s="4" t="s">
        <v>79</v>
      </c>
      <c r="P86" s="1">
        <v>43494</v>
      </c>
      <c r="Q86" s="1">
        <v>44074</v>
      </c>
      <c r="R86" s="2">
        <v>100000</v>
      </c>
      <c r="S86" s="2">
        <v>12474.23</v>
      </c>
      <c r="T86" s="2">
        <v>10624.39</v>
      </c>
      <c r="U86" s="2">
        <v>28597</v>
      </c>
      <c r="V86" s="2">
        <f t="shared" si="3"/>
        <v>58928.770000000004</v>
      </c>
      <c r="W86" s="2">
        <v>100000</v>
      </c>
      <c r="X86" s="2">
        <v>50000</v>
      </c>
      <c r="Y86" s="2">
        <f t="shared" si="4"/>
        <v>50000</v>
      </c>
      <c r="Z86" s="2">
        <f t="shared" si="5"/>
        <v>50000</v>
      </c>
    </row>
    <row r="87" spans="1:26" x14ac:dyDescent="0.3">
      <c r="A87" s="6">
        <v>8766</v>
      </c>
      <c r="B87" s="4" t="s">
        <v>261</v>
      </c>
      <c r="C87" s="4" t="s">
        <v>216</v>
      </c>
      <c r="D87" s="4" t="s">
        <v>1398</v>
      </c>
      <c r="E87" s="4" t="s">
        <v>1399</v>
      </c>
      <c r="F87" s="4" t="s">
        <v>1400</v>
      </c>
      <c r="G87" s="4" t="s">
        <v>3</v>
      </c>
      <c r="H87" s="4" t="s">
        <v>27</v>
      </c>
      <c r="I87" s="4" t="s">
        <v>1401</v>
      </c>
      <c r="J87" s="6">
        <v>9341</v>
      </c>
      <c r="K87" s="4" t="s">
        <v>1151</v>
      </c>
      <c r="L87" s="4" t="s">
        <v>1850</v>
      </c>
      <c r="M87" s="4" t="s">
        <v>1851</v>
      </c>
      <c r="N87" s="4" t="s">
        <v>1833</v>
      </c>
      <c r="O87" s="4" t="s">
        <v>49</v>
      </c>
      <c r="P87" s="1">
        <v>43685</v>
      </c>
      <c r="Q87" s="1">
        <v>44377</v>
      </c>
      <c r="R87" s="2">
        <v>140000</v>
      </c>
      <c r="S87" s="2">
        <v>6358.46</v>
      </c>
      <c r="T87" s="2">
        <v>6358.46</v>
      </c>
      <c r="U87" s="2">
        <v>13750</v>
      </c>
      <c r="V87" s="2">
        <f t="shared" si="3"/>
        <v>119891.54000000001</v>
      </c>
      <c r="W87" s="2">
        <v>70000</v>
      </c>
      <c r="X87" s="2">
        <v>0</v>
      </c>
      <c r="Y87" s="2">
        <f t="shared" si="4"/>
        <v>70000</v>
      </c>
      <c r="Z87" s="2">
        <f t="shared" si="5"/>
        <v>70000</v>
      </c>
    </row>
    <row r="88" spans="1:26" x14ac:dyDescent="0.3">
      <c r="A88" s="6">
        <v>8318</v>
      </c>
      <c r="B88" s="4" t="s">
        <v>247</v>
      </c>
      <c r="C88" s="4" t="s">
        <v>176</v>
      </c>
      <c r="D88" s="4" t="s">
        <v>679</v>
      </c>
      <c r="E88" s="4" t="s">
        <v>680</v>
      </c>
      <c r="F88" s="4" t="s">
        <v>681</v>
      </c>
      <c r="G88" s="4" t="s">
        <v>3</v>
      </c>
      <c r="H88" s="4" t="s">
        <v>27</v>
      </c>
      <c r="I88" s="4" t="s">
        <v>682</v>
      </c>
      <c r="J88" s="6">
        <v>9343</v>
      </c>
      <c r="K88" s="4" t="s">
        <v>430</v>
      </c>
      <c r="L88" s="4" t="s">
        <v>1850</v>
      </c>
      <c r="M88" s="4" t="s">
        <v>1851</v>
      </c>
      <c r="N88" s="4" t="s">
        <v>1835</v>
      </c>
      <c r="O88" s="4" t="s">
        <v>81</v>
      </c>
      <c r="P88" s="1">
        <v>43041</v>
      </c>
      <c r="Q88" s="1">
        <v>44012</v>
      </c>
      <c r="R88" s="2">
        <v>430000</v>
      </c>
      <c r="S88" s="2">
        <v>331111.78999999998</v>
      </c>
      <c r="T88" s="2">
        <v>79618.240000000005</v>
      </c>
      <c r="U88" s="2">
        <v>77351.929999999993</v>
      </c>
      <c r="V88" s="2">
        <f t="shared" si="3"/>
        <v>21536.280000000028</v>
      </c>
      <c r="W88" s="2">
        <v>430000</v>
      </c>
      <c r="X88" s="2">
        <v>0</v>
      </c>
      <c r="Y88" s="2">
        <f t="shared" si="4"/>
        <v>430000</v>
      </c>
      <c r="Z88" s="2">
        <f t="shared" si="5"/>
        <v>0</v>
      </c>
    </row>
    <row r="89" spans="1:26" x14ac:dyDescent="0.3">
      <c r="A89" s="6">
        <v>8470</v>
      </c>
      <c r="B89" s="4" t="s">
        <v>247</v>
      </c>
      <c r="C89" s="4" t="s">
        <v>210</v>
      </c>
      <c r="D89" s="4" t="s">
        <v>775</v>
      </c>
      <c r="E89" s="4" t="s">
        <v>776</v>
      </c>
      <c r="F89" s="4" t="s">
        <v>777</v>
      </c>
      <c r="G89" s="4" t="s">
        <v>3</v>
      </c>
      <c r="H89" s="4" t="s">
        <v>27</v>
      </c>
      <c r="I89" s="4" t="s">
        <v>778</v>
      </c>
      <c r="J89" s="6">
        <v>9343</v>
      </c>
      <c r="K89" s="4" t="s">
        <v>430</v>
      </c>
      <c r="L89" s="4" t="s">
        <v>1850</v>
      </c>
      <c r="M89" s="4" t="s">
        <v>1851</v>
      </c>
      <c r="N89" s="4" t="s">
        <v>1835</v>
      </c>
      <c r="O89" s="4" t="s">
        <v>284</v>
      </c>
      <c r="P89" s="1">
        <v>43153</v>
      </c>
      <c r="Q89" s="1">
        <v>43921</v>
      </c>
      <c r="R89" s="2">
        <v>435000</v>
      </c>
      <c r="S89" s="2">
        <v>425410.31</v>
      </c>
      <c r="T89" s="2">
        <v>91427.25</v>
      </c>
      <c r="U89" s="2">
        <v>9451.24</v>
      </c>
      <c r="V89" s="2">
        <f t="shared" si="3"/>
        <v>138.45000000000255</v>
      </c>
      <c r="W89" s="2">
        <v>435000</v>
      </c>
      <c r="X89" s="2">
        <v>0</v>
      </c>
      <c r="Y89" s="2">
        <f t="shared" si="4"/>
        <v>435000</v>
      </c>
      <c r="Z89" s="2">
        <f t="shared" si="5"/>
        <v>0</v>
      </c>
    </row>
    <row r="90" spans="1:26" x14ac:dyDescent="0.3">
      <c r="A90" s="6">
        <v>8766</v>
      </c>
      <c r="B90" s="4" t="s">
        <v>261</v>
      </c>
      <c r="C90" s="4" t="s">
        <v>216</v>
      </c>
      <c r="D90" s="4" t="s">
        <v>1189</v>
      </c>
      <c r="E90" s="4" t="s">
        <v>1190</v>
      </c>
      <c r="F90" s="4" t="s">
        <v>1191</v>
      </c>
      <c r="G90" s="4" t="s">
        <v>3</v>
      </c>
      <c r="H90" s="4" t="s">
        <v>27</v>
      </c>
      <c r="I90" s="4" t="s">
        <v>429</v>
      </c>
      <c r="J90" s="6">
        <v>9343</v>
      </c>
      <c r="K90" s="4" t="s">
        <v>430</v>
      </c>
      <c r="L90" s="4" t="s">
        <v>1850</v>
      </c>
      <c r="M90" s="4" t="s">
        <v>1851</v>
      </c>
      <c r="N90" s="4" t="s">
        <v>1835</v>
      </c>
      <c r="O90" s="4" t="s">
        <v>1192</v>
      </c>
      <c r="P90" s="1">
        <v>43551</v>
      </c>
      <c r="Q90" s="1">
        <v>43982</v>
      </c>
      <c r="R90" s="2">
        <v>100000</v>
      </c>
      <c r="S90" s="2">
        <v>16752.62</v>
      </c>
      <c r="T90" s="2">
        <v>8004.81</v>
      </c>
      <c r="U90" s="2">
        <v>22740</v>
      </c>
      <c r="V90" s="2">
        <f t="shared" si="3"/>
        <v>60507.380000000005</v>
      </c>
      <c r="W90" s="2">
        <v>50000</v>
      </c>
      <c r="X90" s="2">
        <v>0</v>
      </c>
      <c r="Y90" s="2">
        <f t="shared" si="4"/>
        <v>50000</v>
      </c>
      <c r="Z90" s="2">
        <f t="shared" si="5"/>
        <v>50000</v>
      </c>
    </row>
    <row r="91" spans="1:26" x14ac:dyDescent="0.3">
      <c r="A91" s="6">
        <v>8338</v>
      </c>
      <c r="B91" s="4" t="s">
        <v>250</v>
      </c>
      <c r="C91" s="4" t="s">
        <v>216</v>
      </c>
      <c r="D91" s="4" t="s">
        <v>1208</v>
      </c>
      <c r="E91" s="4" t="s">
        <v>1209</v>
      </c>
      <c r="F91" s="4" t="s">
        <v>1210</v>
      </c>
      <c r="G91" s="4" t="s">
        <v>3</v>
      </c>
      <c r="H91" s="4" t="s">
        <v>27</v>
      </c>
      <c r="I91" s="4" t="s">
        <v>1211</v>
      </c>
      <c r="J91" s="6">
        <v>9343</v>
      </c>
      <c r="K91" s="4" t="s">
        <v>430</v>
      </c>
      <c r="L91" s="4" t="s">
        <v>1850</v>
      </c>
      <c r="M91" s="4" t="s">
        <v>1851</v>
      </c>
      <c r="N91" s="4" t="s">
        <v>1835</v>
      </c>
      <c r="O91" s="4" t="s">
        <v>51</v>
      </c>
      <c r="P91" s="1">
        <v>43531</v>
      </c>
      <c r="Q91" s="1">
        <v>44012</v>
      </c>
      <c r="R91" s="2">
        <v>100000</v>
      </c>
      <c r="S91" s="2">
        <v>38116.559999999998</v>
      </c>
      <c r="T91" s="2">
        <v>15908.95</v>
      </c>
      <c r="U91" s="2">
        <v>23085</v>
      </c>
      <c r="V91" s="2">
        <f t="shared" si="3"/>
        <v>38798.44</v>
      </c>
      <c r="W91" s="2">
        <v>100000</v>
      </c>
      <c r="X91" s="2">
        <v>0</v>
      </c>
      <c r="Y91" s="2">
        <f t="shared" si="4"/>
        <v>100000</v>
      </c>
      <c r="Z91" s="2">
        <f t="shared" si="5"/>
        <v>0</v>
      </c>
    </row>
    <row r="92" spans="1:26" x14ac:dyDescent="0.3">
      <c r="A92" s="6">
        <v>8766</v>
      </c>
      <c r="B92" s="4" t="s">
        <v>261</v>
      </c>
      <c r="C92" s="4" t="s">
        <v>216</v>
      </c>
      <c r="D92" s="4" t="s">
        <v>1282</v>
      </c>
      <c r="E92" s="4" t="s">
        <v>1283</v>
      </c>
      <c r="F92" s="4" t="s">
        <v>1284</v>
      </c>
      <c r="G92" s="4" t="s">
        <v>3</v>
      </c>
      <c r="H92" s="4" t="s">
        <v>27</v>
      </c>
      <c r="I92" s="4" t="s">
        <v>1285</v>
      </c>
      <c r="J92" s="6">
        <v>9343</v>
      </c>
      <c r="K92" s="4" t="s">
        <v>430</v>
      </c>
      <c r="L92" s="4" t="s">
        <v>1850</v>
      </c>
      <c r="M92" s="4" t="s">
        <v>1851</v>
      </c>
      <c r="N92" s="4" t="s">
        <v>1835</v>
      </c>
      <c r="O92" s="4" t="s">
        <v>141</v>
      </c>
      <c r="P92" s="1">
        <v>43602</v>
      </c>
      <c r="Q92" s="1">
        <v>43982</v>
      </c>
      <c r="R92" s="2">
        <v>100000</v>
      </c>
      <c r="S92" s="2">
        <v>40626.699999999997</v>
      </c>
      <c r="T92" s="2">
        <v>38655.49</v>
      </c>
      <c r="U92" s="2">
        <v>33855</v>
      </c>
      <c r="V92" s="2">
        <f t="shared" si="3"/>
        <v>25518.300000000003</v>
      </c>
      <c r="W92" s="2">
        <v>100000</v>
      </c>
      <c r="X92" s="2">
        <v>0</v>
      </c>
      <c r="Y92" s="2">
        <f t="shared" si="4"/>
        <v>100000</v>
      </c>
      <c r="Z92" s="2">
        <f t="shared" si="5"/>
        <v>0</v>
      </c>
    </row>
    <row r="93" spans="1:26" x14ac:dyDescent="0.3">
      <c r="A93" s="6">
        <v>8521</v>
      </c>
      <c r="B93" s="4" t="s">
        <v>256</v>
      </c>
      <c r="C93" s="4" t="s">
        <v>214</v>
      </c>
      <c r="D93" s="4" t="s">
        <v>1437</v>
      </c>
      <c r="E93" s="4" t="s">
        <v>1438</v>
      </c>
      <c r="F93" s="4" t="s">
        <v>1439</v>
      </c>
      <c r="G93" s="4" t="s">
        <v>3</v>
      </c>
      <c r="H93" s="4" t="s">
        <v>27</v>
      </c>
      <c r="I93" s="4" t="s">
        <v>429</v>
      </c>
      <c r="J93" s="6">
        <v>9343</v>
      </c>
      <c r="K93" s="4" t="s">
        <v>430</v>
      </c>
      <c r="L93" s="4" t="s">
        <v>1850</v>
      </c>
      <c r="M93" s="4" t="s">
        <v>1851</v>
      </c>
      <c r="N93" s="4" t="s">
        <v>1832</v>
      </c>
      <c r="O93" s="4" t="s">
        <v>93</v>
      </c>
      <c r="P93" s="1">
        <v>43690</v>
      </c>
      <c r="Q93" s="1">
        <v>44742</v>
      </c>
      <c r="R93" s="2">
        <v>1500000</v>
      </c>
      <c r="S93" s="2">
        <v>286078.46000000002</v>
      </c>
      <c r="T93" s="2">
        <v>286078.46000000002</v>
      </c>
      <c r="U93" s="2">
        <v>90623</v>
      </c>
      <c r="V93" s="2">
        <f t="shared" si="3"/>
        <v>1123298.54</v>
      </c>
      <c r="W93" s="2">
        <v>1500000</v>
      </c>
      <c r="X93" s="2">
        <v>0</v>
      </c>
      <c r="Y93" s="2">
        <f t="shared" si="4"/>
        <v>1500000</v>
      </c>
      <c r="Z93" s="2">
        <f t="shared" si="5"/>
        <v>0</v>
      </c>
    </row>
    <row r="94" spans="1:26" x14ac:dyDescent="0.3">
      <c r="A94" s="6">
        <v>8766</v>
      </c>
      <c r="B94" s="4" t="s">
        <v>261</v>
      </c>
      <c r="C94" s="4" t="s">
        <v>216</v>
      </c>
      <c r="D94" s="4" t="s">
        <v>1472</v>
      </c>
      <c r="E94" s="4" t="s">
        <v>1473</v>
      </c>
      <c r="F94" s="4" t="s">
        <v>1474</v>
      </c>
      <c r="G94" s="4" t="s">
        <v>3</v>
      </c>
      <c r="H94" s="4" t="s">
        <v>27</v>
      </c>
      <c r="I94" s="4" t="s">
        <v>1475</v>
      </c>
      <c r="J94" s="6">
        <v>9343</v>
      </c>
      <c r="K94" s="4" t="s">
        <v>430</v>
      </c>
      <c r="L94" s="4" t="s">
        <v>1850</v>
      </c>
      <c r="M94" s="4" t="s">
        <v>1851</v>
      </c>
      <c r="N94" s="4" t="s">
        <v>1835</v>
      </c>
      <c r="O94" s="4" t="s">
        <v>159</v>
      </c>
      <c r="P94" s="1">
        <v>43707</v>
      </c>
      <c r="Q94" s="1">
        <v>44165</v>
      </c>
      <c r="R94" s="2">
        <v>107000</v>
      </c>
      <c r="S94" s="2">
        <v>55716.82</v>
      </c>
      <c r="T94" s="2">
        <v>55716.82</v>
      </c>
      <c r="U94" s="2">
        <v>4490.22</v>
      </c>
      <c r="V94" s="2">
        <f t="shared" si="3"/>
        <v>46792.959999999999</v>
      </c>
      <c r="W94" s="2">
        <v>107000</v>
      </c>
      <c r="X94" s="2">
        <v>0</v>
      </c>
      <c r="Y94" s="2">
        <f t="shared" si="4"/>
        <v>107000</v>
      </c>
      <c r="Z94" s="2">
        <f t="shared" si="5"/>
        <v>0</v>
      </c>
    </row>
    <row r="95" spans="1:26" x14ac:dyDescent="0.3">
      <c r="A95" s="6">
        <v>8522</v>
      </c>
      <c r="B95" s="4" t="s">
        <v>257</v>
      </c>
      <c r="C95" s="4" t="s">
        <v>214</v>
      </c>
      <c r="D95" s="4" t="s">
        <v>1613</v>
      </c>
      <c r="E95" s="4" t="s">
        <v>1438</v>
      </c>
      <c r="F95" s="4" t="s">
        <v>1614</v>
      </c>
      <c r="G95" s="4" t="s">
        <v>0</v>
      </c>
      <c r="H95" s="4" t="s">
        <v>200</v>
      </c>
      <c r="I95" s="4" t="s">
        <v>429</v>
      </c>
      <c r="J95" s="6">
        <v>9343</v>
      </c>
      <c r="K95" s="4" t="s">
        <v>430</v>
      </c>
      <c r="L95" s="4" t="s">
        <v>1850</v>
      </c>
      <c r="M95" s="4" t="s">
        <v>1851</v>
      </c>
      <c r="N95" s="4" t="s">
        <v>1832</v>
      </c>
      <c r="O95" s="4" t="s">
        <v>93</v>
      </c>
      <c r="P95" s="1"/>
      <c r="Q95" s="1">
        <v>44742</v>
      </c>
      <c r="R95" s="2">
        <v>1000000</v>
      </c>
      <c r="S95" s="2">
        <v>0</v>
      </c>
      <c r="T95" s="2">
        <v>0</v>
      </c>
      <c r="U95" s="2">
        <v>0</v>
      </c>
      <c r="V95" s="2">
        <f t="shared" si="3"/>
        <v>1000000</v>
      </c>
      <c r="W95" s="2">
        <v>0</v>
      </c>
      <c r="X95" s="2">
        <v>0</v>
      </c>
      <c r="Y95" s="2">
        <f t="shared" si="4"/>
        <v>0</v>
      </c>
      <c r="Z95" s="2">
        <f t="shared" si="5"/>
        <v>1000000</v>
      </c>
    </row>
    <row r="96" spans="1:26" x14ac:dyDescent="0.3">
      <c r="A96" s="6">
        <v>7310</v>
      </c>
      <c r="B96" s="4" t="s">
        <v>228</v>
      </c>
      <c r="C96" s="4" t="s">
        <v>176</v>
      </c>
      <c r="D96" s="4" t="s">
        <v>549</v>
      </c>
      <c r="E96" s="4" t="s">
        <v>550</v>
      </c>
      <c r="F96" s="4" t="s">
        <v>551</v>
      </c>
      <c r="G96" s="4" t="s">
        <v>3</v>
      </c>
      <c r="H96" s="4" t="s">
        <v>27</v>
      </c>
      <c r="I96" s="4" t="s">
        <v>552</v>
      </c>
      <c r="J96" s="6">
        <v>9344</v>
      </c>
      <c r="K96" s="4" t="s">
        <v>553</v>
      </c>
      <c r="L96" s="4" t="s">
        <v>1850</v>
      </c>
      <c r="M96" s="4" t="s">
        <v>1851</v>
      </c>
      <c r="N96" s="4" t="s">
        <v>1832</v>
      </c>
      <c r="O96" s="4" t="s">
        <v>4</v>
      </c>
      <c r="P96" s="1">
        <v>42759</v>
      </c>
      <c r="Q96" s="1">
        <v>44012</v>
      </c>
      <c r="R96" s="2">
        <v>150000</v>
      </c>
      <c r="S96" s="2">
        <v>50245.5</v>
      </c>
      <c r="T96" s="2">
        <v>14329.5</v>
      </c>
      <c r="U96" s="2">
        <v>19200</v>
      </c>
      <c r="V96" s="2">
        <f t="shared" si="3"/>
        <v>80554.5</v>
      </c>
      <c r="W96" s="2">
        <v>150000</v>
      </c>
      <c r="X96" s="2">
        <v>0</v>
      </c>
      <c r="Y96" s="2">
        <f t="shared" si="4"/>
        <v>150000</v>
      </c>
      <c r="Z96" s="2">
        <f t="shared" si="5"/>
        <v>0</v>
      </c>
    </row>
    <row r="97" spans="1:26" x14ac:dyDescent="0.3">
      <c r="A97" s="6">
        <v>8077</v>
      </c>
      <c r="B97" s="4" t="s">
        <v>237</v>
      </c>
      <c r="C97" s="4" t="s">
        <v>210</v>
      </c>
      <c r="D97" s="4" t="s">
        <v>1138</v>
      </c>
      <c r="E97" s="4" t="s">
        <v>1139</v>
      </c>
      <c r="F97" s="4" t="s">
        <v>1140</v>
      </c>
      <c r="G97" s="4" t="s">
        <v>3</v>
      </c>
      <c r="H97" s="4" t="s">
        <v>27</v>
      </c>
      <c r="I97" s="4" t="s">
        <v>1141</v>
      </c>
      <c r="J97" s="6">
        <v>9543</v>
      </c>
      <c r="K97" s="4" t="s">
        <v>1142</v>
      </c>
      <c r="L97" s="4" t="s">
        <v>1853</v>
      </c>
      <c r="M97" s="4" t="s">
        <v>1851</v>
      </c>
      <c r="N97" s="4" t="s">
        <v>1838</v>
      </c>
      <c r="O97" s="4" t="s">
        <v>15</v>
      </c>
      <c r="P97" s="1">
        <v>43501</v>
      </c>
      <c r="Q97" s="1">
        <v>44074</v>
      </c>
      <c r="R97" s="2">
        <v>500000</v>
      </c>
      <c r="S97" s="2">
        <v>169534.88</v>
      </c>
      <c r="T97" s="2">
        <v>148599.67999999999</v>
      </c>
      <c r="U97" s="2">
        <v>105455.62</v>
      </c>
      <c r="V97" s="2">
        <f t="shared" si="3"/>
        <v>225009.5</v>
      </c>
      <c r="W97" s="2">
        <v>750000</v>
      </c>
      <c r="X97" s="2">
        <v>250000</v>
      </c>
      <c r="Y97" s="2">
        <f t="shared" si="4"/>
        <v>500000</v>
      </c>
      <c r="Z97" s="2">
        <f t="shared" si="5"/>
        <v>0</v>
      </c>
    </row>
    <row r="98" spans="1:26" x14ac:dyDescent="0.3">
      <c r="A98" s="6">
        <v>8766</v>
      </c>
      <c r="B98" s="4" t="s">
        <v>261</v>
      </c>
      <c r="C98" s="4" t="s">
        <v>216</v>
      </c>
      <c r="D98" s="4" t="s">
        <v>1094</v>
      </c>
      <c r="E98" s="4" t="s">
        <v>1095</v>
      </c>
      <c r="F98" s="4" t="s">
        <v>1096</v>
      </c>
      <c r="G98" s="4" t="s">
        <v>3</v>
      </c>
      <c r="H98" s="4" t="s">
        <v>27</v>
      </c>
      <c r="I98" s="4" t="s">
        <v>1097</v>
      </c>
      <c r="J98" s="6">
        <v>9345</v>
      </c>
      <c r="K98" s="4" t="s">
        <v>1098</v>
      </c>
      <c r="L98" s="4" t="s">
        <v>1853</v>
      </c>
      <c r="M98" s="4" t="s">
        <v>1851</v>
      </c>
      <c r="N98" s="4" t="s">
        <v>1837</v>
      </c>
      <c r="O98" s="4" t="s">
        <v>8</v>
      </c>
      <c r="P98" s="1">
        <v>43438</v>
      </c>
      <c r="Q98" s="1">
        <v>44135</v>
      </c>
      <c r="R98" s="2">
        <v>507000</v>
      </c>
      <c r="S98" s="2">
        <v>398223.06</v>
      </c>
      <c r="T98" s="2">
        <v>287065.17</v>
      </c>
      <c r="U98" s="2">
        <v>50661.25</v>
      </c>
      <c r="V98" s="2">
        <f t="shared" si="3"/>
        <v>58115.69</v>
      </c>
      <c r="W98" s="2">
        <v>524295</v>
      </c>
      <c r="X98" s="2">
        <v>17295</v>
      </c>
      <c r="Y98" s="2">
        <f t="shared" si="4"/>
        <v>507000</v>
      </c>
      <c r="Z98" s="2">
        <f t="shared" si="5"/>
        <v>0</v>
      </c>
    </row>
    <row r="99" spans="1:26" x14ac:dyDescent="0.3">
      <c r="A99" s="6">
        <v>8519</v>
      </c>
      <c r="B99" s="4" t="s">
        <v>254</v>
      </c>
      <c r="C99" s="4" t="s">
        <v>214</v>
      </c>
      <c r="D99" s="4" t="s">
        <v>1598</v>
      </c>
      <c r="E99" s="4" t="s">
        <v>1599</v>
      </c>
      <c r="F99" s="4" t="s">
        <v>1600</v>
      </c>
      <c r="G99" s="4" t="s">
        <v>3</v>
      </c>
      <c r="H99" s="4" t="s">
        <v>27</v>
      </c>
      <c r="I99" s="4" t="s">
        <v>1601</v>
      </c>
      <c r="J99" s="6">
        <v>9345</v>
      </c>
      <c r="K99" s="4" t="s">
        <v>1098</v>
      </c>
      <c r="L99" s="4" t="s">
        <v>1850</v>
      </c>
      <c r="M99" s="4" t="s">
        <v>1851</v>
      </c>
      <c r="N99" s="4" t="s">
        <v>1838</v>
      </c>
      <c r="O99" s="4" t="s">
        <v>60</v>
      </c>
      <c r="P99" s="1">
        <v>43776</v>
      </c>
      <c r="Q99" s="1">
        <v>44196</v>
      </c>
      <c r="R99" s="2">
        <v>200000</v>
      </c>
      <c r="S99" s="2">
        <v>62863.48</v>
      </c>
      <c r="T99" s="2">
        <v>62863.48</v>
      </c>
      <c r="U99" s="2">
        <v>36850.71</v>
      </c>
      <c r="V99" s="2">
        <f t="shared" si="3"/>
        <v>100285.81</v>
      </c>
      <c r="W99" s="2">
        <v>200000</v>
      </c>
      <c r="X99" s="2">
        <v>0</v>
      </c>
      <c r="Y99" s="2">
        <f t="shared" si="4"/>
        <v>200000</v>
      </c>
      <c r="Z99" s="2">
        <f t="shared" si="5"/>
        <v>0</v>
      </c>
    </row>
    <row r="100" spans="1:26" x14ac:dyDescent="0.3">
      <c r="A100" s="6">
        <v>8084</v>
      </c>
      <c r="B100" s="4" t="s">
        <v>187</v>
      </c>
      <c r="C100" s="4" t="s">
        <v>210</v>
      </c>
      <c r="D100" s="4" t="s">
        <v>798</v>
      </c>
      <c r="E100" s="4" t="s">
        <v>799</v>
      </c>
      <c r="F100" s="4" t="s">
        <v>800</v>
      </c>
      <c r="G100" s="4" t="s">
        <v>3</v>
      </c>
      <c r="H100" s="4" t="s">
        <v>27</v>
      </c>
      <c r="I100" s="4" t="s">
        <v>801</v>
      </c>
      <c r="J100" s="6">
        <v>9094</v>
      </c>
      <c r="K100" s="4" t="s">
        <v>529</v>
      </c>
      <c r="L100" s="4" t="s">
        <v>1850</v>
      </c>
      <c r="M100" s="4" t="s">
        <v>1851</v>
      </c>
      <c r="N100" s="4" t="s">
        <v>1832</v>
      </c>
      <c r="O100" s="4" t="s">
        <v>277</v>
      </c>
      <c r="P100" s="1">
        <v>43164</v>
      </c>
      <c r="Q100" s="1">
        <v>44058</v>
      </c>
      <c r="R100" s="2">
        <v>250000</v>
      </c>
      <c r="S100" s="2">
        <v>241046.25</v>
      </c>
      <c r="T100" s="2">
        <v>48917</v>
      </c>
      <c r="U100" s="2">
        <v>8919.5</v>
      </c>
      <c r="V100" s="2">
        <f t="shared" si="3"/>
        <v>34.25</v>
      </c>
      <c r="W100" s="2">
        <v>250000</v>
      </c>
      <c r="X100" s="2">
        <v>0</v>
      </c>
      <c r="Y100" s="2">
        <f t="shared" si="4"/>
        <v>250000</v>
      </c>
      <c r="Z100" s="2">
        <f t="shared" si="5"/>
        <v>0</v>
      </c>
    </row>
    <row r="101" spans="1:26" x14ac:dyDescent="0.3">
      <c r="A101" s="6">
        <v>8519</v>
      </c>
      <c r="B101" s="4" t="s">
        <v>254</v>
      </c>
      <c r="C101" s="4" t="s">
        <v>214</v>
      </c>
      <c r="D101" s="4" t="s">
        <v>1466</v>
      </c>
      <c r="E101" s="4" t="s">
        <v>1467</v>
      </c>
      <c r="F101" s="4" t="s">
        <v>1468</v>
      </c>
      <c r="G101" s="4" t="s">
        <v>3</v>
      </c>
      <c r="H101" s="4" t="s">
        <v>27</v>
      </c>
      <c r="I101" s="4" t="s">
        <v>528</v>
      </c>
      <c r="J101" s="6">
        <v>9094</v>
      </c>
      <c r="K101" s="4" t="s">
        <v>529</v>
      </c>
      <c r="L101" s="4" t="s">
        <v>1850</v>
      </c>
      <c r="M101" s="4" t="s">
        <v>1851</v>
      </c>
      <c r="N101" s="4" t="s">
        <v>1832</v>
      </c>
      <c r="O101" s="4" t="s">
        <v>113</v>
      </c>
      <c r="P101" s="1">
        <v>43706</v>
      </c>
      <c r="Q101" s="1">
        <v>44012</v>
      </c>
      <c r="R101" s="2">
        <v>200000</v>
      </c>
      <c r="S101" s="2">
        <v>16272.83</v>
      </c>
      <c r="T101" s="2">
        <v>16272.83</v>
      </c>
      <c r="U101" s="2">
        <v>27653.34</v>
      </c>
      <c r="V101" s="2">
        <f t="shared" si="3"/>
        <v>156073.83000000002</v>
      </c>
      <c r="W101" s="2">
        <v>100000</v>
      </c>
      <c r="X101" s="2">
        <v>0</v>
      </c>
      <c r="Y101" s="2">
        <f t="shared" si="4"/>
        <v>100000</v>
      </c>
      <c r="Z101" s="2">
        <f t="shared" si="5"/>
        <v>100000</v>
      </c>
    </row>
    <row r="102" spans="1:26" x14ac:dyDescent="0.3">
      <c r="A102" s="6">
        <v>8318</v>
      </c>
      <c r="B102" s="4" t="s">
        <v>247</v>
      </c>
      <c r="C102" s="4" t="s">
        <v>176</v>
      </c>
      <c r="D102" s="4" t="s">
        <v>1537</v>
      </c>
      <c r="E102" s="4" t="s">
        <v>799</v>
      </c>
      <c r="F102" s="4" t="s">
        <v>1538</v>
      </c>
      <c r="G102" s="4" t="s">
        <v>3</v>
      </c>
      <c r="H102" s="4" t="s">
        <v>27</v>
      </c>
      <c r="I102" s="4" t="s">
        <v>801</v>
      </c>
      <c r="J102" s="6">
        <v>9094</v>
      </c>
      <c r="K102" s="4" t="s">
        <v>529</v>
      </c>
      <c r="L102" s="4" t="s">
        <v>1850</v>
      </c>
      <c r="M102" s="4" t="s">
        <v>1851</v>
      </c>
      <c r="N102" s="4" t="s">
        <v>1832</v>
      </c>
      <c r="O102" s="4" t="s">
        <v>277</v>
      </c>
      <c r="P102" s="1">
        <v>43727</v>
      </c>
      <c r="Q102" s="1">
        <v>44012</v>
      </c>
      <c r="R102" s="2">
        <v>100000</v>
      </c>
      <c r="S102" s="2">
        <v>85248.960000000006</v>
      </c>
      <c r="T102" s="2">
        <v>85248.960000000006</v>
      </c>
      <c r="U102" s="2">
        <v>8256.5</v>
      </c>
      <c r="V102" s="2">
        <f t="shared" si="3"/>
        <v>6494.5399999999936</v>
      </c>
      <c r="W102" s="2">
        <v>100000</v>
      </c>
      <c r="X102" s="2">
        <v>0</v>
      </c>
      <c r="Y102" s="2">
        <f t="shared" si="4"/>
        <v>100000</v>
      </c>
      <c r="Z102" s="2">
        <f t="shared" si="5"/>
        <v>0</v>
      </c>
    </row>
    <row r="103" spans="1:26" x14ac:dyDescent="0.3">
      <c r="A103" s="6">
        <v>8521</v>
      </c>
      <c r="B103" s="4" t="s">
        <v>256</v>
      </c>
      <c r="C103" s="4" t="s">
        <v>214</v>
      </c>
      <c r="D103" s="4" t="s">
        <v>1544</v>
      </c>
      <c r="E103" s="4" t="s">
        <v>1467</v>
      </c>
      <c r="F103" s="4" t="s">
        <v>1545</v>
      </c>
      <c r="G103" s="4" t="s">
        <v>3</v>
      </c>
      <c r="H103" s="4" t="s">
        <v>27</v>
      </c>
      <c r="I103" s="4" t="s">
        <v>528</v>
      </c>
      <c r="J103" s="6">
        <v>9094</v>
      </c>
      <c r="K103" s="4" t="s">
        <v>529</v>
      </c>
      <c r="L103" s="4" t="s">
        <v>1850</v>
      </c>
      <c r="M103" s="4" t="s">
        <v>1851</v>
      </c>
      <c r="N103" s="4" t="s">
        <v>1832</v>
      </c>
      <c r="O103" s="4" t="s">
        <v>113</v>
      </c>
      <c r="P103" s="1">
        <v>43752</v>
      </c>
      <c r="Q103" s="1">
        <v>44804</v>
      </c>
      <c r="R103" s="2">
        <v>4000000</v>
      </c>
      <c r="S103" s="2">
        <v>10585.01</v>
      </c>
      <c r="T103" s="2">
        <v>10585.01</v>
      </c>
      <c r="U103" s="2">
        <v>10589.59</v>
      </c>
      <c r="V103" s="2">
        <f t="shared" si="3"/>
        <v>3978825.4000000004</v>
      </c>
      <c r="W103" s="2">
        <v>2000000</v>
      </c>
      <c r="X103" s="2">
        <v>0</v>
      </c>
      <c r="Y103" s="2">
        <f t="shared" si="4"/>
        <v>2000000</v>
      </c>
      <c r="Z103" s="2">
        <f t="shared" si="5"/>
        <v>2000000</v>
      </c>
    </row>
    <row r="104" spans="1:26" x14ac:dyDescent="0.3">
      <c r="A104" s="6">
        <v>8522</v>
      </c>
      <c r="B104" s="4" t="s">
        <v>25</v>
      </c>
      <c r="C104" s="4" t="s">
        <v>214</v>
      </c>
      <c r="D104" s="4" t="s">
        <v>1564</v>
      </c>
      <c r="E104" s="4" t="s">
        <v>1467</v>
      </c>
      <c r="F104" s="4" t="s">
        <v>1565</v>
      </c>
      <c r="G104" s="4" t="s">
        <v>0</v>
      </c>
      <c r="H104" s="4" t="s">
        <v>200</v>
      </c>
      <c r="I104" s="4" t="s">
        <v>528</v>
      </c>
      <c r="J104" s="6">
        <v>9094</v>
      </c>
      <c r="K104" s="4" t="s">
        <v>529</v>
      </c>
      <c r="L104" s="4" t="s">
        <v>1850</v>
      </c>
      <c r="M104" s="4" t="s">
        <v>1851</v>
      </c>
      <c r="N104" s="4" t="s">
        <v>1832</v>
      </c>
      <c r="O104" s="4" t="s">
        <v>113</v>
      </c>
      <c r="P104" s="1"/>
      <c r="Q104" s="1">
        <v>44742</v>
      </c>
      <c r="R104" s="2">
        <v>17000000</v>
      </c>
      <c r="S104" s="2">
        <v>0</v>
      </c>
      <c r="T104" s="2">
        <v>0</v>
      </c>
      <c r="U104" s="2">
        <v>0</v>
      </c>
      <c r="V104" s="2">
        <f t="shared" si="3"/>
        <v>17000000</v>
      </c>
      <c r="W104" s="2">
        <v>0</v>
      </c>
      <c r="X104" s="2">
        <v>0</v>
      </c>
      <c r="Y104" s="2">
        <f t="shared" si="4"/>
        <v>0</v>
      </c>
      <c r="Z104" s="2">
        <f t="shared" si="5"/>
        <v>17000000</v>
      </c>
    </row>
    <row r="105" spans="1:26" x14ac:dyDescent="0.3">
      <c r="A105" s="6">
        <v>8319</v>
      </c>
      <c r="B105" s="4" t="s">
        <v>248</v>
      </c>
      <c r="C105" s="4" t="s">
        <v>176</v>
      </c>
      <c r="D105" s="4" t="s">
        <v>698</v>
      </c>
      <c r="E105" s="4" t="s">
        <v>699</v>
      </c>
      <c r="F105" s="4" t="s">
        <v>700</v>
      </c>
      <c r="G105" s="4" t="s">
        <v>3</v>
      </c>
      <c r="H105" s="4" t="s">
        <v>27</v>
      </c>
      <c r="I105" s="4" t="s">
        <v>297</v>
      </c>
      <c r="J105" s="6">
        <v>10069</v>
      </c>
      <c r="K105" s="4" t="s">
        <v>298</v>
      </c>
      <c r="L105" s="4" t="s">
        <v>1854</v>
      </c>
      <c r="M105" s="4" t="s">
        <v>1855</v>
      </c>
      <c r="N105" s="4" t="s">
        <v>1835</v>
      </c>
      <c r="O105" s="4" t="s">
        <v>85</v>
      </c>
      <c r="P105" s="1">
        <v>43067</v>
      </c>
      <c r="Q105" s="1">
        <v>44012</v>
      </c>
      <c r="R105" s="2">
        <v>200000</v>
      </c>
      <c r="S105" s="2">
        <v>110402.46</v>
      </c>
      <c r="T105" s="2">
        <v>25289.17</v>
      </c>
      <c r="U105" s="2">
        <v>38586.730000000003</v>
      </c>
      <c r="V105" s="2">
        <f t="shared" si="3"/>
        <v>51010.80999999999</v>
      </c>
      <c r="W105" s="2">
        <v>200000</v>
      </c>
      <c r="X105" s="2">
        <v>0</v>
      </c>
      <c r="Y105" s="2">
        <f t="shared" si="4"/>
        <v>200000</v>
      </c>
      <c r="Z105" s="2">
        <f t="shared" si="5"/>
        <v>0</v>
      </c>
    </row>
    <row r="106" spans="1:26" x14ac:dyDescent="0.3">
      <c r="A106" s="6">
        <v>7317</v>
      </c>
      <c r="B106" s="4" t="s">
        <v>234</v>
      </c>
      <c r="C106" s="4" t="s">
        <v>176</v>
      </c>
      <c r="D106" s="4" t="s">
        <v>638</v>
      </c>
      <c r="E106" s="4" t="s">
        <v>495</v>
      </c>
      <c r="F106" s="4" t="s">
        <v>639</v>
      </c>
      <c r="G106" s="4" t="s">
        <v>3</v>
      </c>
      <c r="H106" s="4" t="s">
        <v>27</v>
      </c>
      <c r="I106" s="4" t="s">
        <v>496</v>
      </c>
      <c r="J106" s="6">
        <v>9257</v>
      </c>
      <c r="K106" s="4" t="s">
        <v>498</v>
      </c>
      <c r="L106" s="4" t="s">
        <v>1854</v>
      </c>
      <c r="M106" s="4" t="s">
        <v>1855</v>
      </c>
      <c r="N106" s="4" t="s">
        <v>1836</v>
      </c>
      <c r="O106" s="4" t="s">
        <v>497</v>
      </c>
      <c r="P106" s="1">
        <v>42957</v>
      </c>
      <c r="Q106" s="1">
        <v>43830</v>
      </c>
      <c r="R106" s="2">
        <v>158272.31</v>
      </c>
      <c r="S106" s="2">
        <v>158272.31</v>
      </c>
      <c r="T106" s="2">
        <v>0</v>
      </c>
      <c r="U106" s="2">
        <v>0</v>
      </c>
      <c r="V106" s="2">
        <f t="shared" si="3"/>
        <v>0</v>
      </c>
      <c r="W106" s="2">
        <v>250000</v>
      </c>
      <c r="X106" s="2">
        <v>91727.69</v>
      </c>
      <c r="Y106" s="2">
        <f t="shared" si="4"/>
        <v>158272.31</v>
      </c>
      <c r="Z106" s="2">
        <f t="shared" si="5"/>
        <v>0</v>
      </c>
    </row>
    <row r="107" spans="1:26" x14ac:dyDescent="0.3">
      <c r="A107" s="6">
        <v>7113</v>
      </c>
      <c r="B107" s="4" t="s">
        <v>158</v>
      </c>
      <c r="C107" s="4" t="s">
        <v>152</v>
      </c>
      <c r="D107" s="4" t="s">
        <v>370</v>
      </c>
      <c r="E107" s="4" t="s">
        <v>371</v>
      </c>
      <c r="F107" s="4" t="s">
        <v>372</v>
      </c>
      <c r="G107" s="4" t="s">
        <v>0</v>
      </c>
      <c r="H107" s="4" t="s">
        <v>27</v>
      </c>
      <c r="I107" s="4" t="s">
        <v>373</v>
      </c>
      <c r="J107" s="6">
        <v>9539</v>
      </c>
      <c r="K107" s="4" t="s">
        <v>296</v>
      </c>
      <c r="L107" s="4" t="s">
        <v>1856</v>
      </c>
      <c r="M107" s="4" t="s">
        <v>1855</v>
      </c>
      <c r="N107" s="4" t="s">
        <v>1832</v>
      </c>
      <c r="O107" s="4" t="s">
        <v>374</v>
      </c>
      <c r="P107" s="1">
        <v>42628</v>
      </c>
      <c r="Q107" s="1">
        <v>43988</v>
      </c>
      <c r="R107" s="2">
        <v>1800000</v>
      </c>
      <c r="S107" s="2">
        <v>1616031.86</v>
      </c>
      <c r="T107" s="2">
        <v>512946.23</v>
      </c>
      <c r="U107" s="2">
        <v>183968.14</v>
      </c>
      <c r="V107" s="2">
        <f t="shared" si="3"/>
        <v>0</v>
      </c>
      <c r="W107" s="2">
        <v>1800000</v>
      </c>
      <c r="X107" s="2">
        <v>0</v>
      </c>
      <c r="Y107" s="2">
        <f t="shared" si="4"/>
        <v>1800000</v>
      </c>
      <c r="Z107" s="2">
        <f t="shared" si="5"/>
        <v>0</v>
      </c>
    </row>
    <row r="108" spans="1:26" x14ac:dyDescent="0.3">
      <c r="A108" s="6">
        <v>7113</v>
      </c>
      <c r="B108" s="4" t="s">
        <v>158</v>
      </c>
      <c r="C108" s="4" t="s">
        <v>152</v>
      </c>
      <c r="D108" s="4" t="s">
        <v>375</v>
      </c>
      <c r="E108" s="4" t="s">
        <v>371</v>
      </c>
      <c r="F108" s="4" t="s">
        <v>376</v>
      </c>
      <c r="G108" s="4" t="s">
        <v>3</v>
      </c>
      <c r="H108" s="4" t="s">
        <v>27</v>
      </c>
      <c r="I108" s="4" t="s">
        <v>373</v>
      </c>
      <c r="J108" s="6">
        <v>9539</v>
      </c>
      <c r="K108" s="4" t="s">
        <v>296</v>
      </c>
      <c r="L108" s="4" t="s">
        <v>1856</v>
      </c>
      <c r="M108" s="4" t="s">
        <v>1855</v>
      </c>
      <c r="N108" s="4" t="s">
        <v>1832</v>
      </c>
      <c r="O108" s="4" t="s">
        <v>374</v>
      </c>
      <c r="P108" s="1">
        <v>42341</v>
      </c>
      <c r="Q108" s="1">
        <v>44012</v>
      </c>
      <c r="R108" s="2">
        <v>200000</v>
      </c>
      <c r="S108" s="2">
        <v>189941.57</v>
      </c>
      <c r="T108" s="2">
        <v>18913.490000000002</v>
      </c>
      <c r="U108" s="2">
        <v>0</v>
      </c>
      <c r="V108" s="2">
        <f t="shared" si="3"/>
        <v>10058.429999999993</v>
      </c>
      <c r="W108" s="2">
        <v>200000</v>
      </c>
      <c r="X108" s="2">
        <v>0</v>
      </c>
      <c r="Y108" s="2">
        <f t="shared" si="4"/>
        <v>200000</v>
      </c>
      <c r="Z108" s="2">
        <f t="shared" si="5"/>
        <v>0</v>
      </c>
    </row>
    <row r="109" spans="1:26" x14ac:dyDescent="0.3">
      <c r="A109" s="6">
        <v>8084</v>
      </c>
      <c r="B109" s="4" t="s">
        <v>187</v>
      </c>
      <c r="C109" s="4" t="s">
        <v>210</v>
      </c>
      <c r="D109" s="4" t="s">
        <v>802</v>
      </c>
      <c r="E109" s="4" t="s">
        <v>803</v>
      </c>
      <c r="F109" s="4" t="s">
        <v>804</v>
      </c>
      <c r="G109" s="4" t="s">
        <v>3</v>
      </c>
      <c r="H109" s="4" t="s">
        <v>27</v>
      </c>
      <c r="I109" s="4" t="s">
        <v>805</v>
      </c>
      <c r="J109" s="6">
        <v>9539</v>
      </c>
      <c r="K109" s="4" t="s">
        <v>296</v>
      </c>
      <c r="L109" s="4" t="s">
        <v>1856</v>
      </c>
      <c r="M109" s="4" t="s">
        <v>1855</v>
      </c>
      <c r="N109" s="4" t="s">
        <v>1832</v>
      </c>
      <c r="O109" s="4" t="s">
        <v>93</v>
      </c>
      <c r="P109" s="1">
        <v>43167</v>
      </c>
      <c r="Q109" s="1">
        <v>43921</v>
      </c>
      <c r="R109" s="2">
        <v>360000</v>
      </c>
      <c r="S109" s="2">
        <v>359994.61</v>
      </c>
      <c r="T109" s="2">
        <v>142830.97</v>
      </c>
      <c r="U109" s="2">
        <v>0</v>
      </c>
      <c r="V109" s="2">
        <f t="shared" si="3"/>
        <v>5.3900000000139698</v>
      </c>
      <c r="W109" s="2">
        <v>360000</v>
      </c>
      <c r="X109" s="2">
        <v>0</v>
      </c>
      <c r="Y109" s="2">
        <f t="shared" si="4"/>
        <v>360000</v>
      </c>
      <c r="Z109" s="2">
        <f t="shared" si="5"/>
        <v>0</v>
      </c>
    </row>
    <row r="110" spans="1:26" x14ac:dyDescent="0.3">
      <c r="A110" s="6">
        <v>9045</v>
      </c>
      <c r="B110" s="4" t="s">
        <v>263</v>
      </c>
      <c r="C110" s="4" t="s">
        <v>220</v>
      </c>
      <c r="D110" s="4" t="s">
        <v>1696</v>
      </c>
      <c r="E110" s="4" t="s">
        <v>1697</v>
      </c>
      <c r="F110" s="4" t="s">
        <v>1698</v>
      </c>
      <c r="G110" s="4" t="s">
        <v>3</v>
      </c>
      <c r="H110" s="4" t="s">
        <v>27</v>
      </c>
      <c r="I110" s="4" t="s">
        <v>1699</v>
      </c>
      <c r="J110" s="6">
        <v>9978</v>
      </c>
      <c r="K110" s="4" t="s">
        <v>1700</v>
      </c>
      <c r="L110" s="4" t="s">
        <v>1856</v>
      </c>
      <c r="M110" s="4" t="s">
        <v>1855</v>
      </c>
      <c r="N110" s="4" t="s">
        <v>1832</v>
      </c>
      <c r="O110" s="4" t="s">
        <v>280</v>
      </c>
      <c r="P110" s="1">
        <v>43872</v>
      </c>
      <c r="Q110" s="1">
        <v>44347</v>
      </c>
      <c r="R110" s="2">
        <v>200000</v>
      </c>
      <c r="S110" s="2">
        <v>3085.32</v>
      </c>
      <c r="T110" s="2">
        <v>3085.32</v>
      </c>
      <c r="U110" s="2">
        <v>0</v>
      </c>
      <c r="V110" s="2">
        <f t="shared" si="3"/>
        <v>196914.68</v>
      </c>
      <c r="W110" s="2">
        <v>200000</v>
      </c>
      <c r="X110" s="2">
        <v>0</v>
      </c>
      <c r="Y110" s="2">
        <f t="shared" si="4"/>
        <v>200000</v>
      </c>
      <c r="Z110" s="2">
        <f t="shared" si="5"/>
        <v>0</v>
      </c>
    </row>
    <row r="111" spans="1:26" x14ac:dyDescent="0.3">
      <c r="A111" s="6">
        <v>7113</v>
      </c>
      <c r="B111" s="4" t="s">
        <v>158</v>
      </c>
      <c r="C111" s="4" t="s">
        <v>152</v>
      </c>
      <c r="D111" s="4" t="s">
        <v>365</v>
      </c>
      <c r="E111" s="4" t="s">
        <v>366</v>
      </c>
      <c r="F111" s="4" t="s">
        <v>367</v>
      </c>
      <c r="G111" s="4" t="s">
        <v>0</v>
      </c>
      <c r="H111" s="4" t="s">
        <v>27</v>
      </c>
      <c r="I111" s="4" t="s">
        <v>368</v>
      </c>
      <c r="J111" s="6">
        <v>9259</v>
      </c>
      <c r="K111" s="4" t="s">
        <v>369</v>
      </c>
      <c r="L111" s="4" t="s">
        <v>1854</v>
      </c>
      <c r="M111" s="4" t="s">
        <v>1855</v>
      </c>
      <c r="N111" s="4" t="s">
        <v>1833</v>
      </c>
      <c r="O111" s="4" t="s">
        <v>12</v>
      </c>
      <c r="P111" s="1">
        <v>42457</v>
      </c>
      <c r="Q111" s="1">
        <v>44012</v>
      </c>
      <c r="R111" s="2">
        <v>270000</v>
      </c>
      <c r="S111" s="2">
        <v>68227.199999999997</v>
      </c>
      <c r="T111" s="2">
        <v>68227.199999999997</v>
      </c>
      <c r="U111" s="2">
        <v>201772.79999999999</v>
      </c>
      <c r="V111" s="2">
        <f t="shared" si="3"/>
        <v>0</v>
      </c>
      <c r="W111" s="2">
        <v>270000</v>
      </c>
      <c r="X111" s="2">
        <v>0</v>
      </c>
      <c r="Y111" s="2">
        <f t="shared" si="4"/>
        <v>270000</v>
      </c>
      <c r="Z111" s="2">
        <f t="shared" si="5"/>
        <v>0</v>
      </c>
    </row>
    <row r="112" spans="1:26" x14ac:dyDescent="0.3">
      <c r="A112" s="6">
        <v>8084</v>
      </c>
      <c r="B112" s="4" t="s">
        <v>187</v>
      </c>
      <c r="C112" s="4" t="s">
        <v>210</v>
      </c>
      <c r="D112" s="4" t="s">
        <v>898</v>
      </c>
      <c r="E112" s="4" t="s">
        <v>366</v>
      </c>
      <c r="F112" s="4" t="s">
        <v>899</v>
      </c>
      <c r="G112" s="4" t="s">
        <v>3</v>
      </c>
      <c r="H112" s="4" t="s">
        <v>27</v>
      </c>
      <c r="I112" s="4" t="s">
        <v>368</v>
      </c>
      <c r="J112" s="6">
        <v>9259</v>
      </c>
      <c r="K112" s="4" t="s">
        <v>369</v>
      </c>
      <c r="L112" s="4" t="s">
        <v>1854</v>
      </c>
      <c r="M112" s="4" t="s">
        <v>1855</v>
      </c>
      <c r="N112" s="4" t="s">
        <v>1833</v>
      </c>
      <c r="O112" s="4" t="s">
        <v>12</v>
      </c>
      <c r="P112" s="1">
        <v>43227</v>
      </c>
      <c r="Q112" s="1">
        <v>44012</v>
      </c>
      <c r="R112" s="2">
        <v>200000</v>
      </c>
      <c r="S112" s="2">
        <v>79487.149999999994</v>
      </c>
      <c r="T112" s="2">
        <v>24618.46</v>
      </c>
      <c r="U112" s="2">
        <v>7113.16</v>
      </c>
      <c r="V112" s="2">
        <f t="shared" si="3"/>
        <v>113399.69</v>
      </c>
      <c r="W112" s="2">
        <v>200000</v>
      </c>
      <c r="X112" s="2">
        <v>0</v>
      </c>
      <c r="Y112" s="2">
        <f t="shared" si="4"/>
        <v>200000</v>
      </c>
      <c r="Z112" s="2">
        <f t="shared" si="5"/>
        <v>0</v>
      </c>
    </row>
    <row r="113" spans="1:26" x14ac:dyDescent="0.3">
      <c r="A113" s="6">
        <v>8519</v>
      </c>
      <c r="B113" s="4" t="s">
        <v>254</v>
      </c>
      <c r="C113" s="4" t="s">
        <v>214</v>
      </c>
      <c r="D113" s="4" t="s">
        <v>1268</v>
      </c>
      <c r="E113" s="4" t="s">
        <v>1269</v>
      </c>
      <c r="F113" s="4" t="s">
        <v>1270</v>
      </c>
      <c r="G113" s="4" t="s">
        <v>3</v>
      </c>
      <c r="H113" s="4" t="s">
        <v>27</v>
      </c>
      <c r="I113" s="4" t="s">
        <v>1271</v>
      </c>
      <c r="J113" s="6">
        <v>9259</v>
      </c>
      <c r="K113" s="4" t="s">
        <v>369</v>
      </c>
      <c r="L113" s="4" t="s">
        <v>1854</v>
      </c>
      <c r="M113" s="4" t="s">
        <v>1855</v>
      </c>
      <c r="N113" s="4" t="s">
        <v>1833</v>
      </c>
      <c r="O113" s="4" t="s">
        <v>288</v>
      </c>
      <c r="P113" s="1">
        <v>43591</v>
      </c>
      <c r="Q113" s="1">
        <v>44135</v>
      </c>
      <c r="R113" s="2">
        <v>200000</v>
      </c>
      <c r="S113" s="2">
        <v>96415.6</v>
      </c>
      <c r="T113" s="2">
        <v>96415.6</v>
      </c>
      <c r="U113" s="2">
        <v>24504.27</v>
      </c>
      <c r="V113" s="2">
        <f t="shared" si="3"/>
        <v>79080.12999999999</v>
      </c>
      <c r="W113" s="2">
        <v>200000</v>
      </c>
      <c r="X113" s="2">
        <v>0</v>
      </c>
      <c r="Y113" s="2">
        <f t="shared" si="4"/>
        <v>200000</v>
      </c>
      <c r="Z113" s="2">
        <f t="shared" si="5"/>
        <v>0</v>
      </c>
    </row>
    <row r="114" spans="1:26" x14ac:dyDescent="0.3">
      <c r="A114" s="6">
        <v>9045</v>
      </c>
      <c r="B114" s="4" t="s">
        <v>263</v>
      </c>
      <c r="C114" s="4" t="s">
        <v>220</v>
      </c>
      <c r="D114" s="4" t="s">
        <v>1549</v>
      </c>
      <c r="E114" s="4" t="s">
        <v>1550</v>
      </c>
      <c r="F114" s="4" t="s">
        <v>1551</v>
      </c>
      <c r="G114" s="4" t="s">
        <v>3</v>
      </c>
      <c r="H114" s="4" t="s">
        <v>27</v>
      </c>
      <c r="I114" s="4" t="s">
        <v>368</v>
      </c>
      <c r="J114" s="6">
        <v>9259</v>
      </c>
      <c r="K114" s="4" t="s">
        <v>369</v>
      </c>
      <c r="L114" s="4" t="s">
        <v>1854</v>
      </c>
      <c r="M114" s="4" t="s">
        <v>1855</v>
      </c>
      <c r="N114" s="4" t="s">
        <v>1833</v>
      </c>
      <c r="O114" s="4" t="s">
        <v>12</v>
      </c>
      <c r="P114" s="1">
        <v>43753</v>
      </c>
      <c r="Q114" s="1">
        <v>44377</v>
      </c>
      <c r="R114" s="2">
        <v>400000</v>
      </c>
      <c r="S114" s="2">
        <v>9320.27</v>
      </c>
      <c r="T114" s="2">
        <v>9320.27</v>
      </c>
      <c r="U114" s="2">
        <v>0</v>
      </c>
      <c r="V114" s="2">
        <f t="shared" si="3"/>
        <v>390679.73</v>
      </c>
      <c r="W114" s="2">
        <v>400000</v>
      </c>
      <c r="X114" s="2">
        <v>0</v>
      </c>
      <c r="Y114" s="2">
        <f t="shared" si="4"/>
        <v>400000</v>
      </c>
      <c r="Z114" s="2">
        <f t="shared" si="5"/>
        <v>0</v>
      </c>
    </row>
    <row r="115" spans="1:26" x14ac:dyDescent="0.3">
      <c r="A115" s="6">
        <v>8319</v>
      </c>
      <c r="B115" s="4" t="s">
        <v>248</v>
      </c>
      <c r="C115" s="4" t="s">
        <v>176</v>
      </c>
      <c r="D115" s="4" t="s">
        <v>726</v>
      </c>
      <c r="E115" s="4" t="s">
        <v>713</v>
      </c>
      <c r="F115" s="4" t="s">
        <v>727</v>
      </c>
      <c r="G115" s="4" t="s">
        <v>3</v>
      </c>
      <c r="H115" s="4" t="s">
        <v>27</v>
      </c>
      <c r="I115" s="4" t="s">
        <v>714</v>
      </c>
      <c r="J115" s="6">
        <v>9381</v>
      </c>
      <c r="K115" s="4" t="s">
        <v>6</v>
      </c>
      <c r="L115" s="4" t="s">
        <v>1856</v>
      </c>
      <c r="M115" s="4" t="s">
        <v>1855</v>
      </c>
      <c r="N115" s="4" t="s">
        <v>1833</v>
      </c>
      <c r="O115" s="4" t="s">
        <v>79</v>
      </c>
      <c r="P115" s="1">
        <v>43105</v>
      </c>
      <c r="Q115" s="1">
        <v>43921</v>
      </c>
      <c r="R115" s="2">
        <v>250000</v>
      </c>
      <c r="S115" s="2">
        <v>216764.12</v>
      </c>
      <c r="T115" s="2">
        <v>44270.559999999998</v>
      </c>
      <c r="U115" s="2">
        <v>15486.37</v>
      </c>
      <c r="V115" s="2">
        <f t="shared" si="3"/>
        <v>17749.510000000002</v>
      </c>
      <c r="W115" s="2">
        <v>250000</v>
      </c>
      <c r="X115" s="2">
        <v>0</v>
      </c>
      <c r="Y115" s="2">
        <f t="shared" si="4"/>
        <v>250000</v>
      </c>
      <c r="Z115" s="2">
        <f t="shared" si="5"/>
        <v>0</v>
      </c>
    </row>
    <row r="116" spans="1:26" x14ac:dyDescent="0.3">
      <c r="A116" s="6">
        <v>9045</v>
      </c>
      <c r="B116" s="4" t="s">
        <v>263</v>
      </c>
      <c r="C116" s="4" t="s">
        <v>220</v>
      </c>
      <c r="D116" s="4" t="s">
        <v>1368</v>
      </c>
      <c r="E116" s="4" t="s">
        <v>1280</v>
      </c>
      <c r="F116" s="4" t="s">
        <v>1369</v>
      </c>
      <c r="G116" s="4" t="s">
        <v>3</v>
      </c>
      <c r="H116" s="4" t="s">
        <v>27</v>
      </c>
      <c r="I116" s="4" t="s">
        <v>1281</v>
      </c>
      <c r="J116" s="6">
        <v>9381</v>
      </c>
      <c r="K116" s="4" t="s">
        <v>6</v>
      </c>
      <c r="L116" s="4" t="s">
        <v>1856</v>
      </c>
      <c r="M116" s="4" t="s">
        <v>1855</v>
      </c>
      <c r="N116" s="4" t="s">
        <v>1837</v>
      </c>
      <c r="O116" s="4" t="s">
        <v>8</v>
      </c>
      <c r="P116" s="1">
        <v>43642</v>
      </c>
      <c r="Q116" s="1">
        <v>44012</v>
      </c>
      <c r="R116" s="2">
        <v>1000000</v>
      </c>
      <c r="S116" s="2">
        <v>164039.69</v>
      </c>
      <c r="T116" s="2">
        <v>164039.69</v>
      </c>
      <c r="U116" s="2">
        <v>78851.210000000006</v>
      </c>
      <c r="V116" s="2">
        <f t="shared" si="3"/>
        <v>757109.10000000009</v>
      </c>
      <c r="W116" s="2">
        <v>500000</v>
      </c>
      <c r="X116" s="2">
        <v>0</v>
      </c>
      <c r="Y116" s="2">
        <f t="shared" si="4"/>
        <v>500000</v>
      </c>
      <c r="Z116" s="2">
        <f t="shared" si="5"/>
        <v>500000</v>
      </c>
    </row>
    <row r="117" spans="1:26" x14ac:dyDescent="0.3">
      <c r="A117" s="6">
        <v>9045</v>
      </c>
      <c r="B117" s="4" t="s">
        <v>263</v>
      </c>
      <c r="C117" s="4" t="s">
        <v>220</v>
      </c>
      <c r="D117" s="4" t="s">
        <v>1712</v>
      </c>
      <c r="E117" s="4" t="s">
        <v>1713</v>
      </c>
      <c r="F117" s="4" t="s">
        <v>1714</v>
      </c>
      <c r="G117" s="4" t="s">
        <v>3</v>
      </c>
      <c r="H117" s="4" t="s">
        <v>27</v>
      </c>
      <c r="I117" s="4" t="s">
        <v>1715</v>
      </c>
      <c r="J117" s="6">
        <v>9381</v>
      </c>
      <c r="K117" s="4" t="s">
        <v>6</v>
      </c>
      <c r="L117" s="4" t="s">
        <v>1856</v>
      </c>
      <c r="M117" s="4" t="s">
        <v>1855</v>
      </c>
      <c r="N117" s="4" t="s">
        <v>1833</v>
      </c>
      <c r="O117" s="4" t="s">
        <v>108</v>
      </c>
      <c r="P117" s="1">
        <v>43869</v>
      </c>
      <c r="Q117" s="1">
        <v>44286</v>
      </c>
      <c r="R117" s="2">
        <v>180000</v>
      </c>
      <c r="S117" s="2">
        <v>0</v>
      </c>
      <c r="T117" s="2">
        <v>0</v>
      </c>
      <c r="U117" s="2">
        <v>0</v>
      </c>
      <c r="V117" s="2">
        <f t="shared" si="3"/>
        <v>180000</v>
      </c>
      <c r="W117" s="2">
        <v>0</v>
      </c>
      <c r="X117" s="2">
        <v>0</v>
      </c>
      <c r="Y117" s="2">
        <f t="shared" si="4"/>
        <v>0</v>
      </c>
      <c r="Z117" s="2">
        <f t="shared" si="5"/>
        <v>180000</v>
      </c>
    </row>
    <row r="118" spans="1:26" x14ac:dyDescent="0.3">
      <c r="A118" s="6">
        <v>8937</v>
      </c>
      <c r="B118" s="4" t="s">
        <v>264</v>
      </c>
      <c r="C118" s="4" t="s">
        <v>220</v>
      </c>
      <c r="D118" s="4" t="s">
        <v>1759</v>
      </c>
      <c r="E118" s="4" t="s">
        <v>1760</v>
      </c>
      <c r="F118" s="4" t="s">
        <v>1761</v>
      </c>
      <c r="G118" s="4" t="s">
        <v>3</v>
      </c>
      <c r="H118" s="4" t="s">
        <v>27</v>
      </c>
      <c r="I118" s="4" t="s">
        <v>1762</v>
      </c>
      <c r="J118" s="6">
        <v>9381</v>
      </c>
      <c r="K118" s="4" t="s">
        <v>6</v>
      </c>
      <c r="L118" s="4" t="s">
        <v>1856</v>
      </c>
      <c r="M118" s="4" t="s">
        <v>1855</v>
      </c>
      <c r="N118" s="4" t="s">
        <v>1833</v>
      </c>
      <c r="O118" s="4" t="s">
        <v>41</v>
      </c>
      <c r="P118" s="1">
        <v>43901</v>
      </c>
      <c r="Q118" s="1">
        <v>44651</v>
      </c>
      <c r="R118" s="2">
        <v>200000</v>
      </c>
      <c r="S118" s="2">
        <v>0</v>
      </c>
      <c r="T118" s="2">
        <v>0</v>
      </c>
      <c r="U118" s="2">
        <v>0</v>
      </c>
      <c r="V118" s="2">
        <f t="shared" si="3"/>
        <v>200000</v>
      </c>
      <c r="W118" s="2">
        <v>0</v>
      </c>
      <c r="X118" s="2">
        <v>0</v>
      </c>
      <c r="Y118" s="2">
        <f t="shared" si="4"/>
        <v>0</v>
      </c>
      <c r="Z118" s="2">
        <f t="shared" si="5"/>
        <v>200000</v>
      </c>
    </row>
    <row r="119" spans="1:26" x14ac:dyDescent="0.3">
      <c r="A119" s="6">
        <v>8319</v>
      </c>
      <c r="B119" s="4" t="s">
        <v>248</v>
      </c>
      <c r="C119" s="4" t="s">
        <v>176</v>
      </c>
      <c r="D119" s="4" t="s">
        <v>735</v>
      </c>
      <c r="E119" s="4" t="s">
        <v>736</v>
      </c>
      <c r="F119" s="4" t="s">
        <v>737</v>
      </c>
      <c r="G119" s="4" t="s">
        <v>3</v>
      </c>
      <c r="H119" s="4" t="s">
        <v>27</v>
      </c>
      <c r="I119" s="4" t="s">
        <v>738</v>
      </c>
      <c r="J119" s="6">
        <v>9540</v>
      </c>
      <c r="K119" s="4" t="s">
        <v>606</v>
      </c>
      <c r="L119" s="4" t="s">
        <v>1856</v>
      </c>
      <c r="M119" s="4" t="s">
        <v>1855</v>
      </c>
      <c r="N119" s="4" t="s">
        <v>1834</v>
      </c>
      <c r="O119" s="4" t="s">
        <v>98</v>
      </c>
      <c r="P119" s="1">
        <v>43118</v>
      </c>
      <c r="Q119" s="1">
        <v>43921</v>
      </c>
      <c r="R119" s="2">
        <v>200000</v>
      </c>
      <c r="S119" s="2">
        <v>199989.19</v>
      </c>
      <c r="T119" s="2">
        <v>146917.35999999999</v>
      </c>
      <c r="U119" s="2">
        <v>0</v>
      </c>
      <c r="V119" s="2">
        <f t="shared" si="3"/>
        <v>10.809999999997672</v>
      </c>
      <c r="W119" s="2">
        <v>200000</v>
      </c>
      <c r="X119" s="2">
        <v>0</v>
      </c>
      <c r="Y119" s="2">
        <f t="shared" si="4"/>
        <v>200000</v>
      </c>
      <c r="Z119" s="2">
        <f t="shared" si="5"/>
        <v>0</v>
      </c>
    </row>
    <row r="120" spans="1:26" x14ac:dyDescent="0.3">
      <c r="A120" s="6">
        <v>8084</v>
      </c>
      <c r="B120" s="4" t="s">
        <v>187</v>
      </c>
      <c r="C120" s="4" t="s">
        <v>210</v>
      </c>
      <c r="D120" s="4" t="s">
        <v>902</v>
      </c>
      <c r="E120" s="4" t="s">
        <v>903</v>
      </c>
      <c r="F120" s="4" t="s">
        <v>904</v>
      </c>
      <c r="G120" s="4" t="s">
        <v>3</v>
      </c>
      <c r="H120" s="4" t="s">
        <v>27</v>
      </c>
      <c r="I120" s="4" t="s">
        <v>905</v>
      </c>
      <c r="J120" s="6">
        <v>9262</v>
      </c>
      <c r="K120" s="4" t="s">
        <v>906</v>
      </c>
      <c r="L120" s="4" t="s">
        <v>1854</v>
      </c>
      <c r="M120" s="4" t="s">
        <v>1855</v>
      </c>
      <c r="N120" s="4" t="s">
        <v>1835</v>
      </c>
      <c r="O120" s="4" t="s">
        <v>51</v>
      </c>
      <c r="P120" s="1">
        <v>43228</v>
      </c>
      <c r="Q120" s="1">
        <v>43943</v>
      </c>
      <c r="R120" s="2">
        <v>250000</v>
      </c>
      <c r="S120" s="2">
        <v>206820.76</v>
      </c>
      <c r="T120" s="2">
        <v>93176.68</v>
      </c>
      <c r="U120" s="2">
        <v>39988</v>
      </c>
      <c r="V120" s="2">
        <f t="shared" si="3"/>
        <v>3191.2399999999907</v>
      </c>
      <c r="W120" s="2">
        <v>250000</v>
      </c>
      <c r="X120" s="2">
        <v>0</v>
      </c>
      <c r="Y120" s="2">
        <f t="shared" si="4"/>
        <v>250000</v>
      </c>
      <c r="Z120" s="2">
        <f t="shared" si="5"/>
        <v>0</v>
      </c>
    </row>
    <row r="121" spans="1:26" x14ac:dyDescent="0.3">
      <c r="A121" s="6">
        <v>9004</v>
      </c>
      <c r="B121" s="4" t="s">
        <v>268</v>
      </c>
      <c r="C121" s="4" t="s">
        <v>218</v>
      </c>
      <c r="D121" s="4" t="s">
        <v>1657</v>
      </c>
      <c r="E121" s="4" t="s">
        <v>1658</v>
      </c>
      <c r="F121" s="4" t="s">
        <v>1659</v>
      </c>
      <c r="G121" s="4" t="s">
        <v>3</v>
      </c>
      <c r="H121" s="4" t="s">
        <v>27</v>
      </c>
      <c r="I121" s="4" t="s">
        <v>1660</v>
      </c>
      <c r="J121" s="6">
        <v>9383</v>
      </c>
      <c r="K121" s="4" t="s">
        <v>291</v>
      </c>
      <c r="L121" s="4" t="s">
        <v>1856</v>
      </c>
      <c r="M121" s="4" t="s">
        <v>1855</v>
      </c>
      <c r="N121" s="4" t="s">
        <v>1835</v>
      </c>
      <c r="O121" s="4" t="s">
        <v>85</v>
      </c>
      <c r="P121" s="1">
        <v>43847</v>
      </c>
      <c r="Q121" s="1">
        <v>44592</v>
      </c>
      <c r="R121" s="2">
        <v>200683.46</v>
      </c>
      <c r="S121" s="2">
        <v>9542.84</v>
      </c>
      <c r="T121" s="2">
        <v>9542.84</v>
      </c>
      <c r="U121" s="2">
        <v>14945</v>
      </c>
      <c r="V121" s="2">
        <f t="shared" si="3"/>
        <v>176195.62</v>
      </c>
      <c r="W121" s="2">
        <v>199730.3</v>
      </c>
      <c r="X121" s="2">
        <v>0</v>
      </c>
      <c r="Y121" s="2">
        <f t="shared" si="4"/>
        <v>199730.3</v>
      </c>
      <c r="Z121" s="2">
        <f t="shared" si="5"/>
        <v>953.16000000000349</v>
      </c>
    </row>
    <row r="122" spans="1:26" x14ac:dyDescent="0.3">
      <c r="A122" s="6">
        <v>9045</v>
      </c>
      <c r="B122" s="4" t="s">
        <v>263</v>
      </c>
      <c r="C122" s="4" t="s">
        <v>220</v>
      </c>
      <c r="D122" s="4" t="s">
        <v>1685</v>
      </c>
      <c r="E122" s="4" t="s">
        <v>1686</v>
      </c>
      <c r="F122" s="4" t="s">
        <v>1687</v>
      </c>
      <c r="G122" s="4" t="s">
        <v>3</v>
      </c>
      <c r="H122" s="4" t="s">
        <v>27</v>
      </c>
      <c r="I122" s="4" t="s">
        <v>1688</v>
      </c>
      <c r="J122" s="6">
        <v>9383</v>
      </c>
      <c r="K122" s="4" t="s">
        <v>291</v>
      </c>
      <c r="L122" s="4" t="s">
        <v>1856</v>
      </c>
      <c r="M122" s="4" t="s">
        <v>1855</v>
      </c>
      <c r="N122" s="4" t="s">
        <v>1835</v>
      </c>
      <c r="O122" s="4" t="s">
        <v>159</v>
      </c>
      <c r="P122" s="1">
        <v>43864</v>
      </c>
      <c r="Q122" s="1">
        <v>44530</v>
      </c>
      <c r="R122" s="2">
        <v>230000</v>
      </c>
      <c r="S122" s="2">
        <v>6091.6</v>
      </c>
      <c r="T122" s="2">
        <v>6091.6</v>
      </c>
      <c r="U122" s="2">
        <v>6300</v>
      </c>
      <c r="V122" s="2">
        <f t="shared" si="3"/>
        <v>217608.4</v>
      </c>
      <c r="W122" s="2">
        <v>115000</v>
      </c>
      <c r="X122" s="2">
        <v>0</v>
      </c>
      <c r="Y122" s="2">
        <f t="shared" si="4"/>
        <v>115000</v>
      </c>
      <c r="Z122" s="2">
        <f t="shared" si="5"/>
        <v>115000</v>
      </c>
    </row>
    <row r="123" spans="1:26" x14ac:dyDescent="0.3">
      <c r="A123" s="6">
        <v>7114</v>
      </c>
      <c r="B123" s="4" t="s">
        <v>226</v>
      </c>
      <c r="C123" s="4" t="s">
        <v>152</v>
      </c>
      <c r="D123" s="4" t="s">
        <v>536</v>
      </c>
      <c r="E123" s="4" t="s">
        <v>537</v>
      </c>
      <c r="F123" s="4" t="s">
        <v>538</v>
      </c>
      <c r="G123" s="4" t="s">
        <v>3</v>
      </c>
      <c r="H123" s="4" t="s">
        <v>27</v>
      </c>
      <c r="I123" s="4" t="s">
        <v>539</v>
      </c>
      <c r="J123" s="6">
        <v>9825</v>
      </c>
      <c r="K123" s="4" t="s">
        <v>540</v>
      </c>
      <c r="L123" s="4" t="s">
        <v>1857</v>
      </c>
      <c r="M123" s="4" t="s">
        <v>1855</v>
      </c>
      <c r="N123" s="4" t="s">
        <v>1837</v>
      </c>
      <c r="O123" s="4" t="s">
        <v>8</v>
      </c>
      <c r="P123" s="1">
        <v>42753</v>
      </c>
      <c r="Q123" s="1">
        <v>43861</v>
      </c>
      <c r="R123" s="2">
        <v>300000</v>
      </c>
      <c r="S123" s="2">
        <v>293305.31</v>
      </c>
      <c r="T123" s="2">
        <v>47312.27</v>
      </c>
      <c r="U123" s="2">
        <v>0</v>
      </c>
      <c r="V123" s="2">
        <f t="shared" si="3"/>
        <v>6694.6900000000023</v>
      </c>
      <c r="W123" s="2">
        <v>300000</v>
      </c>
      <c r="X123" s="2">
        <v>0</v>
      </c>
      <c r="Y123" s="2">
        <f t="shared" si="4"/>
        <v>300000</v>
      </c>
      <c r="Z123" s="2">
        <f t="shared" si="5"/>
        <v>0</v>
      </c>
    </row>
    <row r="124" spans="1:26" x14ac:dyDescent="0.3">
      <c r="A124" s="6">
        <v>9045</v>
      </c>
      <c r="B124" s="4" t="s">
        <v>263</v>
      </c>
      <c r="C124" s="4" t="s">
        <v>220</v>
      </c>
      <c r="D124" s="4" t="s">
        <v>1693</v>
      </c>
      <c r="E124" s="4" t="s">
        <v>1694</v>
      </c>
      <c r="F124" s="4" t="s">
        <v>263</v>
      </c>
      <c r="G124" s="4" t="s">
        <v>3</v>
      </c>
      <c r="H124" s="4" t="s">
        <v>27</v>
      </c>
      <c r="I124" s="4" t="s">
        <v>1695</v>
      </c>
      <c r="J124" s="6">
        <v>9384</v>
      </c>
      <c r="K124" s="4" t="s">
        <v>281</v>
      </c>
      <c r="L124" s="4" t="s">
        <v>1856</v>
      </c>
      <c r="M124" s="4" t="s">
        <v>1855</v>
      </c>
      <c r="N124" s="4" t="s">
        <v>1838</v>
      </c>
      <c r="O124" s="4" t="s">
        <v>20</v>
      </c>
      <c r="P124" s="1">
        <v>43866</v>
      </c>
      <c r="Q124" s="1">
        <v>44439</v>
      </c>
      <c r="R124" s="2">
        <v>200000</v>
      </c>
      <c r="S124" s="2">
        <v>0</v>
      </c>
      <c r="T124" s="2">
        <v>0</v>
      </c>
      <c r="U124" s="2">
        <v>0</v>
      </c>
      <c r="V124" s="2">
        <f t="shared" si="3"/>
        <v>200000</v>
      </c>
      <c r="W124" s="2">
        <v>100000</v>
      </c>
      <c r="X124" s="2">
        <v>0</v>
      </c>
      <c r="Y124" s="2">
        <f t="shared" si="4"/>
        <v>100000</v>
      </c>
      <c r="Z124" s="2">
        <f t="shared" si="5"/>
        <v>100000</v>
      </c>
    </row>
    <row r="125" spans="1:26" x14ac:dyDescent="0.3">
      <c r="A125" s="6">
        <v>6112</v>
      </c>
      <c r="B125" s="4" t="s">
        <v>53</v>
      </c>
      <c r="C125" s="4" t="s">
        <v>23</v>
      </c>
      <c r="D125" s="4" t="s">
        <v>1566</v>
      </c>
      <c r="E125" s="4" t="s">
        <v>1567</v>
      </c>
      <c r="F125" s="4" t="s">
        <v>1568</v>
      </c>
      <c r="G125" s="4" t="s">
        <v>3</v>
      </c>
      <c r="H125" s="4" t="s">
        <v>27</v>
      </c>
      <c r="I125" s="4" t="s">
        <v>67</v>
      </c>
      <c r="J125" s="6">
        <v>9244</v>
      </c>
      <c r="K125" s="4" t="s">
        <v>56</v>
      </c>
      <c r="L125" s="4" t="s">
        <v>1858</v>
      </c>
      <c r="M125" s="4" t="s">
        <v>1847</v>
      </c>
      <c r="N125" s="4" t="s">
        <v>1832</v>
      </c>
      <c r="O125" s="4" t="s">
        <v>306</v>
      </c>
      <c r="P125" s="1">
        <v>43762</v>
      </c>
      <c r="Q125" s="1">
        <v>43951</v>
      </c>
      <c r="R125" s="2">
        <v>363732</v>
      </c>
      <c r="S125" s="2">
        <v>146853.14000000001</v>
      </c>
      <c r="T125" s="2">
        <v>146853.14000000001</v>
      </c>
      <c r="U125" s="2">
        <v>208126</v>
      </c>
      <c r="V125" s="2">
        <f t="shared" si="3"/>
        <v>8752.859999999986</v>
      </c>
      <c r="W125" s="2">
        <v>363732</v>
      </c>
      <c r="X125" s="2">
        <v>0</v>
      </c>
      <c r="Y125" s="2">
        <f t="shared" si="4"/>
        <v>363732</v>
      </c>
      <c r="Z125" s="2">
        <f t="shared" si="5"/>
        <v>0</v>
      </c>
    </row>
    <row r="126" spans="1:26" x14ac:dyDescent="0.3">
      <c r="A126" s="6">
        <v>8519</v>
      </c>
      <c r="B126" s="4" t="s">
        <v>254</v>
      </c>
      <c r="C126" s="4" t="s">
        <v>214</v>
      </c>
      <c r="D126" s="4" t="s">
        <v>1734</v>
      </c>
      <c r="E126" s="4" t="s">
        <v>1735</v>
      </c>
      <c r="F126" s="4" t="s">
        <v>1736</v>
      </c>
      <c r="G126" s="4" t="s">
        <v>3</v>
      </c>
      <c r="H126" s="4" t="s">
        <v>27</v>
      </c>
      <c r="I126" s="4" t="s">
        <v>67</v>
      </c>
      <c r="J126" s="6">
        <v>9244</v>
      </c>
      <c r="K126" s="4" t="s">
        <v>56</v>
      </c>
      <c r="L126" s="4" t="s">
        <v>1858</v>
      </c>
      <c r="M126" s="4" t="s">
        <v>1847</v>
      </c>
      <c r="N126" s="4" t="s">
        <v>1832</v>
      </c>
      <c r="O126" s="4" t="s">
        <v>374</v>
      </c>
      <c r="P126" s="1">
        <v>43880</v>
      </c>
      <c r="Q126" s="1">
        <v>44196</v>
      </c>
      <c r="R126" s="2">
        <v>200000</v>
      </c>
      <c r="S126" s="2">
        <v>51427.44</v>
      </c>
      <c r="T126" s="2">
        <v>51427.44</v>
      </c>
      <c r="U126" s="2">
        <v>118224</v>
      </c>
      <c r="V126" s="2">
        <f t="shared" si="3"/>
        <v>30348.559999999998</v>
      </c>
      <c r="W126" s="2">
        <v>200000</v>
      </c>
      <c r="X126" s="2">
        <v>0</v>
      </c>
      <c r="Y126" s="2">
        <f t="shared" si="4"/>
        <v>200000</v>
      </c>
      <c r="Z126" s="2">
        <f t="shared" si="5"/>
        <v>0</v>
      </c>
    </row>
    <row r="127" spans="1:26" x14ac:dyDescent="0.3">
      <c r="A127" s="6">
        <v>8519</v>
      </c>
      <c r="B127" s="4" t="s">
        <v>254</v>
      </c>
      <c r="C127" s="4" t="s">
        <v>214</v>
      </c>
      <c r="D127" s="4" t="s">
        <v>1749</v>
      </c>
      <c r="E127" s="4" t="s">
        <v>1750</v>
      </c>
      <c r="F127" s="4" t="s">
        <v>1751</v>
      </c>
      <c r="G127" s="4" t="s">
        <v>3</v>
      </c>
      <c r="H127" s="4" t="s">
        <v>27</v>
      </c>
      <c r="I127" s="4" t="s">
        <v>1752</v>
      </c>
      <c r="J127" s="6">
        <v>10130</v>
      </c>
      <c r="K127" s="4" t="s">
        <v>1753</v>
      </c>
      <c r="L127" s="4" t="s">
        <v>1858</v>
      </c>
      <c r="M127" s="4" t="s">
        <v>1847</v>
      </c>
      <c r="N127" s="4" t="s">
        <v>1832</v>
      </c>
      <c r="O127" s="4" t="s">
        <v>35</v>
      </c>
      <c r="P127" s="1">
        <v>43910</v>
      </c>
      <c r="Q127" s="1">
        <v>44286</v>
      </c>
      <c r="R127" s="2">
        <v>200000</v>
      </c>
      <c r="S127" s="2">
        <v>0</v>
      </c>
      <c r="T127" s="2">
        <v>0</v>
      </c>
      <c r="U127" s="2">
        <v>0</v>
      </c>
      <c r="V127" s="2">
        <f t="shared" si="3"/>
        <v>200000</v>
      </c>
      <c r="W127" s="2">
        <v>100000</v>
      </c>
      <c r="X127" s="2">
        <v>0</v>
      </c>
      <c r="Y127" s="2">
        <f t="shared" si="4"/>
        <v>100000</v>
      </c>
      <c r="Z127" s="2">
        <f t="shared" si="5"/>
        <v>100000</v>
      </c>
    </row>
    <row r="128" spans="1:26" x14ac:dyDescent="0.3">
      <c r="A128" s="6">
        <v>8072</v>
      </c>
      <c r="B128" s="4" t="s">
        <v>228</v>
      </c>
      <c r="C128" s="4" t="s">
        <v>210</v>
      </c>
      <c r="D128" s="4" t="s">
        <v>986</v>
      </c>
      <c r="E128" s="4" t="s">
        <v>987</v>
      </c>
      <c r="F128" s="4" t="s">
        <v>988</v>
      </c>
      <c r="G128" s="4" t="s">
        <v>3</v>
      </c>
      <c r="H128" s="4" t="s">
        <v>27</v>
      </c>
      <c r="I128" s="4" t="s">
        <v>989</v>
      </c>
      <c r="J128" s="6">
        <v>9268</v>
      </c>
      <c r="K128" s="4" t="s">
        <v>279</v>
      </c>
      <c r="L128" s="4" t="s">
        <v>1859</v>
      </c>
      <c r="M128" s="4" t="s">
        <v>1847</v>
      </c>
      <c r="N128" s="4" t="s">
        <v>1832</v>
      </c>
      <c r="O128" s="4" t="s">
        <v>4</v>
      </c>
      <c r="P128" s="1">
        <v>43363</v>
      </c>
      <c r="Q128" s="1">
        <v>44012</v>
      </c>
      <c r="R128" s="2">
        <v>1125000</v>
      </c>
      <c r="S128" s="2">
        <v>1106383.33</v>
      </c>
      <c r="T128" s="2">
        <v>220163.31</v>
      </c>
      <c r="U128" s="2">
        <v>18152</v>
      </c>
      <c r="V128" s="2">
        <f t="shared" si="3"/>
        <v>464.66999999992549</v>
      </c>
      <c r="W128" s="2">
        <v>1125000</v>
      </c>
      <c r="X128" s="2">
        <v>0</v>
      </c>
      <c r="Y128" s="2">
        <f t="shared" si="4"/>
        <v>1125000</v>
      </c>
      <c r="Z128" s="2">
        <f t="shared" si="5"/>
        <v>0</v>
      </c>
    </row>
    <row r="129" spans="1:26" x14ac:dyDescent="0.3">
      <c r="A129" s="6">
        <v>8785</v>
      </c>
      <c r="B129" s="4" t="s">
        <v>262</v>
      </c>
      <c r="C129" s="4" t="s">
        <v>210</v>
      </c>
      <c r="D129" s="4" t="s">
        <v>1573</v>
      </c>
      <c r="E129" s="4" t="s">
        <v>987</v>
      </c>
      <c r="F129" s="4" t="s">
        <v>1574</v>
      </c>
      <c r="G129" s="4" t="s">
        <v>3</v>
      </c>
      <c r="H129" s="4" t="s">
        <v>27</v>
      </c>
      <c r="I129" s="4" t="s">
        <v>989</v>
      </c>
      <c r="J129" s="6">
        <v>9268</v>
      </c>
      <c r="K129" s="4" t="s">
        <v>279</v>
      </c>
      <c r="L129" s="4" t="s">
        <v>1859</v>
      </c>
      <c r="M129" s="4" t="s">
        <v>1847</v>
      </c>
      <c r="N129" s="4" t="s">
        <v>1832</v>
      </c>
      <c r="O129" s="4" t="s">
        <v>4</v>
      </c>
      <c r="P129" s="1">
        <v>43780</v>
      </c>
      <c r="Q129" s="1">
        <v>44012</v>
      </c>
      <c r="R129" s="2">
        <v>75000</v>
      </c>
      <c r="S129" s="2">
        <v>6500.01</v>
      </c>
      <c r="T129" s="2">
        <v>6500.01</v>
      </c>
      <c r="U129" s="2">
        <v>0</v>
      </c>
      <c r="V129" s="2">
        <f t="shared" si="3"/>
        <v>68499.990000000005</v>
      </c>
      <c r="W129" s="2">
        <v>75000</v>
      </c>
      <c r="X129" s="2">
        <v>0</v>
      </c>
      <c r="Y129" s="2">
        <f t="shared" si="4"/>
        <v>75000</v>
      </c>
      <c r="Z129" s="2">
        <f t="shared" si="5"/>
        <v>0</v>
      </c>
    </row>
    <row r="130" spans="1:26" x14ac:dyDescent="0.3">
      <c r="A130" s="6">
        <v>6113</v>
      </c>
      <c r="B130" s="4" t="s">
        <v>68</v>
      </c>
      <c r="C130" s="4" t="s">
        <v>23</v>
      </c>
      <c r="D130" s="4" t="s">
        <v>658</v>
      </c>
      <c r="E130" s="4" t="s">
        <v>349</v>
      </c>
      <c r="F130" s="4" t="s">
        <v>659</v>
      </c>
      <c r="G130" s="4" t="s">
        <v>3</v>
      </c>
      <c r="H130" s="4" t="s">
        <v>27</v>
      </c>
      <c r="I130" s="4" t="s">
        <v>660</v>
      </c>
      <c r="J130" s="6">
        <v>9270</v>
      </c>
      <c r="K130" s="4" t="s">
        <v>69</v>
      </c>
      <c r="L130" s="4" t="s">
        <v>1859</v>
      </c>
      <c r="M130" s="4" t="s">
        <v>1847</v>
      </c>
      <c r="N130" s="4" t="s">
        <v>1832</v>
      </c>
      <c r="O130" s="4" t="s">
        <v>95</v>
      </c>
      <c r="P130" s="1">
        <v>43026</v>
      </c>
      <c r="Q130" s="1">
        <v>44043</v>
      </c>
      <c r="R130" s="2">
        <v>850000</v>
      </c>
      <c r="S130" s="2">
        <v>136193.84</v>
      </c>
      <c r="T130" s="2">
        <v>55757.52</v>
      </c>
      <c r="U130" s="2">
        <v>307664.48</v>
      </c>
      <c r="V130" s="2">
        <f t="shared" ref="V130:V193" si="6">R130-S130-U130</f>
        <v>406141.68000000005</v>
      </c>
      <c r="W130" s="2">
        <v>850000</v>
      </c>
      <c r="X130" s="2">
        <v>0</v>
      </c>
      <c r="Y130" s="2">
        <f t="shared" ref="Y130:Y193" si="7">W130-X130</f>
        <v>850000</v>
      </c>
      <c r="Z130" s="2">
        <f t="shared" ref="Z130:Z193" si="8">R130-Y130</f>
        <v>0</v>
      </c>
    </row>
    <row r="131" spans="1:26" x14ac:dyDescent="0.3">
      <c r="A131" s="6">
        <v>8084</v>
      </c>
      <c r="B131" s="4" t="s">
        <v>187</v>
      </c>
      <c r="C131" s="4" t="s">
        <v>210</v>
      </c>
      <c r="D131" s="4" t="s">
        <v>739</v>
      </c>
      <c r="E131" s="4" t="s">
        <v>740</v>
      </c>
      <c r="F131" s="4" t="s">
        <v>741</v>
      </c>
      <c r="G131" s="4" t="s">
        <v>3</v>
      </c>
      <c r="H131" s="4" t="s">
        <v>27</v>
      </c>
      <c r="I131" s="4" t="s">
        <v>742</v>
      </c>
      <c r="J131" s="6">
        <v>9270</v>
      </c>
      <c r="K131" s="4" t="s">
        <v>69</v>
      </c>
      <c r="L131" s="4" t="s">
        <v>1859</v>
      </c>
      <c r="M131" s="4" t="s">
        <v>1847</v>
      </c>
      <c r="N131" s="4" t="s">
        <v>1832</v>
      </c>
      <c r="O131" s="4" t="s">
        <v>4</v>
      </c>
      <c r="P131" s="1">
        <v>43126</v>
      </c>
      <c r="Q131" s="1">
        <v>43861</v>
      </c>
      <c r="R131" s="2">
        <v>220000</v>
      </c>
      <c r="S131" s="2">
        <v>219876.78</v>
      </c>
      <c r="T131" s="2">
        <v>62358.13</v>
      </c>
      <c r="U131" s="2">
        <v>0</v>
      </c>
      <c r="V131" s="2">
        <f t="shared" si="6"/>
        <v>123.22000000000116</v>
      </c>
      <c r="W131" s="2">
        <v>220000</v>
      </c>
      <c r="X131" s="2">
        <v>0</v>
      </c>
      <c r="Y131" s="2">
        <f t="shared" si="7"/>
        <v>220000</v>
      </c>
      <c r="Z131" s="2">
        <f t="shared" si="8"/>
        <v>0</v>
      </c>
    </row>
    <row r="132" spans="1:26" x14ac:dyDescent="0.3">
      <c r="A132" s="6">
        <v>8084</v>
      </c>
      <c r="B132" s="4" t="s">
        <v>187</v>
      </c>
      <c r="C132" s="4" t="s">
        <v>210</v>
      </c>
      <c r="D132" s="4" t="s">
        <v>791</v>
      </c>
      <c r="E132" s="4" t="s">
        <v>792</v>
      </c>
      <c r="F132" s="4" t="s">
        <v>793</v>
      </c>
      <c r="G132" s="4" t="s">
        <v>3</v>
      </c>
      <c r="H132" s="4" t="s">
        <v>27</v>
      </c>
      <c r="I132" s="4" t="s">
        <v>794</v>
      </c>
      <c r="J132" s="6">
        <v>9270</v>
      </c>
      <c r="K132" s="4" t="s">
        <v>69</v>
      </c>
      <c r="L132" s="4" t="s">
        <v>1859</v>
      </c>
      <c r="M132" s="4" t="s">
        <v>1847</v>
      </c>
      <c r="N132" s="4" t="s">
        <v>1832</v>
      </c>
      <c r="O132" s="4" t="s">
        <v>66</v>
      </c>
      <c r="P132" s="1">
        <v>43157</v>
      </c>
      <c r="Q132" s="1">
        <v>44074</v>
      </c>
      <c r="R132" s="2">
        <v>250000</v>
      </c>
      <c r="S132" s="2">
        <v>190208.4</v>
      </c>
      <c r="T132" s="2">
        <v>0</v>
      </c>
      <c r="U132" s="2">
        <v>6160</v>
      </c>
      <c r="V132" s="2">
        <f t="shared" si="6"/>
        <v>53631.600000000006</v>
      </c>
      <c r="W132" s="2">
        <v>250000</v>
      </c>
      <c r="X132" s="2">
        <v>0</v>
      </c>
      <c r="Y132" s="2">
        <f t="shared" si="7"/>
        <v>250000</v>
      </c>
      <c r="Z132" s="2">
        <f t="shared" si="8"/>
        <v>0</v>
      </c>
    </row>
    <row r="133" spans="1:26" x14ac:dyDescent="0.3">
      <c r="A133" s="6">
        <v>7311</v>
      </c>
      <c r="B133" s="4" t="s">
        <v>229</v>
      </c>
      <c r="C133" s="4" t="s">
        <v>176</v>
      </c>
      <c r="D133" s="4" t="s">
        <v>598</v>
      </c>
      <c r="E133" s="4" t="s">
        <v>599</v>
      </c>
      <c r="F133" s="4" t="s">
        <v>600</v>
      </c>
      <c r="G133" s="4" t="s">
        <v>3</v>
      </c>
      <c r="H133" s="4" t="s">
        <v>27</v>
      </c>
      <c r="I133" s="4" t="s">
        <v>601</v>
      </c>
      <c r="J133" s="6">
        <v>9703</v>
      </c>
      <c r="K133" s="4" t="s">
        <v>295</v>
      </c>
      <c r="L133" s="4" t="s">
        <v>1860</v>
      </c>
      <c r="M133" s="4" t="s">
        <v>1847</v>
      </c>
      <c r="N133" s="4" t="s">
        <v>1832</v>
      </c>
      <c r="O133" s="4" t="s">
        <v>277</v>
      </c>
      <c r="P133" s="1">
        <v>42863</v>
      </c>
      <c r="Q133" s="1">
        <v>44074</v>
      </c>
      <c r="R133" s="2">
        <v>850000</v>
      </c>
      <c r="S133" s="2">
        <v>805231.39</v>
      </c>
      <c r="T133" s="2">
        <v>280796.75</v>
      </c>
      <c r="U133" s="2">
        <v>19384.189999999999</v>
      </c>
      <c r="V133" s="2">
        <f t="shared" si="6"/>
        <v>25384.419999999987</v>
      </c>
      <c r="W133" s="2">
        <v>850000</v>
      </c>
      <c r="X133" s="2">
        <v>0</v>
      </c>
      <c r="Y133" s="2">
        <f t="shared" si="7"/>
        <v>850000</v>
      </c>
      <c r="Z133" s="2">
        <f t="shared" si="8"/>
        <v>0</v>
      </c>
    </row>
    <row r="134" spans="1:26" x14ac:dyDescent="0.3">
      <c r="A134" s="6">
        <v>8078</v>
      </c>
      <c r="B134" s="4" t="s">
        <v>229</v>
      </c>
      <c r="C134" s="4" t="s">
        <v>210</v>
      </c>
      <c r="D134" s="4" t="s">
        <v>1174</v>
      </c>
      <c r="E134" s="4" t="s">
        <v>1175</v>
      </c>
      <c r="F134" s="4" t="s">
        <v>1176</v>
      </c>
      <c r="G134" s="4" t="s">
        <v>0</v>
      </c>
      <c r="H134" s="4" t="s">
        <v>27</v>
      </c>
      <c r="I134" s="4" t="s">
        <v>447</v>
      </c>
      <c r="J134" s="6">
        <v>9363</v>
      </c>
      <c r="K134" s="4" t="s">
        <v>448</v>
      </c>
      <c r="L134" s="4" t="s">
        <v>1860</v>
      </c>
      <c r="M134" s="4" t="s">
        <v>1847</v>
      </c>
      <c r="N134" s="4" t="s">
        <v>1832</v>
      </c>
      <c r="O134" s="4" t="s">
        <v>19</v>
      </c>
      <c r="P134" s="1">
        <v>43634</v>
      </c>
      <c r="Q134" s="1">
        <v>44012</v>
      </c>
      <c r="R134" s="2">
        <v>1200000</v>
      </c>
      <c r="S134" s="2">
        <v>136173.39000000001</v>
      </c>
      <c r="T134" s="2">
        <v>136173.39000000001</v>
      </c>
      <c r="U134" s="2">
        <v>1063826.6100000001</v>
      </c>
      <c r="V134" s="2">
        <f t="shared" si="6"/>
        <v>0</v>
      </c>
      <c r="W134" s="2">
        <v>1200000</v>
      </c>
      <c r="X134" s="2">
        <v>0</v>
      </c>
      <c r="Y134" s="2">
        <f t="shared" si="7"/>
        <v>1200000</v>
      </c>
      <c r="Z134" s="2">
        <f t="shared" si="8"/>
        <v>0</v>
      </c>
    </row>
    <row r="135" spans="1:26" x14ac:dyDescent="0.3">
      <c r="A135" s="6">
        <v>8975</v>
      </c>
      <c r="B135" s="4" t="s">
        <v>265</v>
      </c>
      <c r="C135" s="4" t="s">
        <v>210</v>
      </c>
      <c r="D135" s="4" t="s">
        <v>1670</v>
      </c>
      <c r="E135" s="4" t="s">
        <v>1671</v>
      </c>
      <c r="F135" s="4" t="s">
        <v>1672</v>
      </c>
      <c r="G135" s="4" t="s">
        <v>3</v>
      </c>
      <c r="H135" s="4" t="s">
        <v>27</v>
      </c>
      <c r="I135" s="4" t="s">
        <v>1123</v>
      </c>
      <c r="J135" s="6">
        <v>10085</v>
      </c>
      <c r="K135" s="4" t="s">
        <v>136</v>
      </c>
      <c r="L135" s="4" t="s">
        <v>1860</v>
      </c>
      <c r="M135" s="4" t="s">
        <v>1847</v>
      </c>
      <c r="N135" s="4" t="s">
        <v>1832</v>
      </c>
      <c r="O135" s="4" t="s">
        <v>66</v>
      </c>
      <c r="P135" s="1">
        <v>43859</v>
      </c>
      <c r="Q135" s="1">
        <v>44074</v>
      </c>
      <c r="R135" s="2">
        <v>100000</v>
      </c>
      <c r="S135" s="2">
        <v>11690.24</v>
      </c>
      <c r="T135" s="2">
        <v>11690.24</v>
      </c>
      <c r="U135" s="2">
        <v>38.130000000000003</v>
      </c>
      <c r="V135" s="2">
        <f t="shared" si="6"/>
        <v>88271.62999999999</v>
      </c>
      <c r="W135" s="2">
        <v>50000</v>
      </c>
      <c r="X135" s="2">
        <v>0</v>
      </c>
      <c r="Y135" s="2">
        <f t="shared" si="7"/>
        <v>50000</v>
      </c>
      <c r="Z135" s="2">
        <f t="shared" si="8"/>
        <v>50000</v>
      </c>
    </row>
    <row r="136" spans="1:26" x14ac:dyDescent="0.3">
      <c r="A136" s="6">
        <v>8975</v>
      </c>
      <c r="B136" s="4" t="s">
        <v>265</v>
      </c>
      <c r="C136" s="4" t="s">
        <v>210</v>
      </c>
      <c r="D136" s="4" t="s">
        <v>1499</v>
      </c>
      <c r="E136" s="4" t="s">
        <v>1500</v>
      </c>
      <c r="F136" s="4" t="s">
        <v>1501</v>
      </c>
      <c r="G136" s="4" t="s">
        <v>3</v>
      </c>
      <c r="H136" s="4" t="s">
        <v>27</v>
      </c>
      <c r="I136" s="4" t="s">
        <v>1502</v>
      </c>
      <c r="J136" s="6">
        <v>9357</v>
      </c>
      <c r="K136" s="4" t="s">
        <v>1504</v>
      </c>
      <c r="L136" s="4" t="s">
        <v>1860</v>
      </c>
      <c r="M136" s="4" t="s">
        <v>1847</v>
      </c>
      <c r="N136" s="4" t="s">
        <v>1832</v>
      </c>
      <c r="O136" s="4" t="s">
        <v>1503</v>
      </c>
      <c r="P136" s="1">
        <v>43719</v>
      </c>
      <c r="Q136" s="1">
        <v>44074</v>
      </c>
      <c r="R136" s="2">
        <v>150000</v>
      </c>
      <c r="S136" s="2">
        <v>69213.14</v>
      </c>
      <c r="T136" s="2">
        <v>69213.14</v>
      </c>
      <c r="U136" s="2">
        <v>34626.400000000001</v>
      </c>
      <c r="V136" s="2">
        <f t="shared" si="6"/>
        <v>46160.46</v>
      </c>
      <c r="W136" s="2">
        <v>150000</v>
      </c>
      <c r="X136" s="2">
        <v>0</v>
      </c>
      <c r="Y136" s="2">
        <f t="shared" si="7"/>
        <v>150000</v>
      </c>
      <c r="Z136" s="2">
        <f t="shared" si="8"/>
        <v>0</v>
      </c>
    </row>
    <row r="137" spans="1:26" x14ac:dyDescent="0.3">
      <c r="A137" s="6">
        <v>6113</v>
      </c>
      <c r="B137" s="4" t="s">
        <v>68</v>
      </c>
      <c r="C137" s="4" t="s">
        <v>23</v>
      </c>
      <c r="D137" s="4" t="s">
        <v>465</v>
      </c>
      <c r="E137" s="4" t="s">
        <v>466</v>
      </c>
      <c r="F137" s="4" t="s">
        <v>467</v>
      </c>
      <c r="G137" s="4" t="s">
        <v>3</v>
      </c>
      <c r="H137" s="4" t="s">
        <v>27</v>
      </c>
      <c r="I137" s="4" t="s">
        <v>468</v>
      </c>
      <c r="J137" s="6">
        <v>9354</v>
      </c>
      <c r="K137" s="4" t="s">
        <v>36</v>
      </c>
      <c r="L137" s="4" t="s">
        <v>1861</v>
      </c>
      <c r="M137" s="4" t="s">
        <v>1847</v>
      </c>
      <c r="N137" s="4" t="s">
        <v>1832</v>
      </c>
      <c r="O137" s="4" t="s">
        <v>374</v>
      </c>
      <c r="P137" s="1">
        <v>42599</v>
      </c>
      <c r="Q137" s="1">
        <v>44043</v>
      </c>
      <c r="R137" s="2">
        <v>300000</v>
      </c>
      <c r="S137" s="2">
        <v>277090.93</v>
      </c>
      <c r="T137" s="2">
        <v>6858.15</v>
      </c>
      <c r="U137" s="2">
        <v>1536</v>
      </c>
      <c r="V137" s="2">
        <f t="shared" si="6"/>
        <v>21373.070000000007</v>
      </c>
      <c r="W137" s="2">
        <v>300000</v>
      </c>
      <c r="X137" s="2">
        <v>0</v>
      </c>
      <c r="Y137" s="2">
        <f t="shared" si="7"/>
        <v>300000</v>
      </c>
      <c r="Z137" s="2">
        <f t="shared" si="8"/>
        <v>0</v>
      </c>
    </row>
    <row r="138" spans="1:26" x14ac:dyDescent="0.3">
      <c r="A138" s="6">
        <v>6113</v>
      </c>
      <c r="B138" s="4" t="s">
        <v>68</v>
      </c>
      <c r="C138" s="4" t="s">
        <v>23</v>
      </c>
      <c r="D138" s="4" t="s">
        <v>559</v>
      </c>
      <c r="E138" s="4" t="s">
        <v>466</v>
      </c>
      <c r="F138" s="4" t="s">
        <v>560</v>
      </c>
      <c r="G138" s="4" t="s">
        <v>0</v>
      </c>
      <c r="H138" s="4" t="s">
        <v>27</v>
      </c>
      <c r="I138" s="4" t="s">
        <v>468</v>
      </c>
      <c r="J138" s="6">
        <v>9354</v>
      </c>
      <c r="K138" s="4" t="s">
        <v>36</v>
      </c>
      <c r="L138" s="4" t="s">
        <v>1861</v>
      </c>
      <c r="M138" s="4" t="s">
        <v>1847</v>
      </c>
      <c r="N138" s="4" t="s">
        <v>1832</v>
      </c>
      <c r="O138" s="4" t="s">
        <v>374</v>
      </c>
      <c r="P138" s="1">
        <v>43158</v>
      </c>
      <c r="Q138" s="1">
        <v>43982</v>
      </c>
      <c r="R138" s="2">
        <v>2700000</v>
      </c>
      <c r="S138" s="2">
        <v>2108715.7400000002</v>
      </c>
      <c r="T138" s="2">
        <v>934171.83</v>
      </c>
      <c r="U138" s="2">
        <v>591284.26</v>
      </c>
      <c r="V138" s="2">
        <f t="shared" si="6"/>
        <v>0</v>
      </c>
      <c r="W138" s="2">
        <v>2700000</v>
      </c>
      <c r="X138" s="2">
        <v>0</v>
      </c>
      <c r="Y138" s="2">
        <f t="shared" si="7"/>
        <v>2700000</v>
      </c>
      <c r="Z138" s="2">
        <f t="shared" si="8"/>
        <v>0</v>
      </c>
    </row>
    <row r="139" spans="1:26" x14ac:dyDescent="0.3">
      <c r="A139" s="6">
        <v>6113</v>
      </c>
      <c r="B139" s="4" t="s">
        <v>68</v>
      </c>
      <c r="C139" s="4" t="s">
        <v>23</v>
      </c>
      <c r="D139" s="4" t="s">
        <v>719</v>
      </c>
      <c r="E139" s="4" t="s">
        <v>720</v>
      </c>
      <c r="F139" s="4" t="s">
        <v>721</v>
      </c>
      <c r="G139" s="4" t="s">
        <v>3</v>
      </c>
      <c r="H139" s="4" t="s">
        <v>27</v>
      </c>
      <c r="I139" s="4" t="s">
        <v>722</v>
      </c>
      <c r="J139" s="6">
        <v>9354</v>
      </c>
      <c r="K139" s="4" t="s">
        <v>36</v>
      </c>
      <c r="L139" s="4" t="s">
        <v>1861</v>
      </c>
      <c r="M139" s="4" t="s">
        <v>1847</v>
      </c>
      <c r="N139" s="4" t="s">
        <v>1832</v>
      </c>
      <c r="O139" s="4" t="s">
        <v>723</v>
      </c>
      <c r="P139" s="1">
        <v>43096</v>
      </c>
      <c r="Q139" s="1">
        <v>44043</v>
      </c>
      <c r="R139" s="2">
        <v>300000</v>
      </c>
      <c r="S139" s="2">
        <v>200626.64</v>
      </c>
      <c r="T139" s="2">
        <v>72148.7</v>
      </c>
      <c r="U139" s="2">
        <v>65333.55</v>
      </c>
      <c r="V139" s="2">
        <f t="shared" si="6"/>
        <v>34039.809999999983</v>
      </c>
      <c r="W139" s="2">
        <v>300000</v>
      </c>
      <c r="X139" s="2">
        <v>0</v>
      </c>
      <c r="Y139" s="2">
        <f t="shared" si="7"/>
        <v>300000</v>
      </c>
      <c r="Z139" s="2">
        <f t="shared" si="8"/>
        <v>0</v>
      </c>
    </row>
    <row r="140" spans="1:26" x14ac:dyDescent="0.3">
      <c r="A140" s="6">
        <v>6113</v>
      </c>
      <c r="B140" s="4" t="s">
        <v>68</v>
      </c>
      <c r="C140" s="4" t="s">
        <v>23</v>
      </c>
      <c r="D140" s="4" t="s">
        <v>724</v>
      </c>
      <c r="E140" s="4" t="s">
        <v>704</v>
      </c>
      <c r="F140" s="4" t="s">
        <v>725</v>
      </c>
      <c r="G140" s="4" t="s">
        <v>3</v>
      </c>
      <c r="H140" s="4" t="s">
        <v>27</v>
      </c>
      <c r="I140" s="4" t="s">
        <v>696</v>
      </c>
      <c r="J140" s="6">
        <v>9354</v>
      </c>
      <c r="K140" s="4" t="s">
        <v>36</v>
      </c>
      <c r="L140" s="4" t="s">
        <v>1861</v>
      </c>
      <c r="M140" s="4" t="s">
        <v>1847</v>
      </c>
      <c r="N140" s="4" t="s">
        <v>1832</v>
      </c>
      <c r="O140" s="4" t="s">
        <v>120</v>
      </c>
      <c r="P140" s="1">
        <v>43096</v>
      </c>
      <c r="Q140" s="1">
        <v>44043</v>
      </c>
      <c r="R140" s="2">
        <v>681785</v>
      </c>
      <c r="S140" s="2">
        <v>522399.06</v>
      </c>
      <c r="T140" s="2">
        <v>103971.11</v>
      </c>
      <c r="U140" s="2">
        <v>62200.08</v>
      </c>
      <c r="V140" s="2">
        <f t="shared" si="6"/>
        <v>97185.86</v>
      </c>
      <c r="W140" s="2">
        <v>681785</v>
      </c>
      <c r="X140" s="2">
        <v>0</v>
      </c>
      <c r="Y140" s="2">
        <f t="shared" si="7"/>
        <v>681785</v>
      </c>
      <c r="Z140" s="2">
        <f t="shared" si="8"/>
        <v>0</v>
      </c>
    </row>
    <row r="141" spans="1:26" x14ac:dyDescent="0.3">
      <c r="A141" s="6">
        <v>7320</v>
      </c>
      <c r="B141" s="4" t="s">
        <v>187</v>
      </c>
      <c r="C141" s="4" t="s">
        <v>176</v>
      </c>
      <c r="D141" s="4" t="s">
        <v>745</v>
      </c>
      <c r="E141" s="4" t="s">
        <v>746</v>
      </c>
      <c r="F141" s="4" t="s">
        <v>747</v>
      </c>
      <c r="G141" s="4" t="s">
        <v>3</v>
      </c>
      <c r="H141" s="4" t="s">
        <v>27</v>
      </c>
      <c r="I141" s="4" t="s">
        <v>696</v>
      </c>
      <c r="J141" s="6">
        <v>9354</v>
      </c>
      <c r="K141" s="4" t="s">
        <v>36</v>
      </c>
      <c r="L141" s="4" t="s">
        <v>1861</v>
      </c>
      <c r="M141" s="4" t="s">
        <v>1847</v>
      </c>
      <c r="N141" s="4" t="s">
        <v>1832</v>
      </c>
      <c r="O141" s="4" t="s">
        <v>4</v>
      </c>
      <c r="P141" s="1">
        <v>43146</v>
      </c>
      <c r="Q141" s="1">
        <v>44074</v>
      </c>
      <c r="R141" s="2">
        <v>980000</v>
      </c>
      <c r="S141" s="2">
        <v>738171.03</v>
      </c>
      <c r="T141" s="2">
        <v>253532.12</v>
      </c>
      <c r="U141" s="2">
        <v>208072.29</v>
      </c>
      <c r="V141" s="2">
        <f t="shared" si="6"/>
        <v>33756.679999999964</v>
      </c>
      <c r="W141" s="2">
        <v>980000</v>
      </c>
      <c r="X141" s="2">
        <v>0</v>
      </c>
      <c r="Y141" s="2">
        <f t="shared" si="7"/>
        <v>980000</v>
      </c>
      <c r="Z141" s="2">
        <f t="shared" si="8"/>
        <v>0</v>
      </c>
    </row>
    <row r="142" spans="1:26" x14ac:dyDescent="0.3">
      <c r="A142" s="6">
        <v>6113</v>
      </c>
      <c r="B142" s="4" t="s">
        <v>68</v>
      </c>
      <c r="C142" s="4" t="s">
        <v>23</v>
      </c>
      <c r="D142" s="4" t="s">
        <v>752</v>
      </c>
      <c r="E142" s="4" t="s">
        <v>753</v>
      </c>
      <c r="F142" s="4" t="s">
        <v>754</v>
      </c>
      <c r="G142" s="4" t="s">
        <v>3</v>
      </c>
      <c r="H142" s="4" t="s">
        <v>27</v>
      </c>
      <c r="I142" s="4" t="s">
        <v>468</v>
      </c>
      <c r="J142" s="6">
        <v>9354</v>
      </c>
      <c r="K142" s="4" t="s">
        <v>36</v>
      </c>
      <c r="L142" s="4" t="s">
        <v>1861</v>
      </c>
      <c r="M142" s="4" t="s">
        <v>1847</v>
      </c>
      <c r="N142" s="4" t="s">
        <v>1832</v>
      </c>
      <c r="O142" s="4" t="s">
        <v>374</v>
      </c>
      <c r="P142" s="1">
        <v>43132</v>
      </c>
      <c r="Q142" s="1">
        <v>44043</v>
      </c>
      <c r="R142" s="2">
        <v>1000000</v>
      </c>
      <c r="S142" s="2">
        <v>443509.5</v>
      </c>
      <c r="T142" s="2">
        <v>109747.57</v>
      </c>
      <c r="U142" s="2">
        <v>547926.19999999995</v>
      </c>
      <c r="V142" s="2">
        <f t="shared" si="6"/>
        <v>8564.3000000000466</v>
      </c>
      <c r="W142" s="2">
        <v>1000000</v>
      </c>
      <c r="X142" s="2">
        <v>0</v>
      </c>
      <c r="Y142" s="2">
        <f t="shared" si="7"/>
        <v>1000000</v>
      </c>
      <c r="Z142" s="2">
        <f t="shared" si="8"/>
        <v>0</v>
      </c>
    </row>
    <row r="143" spans="1:26" x14ac:dyDescent="0.3">
      <c r="A143" s="6">
        <v>8072</v>
      </c>
      <c r="B143" s="4" t="s">
        <v>228</v>
      </c>
      <c r="C143" s="4" t="s">
        <v>210</v>
      </c>
      <c r="D143" s="4" t="s">
        <v>806</v>
      </c>
      <c r="E143" s="4" t="s">
        <v>807</v>
      </c>
      <c r="F143" s="4" t="s">
        <v>808</v>
      </c>
      <c r="G143" s="4" t="s">
        <v>3</v>
      </c>
      <c r="H143" s="4" t="s">
        <v>27</v>
      </c>
      <c r="I143" s="4" t="s">
        <v>37</v>
      </c>
      <c r="J143" s="6">
        <v>9354</v>
      </c>
      <c r="K143" s="4" t="s">
        <v>36</v>
      </c>
      <c r="L143" s="4" t="s">
        <v>1861</v>
      </c>
      <c r="M143" s="4" t="s">
        <v>1847</v>
      </c>
      <c r="N143" s="4" t="s">
        <v>1832</v>
      </c>
      <c r="O143" s="4" t="s">
        <v>55</v>
      </c>
      <c r="P143" s="1">
        <v>43166</v>
      </c>
      <c r="Q143" s="1">
        <v>43892</v>
      </c>
      <c r="R143" s="2">
        <v>200000</v>
      </c>
      <c r="S143" s="2">
        <v>189042.19</v>
      </c>
      <c r="T143" s="2">
        <v>42663.26</v>
      </c>
      <c r="U143" s="2">
        <v>0</v>
      </c>
      <c r="V143" s="2">
        <f t="shared" si="6"/>
        <v>10957.809999999998</v>
      </c>
      <c r="W143" s="2">
        <v>200000</v>
      </c>
      <c r="X143" s="2">
        <v>0</v>
      </c>
      <c r="Y143" s="2">
        <f t="shared" si="7"/>
        <v>200000</v>
      </c>
      <c r="Z143" s="2">
        <f t="shared" si="8"/>
        <v>0</v>
      </c>
    </row>
    <row r="144" spans="1:26" x14ac:dyDescent="0.3">
      <c r="A144" s="6">
        <v>8072</v>
      </c>
      <c r="B144" s="4" t="s">
        <v>25</v>
      </c>
      <c r="C144" s="4" t="s">
        <v>210</v>
      </c>
      <c r="D144" s="4" t="s">
        <v>847</v>
      </c>
      <c r="E144" s="4" t="s">
        <v>848</v>
      </c>
      <c r="F144" s="4" t="s">
        <v>849</v>
      </c>
      <c r="G144" s="4" t="s">
        <v>3</v>
      </c>
      <c r="H144" s="4" t="s">
        <v>27</v>
      </c>
      <c r="I144" s="4" t="s">
        <v>696</v>
      </c>
      <c r="J144" s="6">
        <v>9354</v>
      </c>
      <c r="K144" s="4" t="s">
        <v>36</v>
      </c>
      <c r="L144" s="4" t="s">
        <v>1861</v>
      </c>
      <c r="M144" s="4" t="s">
        <v>1847</v>
      </c>
      <c r="N144" s="4" t="s">
        <v>1832</v>
      </c>
      <c r="O144" s="4" t="s">
        <v>4</v>
      </c>
      <c r="P144" s="1">
        <v>43192</v>
      </c>
      <c r="Q144" s="1">
        <v>43921</v>
      </c>
      <c r="R144" s="2">
        <v>250000</v>
      </c>
      <c r="S144" s="2">
        <v>200824.56</v>
      </c>
      <c r="T144" s="2">
        <v>56487.51</v>
      </c>
      <c r="U144" s="2">
        <v>49145.07</v>
      </c>
      <c r="V144" s="2">
        <f t="shared" si="6"/>
        <v>30.370000000002619</v>
      </c>
      <c r="W144" s="2">
        <v>250000</v>
      </c>
      <c r="X144" s="2">
        <v>0</v>
      </c>
      <c r="Y144" s="2">
        <f t="shared" si="7"/>
        <v>250000</v>
      </c>
      <c r="Z144" s="2">
        <f t="shared" si="8"/>
        <v>0</v>
      </c>
    </row>
    <row r="145" spans="1:26" x14ac:dyDescent="0.3">
      <c r="A145" s="6">
        <v>8072</v>
      </c>
      <c r="B145" s="4" t="s">
        <v>228</v>
      </c>
      <c r="C145" s="4" t="s">
        <v>210</v>
      </c>
      <c r="D145" s="4" t="s">
        <v>892</v>
      </c>
      <c r="E145" s="4" t="s">
        <v>848</v>
      </c>
      <c r="F145" s="4" t="s">
        <v>893</v>
      </c>
      <c r="G145" s="4" t="s">
        <v>3</v>
      </c>
      <c r="H145" s="4" t="s">
        <v>27</v>
      </c>
      <c r="I145" s="4" t="s">
        <v>696</v>
      </c>
      <c r="J145" s="6">
        <v>9354</v>
      </c>
      <c r="K145" s="4" t="s">
        <v>36</v>
      </c>
      <c r="L145" s="4" t="s">
        <v>1861</v>
      </c>
      <c r="M145" s="4" t="s">
        <v>1847</v>
      </c>
      <c r="N145" s="4" t="s">
        <v>1832</v>
      </c>
      <c r="O145" s="4" t="s">
        <v>4</v>
      </c>
      <c r="P145" s="1">
        <v>43223</v>
      </c>
      <c r="Q145" s="1">
        <v>44012</v>
      </c>
      <c r="R145" s="2">
        <v>325000</v>
      </c>
      <c r="S145" s="2">
        <v>312775.31</v>
      </c>
      <c r="T145" s="2">
        <v>188672.65</v>
      </c>
      <c r="U145" s="2">
        <v>0</v>
      </c>
      <c r="V145" s="2">
        <f t="shared" si="6"/>
        <v>12224.690000000002</v>
      </c>
      <c r="W145" s="2">
        <v>325000</v>
      </c>
      <c r="X145" s="2">
        <v>0</v>
      </c>
      <c r="Y145" s="2">
        <f t="shared" si="7"/>
        <v>325000</v>
      </c>
      <c r="Z145" s="2">
        <f t="shared" si="8"/>
        <v>0</v>
      </c>
    </row>
    <row r="146" spans="1:26" x14ac:dyDescent="0.3">
      <c r="A146" s="6">
        <v>8072</v>
      </c>
      <c r="B146" s="4" t="s">
        <v>228</v>
      </c>
      <c r="C146" s="4" t="s">
        <v>210</v>
      </c>
      <c r="D146" s="4" t="s">
        <v>908</v>
      </c>
      <c r="E146" s="4" t="s">
        <v>490</v>
      </c>
      <c r="F146" s="4" t="s">
        <v>909</v>
      </c>
      <c r="G146" s="4" t="s">
        <v>3</v>
      </c>
      <c r="H146" s="4" t="s">
        <v>27</v>
      </c>
      <c r="I146" s="4" t="s">
        <v>118</v>
      </c>
      <c r="J146" s="6">
        <v>9354</v>
      </c>
      <c r="K146" s="4" t="s">
        <v>36</v>
      </c>
      <c r="L146" s="4" t="s">
        <v>1861</v>
      </c>
      <c r="M146" s="4" t="s">
        <v>1847</v>
      </c>
      <c r="N146" s="4" t="s">
        <v>1832</v>
      </c>
      <c r="O146" s="4" t="s">
        <v>316</v>
      </c>
      <c r="P146" s="1">
        <v>43242</v>
      </c>
      <c r="Q146" s="1">
        <v>43980</v>
      </c>
      <c r="R146" s="2">
        <v>368000</v>
      </c>
      <c r="S146" s="2">
        <v>295886.94</v>
      </c>
      <c r="T146" s="2">
        <v>207157.58</v>
      </c>
      <c r="U146" s="2">
        <v>44150</v>
      </c>
      <c r="V146" s="2">
        <f t="shared" si="6"/>
        <v>27963.059999999998</v>
      </c>
      <c r="W146" s="2">
        <v>368000</v>
      </c>
      <c r="X146" s="2">
        <v>0</v>
      </c>
      <c r="Y146" s="2">
        <f t="shared" si="7"/>
        <v>368000</v>
      </c>
      <c r="Z146" s="2">
        <f t="shared" si="8"/>
        <v>0</v>
      </c>
    </row>
    <row r="147" spans="1:26" x14ac:dyDescent="0.3">
      <c r="A147" s="6">
        <v>8743</v>
      </c>
      <c r="B147" s="4" t="s">
        <v>260</v>
      </c>
      <c r="C147" s="4" t="s">
        <v>210</v>
      </c>
      <c r="D147" s="4" t="s">
        <v>971</v>
      </c>
      <c r="E147" s="4" t="s">
        <v>972</v>
      </c>
      <c r="F147" s="4" t="s">
        <v>973</v>
      </c>
      <c r="G147" s="4" t="s">
        <v>3</v>
      </c>
      <c r="H147" s="4" t="s">
        <v>27</v>
      </c>
      <c r="I147" s="4" t="s">
        <v>974</v>
      </c>
      <c r="J147" s="6">
        <v>9354</v>
      </c>
      <c r="K147" s="4" t="s">
        <v>36</v>
      </c>
      <c r="L147" s="4" t="s">
        <v>1861</v>
      </c>
      <c r="M147" s="4" t="s">
        <v>1847</v>
      </c>
      <c r="N147" s="4" t="s">
        <v>1832</v>
      </c>
      <c r="O147" s="4" t="s">
        <v>72</v>
      </c>
      <c r="P147" s="1">
        <v>43332</v>
      </c>
      <c r="Q147" s="1">
        <v>43997</v>
      </c>
      <c r="R147" s="2">
        <v>200000</v>
      </c>
      <c r="S147" s="2">
        <v>122222.35</v>
      </c>
      <c r="T147" s="2">
        <v>93341.16</v>
      </c>
      <c r="U147" s="2">
        <v>9874.51</v>
      </c>
      <c r="V147" s="2">
        <f t="shared" si="6"/>
        <v>67903.14</v>
      </c>
      <c r="W147" s="2">
        <v>200000</v>
      </c>
      <c r="X147" s="2">
        <v>0</v>
      </c>
      <c r="Y147" s="2">
        <f t="shared" si="7"/>
        <v>200000</v>
      </c>
      <c r="Z147" s="2">
        <f t="shared" si="8"/>
        <v>0</v>
      </c>
    </row>
    <row r="148" spans="1:26" x14ac:dyDescent="0.3">
      <c r="A148" s="6">
        <v>6113</v>
      </c>
      <c r="B148" s="4" t="s">
        <v>68</v>
      </c>
      <c r="C148" s="4" t="s">
        <v>23</v>
      </c>
      <c r="D148" s="4" t="s">
        <v>997</v>
      </c>
      <c r="E148" s="4" t="s">
        <v>998</v>
      </c>
      <c r="F148" s="4" t="s">
        <v>999</v>
      </c>
      <c r="G148" s="4" t="s">
        <v>3</v>
      </c>
      <c r="H148" s="4" t="s">
        <v>27</v>
      </c>
      <c r="I148" s="4" t="s">
        <v>974</v>
      </c>
      <c r="J148" s="6">
        <v>9354</v>
      </c>
      <c r="K148" s="4" t="s">
        <v>36</v>
      </c>
      <c r="L148" s="4" t="s">
        <v>1861</v>
      </c>
      <c r="M148" s="4" t="s">
        <v>1847</v>
      </c>
      <c r="N148" s="4" t="s">
        <v>1832</v>
      </c>
      <c r="O148" s="4" t="s">
        <v>106</v>
      </c>
      <c r="P148" s="1">
        <v>43362</v>
      </c>
      <c r="Q148" s="1">
        <v>44043</v>
      </c>
      <c r="R148" s="2">
        <v>400000</v>
      </c>
      <c r="S148" s="2">
        <v>223258.08</v>
      </c>
      <c r="T148" s="2">
        <v>183646.42</v>
      </c>
      <c r="U148" s="2">
        <v>166464.23000000001</v>
      </c>
      <c r="V148" s="2">
        <f t="shared" si="6"/>
        <v>10277.690000000002</v>
      </c>
      <c r="W148" s="2">
        <v>400000</v>
      </c>
      <c r="X148" s="2">
        <v>0</v>
      </c>
      <c r="Y148" s="2">
        <f t="shared" si="7"/>
        <v>400000</v>
      </c>
      <c r="Z148" s="2">
        <f t="shared" si="8"/>
        <v>0</v>
      </c>
    </row>
    <row r="149" spans="1:26" x14ac:dyDescent="0.3">
      <c r="A149" s="6">
        <v>8072</v>
      </c>
      <c r="B149" s="4" t="s">
        <v>228</v>
      </c>
      <c r="C149" s="4" t="s">
        <v>210</v>
      </c>
      <c r="D149" s="4" t="s">
        <v>1033</v>
      </c>
      <c r="E149" s="4" t="s">
        <v>1034</v>
      </c>
      <c r="F149" s="4" t="s">
        <v>1035</v>
      </c>
      <c r="G149" s="4" t="s">
        <v>3</v>
      </c>
      <c r="H149" s="4" t="s">
        <v>27</v>
      </c>
      <c r="I149" s="4" t="s">
        <v>1036</v>
      </c>
      <c r="J149" s="6">
        <v>9354</v>
      </c>
      <c r="K149" s="4" t="s">
        <v>36</v>
      </c>
      <c r="L149" s="4" t="s">
        <v>1861</v>
      </c>
      <c r="M149" s="4" t="s">
        <v>1847</v>
      </c>
      <c r="N149" s="4" t="s">
        <v>1832</v>
      </c>
      <c r="O149" s="4" t="s">
        <v>4</v>
      </c>
      <c r="P149" s="1">
        <v>43398</v>
      </c>
      <c r="Q149" s="1">
        <v>44074</v>
      </c>
      <c r="R149" s="2">
        <v>1000000</v>
      </c>
      <c r="S149" s="2">
        <v>582940.72</v>
      </c>
      <c r="T149" s="2">
        <v>231921.67</v>
      </c>
      <c r="U149" s="2">
        <v>219866.75</v>
      </c>
      <c r="V149" s="2">
        <f t="shared" si="6"/>
        <v>197192.53000000003</v>
      </c>
      <c r="W149" s="2">
        <v>1000000</v>
      </c>
      <c r="X149" s="2">
        <v>0</v>
      </c>
      <c r="Y149" s="2">
        <f t="shared" si="7"/>
        <v>1000000</v>
      </c>
      <c r="Z149" s="2">
        <f t="shared" si="8"/>
        <v>0</v>
      </c>
    </row>
    <row r="150" spans="1:26" x14ac:dyDescent="0.3">
      <c r="A150" s="6">
        <v>6069</v>
      </c>
      <c r="B150" s="4" t="s">
        <v>225</v>
      </c>
      <c r="C150" s="4" t="s">
        <v>23</v>
      </c>
      <c r="D150" s="4" t="s">
        <v>1051</v>
      </c>
      <c r="E150" s="4" t="s">
        <v>1052</v>
      </c>
      <c r="F150" s="4" t="s">
        <v>1053</v>
      </c>
      <c r="G150" s="4" t="s">
        <v>3</v>
      </c>
      <c r="H150" s="4" t="s">
        <v>27</v>
      </c>
      <c r="I150" s="4" t="s">
        <v>37</v>
      </c>
      <c r="J150" s="6">
        <v>9354</v>
      </c>
      <c r="K150" s="4" t="s">
        <v>36</v>
      </c>
      <c r="L150" s="4" t="s">
        <v>1861</v>
      </c>
      <c r="M150" s="4" t="s">
        <v>1847</v>
      </c>
      <c r="N150" s="4" t="s">
        <v>1832</v>
      </c>
      <c r="O150" s="4" t="s">
        <v>93</v>
      </c>
      <c r="P150" s="1">
        <v>43402</v>
      </c>
      <c r="Q150" s="1">
        <v>44043</v>
      </c>
      <c r="R150" s="2">
        <v>450000</v>
      </c>
      <c r="S150" s="2">
        <v>351830.51</v>
      </c>
      <c r="T150" s="2">
        <v>162399.78</v>
      </c>
      <c r="U150" s="2">
        <v>71928</v>
      </c>
      <c r="V150" s="2">
        <f t="shared" si="6"/>
        <v>26241.489999999991</v>
      </c>
      <c r="W150" s="2">
        <v>450000</v>
      </c>
      <c r="X150" s="2">
        <v>0</v>
      </c>
      <c r="Y150" s="2">
        <f t="shared" si="7"/>
        <v>450000</v>
      </c>
      <c r="Z150" s="2">
        <f t="shared" si="8"/>
        <v>0</v>
      </c>
    </row>
    <row r="151" spans="1:26" x14ac:dyDescent="0.3">
      <c r="A151" s="6">
        <v>6114</v>
      </c>
      <c r="B151" s="4" t="s">
        <v>54</v>
      </c>
      <c r="C151" s="4" t="s">
        <v>23</v>
      </c>
      <c r="D151" s="4" t="s">
        <v>1084</v>
      </c>
      <c r="E151" s="4" t="s">
        <v>993</v>
      </c>
      <c r="F151" s="4" t="s">
        <v>1085</v>
      </c>
      <c r="G151" s="4" t="s">
        <v>3</v>
      </c>
      <c r="H151" s="4" t="s">
        <v>27</v>
      </c>
      <c r="I151" s="4" t="s">
        <v>990</v>
      </c>
      <c r="J151" s="6">
        <v>9354</v>
      </c>
      <c r="K151" s="4" t="s">
        <v>36</v>
      </c>
      <c r="L151" s="4" t="s">
        <v>1861</v>
      </c>
      <c r="M151" s="4" t="s">
        <v>1847</v>
      </c>
      <c r="N151" s="4" t="s">
        <v>1832</v>
      </c>
      <c r="O151" s="4" t="s">
        <v>381</v>
      </c>
      <c r="P151" s="1">
        <v>43417</v>
      </c>
      <c r="Q151" s="1">
        <v>44043</v>
      </c>
      <c r="R151" s="2">
        <v>700000</v>
      </c>
      <c r="S151" s="2">
        <v>544783.77</v>
      </c>
      <c r="T151" s="2">
        <v>322197.01</v>
      </c>
      <c r="U151" s="2">
        <v>146181.5</v>
      </c>
      <c r="V151" s="2">
        <f t="shared" si="6"/>
        <v>9034.7299999999814</v>
      </c>
      <c r="W151" s="2">
        <v>700000</v>
      </c>
      <c r="X151" s="2">
        <v>0</v>
      </c>
      <c r="Y151" s="2">
        <f t="shared" si="7"/>
        <v>700000</v>
      </c>
      <c r="Z151" s="2">
        <f t="shared" si="8"/>
        <v>0</v>
      </c>
    </row>
    <row r="152" spans="1:26" x14ac:dyDescent="0.3">
      <c r="A152" s="6">
        <v>8072</v>
      </c>
      <c r="B152" s="4" t="s">
        <v>228</v>
      </c>
      <c r="C152" s="4" t="s">
        <v>210</v>
      </c>
      <c r="D152" s="4" t="s">
        <v>1102</v>
      </c>
      <c r="E152" s="4" t="s">
        <v>1103</v>
      </c>
      <c r="F152" s="4" t="s">
        <v>1104</v>
      </c>
      <c r="G152" s="4" t="s">
        <v>3</v>
      </c>
      <c r="H152" s="4" t="s">
        <v>27</v>
      </c>
      <c r="I152" s="4" t="s">
        <v>118</v>
      </c>
      <c r="J152" s="6">
        <v>9354</v>
      </c>
      <c r="K152" s="4" t="s">
        <v>36</v>
      </c>
      <c r="L152" s="4" t="s">
        <v>1861</v>
      </c>
      <c r="M152" s="4" t="s">
        <v>1847</v>
      </c>
      <c r="N152" s="4" t="s">
        <v>1832</v>
      </c>
      <c r="O152" s="4" t="s">
        <v>4</v>
      </c>
      <c r="P152" s="1">
        <v>43451</v>
      </c>
      <c r="Q152" s="1">
        <v>44012</v>
      </c>
      <c r="R152" s="2">
        <v>200000</v>
      </c>
      <c r="S152" s="2">
        <v>142651.39000000001</v>
      </c>
      <c r="T152" s="2">
        <v>95594.42</v>
      </c>
      <c r="U152" s="2">
        <v>11543</v>
      </c>
      <c r="V152" s="2">
        <f t="shared" si="6"/>
        <v>45805.609999999986</v>
      </c>
      <c r="W152" s="2">
        <v>200000</v>
      </c>
      <c r="X152" s="2">
        <v>0</v>
      </c>
      <c r="Y152" s="2">
        <f t="shared" si="7"/>
        <v>200000</v>
      </c>
      <c r="Z152" s="2">
        <f t="shared" si="8"/>
        <v>0</v>
      </c>
    </row>
    <row r="153" spans="1:26" x14ac:dyDescent="0.3">
      <c r="A153" s="6">
        <v>6113</v>
      </c>
      <c r="B153" s="4" t="s">
        <v>68</v>
      </c>
      <c r="C153" s="4" t="s">
        <v>23</v>
      </c>
      <c r="D153" s="4" t="s">
        <v>1155</v>
      </c>
      <c r="E153" s="4" t="s">
        <v>1156</v>
      </c>
      <c r="F153" s="4" t="s">
        <v>1157</v>
      </c>
      <c r="G153" s="4" t="s">
        <v>3</v>
      </c>
      <c r="H153" s="4" t="s">
        <v>27</v>
      </c>
      <c r="I153" s="4" t="s">
        <v>34</v>
      </c>
      <c r="J153" s="6">
        <v>9354</v>
      </c>
      <c r="K153" s="4" t="s">
        <v>36</v>
      </c>
      <c r="L153" s="4" t="s">
        <v>1861</v>
      </c>
      <c r="M153" s="4" t="s">
        <v>1847</v>
      </c>
      <c r="N153" s="4" t="s">
        <v>1832</v>
      </c>
      <c r="O153" s="4" t="s">
        <v>35</v>
      </c>
      <c r="P153" s="1">
        <v>43504</v>
      </c>
      <c r="Q153" s="1">
        <v>44043</v>
      </c>
      <c r="R153" s="2">
        <v>400000</v>
      </c>
      <c r="S153" s="2">
        <v>265570.33</v>
      </c>
      <c r="T153" s="2">
        <v>222884.69</v>
      </c>
      <c r="U153" s="2">
        <v>51008.66</v>
      </c>
      <c r="V153" s="2">
        <f t="shared" si="6"/>
        <v>83421.00999999998</v>
      </c>
      <c r="W153" s="2">
        <v>400000</v>
      </c>
      <c r="X153" s="2">
        <v>0</v>
      </c>
      <c r="Y153" s="2">
        <f t="shared" si="7"/>
        <v>400000</v>
      </c>
      <c r="Z153" s="2">
        <f t="shared" si="8"/>
        <v>0</v>
      </c>
    </row>
    <row r="154" spans="1:26" x14ac:dyDescent="0.3">
      <c r="A154" s="6">
        <v>8515</v>
      </c>
      <c r="B154" s="4" t="s">
        <v>253</v>
      </c>
      <c r="C154" s="4" t="s">
        <v>210</v>
      </c>
      <c r="D154" s="4" t="s">
        <v>1377</v>
      </c>
      <c r="E154" s="4" t="s">
        <v>1378</v>
      </c>
      <c r="F154" s="4" t="s">
        <v>1379</v>
      </c>
      <c r="G154" s="4" t="s">
        <v>3</v>
      </c>
      <c r="H154" s="4" t="s">
        <v>27</v>
      </c>
      <c r="I154" s="4" t="s">
        <v>1036</v>
      </c>
      <c r="J154" s="6">
        <v>9354</v>
      </c>
      <c r="K154" s="4" t="s">
        <v>36</v>
      </c>
      <c r="L154" s="4" t="s">
        <v>1861</v>
      </c>
      <c r="M154" s="4" t="s">
        <v>1847</v>
      </c>
      <c r="N154" s="4" t="s">
        <v>1832</v>
      </c>
      <c r="O154" s="4" t="s">
        <v>86</v>
      </c>
      <c r="P154" s="1">
        <v>43642</v>
      </c>
      <c r="Q154" s="1">
        <v>43830</v>
      </c>
      <c r="R154" s="2">
        <v>99947.54</v>
      </c>
      <c r="S154" s="2">
        <v>99947.54</v>
      </c>
      <c r="T154" s="2">
        <v>99947.54</v>
      </c>
      <c r="U154" s="2">
        <v>0</v>
      </c>
      <c r="V154" s="2">
        <f t="shared" si="6"/>
        <v>0</v>
      </c>
      <c r="W154" s="2">
        <v>100000</v>
      </c>
      <c r="X154" s="2">
        <v>52.46</v>
      </c>
      <c r="Y154" s="2">
        <f t="shared" si="7"/>
        <v>99947.54</v>
      </c>
      <c r="Z154" s="2">
        <f t="shared" si="8"/>
        <v>0</v>
      </c>
    </row>
    <row r="155" spans="1:26" x14ac:dyDescent="0.3">
      <c r="A155" s="6">
        <v>6114</v>
      </c>
      <c r="B155" s="4" t="s">
        <v>54</v>
      </c>
      <c r="C155" s="4" t="s">
        <v>23</v>
      </c>
      <c r="D155" s="4" t="s">
        <v>1380</v>
      </c>
      <c r="E155" s="4" t="s">
        <v>1381</v>
      </c>
      <c r="F155" s="4" t="s">
        <v>1382</v>
      </c>
      <c r="G155" s="4" t="s">
        <v>3</v>
      </c>
      <c r="H155" s="4" t="s">
        <v>27</v>
      </c>
      <c r="I155" s="4" t="s">
        <v>43</v>
      </c>
      <c r="J155" s="6">
        <v>9354</v>
      </c>
      <c r="K155" s="4" t="s">
        <v>36</v>
      </c>
      <c r="L155" s="4" t="s">
        <v>1861</v>
      </c>
      <c r="M155" s="4" t="s">
        <v>1847</v>
      </c>
      <c r="N155" s="4" t="s">
        <v>1832</v>
      </c>
      <c r="O155" s="4" t="s">
        <v>300</v>
      </c>
      <c r="P155" s="1">
        <v>43646</v>
      </c>
      <c r="Q155" s="1">
        <v>44012</v>
      </c>
      <c r="R155" s="2">
        <v>230000</v>
      </c>
      <c r="S155" s="2">
        <v>211986.72</v>
      </c>
      <c r="T155" s="2">
        <v>211986.72</v>
      </c>
      <c r="U155" s="2">
        <v>7691.15</v>
      </c>
      <c r="V155" s="2">
        <f t="shared" si="6"/>
        <v>10322.129999999999</v>
      </c>
      <c r="W155" s="2">
        <v>230000</v>
      </c>
      <c r="X155" s="2">
        <v>0</v>
      </c>
      <c r="Y155" s="2">
        <f t="shared" si="7"/>
        <v>230000</v>
      </c>
      <c r="Z155" s="2">
        <f t="shared" si="8"/>
        <v>0</v>
      </c>
    </row>
    <row r="156" spans="1:26" x14ac:dyDescent="0.3">
      <c r="A156" s="6">
        <v>8072</v>
      </c>
      <c r="B156" s="4" t="s">
        <v>228</v>
      </c>
      <c r="C156" s="4" t="s">
        <v>210</v>
      </c>
      <c r="D156" s="4" t="s">
        <v>1554</v>
      </c>
      <c r="E156" s="4" t="s">
        <v>490</v>
      </c>
      <c r="F156" s="4" t="s">
        <v>1555</v>
      </c>
      <c r="G156" s="4" t="s">
        <v>3</v>
      </c>
      <c r="H156" s="4" t="s">
        <v>27</v>
      </c>
      <c r="I156" s="4" t="s">
        <v>118</v>
      </c>
      <c r="J156" s="6">
        <v>9354</v>
      </c>
      <c r="K156" s="4" t="s">
        <v>36</v>
      </c>
      <c r="L156" s="4" t="s">
        <v>1861</v>
      </c>
      <c r="M156" s="4" t="s">
        <v>1847</v>
      </c>
      <c r="N156" s="4" t="s">
        <v>1832</v>
      </c>
      <c r="O156" s="4" t="s">
        <v>316</v>
      </c>
      <c r="P156" s="1">
        <v>43758</v>
      </c>
      <c r="Q156" s="1">
        <v>44074</v>
      </c>
      <c r="R156" s="2">
        <v>100000</v>
      </c>
      <c r="S156" s="2">
        <v>6658.3</v>
      </c>
      <c r="T156" s="2">
        <v>6658.3</v>
      </c>
      <c r="U156" s="2">
        <v>6720</v>
      </c>
      <c r="V156" s="2">
        <f t="shared" si="6"/>
        <v>86621.7</v>
      </c>
      <c r="W156" s="2">
        <v>100000</v>
      </c>
      <c r="X156" s="2">
        <v>0</v>
      </c>
      <c r="Y156" s="2">
        <f t="shared" si="7"/>
        <v>100000</v>
      </c>
      <c r="Z156" s="2">
        <f t="shared" si="8"/>
        <v>0</v>
      </c>
    </row>
    <row r="157" spans="1:26" x14ac:dyDescent="0.3">
      <c r="A157" s="6">
        <v>6113</v>
      </c>
      <c r="B157" s="4" t="s">
        <v>68</v>
      </c>
      <c r="C157" s="4" t="s">
        <v>23</v>
      </c>
      <c r="D157" s="4" t="s">
        <v>1560</v>
      </c>
      <c r="E157" s="4" t="s">
        <v>490</v>
      </c>
      <c r="F157" s="4" t="s">
        <v>1561</v>
      </c>
      <c r="G157" s="4" t="s">
        <v>3</v>
      </c>
      <c r="H157" s="4" t="s">
        <v>27</v>
      </c>
      <c r="I157" s="4" t="s">
        <v>118</v>
      </c>
      <c r="J157" s="6">
        <v>9354</v>
      </c>
      <c r="K157" s="4" t="s">
        <v>36</v>
      </c>
      <c r="L157" s="4" t="s">
        <v>1861</v>
      </c>
      <c r="M157" s="4" t="s">
        <v>1847</v>
      </c>
      <c r="N157" s="4" t="s">
        <v>1832</v>
      </c>
      <c r="O157" s="4" t="s">
        <v>316</v>
      </c>
      <c r="P157" s="1">
        <v>43758</v>
      </c>
      <c r="Q157" s="1">
        <v>44043</v>
      </c>
      <c r="R157" s="2">
        <v>139300</v>
      </c>
      <c r="S157" s="2">
        <v>8330.9599999999991</v>
      </c>
      <c r="T157" s="2">
        <v>8330.9599999999991</v>
      </c>
      <c r="U157" s="2">
        <v>6720</v>
      </c>
      <c r="V157" s="2">
        <f t="shared" si="6"/>
        <v>124249.04000000001</v>
      </c>
      <c r="W157" s="2">
        <v>139300</v>
      </c>
      <c r="X157" s="2">
        <v>0</v>
      </c>
      <c r="Y157" s="2">
        <f t="shared" si="7"/>
        <v>139300</v>
      </c>
      <c r="Z157" s="2">
        <f t="shared" si="8"/>
        <v>0</v>
      </c>
    </row>
    <row r="158" spans="1:26" x14ac:dyDescent="0.3">
      <c r="A158" s="6">
        <v>9045</v>
      </c>
      <c r="B158" s="4" t="s">
        <v>263</v>
      </c>
      <c r="C158" s="4" t="s">
        <v>220</v>
      </c>
      <c r="D158" s="4" t="s">
        <v>1677</v>
      </c>
      <c r="E158" s="4" t="s">
        <v>1378</v>
      </c>
      <c r="F158" s="4" t="s">
        <v>1678</v>
      </c>
      <c r="G158" s="4" t="s">
        <v>3</v>
      </c>
      <c r="H158" s="4" t="s">
        <v>27</v>
      </c>
      <c r="I158" s="4" t="s">
        <v>1036</v>
      </c>
      <c r="J158" s="6">
        <v>9354</v>
      </c>
      <c r="K158" s="4" t="s">
        <v>36</v>
      </c>
      <c r="L158" s="4" t="s">
        <v>1861</v>
      </c>
      <c r="M158" s="4" t="s">
        <v>1847</v>
      </c>
      <c r="N158" s="4" t="s">
        <v>1832</v>
      </c>
      <c r="O158" s="4" t="s">
        <v>86</v>
      </c>
      <c r="P158" s="1">
        <v>43863</v>
      </c>
      <c r="Q158" s="1">
        <v>44592</v>
      </c>
      <c r="R158" s="2">
        <v>300000</v>
      </c>
      <c r="S158" s="2">
        <v>0</v>
      </c>
      <c r="T158" s="2">
        <v>0</v>
      </c>
      <c r="U158" s="2">
        <v>0</v>
      </c>
      <c r="V158" s="2">
        <f t="shared" si="6"/>
        <v>300000</v>
      </c>
      <c r="W158" s="2">
        <v>100000</v>
      </c>
      <c r="X158" s="2">
        <v>0</v>
      </c>
      <c r="Y158" s="2">
        <f t="shared" si="7"/>
        <v>100000</v>
      </c>
      <c r="Z158" s="2">
        <f t="shared" si="8"/>
        <v>200000</v>
      </c>
    </row>
    <row r="159" spans="1:26" x14ac:dyDescent="0.3">
      <c r="A159" s="6">
        <v>9046</v>
      </c>
      <c r="B159" s="4" t="s">
        <v>270</v>
      </c>
      <c r="C159" s="4" t="s">
        <v>220</v>
      </c>
      <c r="D159" s="4" t="s">
        <v>1681</v>
      </c>
      <c r="E159" s="4" t="s">
        <v>1682</v>
      </c>
      <c r="F159" s="4" t="s">
        <v>1683</v>
      </c>
      <c r="G159" s="4" t="s">
        <v>3</v>
      </c>
      <c r="H159" s="4" t="s">
        <v>27</v>
      </c>
      <c r="I159" s="4" t="s">
        <v>1684</v>
      </c>
      <c r="J159" s="6">
        <v>9354</v>
      </c>
      <c r="K159" s="4" t="s">
        <v>36</v>
      </c>
      <c r="L159" s="4" t="s">
        <v>1861</v>
      </c>
      <c r="M159" s="4" t="s">
        <v>1847</v>
      </c>
      <c r="N159" s="4" t="s">
        <v>1832</v>
      </c>
      <c r="O159" s="4" t="s">
        <v>97</v>
      </c>
      <c r="P159" s="1">
        <v>43864</v>
      </c>
      <c r="Q159" s="1">
        <v>44592</v>
      </c>
      <c r="R159" s="2">
        <v>200000</v>
      </c>
      <c r="S159" s="2">
        <v>0</v>
      </c>
      <c r="T159" s="2">
        <v>0</v>
      </c>
      <c r="U159" s="2">
        <v>15360</v>
      </c>
      <c r="V159" s="2">
        <f t="shared" si="6"/>
        <v>184640</v>
      </c>
      <c r="W159" s="2">
        <v>100000</v>
      </c>
      <c r="X159" s="2">
        <v>0</v>
      </c>
      <c r="Y159" s="2">
        <f t="shared" si="7"/>
        <v>100000</v>
      </c>
      <c r="Z159" s="2">
        <f t="shared" si="8"/>
        <v>100000</v>
      </c>
    </row>
    <row r="160" spans="1:26" x14ac:dyDescent="0.3">
      <c r="A160" s="6">
        <v>8515</v>
      </c>
      <c r="B160" s="4" t="s">
        <v>253</v>
      </c>
      <c r="C160" s="4" t="s">
        <v>210</v>
      </c>
      <c r="D160" s="4" t="s">
        <v>1703</v>
      </c>
      <c r="E160" s="4" t="s">
        <v>1704</v>
      </c>
      <c r="F160" s="4" t="s">
        <v>1705</v>
      </c>
      <c r="G160" s="4" t="s">
        <v>3</v>
      </c>
      <c r="H160" s="4" t="s">
        <v>27</v>
      </c>
      <c r="I160" s="4" t="s">
        <v>468</v>
      </c>
      <c r="J160" s="6">
        <v>9354</v>
      </c>
      <c r="K160" s="4" t="s">
        <v>36</v>
      </c>
      <c r="L160" s="4" t="s">
        <v>1861</v>
      </c>
      <c r="M160" s="4" t="s">
        <v>1847</v>
      </c>
      <c r="N160" s="4" t="s">
        <v>1832</v>
      </c>
      <c r="O160" s="4" t="s">
        <v>374</v>
      </c>
      <c r="P160" s="1">
        <v>43868</v>
      </c>
      <c r="Q160" s="1">
        <v>44043</v>
      </c>
      <c r="R160" s="2">
        <v>50000</v>
      </c>
      <c r="S160" s="2">
        <v>0</v>
      </c>
      <c r="T160" s="2">
        <v>0</v>
      </c>
      <c r="U160" s="2">
        <v>0</v>
      </c>
      <c r="V160" s="2">
        <f t="shared" si="6"/>
        <v>50000</v>
      </c>
      <c r="W160" s="2">
        <v>50000</v>
      </c>
      <c r="X160" s="2">
        <v>0</v>
      </c>
      <c r="Y160" s="2">
        <f t="shared" si="7"/>
        <v>50000</v>
      </c>
      <c r="Z160" s="2">
        <f t="shared" si="8"/>
        <v>0</v>
      </c>
    </row>
    <row r="161" spans="1:26" x14ac:dyDescent="0.3">
      <c r="A161" s="6">
        <v>8194</v>
      </c>
      <c r="B161" s="4" t="s">
        <v>1798</v>
      </c>
      <c r="C161" s="4" t="s">
        <v>1799</v>
      </c>
      <c r="D161" s="4" t="s">
        <v>1800</v>
      </c>
      <c r="E161" s="4" t="s">
        <v>1381</v>
      </c>
      <c r="F161" s="4" t="s">
        <v>1801</v>
      </c>
      <c r="G161" s="4" t="s">
        <v>3</v>
      </c>
      <c r="H161" s="4" t="s">
        <v>27</v>
      </c>
      <c r="I161" s="4" t="s">
        <v>43</v>
      </c>
      <c r="J161" s="6">
        <v>9354</v>
      </c>
      <c r="K161" s="4" t="s">
        <v>36</v>
      </c>
      <c r="L161" s="4" t="s">
        <v>1861</v>
      </c>
      <c r="M161" s="4" t="s">
        <v>1847</v>
      </c>
      <c r="N161" s="4" t="s">
        <v>1832</v>
      </c>
      <c r="O161" s="4" t="s">
        <v>300</v>
      </c>
      <c r="P161" s="1">
        <v>42928</v>
      </c>
      <c r="Q161" s="1">
        <v>44377</v>
      </c>
      <c r="R161" s="2">
        <v>2775000</v>
      </c>
      <c r="S161" s="2">
        <v>938985.33</v>
      </c>
      <c r="T161" s="2">
        <v>317279.34999999998</v>
      </c>
      <c r="U161" s="2">
        <v>496628.04</v>
      </c>
      <c r="V161" s="2">
        <f t="shared" si="6"/>
        <v>1339386.6299999999</v>
      </c>
      <c r="W161" s="2">
        <v>2775000</v>
      </c>
      <c r="X161" s="2">
        <v>0</v>
      </c>
      <c r="Y161" s="2">
        <f t="shared" si="7"/>
        <v>2775000</v>
      </c>
      <c r="Z161" s="2">
        <f t="shared" si="8"/>
        <v>0</v>
      </c>
    </row>
    <row r="162" spans="1:26" x14ac:dyDescent="0.3">
      <c r="A162" s="6">
        <v>8194</v>
      </c>
      <c r="B162" s="4" t="s">
        <v>1798</v>
      </c>
      <c r="C162" s="4" t="s">
        <v>1799</v>
      </c>
      <c r="D162" s="4" t="s">
        <v>1802</v>
      </c>
      <c r="E162" s="4" t="s">
        <v>1803</v>
      </c>
      <c r="F162" s="4" t="s">
        <v>1804</v>
      </c>
      <c r="G162" s="4" t="s">
        <v>3</v>
      </c>
      <c r="H162" s="4" t="s">
        <v>27</v>
      </c>
      <c r="I162" s="4" t="s">
        <v>1805</v>
      </c>
      <c r="J162" s="6">
        <v>9354</v>
      </c>
      <c r="K162" s="4" t="s">
        <v>36</v>
      </c>
      <c r="L162" s="4" t="s">
        <v>1861</v>
      </c>
      <c r="M162" s="4" t="s">
        <v>1847</v>
      </c>
      <c r="N162" s="4" t="s">
        <v>1832</v>
      </c>
      <c r="O162" s="4" t="s">
        <v>102</v>
      </c>
      <c r="P162" s="1">
        <v>43066</v>
      </c>
      <c r="Q162" s="1">
        <v>44012</v>
      </c>
      <c r="R162" s="2">
        <v>2241000</v>
      </c>
      <c r="S162" s="2">
        <v>1177121.02</v>
      </c>
      <c r="T162" s="2">
        <v>335715.72</v>
      </c>
      <c r="U162" s="2">
        <v>25899.29</v>
      </c>
      <c r="V162" s="2">
        <f t="shared" si="6"/>
        <v>1037979.69</v>
      </c>
      <c r="W162" s="2">
        <v>2241000</v>
      </c>
      <c r="X162" s="2">
        <v>0</v>
      </c>
      <c r="Y162" s="2">
        <f t="shared" si="7"/>
        <v>2241000</v>
      </c>
      <c r="Z162" s="2">
        <f t="shared" si="8"/>
        <v>0</v>
      </c>
    </row>
    <row r="163" spans="1:26" x14ac:dyDescent="0.3">
      <c r="A163" s="6">
        <v>8194</v>
      </c>
      <c r="B163" s="4" t="s">
        <v>1798</v>
      </c>
      <c r="C163" s="4" t="s">
        <v>1799</v>
      </c>
      <c r="D163" s="4" t="s">
        <v>1806</v>
      </c>
      <c r="E163" s="4" t="s">
        <v>466</v>
      </c>
      <c r="F163" s="4" t="s">
        <v>695</v>
      </c>
      <c r="G163" s="4" t="s">
        <v>3</v>
      </c>
      <c r="H163" s="4" t="s">
        <v>27</v>
      </c>
      <c r="I163" s="4" t="s">
        <v>468</v>
      </c>
      <c r="J163" s="6">
        <v>9354</v>
      </c>
      <c r="K163" s="4" t="s">
        <v>36</v>
      </c>
      <c r="L163" s="4" t="s">
        <v>1861</v>
      </c>
      <c r="M163" s="4" t="s">
        <v>1847</v>
      </c>
      <c r="N163" s="4" t="s">
        <v>1832</v>
      </c>
      <c r="O163" s="4" t="s">
        <v>374</v>
      </c>
      <c r="P163" s="1">
        <v>43070</v>
      </c>
      <c r="Q163" s="1">
        <v>44742</v>
      </c>
      <c r="R163" s="2">
        <v>2511272</v>
      </c>
      <c r="S163" s="2">
        <v>624478.30000000005</v>
      </c>
      <c r="T163" s="2">
        <v>215603.37</v>
      </c>
      <c r="U163" s="2">
        <v>72510</v>
      </c>
      <c r="V163" s="2">
        <f t="shared" si="6"/>
        <v>1814283.7</v>
      </c>
      <c r="W163" s="2">
        <v>1500000</v>
      </c>
      <c r="X163" s="2">
        <v>0</v>
      </c>
      <c r="Y163" s="2">
        <f t="shared" si="7"/>
        <v>1500000</v>
      </c>
      <c r="Z163" s="2">
        <f t="shared" si="8"/>
        <v>1011272</v>
      </c>
    </row>
    <row r="164" spans="1:26" x14ac:dyDescent="0.3">
      <c r="A164" s="6">
        <v>8194</v>
      </c>
      <c r="B164" s="4" t="s">
        <v>1798</v>
      </c>
      <c r="C164" s="4" t="s">
        <v>1799</v>
      </c>
      <c r="D164" s="4" t="s">
        <v>1812</v>
      </c>
      <c r="E164" s="4" t="s">
        <v>848</v>
      </c>
      <c r="F164" s="4" t="s">
        <v>1813</v>
      </c>
      <c r="G164" s="4" t="s">
        <v>3</v>
      </c>
      <c r="H164" s="4" t="s">
        <v>27</v>
      </c>
      <c r="I164" s="4" t="s">
        <v>696</v>
      </c>
      <c r="J164" s="6">
        <v>9354</v>
      </c>
      <c r="K164" s="4" t="s">
        <v>36</v>
      </c>
      <c r="L164" s="4" t="s">
        <v>1861</v>
      </c>
      <c r="M164" s="4" t="s">
        <v>1847</v>
      </c>
      <c r="N164" s="4" t="s">
        <v>1832</v>
      </c>
      <c r="O164" s="4" t="s">
        <v>1814</v>
      </c>
      <c r="P164" s="1">
        <v>43728</v>
      </c>
      <c r="Q164" s="1">
        <v>45565</v>
      </c>
      <c r="R164" s="2">
        <v>1500000</v>
      </c>
      <c r="S164" s="2">
        <v>14237.46</v>
      </c>
      <c r="T164" s="2">
        <v>14237.46</v>
      </c>
      <c r="U164" s="2">
        <v>0</v>
      </c>
      <c r="V164" s="2">
        <f t="shared" si="6"/>
        <v>1485762.54</v>
      </c>
      <c r="W164" s="2">
        <v>1500000</v>
      </c>
      <c r="X164" s="2">
        <v>0</v>
      </c>
      <c r="Y164" s="2">
        <f t="shared" si="7"/>
        <v>1500000</v>
      </c>
      <c r="Z164" s="2">
        <f t="shared" si="8"/>
        <v>0</v>
      </c>
    </row>
    <row r="165" spans="1:26" x14ac:dyDescent="0.3">
      <c r="A165" s="6">
        <v>8194</v>
      </c>
      <c r="B165" s="4" t="s">
        <v>1798</v>
      </c>
      <c r="C165" s="4" t="s">
        <v>1799</v>
      </c>
      <c r="D165" s="4" t="s">
        <v>1815</v>
      </c>
      <c r="E165" s="4" t="s">
        <v>848</v>
      </c>
      <c r="F165" s="4" t="s">
        <v>1816</v>
      </c>
      <c r="G165" s="4" t="s">
        <v>3</v>
      </c>
      <c r="H165" s="4" t="s">
        <v>27</v>
      </c>
      <c r="I165" s="4" t="s">
        <v>696</v>
      </c>
      <c r="J165" s="6">
        <v>9354</v>
      </c>
      <c r="K165" s="4" t="s">
        <v>36</v>
      </c>
      <c r="L165" s="4" t="s">
        <v>1861</v>
      </c>
      <c r="M165" s="4" t="s">
        <v>1847</v>
      </c>
      <c r="N165" s="4" t="s">
        <v>1832</v>
      </c>
      <c r="O165" s="4" t="s">
        <v>1814</v>
      </c>
      <c r="P165" s="1">
        <v>43728</v>
      </c>
      <c r="Q165" s="1">
        <v>45565</v>
      </c>
      <c r="R165" s="2">
        <v>1150000</v>
      </c>
      <c r="S165" s="2">
        <v>4245.75</v>
      </c>
      <c r="T165" s="2">
        <v>4245.75</v>
      </c>
      <c r="U165" s="2">
        <v>4284.07</v>
      </c>
      <c r="V165" s="2">
        <f t="shared" si="6"/>
        <v>1141470.18</v>
      </c>
      <c r="W165" s="2">
        <v>1150000</v>
      </c>
      <c r="X165" s="2">
        <v>0</v>
      </c>
      <c r="Y165" s="2">
        <f t="shared" si="7"/>
        <v>1150000</v>
      </c>
      <c r="Z165" s="2">
        <f t="shared" si="8"/>
        <v>0</v>
      </c>
    </row>
    <row r="166" spans="1:26" x14ac:dyDescent="0.3">
      <c r="A166" s="6">
        <v>6113</v>
      </c>
      <c r="B166" s="4" t="s">
        <v>68</v>
      </c>
      <c r="C166" s="4" t="s">
        <v>23</v>
      </c>
      <c r="D166" s="4" t="s">
        <v>313</v>
      </c>
      <c r="E166" s="4" t="s">
        <v>314</v>
      </c>
      <c r="F166" s="4" t="s">
        <v>315</v>
      </c>
      <c r="G166" s="4" t="s">
        <v>3</v>
      </c>
      <c r="H166" s="4" t="s">
        <v>27</v>
      </c>
      <c r="I166" s="4" t="s">
        <v>107</v>
      </c>
      <c r="J166" s="6">
        <v>9348</v>
      </c>
      <c r="K166" s="4" t="s">
        <v>65</v>
      </c>
      <c r="L166" s="4" t="s">
        <v>1861</v>
      </c>
      <c r="M166" s="4" t="s">
        <v>1847</v>
      </c>
      <c r="N166" s="4" t="s">
        <v>1832</v>
      </c>
      <c r="O166" s="4" t="s">
        <v>294</v>
      </c>
      <c r="P166" s="1">
        <v>42111</v>
      </c>
      <c r="Q166" s="1">
        <v>44043</v>
      </c>
      <c r="R166" s="2">
        <v>950000</v>
      </c>
      <c r="S166" s="2">
        <v>900351.16</v>
      </c>
      <c r="T166" s="2">
        <v>66936.160000000003</v>
      </c>
      <c r="U166" s="2">
        <v>24559.77</v>
      </c>
      <c r="V166" s="2">
        <f t="shared" si="6"/>
        <v>25089.069999999967</v>
      </c>
      <c r="W166" s="2">
        <v>950000</v>
      </c>
      <c r="X166" s="2">
        <v>0</v>
      </c>
      <c r="Y166" s="2">
        <f t="shared" si="7"/>
        <v>950000</v>
      </c>
      <c r="Z166" s="2">
        <f t="shared" si="8"/>
        <v>0</v>
      </c>
    </row>
    <row r="167" spans="1:26" x14ac:dyDescent="0.3">
      <c r="A167" s="6">
        <v>6112</v>
      </c>
      <c r="B167" s="4" t="s">
        <v>53</v>
      </c>
      <c r="C167" s="4" t="s">
        <v>23</v>
      </c>
      <c r="D167" s="4" t="s">
        <v>338</v>
      </c>
      <c r="E167" s="4" t="s">
        <v>339</v>
      </c>
      <c r="F167" s="4" t="s">
        <v>340</v>
      </c>
      <c r="G167" s="4" t="s">
        <v>3</v>
      </c>
      <c r="H167" s="4" t="s">
        <v>27</v>
      </c>
      <c r="I167" s="4" t="s">
        <v>121</v>
      </c>
      <c r="J167" s="6">
        <v>9348</v>
      </c>
      <c r="K167" s="4" t="s">
        <v>65</v>
      </c>
      <c r="L167" s="4" t="s">
        <v>1861</v>
      </c>
      <c r="M167" s="4" t="s">
        <v>1847</v>
      </c>
      <c r="N167" s="4" t="s">
        <v>1832</v>
      </c>
      <c r="O167" s="4" t="s">
        <v>4</v>
      </c>
      <c r="P167" s="1">
        <v>42170</v>
      </c>
      <c r="Q167" s="1">
        <v>44043</v>
      </c>
      <c r="R167" s="2">
        <v>3055556</v>
      </c>
      <c r="S167" s="2">
        <v>2359576.7200000002</v>
      </c>
      <c r="T167" s="2">
        <v>465514.38</v>
      </c>
      <c r="U167" s="2">
        <v>407308.08</v>
      </c>
      <c r="V167" s="2">
        <f t="shared" si="6"/>
        <v>288671.19999999978</v>
      </c>
      <c r="W167" s="2">
        <v>3055556</v>
      </c>
      <c r="X167" s="2">
        <v>0</v>
      </c>
      <c r="Y167" s="2">
        <f t="shared" si="7"/>
        <v>3055556</v>
      </c>
      <c r="Z167" s="2">
        <f t="shared" si="8"/>
        <v>0</v>
      </c>
    </row>
    <row r="168" spans="1:26" x14ac:dyDescent="0.3">
      <c r="A168" s="6">
        <v>6112</v>
      </c>
      <c r="B168" s="4" t="s">
        <v>53</v>
      </c>
      <c r="C168" s="4" t="s">
        <v>23</v>
      </c>
      <c r="D168" s="4" t="s">
        <v>343</v>
      </c>
      <c r="E168" s="4" t="s">
        <v>194</v>
      </c>
      <c r="F168" s="4" t="s">
        <v>344</v>
      </c>
      <c r="G168" s="4" t="s">
        <v>3</v>
      </c>
      <c r="H168" s="4" t="s">
        <v>27</v>
      </c>
      <c r="I168" s="4" t="s">
        <v>121</v>
      </c>
      <c r="J168" s="6">
        <v>9348</v>
      </c>
      <c r="K168" s="4" t="s">
        <v>65</v>
      </c>
      <c r="L168" s="4" t="s">
        <v>1861</v>
      </c>
      <c r="M168" s="4" t="s">
        <v>1847</v>
      </c>
      <c r="N168" s="4" t="s">
        <v>1832</v>
      </c>
      <c r="O168" s="4" t="s">
        <v>4</v>
      </c>
      <c r="P168" s="1">
        <v>42200</v>
      </c>
      <c r="Q168" s="1">
        <v>44043</v>
      </c>
      <c r="R168" s="2">
        <v>3054028</v>
      </c>
      <c r="S168" s="2">
        <v>1980120.25</v>
      </c>
      <c r="T168" s="2">
        <v>232503.28</v>
      </c>
      <c r="U168" s="2">
        <v>601449.44999999995</v>
      </c>
      <c r="V168" s="2">
        <f t="shared" si="6"/>
        <v>472458.30000000005</v>
      </c>
      <c r="W168" s="2">
        <v>3054028</v>
      </c>
      <c r="X168" s="2">
        <v>0</v>
      </c>
      <c r="Y168" s="2">
        <f t="shared" si="7"/>
        <v>3054028</v>
      </c>
      <c r="Z168" s="2">
        <f t="shared" si="8"/>
        <v>0</v>
      </c>
    </row>
    <row r="169" spans="1:26" x14ac:dyDescent="0.3">
      <c r="A169" s="6">
        <v>6112</v>
      </c>
      <c r="B169" s="4" t="s">
        <v>53</v>
      </c>
      <c r="C169" s="4" t="s">
        <v>23</v>
      </c>
      <c r="D169" s="4" t="s">
        <v>345</v>
      </c>
      <c r="E169" s="4" t="s">
        <v>346</v>
      </c>
      <c r="F169" s="4" t="s">
        <v>347</v>
      </c>
      <c r="G169" s="4" t="s">
        <v>3</v>
      </c>
      <c r="H169" s="4" t="s">
        <v>27</v>
      </c>
      <c r="I169" s="4" t="s">
        <v>121</v>
      </c>
      <c r="J169" s="6">
        <v>9348</v>
      </c>
      <c r="K169" s="4" t="s">
        <v>65</v>
      </c>
      <c r="L169" s="4" t="s">
        <v>1861</v>
      </c>
      <c r="M169" s="4" t="s">
        <v>1847</v>
      </c>
      <c r="N169" s="4" t="s">
        <v>1832</v>
      </c>
      <c r="O169" s="4" t="s">
        <v>4</v>
      </c>
      <c r="P169" s="1">
        <v>42207</v>
      </c>
      <c r="Q169" s="1">
        <v>44043</v>
      </c>
      <c r="R169" s="2">
        <v>555055</v>
      </c>
      <c r="S169" s="2">
        <v>431884.07</v>
      </c>
      <c r="T169" s="2">
        <v>128296.53</v>
      </c>
      <c r="U169" s="2">
        <v>19672</v>
      </c>
      <c r="V169" s="2">
        <f t="shared" si="6"/>
        <v>103498.93</v>
      </c>
      <c r="W169" s="2">
        <v>555055</v>
      </c>
      <c r="X169" s="2">
        <v>0</v>
      </c>
      <c r="Y169" s="2">
        <f t="shared" si="7"/>
        <v>555055</v>
      </c>
      <c r="Z169" s="2">
        <f t="shared" si="8"/>
        <v>0</v>
      </c>
    </row>
    <row r="170" spans="1:26" x14ac:dyDescent="0.3">
      <c r="A170" s="6">
        <v>6112</v>
      </c>
      <c r="B170" s="4" t="s">
        <v>53</v>
      </c>
      <c r="C170" s="4" t="s">
        <v>23</v>
      </c>
      <c r="D170" s="4" t="s">
        <v>352</v>
      </c>
      <c r="E170" s="4" t="s">
        <v>346</v>
      </c>
      <c r="F170" s="4" t="s">
        <v>353</v>
      </c>
      <c r="G170" s="4" t="s">
        <v>0</v>
      </c>
      <c r="H170" s="4" t="s">
        <v>27</v>
      </c>
      <c r="I170" s="4" t="s">
        <v>121</v>
      </c>
      <c r="J170" s="6">
        <v>9348</v>
      </c>
      <c r="K170" s="4" t="s">
        <v>65</v>
      </c>
      <c r="L170" s="4" t="s">
        <v>1861</v>
      </c>
      <c r="M170" s="4" t="s">
        <v>1847</v>
      </c>
      <c r="N170" s="4" t="s">
        <v>1832</v>
      </c>
      <c r="O170" s="4" t="s">
        <v>4</v>
      </c>
      <c r="P170" s="1">
        <v>42361</v>
      </c>
      <c r="Q170" s="1">
        <v>43982</v>
      </c>
      <c r="R170" s="2">
        <v>4999999</v>
      </c>
      <c r="S170" s="2">
        <v>4376328.4800000004</v>
      </c>
      <c r="T170" s="2">
        <v>1216293.1000000001</v>
      </c>
      <c r="U170" s="2">
        <v>623670.52</v>
      </c>
      <c r="V170" s="2">
        <f t="shared" si="6"/>
        <v>0</v>
      </c>
      <c r="W170" s="2">
        <v>4999999</v>
      </c>
      <c r="X170" s="2">
        <v>0</v>
      </c>
      <c r="Y170" s="2">
        <f t="shared" si="7"/>
        <v>4999999</v>
      </c>
      <c r="Z170" s="2">
        <f t="shared" si="8"/>
        <v>0</v>
      </c>
    </row>
    <row r="171" spans="1:26" x14ac:dyDescent="0.3">
      <c r="A171" s="6">
        <v>6112</v>
      </c>
      <c r="B171" s="4" t="s">
        <v>53</v>
      </c>
      <c r="C171" s="4" t="s">
        <v>23</v>
      </c>
      <c r="D171" s="4" t="s">
        <v>444</v>
      </c>
      <c r="E171" s="4" t="s">
        <v>445</v>
      </c>
      <c r="F171" s="4" t="s">
        <v>446</v>
      </c>
      <c r="G171" s="4" t="s">
        <v>0</v>
      </c>
      <c r="H171" s="4" t="s">
        <v>27</v>
      </c>
      <c r="I171" s="4" t="s">
        <v>121</v>
      </c>
      <c r="J171" s="6">
        <v>9348</v>
      </c>
      <c r="K171" s="4" t="s">
        <v>65</v>
      </c>
      <c r="L171" s="4" t="s">
        <v>1861</v>
      </c>
      <c r="M171" s="4" t="s">
        <v>1847</v>
      </c>
      <c r="N171" s="4" t="s">
        <v>1832</v>
      </c>
      <c r="O171" s="4" t="s">
        <v>4</v>
      </c>
      <c r="P171" s="1">
        <v>42662</v>
      </c>
      <c r="Q171" s="1">
        <v>43982</v>
      </c>
      <c r="R171" s="2">
        <v>2500000</v>
      </c>
      <c r="S171" s="2">
        <v>1584877.47</v>
      </c>
      <c r="T171" s="2">
        <v>330500</v>
      </c>
      <c r="U171" s="2">
        <v>915122.53</v>
      </c>
      <c r="V171" s="2">
        <f t="shared" si="6"/>
        <v>0</v>
      </c>
      <c r="W171" s="2">
        <v>2500000</v>
      </c>
      <c r="X171" s="2">
        <v>0</v>
      </c>
      <c r="Y171" s="2">
        <f t="shared" si="7"/>
        <v>2500000</v>
      </c>
      <c r="Z171" s="2">
        <f t="shared" si="8"/>
        <v>0</v>
      </c>
    </row>
    <row r="172" spans="1:26" x14ac:dyDescent="0.3">
      <c r="A172" s="6">
        <v>6112</v>
      </c>
      <c r="B172" s="4" t="s">
        <v>53</v>
      </c>
      <c r="C172" s="4" t="s">
        <v>23</v>
      </c>
      <c r="D172" s="4" t="s">
        <v>499</v>
      </c>
      <c r="E172" s="4" t="s">
        <v>500</v>
      </c>
      <c r="F172" s="4" t="s">
        <v>501</v>
      </c>
      <c r="G172" s="4" t="s">
        <v>3</v>
      </c>
      <c r="H172" s="4" t="s">
        <v>27</v>
      </c>
      <c r="I172" s="4" t="s">
        <v>121</v>
      </c>
      <c r="J172" s="6">
        <v>9348</v>
      </c>
      <c r="K172" s="4" t="s">
        <v>65</v>
      </c>
      <c r="L172" s="4" t="s">
        <v>1861</v>
      </c>
      <c r="M172" s="4" t="s">
        <v>1847</v>
      </c>
      <c r="N172" s="4" t="s">
        <v>1832</v>
      </c>
      <c r="O172" s="4" t="s">
        <v>306</v>
      </c>
      <c r="P172" s="1">
        <v>42667</v>
      </c>
      <c r="Q172" s="1">
        <v>44043</v>
      </c>
      <c r="R172" s="2">
        <v>3055556</v>
      </c>
      <c r="S172" s="2">
        <v>1836278.42</v>
      </c>
      <c r="T172" s="2">
        <v>525877.22</v>
      </c>
      <c r="U172" s="2">
        <v>727068.08</v>
      </c>
      <c r="V172" s="2">
        <f t="shared" si="6"/>
        <v>492209.50000000012</v>
      </c>
      <c r="W172" s="2">
        <v>3055556</v>
      </c>
      <c r="X172" s="2">
        <v>0</v>
      </c>
      <c r="Y172" s="2">
        <f t="shared" si="7"/>
        <v>3055556</v>
      </c>
      <c r="Z172" s="2">
        <f t="shared" si="8"/>
        <v>0</v>
      </c>
    </row>
    <row r="173" spans="1:26" x14ac:dyDescent="0.3">
      <c r="A173" s="6">
        <v>7113</v>
      </c>
      <c r="B173" s="4" t="s">
        <v>158</v>
      </c>
      <c r="C173" s="4" t="s">
        <v>152</v>
      </c>
      <c r="D173" s="4" t="s">
        <v>506</v>
      </c>
      <c r="E173" s="4" t="s">
        <v>507</v>
      </c>
      <c r="F173" s="4" t="s">
        <v>508</v>
      </c>
      <c r="G173" s="4" t="s">
        <v>3</v>
      </c>
      <c r="H173" s="4" t="s">
        <v>27</v>
      </c>
      <c r="I173" s="4" t="s">
        <v>121</v>
      </c>
      <c r="J173" s="6">
        <v>9348</v>
      </c>
      <c r="K173" s="4" t="s">
        <v>65</v>
      </c>
      <c r="L173" s="4" t="s">
        <v>1861</v>
      </c>
      <c r="M173" s="4" t="s">
        <v>1847</v>
      </c>
      <c r="N173" s="4" t="s">
        <v>1832</v>
      </c>
      <c r="O173" s="4" t="s">
        <v>4</v>
      </c>
      <c r="P173" s="1">
        <v>42745</v>
      </c>
      <c r="Q173" s="1">
        <v>44012</v>
      </c>
      <c r="R173" s="2">
        <v>3000000</v>
      </c>
      <c r="S173" s="2">
        <v>2633788.11</v>
      </c>
      <c r="T173" s="2">
        <v>394600.22</v>
      </c>
      <c r="U173" s="2">
        <v>140104</v>
      </c>
      <c r="V173" s="2">
        <f t="shared" si="6"/>
        <v>226107.89000000013</v>
      </c>
      <c r="W173" s="2">
        <v>3000000</v>
      </c>
      <c r="X173" s="2">
        <v>0</v>
      </c>
      <c r="Y173" s="2">
        <f t="shared" si="7"/>
        <v>3000000</v>
      </c>
      <c r="Z173" s="2">
        <f t="shared" si="8"/>
        <v>0</v>
      </c>
    </row>
    <row r="174" spans="1:26" x14ac:dyDescent="0.3">
      <c r="A174" s="6">
        <v>7310</v>
      </c>
      <c r="B174" s="4" t="s">
        <v>228</v>
      </c>
      <c r="C174" s="4" t="s">
        <v>176</v>
      </c>
      <c r="D174" s="4" t="s">
        <v>626</v>
      </c>
      <c r="E174" s="4" t="s">
        <v>627</v>
      </c>
      <c r="F174" s="4" t="s">
        <v>628</v>
      </c>
      <c r="G174" s="4" t="s">
        <v>3</v>
      </c>
      <c r="H174" s="4" t="s">
        <v>27</v>
      </c>
      <c r="I174" s="4" t="s">
        <v>629</v>
      </c>
      <c r="J174" s="6">
        <v>9348</v>
      </c>
      <c r="K174" s="4" t="s">
        <v>65</v>
      </c>
      <c r="L174" s="4" t="s">
        <v>1861</v>
      </c>
      <c r="M174" s="4" t="s">
        <v>1847</v>
      </c>
      <c r="N174" s="4" t="s">
        <v>1832</v>
      </c>
      <c r="O174" s="4" t="s">
        <v>66</v>
      </c>
      <c r="P174" s="1">
        <v>42930</v>
      </c>
      <c r="Q174" s="1">
        <v>43830</v>
      </c>
      <c r="R174" s="2">
        <v>200000</v>
      </c>
      <c r="S174" s="2">
        <v>199931.85</v>
      </c>
      <c r="T174" s="2">
        <v>13252.98</v>
      </c>
      <c r="U174" s="2">
        <v>0</v>
      </c>
      <c r="V174" s="2">
        <f t="shared" si="6"/>
        <v>68.149999999994179</v>
      </c>
      <c r="W174" s="2">
        <v>200000</v>
      </c>
      <c r="X174" s="2">
        <v>0</v>
      </c>
      <c r="Y174" s="2">
        <f t="shared" si="7"/>
        <v>200000</v>
      </c>
      <c r="Z174" s="2">
        <f t="shared" si="8"/>
        <v>0</v>
      </c>
    </row>
    <row r="175" spans="1:26" x14ac:dyDescent="0.3">
      <c r="A175" s="6">
        <v>6112</v>
      </c>
      <c r="B175" s="4" t="s">
        <v>53</v>
      </c>
      <c r="C175" s="4" t="s">
        <v>23</v>
      </c>
      <c r="D175" s="4" t="s">
        <v>683</v>
      </c>
      <c r="E175" s="4" t="s">
        <v>684</v>
      </c>
      <c r="F175" s="4" t="s">
        <v>685</v>
      </c>
      <c r="G175" s="4" t="s">
        <v>0</v>
      </c>
      <c r="H175" s="4" t="s">
        <v>27</v>
      </c>
      <c r="I175" s="4" t="s">
        <v>121</v>
      </c>
      <c r="J175" s="6">
        <v>9348</v>
      </c>
      <c r="K175" s="4" t="s">
        <v>65</v>
      </c>
      <c r="L175" s="4" t="s">
        <v>1861</v>
      </c>
      <c r="M175" s="4" t="s">
        <v>1847</v>
      </c>
      <c r="N175" s="4" t="s">
        <v>1832</v>
      </c>
      <c r="O175" s="4" t="s">
        <v>306</v>
      </c>
      <c r="P175" s="1">
        <v>43381</v>
      </c>
      <c r="Q175" s="1">
        <v>43982</v>
      </c>
      <c r="R175" s="2">
        <v>2500000</v>
      </c>
      <c r="S175" s="2">
        <v>1353366.22</v>
      </c>
      <c r="T175" s="2">
        <v>853366.22</v>
      </c>
      <c r="U175" s="2">
        <v>1146633.78</v>
      </c>
      <c r="V175" s="2">
        <f t="shared" si="6"/>
        <v>0</v>
      </c>
      <c r="W175" s="2">
        <v>2500000</v>
      </c>
      <c r="X175" s="2">
        <v>0</v>
      </c>
      <c r="Y175" s="2">
        <f t="shared" si="7"/>
        <v>2500000</v>
      </c>
      <c r="Z175" s="2">
        <f t="shared" si="8"/>
        <v>0</v>
      </c>
    </row>
    <row r="176" spans="1:26" x14ac:dyDescent="0.3">
      <c r="A176" s="6">
        <v>7320</v>
      </c>
      <c r="B176" s="4" t="s">
        <v>187</v>
      </c>
      <c r="C176" s="4" t="s">
        <v>176</v>
      </c>
      <c r="D176" s="4" t="s">
        <v>701</v>
      </c>
      <c r="E176" s="4" t="s">
        <v>702</v>
      </c>
      <c r="F176" s="4" t="s">
        <v>703</v>
      </c>
      <c r="G176" s="4" t="s">
        <v>3</v>
      </c>
      <c r="H176" s="4" t="s">
        <v>27</v>
      </c>
      <c r="I176" s="4" t="s">
        <v>164</v>
      </c>
      <c r="J176" s="6">
        <v>9348</v>
      </c>
      <c r="K176" s="4" t="s">
        <v>65</v>
      </c>
      <c r="L176" s="4" t="s">
        <v>1861</v>
      </c>
      <c r="M176" s="4" t="s">
        <v>1847</v>
      </c>
      <c r="N176" s="4" t="s">
        <v>1837</v>
      </c>
      <c r="O176" s="4" t="s">
        <v>8</v>
      </c>
      <c r="P176" s="1">
        <v>43088</v>
      </c>
      <c r="Q176" s="1">
        <v>43830</v>
      </c>
      <c r="R176" s="2">
        <v>500000</v>
      </c>
      <c r="S176" s="2">
        <v>499784.97</v>
      </c>
      <c r="T176" s="2">
        <v>126039.47</v>
      </c>
      <c r="U176" s="2">
        <v>0</v>
      </c>
      <c r="V176" s="2">
        <f t="shared" si="6"/>
        <v>215.03000000002794</v>
      </c>
      <c r="W176" s="2">
        <v>500000</v>
      </c>
      <c r="X176" s="2">
        <v>0</v>
      </c>
      <c r="Y176" s="2">
        <f t="shared" si="7"/>
        <v>500000</v>
      </c>
      <c r="Z176" s="2">
        <f t="shared" si="8"/>
        <v>0</v>
      </c>
    </row>
    <row r="177" spans="1:26" x14ac:dyDescent="0.3">
      <c r="A177" s="6">
        <v>8072</v>
      </c>
      <c r="B177" s="4" t="s">
        <v>228</v>
      </c>
      <c r="C177" s="4" t="s">
        <v>210</v>
      </c>
      <c r="D177" s="4" t="s">
        <v>729</v>
      </c>
      <c r="E177" s="4" t="s">
        <v>127</v>
      </c>
      <c r="F177" s="4" t="s">
        <v>730</v>
      </c>
      <c r="G177" s="4" t="s">
        <v>3</v>
      </c>
      <c r="H177" s="4" t="s">
        <v>27</v>
      </c>
      <c r="I177" s="4" t="s">
        <v>121</v>
      </c>
      <c r="J177" s="6">
        <v>9348</v>
      </c>
      <c r="K177" s="4" t="s">
        <v>65</v>
      </c>
      <c r="L177" s="4" t="s">
        <v>1861</v>
      </c>
      <c r="M177" s="4" t="s">
        <v>1847</v>
      </c>
      <c r="N177" s="4" t="s">
        <v>1832</v>
      </c>
      <c r="O177" s="4" t="s">
        <v>47</v>
      </c>
      <c r="P177" s="1">
        <v>43126</v>
      </c>
      <c r="Q177" s="1">
        <v>44196</v>
      </c>
      <c r="R177" s="2">
        <v>125000</v>
      </c>
      <c r="S177" s="2">
        <v>124115.3</v>
      </c>
      <c r="T177" s="2">
        <v>6312.36</v>
      </c>
      <c r="U177" s="2">
        <v>0</v>
      </c>
      <c r="V177" s="2">
        <f t="shared" si="6"/>
        <v>884.69999999999709</v>
      </c>
      <c r="W177" s="2">
        <v>250000</v>
      </c>
      <c r="X177" s="2">
        <v>125000</v>
      </c>
      <c r="Y177" s="2">
        <f t="shared" si="7"/>
        <v>125000</v>
      </c>
      <c r="Z177" s="2">
        <f t="shared" si="8"/>
        <v>0</v>
      </c>
    </row>
    <row r="178" spans="1:26" x14ac:dyDescent="0.3">
      <c r="A178" s="6">
        <v>6112</v>
      </c>
      <c r="B178" s="4" t="s">
        <v>53</v>
      </c>
      <c r="C178" s="4" t="s">
        <v>23</v>
      </c>
      <c r="D178" s="4" t="s">
        <v>872</v>
      </c>
      <c r="E178" s="4" t="s">
        <v>873</v>
      </c>
      <c r="F178" s="4" t="s">
        <v>874</v>
      </c>
      <c r="G178" s="4" t="s">
        <v>0</v>
      </c>
      <c r="H178" s="4" t="s">
        <v>27</v>
      </c>
      <c r="I178" s="4" t="s">
        <v>121</v>
      </c>
      <c r="J178" s="6">
        <v>9348</v>
      </c>
      <c r="K178" s="4" t="s">
        <v>65</v>
      </c>
      <c r="L178" s="4" t="s">
        <v>1861</v>
      </c>
      <c r="M178" s="4" t="s">
        <v>1847</v>
      </c>
      <c r="N178" s="4" t="s">
        <v>1832</v>
      </c>
      <c r="O178" s="4" t="s">
        <v>875</v>
      </c>
      <c r="P178" s="1">
        <v>43473</v>
      </c>
      <c r="Q178" s="1">
        <v>43982</v>
      </c>
      <c r="R178" s="2">
        <v>2500000</v>
      </c>
      <c r="S178" s="2">
        <v>1616600.19</v>
      </c>
      <c r="T178" s="2">
        <v>823372.42</v>
      </c>
      <c r="U178" s="2">
        <v>883399.81</v>
      </c>
      <c r="V178" s="2">
        <f t="shared" si="6"/>
        <v>0</v>
      </c>
      <c r="W178" s="2">
        <v>2500000</v>
      </c>
      <c r="X178" s="2">
        <v>0</v>
      </c>
      <c r="Y178" s="2">
        <f t="shared" si="7"/>
        <v>2500000</v>
      </c>
      <c r="Z178" s="2">
        <f t="shared" si="8"/>
        <v>0</v>
      </c>
    </row>
    <row r="179" spans="1:26" x14ac:dyDescent="0.3">
      <c r="A179" s="6">
        <v>8823</v>
      </c>
      <c r="B179" s="4" t="s">
        <v>263</v>
      </c>
      <c r="C179" s="4" t="s">
        <v>210</v>
      </c>
      <c r="D179" s="4" t="s">
        <v>1037</v>
      </c>
      <c r="E179" s="4" t="s">
        <v>702</v>
      </c>
      <c r="F179" s="4" t="s">
        <v>703</v>
      </c>
      <c r="G179" s="4" t="s">
        <v>3</v>
      </c>
      <c r="H179" s="4" t="s">
        <v>27</v>
      </c>
      <c r="I179" s="4" t="s">
        <v>164</v>
      </c>
      <c r="J179" s="6">
        <v>9348</v>
      </c>
      <c r="K179" s="4" t="s">
        <v>65</v>
      </c>
      <c r="L179" s="4" t="s">
        <v>1861</v>
      </c>
      <c r="M179" s="4" t="s">
        <v>1847</v>
      </c>
      <c r="N179" s="4" t="s">
        <v>1837</v>
      </c>
      <c r="O179" s="4" t="s">
        <v>8</v>
      </c>
      <c r="P179" s="1">
        <v>43395</v>
      </c>
      <c r="Q179" s="1">
        <v>44012</v>
      </c>
      <c r="R179" s="2">
        <v>350000</v>
      </c>
      <c r="S179" s="2">
        <v>179038.22</v>
      </c>
      <c r="T179" s="2">
        <v>122630.14</v>
      </c>
      <c r="U179" s="2">
        <v>43626</v>
      </c>
      <c r="V179" s="2">
        <f t="shared" si="6"/>
        <v>127335.78</v>
      </c>
      <c r="W179" s="2">
        <v>350000</v>
      </c>
      <c r="X179" s="2">
        <v>0</v>
      </c>
      <c r="Y179" s="2">
        <f t="shared" si="7"/>
        <v>350000</v>
      </c>
      <c r="Z179" s="2">
        <f t="shared" si="8"/>
        <v>0</v>
      </c>
    </row>
    <row r="180" spans="1:26" x14ac:dyDescent="0.3">
      <c r="A180" s="6">
        <v>6113</v>
      </c>
      <c r="B180" s="4" t="s">
        <v>68</v>
      </c>
      <c r="C180" s="4" t="s">
        <v>23</v>
      </c>
      <c r="D180" s="4" t="s">
        <v>1074</v>
      </c>
      <c r="E180" s="4" t="s">
        <v>396</v>
      </c>
      <c r="F180" s="4" t="s">
        <v>1075</v>
      </c>
      <c r="G180" s="4" t="s">
        <v>3</v>
      </c>
      <c r="H180" s="4" t="s">
        <v>27</v>
      </c>
      <c r="I180" s="4" t="s">
        <v>80</v>
      </c>
      <c r="J180" s="6">
        <v>9348</v>
      </c>
      <c r="K180" s="4" t="s">
        <v>65</v>
      </c>
      <c r="L180" s="4" t="s">
        <v>1861</v>
      </c>
      <c r="M180" s="4" t="s">
        <v>1847</v>
      </c>
      <c r="N180" s="4" t="s">
        <v>1832</v>
      </c>
      <c r="O180" s="4" t="s">
        <v>277</v>
      </c>
      <c r="P180" s="1">
        <v>43411</v>
      </c>
      <c r="Q180" s="1">
        <v>44043</v>
      </c>
      <c r="R180" s="2">
        <v>500000</v>
      </c>
      <c r="S180" s="2">
        <v>167521.48000000001</v>
      </c>
      <c r="T180" s="2">
        <v>74909.87</v>
      </c>
      <c r="U180" s="2">
        <v>288866.21999999997</v>
      </c>
      <c r="V180" s="2">
        <f t="shared" si="6"/>
        <v>43612.300000000047</v>
      </c>
      <c r="W180" s="2">
        <v>500000</v>
      </c>
      <c r="X180" s="2">
        <v>0</v>
      </c>
      <c r="Y180" s="2">
        <f t="shared" si="7"/>
        <v>500000</v>
      </c>
      <c r="Z180" s="2">
        <f t="shared" si="8"/>
        <v>0</v>
      </c>
    </row>
    <row r="181" spans="1:26" x14ac:dyDescent="0.3">
      <c r="A181" s="6">
        <v>6113</v>
      </c>
      <c r="B181" s="4" t="s">
        <v>68</v>
      </c>
      <c r="C181" s="4" t="s">
        <v>23</v>
      </c>
      <c r="D181" s="4" t="s">
        <v>1143</v>
      </c>
      <c r="E181" s="4" t="s">
        <v>1144</v>
      </c>
      <c r="F181" s="4" t="s">
        <v>1145</v>
      </c>
      <c r="G181" s="4" t="s">
        <v>3</v>
      </c>
      <c r="H181" s="4" t="s">
        <v>27</v>
      </c>
      <c r="I181" s="4" t="s">
        <v>1146</v>
      </c>
      <c r="J181" s="6">
        <v>9348</v>
      </c>
      <c r="K181" s="4" t="s">
        <v>65</v>
      </c>
      <c r="L181" s="4" t="s">
        <v>1861</v>
      </c>
      <c r="M181" s="4" t="s">
        <v>1847</v>
      </c>
      <c r="N181" s="4" t="s">
        <v>1832</v>
      </c>
      <c r="O181" s="4" t="s">
        <v>113</v>
      </c>
      <c r="P181" s="1">
        <v>43493</v>
      </c>
      <c r="Q181" s="1">
        <v>44043</v>
      </c>
      <c r="R181" s="2">
        <v>500000</v>
      </c>
      <c r="S181" s="2">
        <v>332819.40999999997</v>
      </c>
      <c r="T181" s="2">
        <v>127576.07</v>
      </c>
      <c r="U181" s="2">
        <v>49282.559999999998</v>
      </c>
      <c r="V181" s="2">
        <f t="shared" si="6"/>
        <v>117898.03000000003</v>
      </c>
      <c r="W181" s="2">
        <v>500000</v>
      </c>
      <c r="X181" s="2">
        <v>0</v>
      </c>
      <c r="Y181" s="2">
        <f t="shared" si="7"/>
        <v>500000</v>
      </c>
      <c r="Z181" s="2">
        <f t="shared" si="8"/>
        <v>0</v>
      </c>
    </row>
    <row r="182" spans="1:26" x14ac:dyDescent="0.3">
      <c r="A182" s="6">
        <v>8522</v>
      </c>
      <c r="B182" s="4" t="s">
        <v>257</v>
      </c>
      <c r="C182" s="4" t="s">
        <v>214</v>
      </c>
      <c r="D182" s="4" t="s">
        <v>1152</v>
      </c>
      <c r="E182" s="4" t="s">
        <v>866</v>
      </c>
      <c r="F182" s="4" t="s">
        <v>1153</v>
      </c>
      <c r="G182" s="4" t="s">
        <v>0</v>
      </c>
      <c r="H182" s="4" t="s">
        <v>27</v>
      </c>
      <c r="I182" s="4" t="s">
        <v>80</v>
      </c>
      <c r="J182" s="6">
        <v>9348</v>
      </c>
      <c r="K182" s="4" t="s">
        <v>65</v>
      </c>
      <c r="L182" s="4" t="s">
        <v>1861</v>
      </c>
      <c r="M182" s="4" t="s">
        <v>1847</v>
      </c>
      <c r="N182" s="4" t="s">
        <v>1832</v>
      </c>
      <c r="O182" s="4" t="s">
        <v>72</v>
      </c>
      <c r="P182" s="1">
        <v>43627</v>
      </c>
      <c r="Q182" s="1">
        <v>44742</v>
      </c>
      <c r="R182" s="2">
        <v>6000000</v>
      </c>
      <c r="S182" s="2">
        <v>0</v>
      </c>
      <c r="T182" s="2">
        <v>0</v>
      </c>
      <c r="U182" s="2">
        <v>6000000</v>
      </c>
      <c r="V182" s="2">
        <f t="shared" si="6"/>
        <v>0</v>
      </c>
      <c r="W182" s="2">
        <v>6000000</v>
      </c>
      <c r="X182" s="2">
        <v>0</v>
      </c>
      <c r="Y182" s="2">
        <f t="shared" si="7"/>
        <v>6000000</v>
      </c>
      <c r="Z182" s="2">
        <f t="shared" si="8"/>
        <v>0</v>
      </c>
    </row>
    <row r="183" spans="1:26" x14ac:dyDescent="0.3">
      <c r="A183" s="6">
        <v>8521</v>
      </c>
      <c r="B183" s="4" t="s">
        <v>256</v>
      </c>
      <c r="C183" s="4" t="s">
        <v>214</v>
      </c>
      <c r="D183" s="4" t="s">
        <v>1154</v>
      </c>
      <c r="E183" s="4" t="s">
        <v>866</v>
      </c>
      <c r="F183" s="4" t="s">
        <v>1153</v>
      </c>
      <c r="G183" s="4" t="s">
        <v>3</v>
      </c>
      <c r="H183" s="4" t="s">
        <v>27</v>
      </c>
      <c r="I183" s="4" t="s">
        <v>80</v>
      </c>
      <c r="J183" s="6">
        <v>9348</v>
      </c>
      <c r="K183" s="4" t="s">
        <v>65</v>
      </c>
      <c r="L183" s="4" t="s">
        <v>1861</v>
      </c>
      <c r="M183" s="4" t="s">
        <v>1847</v>
      </c>
      <c r="N183" s="4" t="s">
        <v>1832</v>
      </c>
      <c r="O183" s="4" t="s">
        <v>72</v>
      </c>
      <c r="P183" s="1">
        <v>43496</v>
      </c>
      <c r="Q183" s="1">
        <v>44804</v>
      </c>
      <c r="R183" s="2">
        <v>2000000</v>
      </c>
      <c r="S183" s="2">
        <v>152815.37</v>
      </c>
      <c r="T183" s="2">
        <v>115367.13</v>
      </c>
      <c r="U183" s="2">
        <v>32250.97</v>
      </c>
      <c r="V183" s="2">
        <f t="shared" si="6"/>
        <v>1814933.66</v>
      </c>
      <c r="W183" s="2">
        <v>1000000</v>
      </c>
      <c r="X183" s="2">
        <v>0</v>
      </c>
      <c r="Y183" s="2">
        <f t="shared" si="7"/>
        <v>1000000</v>
      </c>
      <c r="Z183" s="2">
        <f t="shared" si="8"/>
        <v>1000000</v>
      </c>
    </row>
    <row r="184" spans="1:26" x14ac:dyDescent="0.3">
      <c r="A184" s="6">
        <v>6113</v>
      </c>
      <c r="B184" s="4" t="s">
        <v>68</v>
      </c>
      <c r="C184" s="4" t="s">
        <v>23</v>
      </c>
      <c r="D184" s="4" t="s">
        <v>1184</v>
      </c>
      <c r="E184" s="4" t="s">
        <v>866</v>
      </c>
      <c r="F184" s="4" t="s">
        <v>1185</v>
      </c>
      <c r="G184" s="4" t="s">
        <v>3</v>
      </c>
      <c r="H184" s="4" t="s">
        <v>27</v>
      </c>
      <c r="I184" s="4" t="s">
        <v>80</v>
      </c>
      <c r="J184" s="6">
        <v>9348</v>
      </c>
      <c r="K184" s="4" t="s">
        <v>65</v>
      </c>
      <c r="L184" s="4" t="s">
        <v>1861</v>
      </c>
      <c r="M184" s="4" t="s">
        <v>1847</v>
      </c>
      <c r="N184" s="4" t="s">
        <v>1832</v>
      </c>
      <c r="O184" s="4" t="s">
        <v>72</v>
      </c>
      <c r="P184" s="1">
        <v>43515</v>
      </c>
      <c r="Q184" s="1">
        <v>44043</v>
      </c>
      <c r="R184" s="2">
        <v>500000</v>
      </c>
      <c r="S184" s="2">
        <v>142657.54999999999</v>
      </c>
      <c r="T184" s="2">
        <v>142449.04</v>
      </c>
      <c r="U184" s="2">
        <v>92542.5</v>
      </c>
      <c r="V184" s="2">
        <f t="shared" si="6"/>
        <v>264799.95</v>
      </c>
      <c r="W184" s="2">
        <v>250000</v>
      </c>
      <c r="X184" s="2">
        <v>0</v>
      </c>
      <c r="Y184" s="2">
        <f t="shared" si="7"/>
        <v>250000</v>
      </c>
      <c r="Z184" s="2">
        <f t="shared" si="8"/>
        <v>250000</v>
      </c>
    </row>
    <row r="185" spans="1:26" x14ac:dyDescent="0.3">
      <c r="A185" s="6">
        <v>6113</v>
      </c>
      <c r="B185" s="4" t="s">
        <v>68</v>
      </c>
      <c r="C185" s="4" t="s">
        <v>23</v>
      </c>
      <c r="D185" s="4" t="s">
        <v>1214</v>
      </c>
      <c r="E185" s="4" t="s">
        <v>1215</v>
      </c>
      <c r="F185" s="4" t="s">
        <v>1216</v>
      </c>
      <c r="G185" s="4" t="s">
        <v>3</v>
      </c>
      <c r="H185" s="4" t="s">
        <v>27</v>
      </c>
      <c r="I185" s="4" t="s">
        <v>90</v>
      </c>
      <c r="J185" s="6">
        <v>9348</v>
      </c>
      <c r="K185" s="4" t="s">
        <v>65</v>
      </c>
      <c r="L185" s="4" t="s">
        <v>1861</v>
      </c>
      <c r="M185" s="4" t="s">
        <v>1847</v>
      </c>
      <c r="N185" s="4" t="s">
        <v>1832</v>
      </c>
      <c r="O185" s="4" t="s">
        <v>305</v>
      </c>
      <c r="P185" s="1">
        <v>43530</v>
      </c>
      <c r="Q185" s="1">
        <v>44043</v>
      </c>
      <c r="R185" s="2">
        <v>600000</v>
      </c>
      <c r="S185" s="2">
        <v>382393.45</v>
      </c>
      <c r="T185" s="2">
        <v>217868.18</v>
      </c>
      <c r="U185" s="2">
        <v>12968.64</v>
      </c>
      <c r="V185" s="2">
        <f t="shared" si="6"/>
        <v>204637.90999999997</v>
      </c>
      <c r="W185" s="2">
        <v>600000</v>
      </c>
      <c r="X185" s="2">
        <v>0</v>
      </c>
      <c r="Y185" s="2">
        <f t="shared" si="7"/>
        <v>600000</v>
      </c>
      <c r="Z185" s="2">
        <f t="shared" si="8"/>
        <v>0</v>
      </c>
    </row>
    <row r="186" spans="1:26" x14ac:dyDescent="0.3">
      <c r="A186" s="6">
        <v>6113</v>
      </c>
      <c r="B186" s="4" t="s">
        <v>68</v>
      </c>
      <c r="C186" s="4" t="s">
        <v>23</v>
      </c>
      <c r="D186" s="4" t="s">
        <v>1222</v>
      </c>
      <c r="E186" s="4" t="s">
        <v>1223</v>
      </c>
      <c r="F186" s="4" t="s">
        <v>1224</v>
      </c>
      <c r="G186" s="4" t="s">
        <v>3</v>
      </c>
      <c r="H186" s="4" t="s">
        <v>27</v>
      </c>
      <c r="I186" s="4" t="s">
        <v>164</v>
      </c>
      <c r="J186" s="6">
        <v>9348</v>
      </c>
      <c r="K186" s="4" t="s">
        <v>65</v>
      </c>
      <c r="L186" s="4" t="s">
        <v>1861</v>
      </c>
      <c r="M186" s="4" t="s">
        <v>1847</v>
      </c>
      <c r="N186" s="4" t="s">
        <v>1832</v>
      </c>
      <c r="O186" s="4" t="s">
        <v>122</v>
      </c>
      <c r="P186" s="1">
        <v>43539</v>
      </c>
      <c r="Q186" s="1">
        <v>44043</v>
      </c>
      <c r="R186" s="2">
        <v>200000</v>
      </c>
      <c r="S186" s="2">
        <v>133454.10999999999</v>
      </c>
      <c r="T186" s="2">
        <v>54444.85</v>
      </c>
      <c r="U186" s="2">
        <v>12907</v>
      </c>
      <c r="V186" s="2">
        <f t="shared" si="6"/>
        <v>53638.890000000014</v>
      </c>
      <c r="W186" s="2">
        <v>200000</v>
      </c>
      <c r="X186" s="2">
        <v>0</v>
      </c>
      <c r="Y186" s="2">
        <f t="shared" si="7"/>
        <v>200000</v>
      </c>
      <c r="Z186" s="2">
        <f t="shared" si="8"/>
        <v>0</v>
      </c>
    </row>
    <row r="187" spans="1:26" x14ac:dyDescent="0.3">
      <c r="A187" s="6">
        <v>8515</v>
      </c>
      <c r="B187" s="4" t="s">
        <v>253</v>
      </c>
      <c r="C187" s="4" t="s">
        <v>210</v>
      </c>
      <c r="D187" s="4" t="s">
        <v>1229</v>
      </c>
      <c r="E187" s="4" t="s">
        <v>866</v>
      </c>
      <c r="F187" s="4" t="s">
        <v>1230</v>
      </c>
      <c r="G187" s="4" t="s">
        <v>3</v>
      </c>
      <c r="H187" s="4" t="s">
        <v>27</v>
      </c>
      <c r="I187" s="4" t="s">
        <v>80</v>
      </c>
      <c r="J187" s="6">
        <v>9348</v>
      </c>
      <c r="K187" s="4" t="s">
        <v>65</v>
      </c>
      <c r="L187" s="4" t="s">
        <v>1861</v>
      </c>
      <c r="M187" s="4" t="s">
        <v>1847</v>
      </c>
      <c r="N187" s="4" t="s">
        <v>1832</v>
      </c>
      <c r="O187" s="4" t="s">
        <v>72</v>
      </c>
      <c r="P187" s="1">
        <v>43552</v>
      </c>
      <c r="Q187" s="1">
        <v>43951</v>
      </c>
      <c r="R187" s="2">
        <v>100000</v>
      </c>
      <c r="S187" s="2">
        <v>90236.14</v>
      </c>
      <c r="T187" s="2">
        <v>4694.09</v>
      </c>
      <c r="U187" s="2">
        <v>0</v>
      </c>
      <c r="V187" s="2">
        <f t="shared" si="6"/>
        <v>9763.86</v>
      </c>
      <c r="W187" s="2">
        <v>100000</v>
      </c>
      <c r="X187" s="2">
        <v>0</v>
      </c>
      <c r="Y187" s="2">
        <f t="shared" si="7"/>
        <v>100000</v>
      </c>
      <c r="Z187" s="2">
        <f t="shared" si="8"/>
        <v>0</v>
      </c>
    </row>
    <row r="188" spans="1:26" x14ac:dyDescent="0.3">
      <c r="A188" s="6">
        <v>8515</v>
      </c>
      <c r="B188" s="4" t="s">
        <v>253</v>
      </c>
      <c r="C188" s="4" t="s">
        <v>210</v>
      </c>
      <c r="D188" s="4" t="s">
        <v>1233</v>
      </c>
      <c r="E188" s="4" t="s">
        <v>894</v>
      </c>
      <c r="F188" s="4" t="s">
        <v>1234</v>
      </c>
      <c r="G188" s="4" t="s">
        <v>3</v>
      </c>
      <c r="H188" s="4" t="s">
        <v>27</v>
      </c>
      <c r="I188" s="4" t="s">
        <v>71</v>
      </c>
      <c r="J188" s="6">
        <v>9348</v>
      </c>
      <c r="K188" s="4" t="s">
        <v>65</v>
      </c>
      <c r="L188" s="4" t="s">
        <v>1861</v>
      </c>
      <c r="M188" s="4" t="s">
        <v>1847</v>
      </c>
      <c r="N188" s="4" t="s">
        <v>1832</v>
      </c>
      <c r="O188" s="4" t="s">
        <v>113</v>
      </c>
      <c r="P188" s="1">
        <v>43556</v>
      </c>
      <c r="Q188" s="1">
        <v>43830</v>
      </c>
      <c r="R188" s="2">
        <v>99319.28</v>
      </c>
      <c r="S188" s="2">
        <v>99319.28</v>
      </c>
      <c r="T188" s="2">
        <v>45611.72</v>
      </c>
      <c r="U188" s="2">
        <v>0</v>
      </c>
      <c r="V188" s="2">
        <f t="shared" si="6"/>
        <v>0</v>
      </c>
      <c r="W188" s="2">
        <v>100000</v>
      </c>
      <c r="X188" s="2">
        <v>680.72</v>
      </c>
      <c r="Y188" s="2">
        <f t="shared" si="7"/>
        <v>99319.28</v>
      </c>
      <c r="Z188" s="2">
        <f t="shared" si="8"/>
        <v>0</v>
      </c>
    </row>
    <row r="189" spans="1:26" x14ac:dyDescent="0.3">
      <c r="A189" s="6">
        <v>6113</v>
      </c>
      <c r="B189" s="4" t="s">
        <v>68</v>
      </c>
      <c r="C189" s="4" t="s">
        <v>23</v>
      </c>
      <c r="D189" s="4" t="s">
        <v>1249</v>
      </c>
      <c r="E189" s="4" t="s">
        <v>1250</v>
      </c>
      <c r="F189" s="4" t="s">
        <v>1251</v>
      </c>
      <c r="G189" s="4" t="s">
        <v>3</v>
      </c>
      <c r="H189" s="4" t="s">
        <v>27</v>
      </c>
      <c r="I189" s="4" t="s">
        <v>63</v>
      </c>
      <c r="J189" s="6">
        <v>9348</v>
      </c>
      <c r="K189" s="4" t="s">
        <v>65</v>
      </c>
      <c r="L189" s="4" t="s">
        <v>1861</v>
      </c>
      <c r="M189" s="4" t="s">
        <v>1847</v>
      </c>
      <c r="N189" s="4" t="s">
        <v>1832</v>
      </c>
      <c r="O189" s="4" t="s">
        <v>66</v>
      </c>
      <c r="P189" s="1">
        <v>43571</v>
      </c>
      <c r="Q189" s="1">
        <v>44012</v>
      </c>
      <c r="R189" s="2">
        <v>400000</v>
      </c>
      <c r="S189" s="2">
        <v>213033.73</v>
      </c>
      <c r="T189" s="2">
        <v>191852.78</v>
      </c>
      <c r="U189" s="2">
        <v>160607.67999999999</v>
      </c>
      <c r="V189" s="2">
        <f t="shared" si="6"/>
        <v>26358.589999999997</v>
      </c>
      <c r="W189" s="2">
        <v>400000</v>
      </c>
      <c r="X189" s="2">
        <v>0</v>
      </c>
      <c r="Y189" s="2">
        <f t="shared" si="7"/>
        <v>400000</v>
      </c>
      <c r="Z189" s="2">
        <f t="shared" si="8"/>
        <v>0</v>
      </c>
    </row>
    <row r="190" spans="1:26" x14ac:dyDescent="0.3">
      <c r="A190" s="6">
        <v>8515</v>
      </c>
      <c r="B190" s="4" t="s">
        <v>253</v>
      </c>
      <c r="C190" s="4" t="s">
        <v>210</v>
      </c>
      <c r="D190" s="4" t="s">
        <v>1349</v>
      </c>
      <c r="E190" s="4" t="s">
        <v>1350</v>
      </c>
      <c r="F190" s="4" t="s">
        <v>1351</v>
      </c>
      <c r="G190" s="4" t="s">
        <v>3</v>
      </c>
      <c r="H190" s="4" t="s">
        <v>27</v>
      </c>
      <c r="I190" s="4" t="s">
        <v>80</v>
      </c>
      <c r="J190" s="6">
        <v>9348</v>
      </c>
      <c r="K190" s="4" t="s">
        <v>65</v>
      </c>
      <c r="L190" s="4" t="s">
        <v>1861</v>
      </c>
      <c r="M190" s="4" t="s">
        <v>1847</v>
      </c>
      <c r="N190" s="4" t="s">
        <v>1832</v>
      </c>
      <c r="O190" s="4" t="s">
        <v>72</v>
      </c>
      <c r="P190" s="1">
        <v>43633</v>
      </c>
      <c r="Q190" s="1">
        <v>43830</v>
      </c>
      <c r="R190" s="2">
        <v>99290.62</v>
      </c>
      <c r="S190" s="2">
        <v>99290.62</v>
      </c>
      <c r="T190" s="2">
        <v>99290.63</v>
      </c>
      <c r="U190" s="2">
        <v>0</v>
      </c>
      <c r="V190" s="2">
        <f t="shared" si="6"/>
        <v>0</v>
      </c>
      <c r="W190" s="2">
        <v>100000</v>
      </c>
      <c r="X190" s="2">
        <v>709.38</v>
      </c>
      <c r="Y190" s="2">
        <f t="shared" si="7"/>
        <v>99290.62</v>
      </c>
      <c r="Z190" s="2">
        <f t="shared" si="8"/>
        <v>0</v>
      </c>
    </row>
    <row r="191" spans="1:26" x14ac:dyDescent="0.3">
      <c r="A191" s="6">
        <v>8072</v>
      </c>
      <c r="B191" s="4" t="s">
        <v>228</v>
      </c>
      <c r="C191" s="4" t="s">
        <v>210</v>
      </c>
      <c r="D191" s="4" t="s">
        <v>1366</v>
      </c>
      <c r="E191" s="4" t="s">
        <v>314</v>
      </c>
      <c r="F191" s="4" t="s">
        <v>1367</v>
      </c>
      <c r="G191" s="4" t="s">
        <v>3</v>
      </c>
      <c r="H191" s="4" t="s">
        <v>27</v>
      </c>
      <c r="I191" s="4" t="s">
        <v>107</v>
      </c>
      <c r="J191" s="6">
        <v>9348</v>
      </c>
      <c r="K191" s="4" t="s">
        <v>65</v>
      </c>
      <c r="L191" s="4" t="s">
        <v>1861</v>
      </c>
      <c r="M191" s="4" t="s">
        <v>1847</v>
      </c>
      <c r="N191" s="4" t="s">
        <v>1832</v>
      </c>
      <c r="O191" s="4" t="s">
        <v>294</v>
      </c>
      <c r="P191" s="1">
        <v>43645</v>
      </c>
      <c r="Q191" s="1">
        <v>44074</v>
      </c>
      <c r="R191" s="2">
        <v>200000</v>
      </c>
      <c r="S191" s="2">
        <v>123314.4</v>
      </c>
      <c r="T191" s="2">
        <v>123314.4</v>
      </c>
      <c r="U191" s="2">
        <v>8782</v>
      </c>
      <c r="V191" s="2">
        <f t="shared" si="6"/>
        <v>67903.600000000006</v>
      </c>
      <c r="W191" s="2">
        <v>200000</v>
      </c>
      <c r="X191" s="2">
        <v>0</v>
      </c>
      <c r="Y191" s="2">
        <f t="shared" si="7"/>
        <v>200000</v>
      </c>
      <c r="Z191" s="2">
        <f t="shared" si="8"/>
        <v>0</v>
      </c>
    </row>
    <row r="192" spans="1:26" x14ac:dyDescent="0.3">
      <c r="A192" s="6">
        <v>8072</v>
      </c>
      <c r="B192" s="4" t="s">
        <v>228</v>
      </c>
      <c r="C192" s="4" t="s">
        <v>210</v>
      </c>
      <c r="D192" s="4" t="s">
        <v>1374</v>
      </c>
      <c r="E192" s="4" t="s">
        <v>1375</v>
      </c>
      <c r="F192" s="4" t="s">
        <v>1376</v>
      </c>
      <c r="G192" s="4" t="s">
        <v>3</v>
      </c>
      <c r="H192" s="4" t="s">
        <v>27</v>
      </c>
      <c r="I192" s="4" t="s">
        <v>503</v>
      </c>
      <c r="J192" s="6">
        <v>9348</v>
      </c>
      <c r="K192" s="4" t="s">
        <v>65</v>
      </c>
      <c r="L192" s="4" t="s">
        <v>1861</v>
      </c>
      <c r="M192" s="4" t="s">
        <v>1847</v>
      </c>
      <c r="N192" s="4" t="s">
        <v>1832</v>
      </c>
      <c r="O192" s="4" t="s">
        <v>95</v>
      </c>
      <c r="P192" s="1">
        <v>43642</v>
      </c>
      <c r="Q192" s="1">
        <v>44074</v>
      </c>
      <c r="R192" s="2">
        <v>200000</v>
      </c>
      <c r="S192" s="2">
        <v>48706.44</v>
      </c>
      <c r="T192" s="2">
        <v>48706.44</v>
      </c>
      <c r="U192" s="2">
        <v>117505.83</v>
      </c>
      <c r="V192" s="2">
        <f t="shared" si="6"/>
        <v>33787.729999999996</v>
      </c>
      <c r="W192" s="2">
        <v>200000</v>
      </c>
      <c r="X192" s="2">
        <v>0</v>
      </c>
      <c r="Y192" s="2">
        <f t="shared" si="7"/>
        <v>200000</v>
      </c>
      <c r="Z192" s="2">
        <f t="shared" si="8"/>
        <v>0</v>
      </c>
    </row>
    <row r="193" spans="1:26" x14ac:dyDescent="0.3">
      <c r="A193" s="6">
        <v>6112</v>
      </c>
      <c r="B193" s="4" t="s">
        <v>53</v>
      </c>
      <c r="C193" s="4" t="s">
        <v>23</v>
      </c>
      <c r="D193" s="4" t="s">
        <v>1412</v>
      </c>
      <c r="E193" s="4" t="s">
        <v>1413</v>
      </c>
      <c r="F193" s="4" t="s">
        <v>1414</v>
      </c>
      <c r="G193" s="4" t="s">
        <v>3</v>
      </c>
      <c r="H193" s="4" t="s">
        <v>27</v>
      </c>
      <c r="I193" s="4" t="s">
        <v>150</v>
      </c>
      <c r="J193" s="6">
        <v>9348</v>
      </c>
      <c r="K193" s="4" t="s">
        <v>65</v>
      </c>
      <c r="L193" s="4" t="s">
        <v>1861</v>
      </c>
      <c r="M193" s="4" t="s">
        <v>1847</v>
      </c>
      <c r="N193" s="4" t="s">
        <v>1832</v>
      </c>
      <c r="O193" s="4" t="s">
        <v>4</v>
      </c>
      <c r="P193" s="1">
        <v>43685</v>
      </c>
      <c r="Q193" s="1">
        <v>44043</v>
      </c>
      <c r="R193" s="2">
        <v>930000</v>
      </c>
      <c r="S193" s="2">
        <v>356875.91</v>
      </c>
      <c r="T193" s="2">
        <v>356875.91</v>
      </c>
      <c r="U193" s="2">
        <v>515313.48</v>
      </c>
      <c r="V193" s="2">
        <f t="shared" si="6"/>
        <v>57810.610000000102</v>
      </c>
      <c r="W193" s="2">
        <v>930000</v>
      </c>
      <c r="X193" s="2">
        <v>0</v>
      </c>
      <c r="Y193" s="2">
        <f t="shared" si="7"/>
        <v>930000</v>
      </c>
      <c r="Z193" s="2">
        <f t="shared" si="8"/>
        <v>0</v>
      </c>
    </row>
    <row r="194" spans="1:26" x14ac:dyDescent="0.3">
      <c r="A194" s="6">
        <v>8975</v>
      </c>
      <c r="B194" s="4" t="s">
        <v>265</v>
      </c>
      <c r="C194" s="4" t="s">
        <v>210</v>
      </c>
      <c r="D194" s="4" t="s">
        <v>1469</v>
      </c>
      <c r="E194" s="4" t="s">
        <v>1470</v>
      </c>
      <c r="F194" s="4" t="s">
        <v>1471</v>
      </c>
      <c r="G194" s="4" t="s">
        <v>3</v>
      </c>
      <c r="H194" s="4" t="s">
        <v>27</v>
      </c>
      <c r="I194" s="4" t="s">
        <v>99</v>
      </c>
      <c r="J194" s="6">
        <v>9348</v>
      </c>
      <c r="K194" s="4" t="s">
        <v>65</v>
      </c>
      <c r="L194" s="4" t="s">
        <v>1861</v>
      </c>
      <c r="M194" s="4" t="s">
        <v>1847</v>
      </c>
      <c r="N194" s="4" t="s">
        <v>1832</v>
      </c>
      <c r="O194" s="4" t="s">
        <v>355</v>
      </c>
      <c r="P194" s="1">
        <v>43711</v>
      </c>
      <c r="Q194" s="1">
        <v>44074</v>
      </c>
      <c r="R194" s="2">
        <v>150000</v>
      </c>
      <c r="S194" s="2">
        <v>42026.65</v>
      </c>
      <c r="T194" s="2">
        <v>42026.65</v>
      </c>
      <c r="U194" s="2">
        <v>96335.56</v>
      </c>
      <c r="V194" s="2">
        <f t="shared" ref="V194:V257" si="9">R194-S194-U194</f>
        <v>11637.790000000008</v>
      </c>
      <c r="W194" s="2">
        <v>150000</v>
      </c>
      <c r="X194" s="2">
        <v>0</v>
      </c>
      <c r="Y194" s="2">
        <f t="shared" ref="Y194:Y257" si="10">W194-X194</f>
        <v>150000</v>
      </c>
      <c r="Z194" s="2">
        <f t="shared" ref="Z194:Z257" si="11">R194-Y194</f>
        <v>0</v>
      </c>
    </row>
    <row r="195" spans="1:26" x14ac:dyDescent="0.3">
      <c r="A195" s="6">
        <v>6069</v>
      </c>
      <c r="B195" s="4" t="s">
        <v>225</v>
      </c>
      <c r="C195" s="4" t="s">
        <v>23</v>
      </c>
      <c r="D195" s="4" t="s">
        <v>1478</v>
      </c>
      <c r="E195" s="4" t="s">
        <v>1479</v>
      </c>
      <c r="F195" s="4" t="s">
        <v>1480</v>
      </c>
      <c r="G195" s="4" t="s">
        <v>3</v>
      </c>
      <c r="H195" s="4" t="s">
        <v>27</v>
      </c>
      <c r="I195" s="4" t="s">
        <v>110</v>
      </c>
      <c r="J195" s="6">
        <v>9348</v>
      </c>
      <c r="K195" s="4" t="s">
        <v>65</v>
      </c>
      <c r="L195" s="4" t="s">
        <v>1861</v>
      </c>
      <c r="M195" s="4" t="s">
        <v>1847</v>
      </c>
      <c r="N195" s="4" t="s">
        <v>1832</v>
      </c>
      <c r="O195" s="4" t="s">
        <v>116</v>
      </c>
      <c r="P195" s="1">
        <v>43711</v>
      </c>
      <c r="Q195" s="1">
        <v>44012</v>
      </c>
      <c r="R195" s="2">
        <v>450000</v>
      </c>
      <c r="S195" s="2">
        <v>174840.69</v>
      </c>
      <c r="T195" s="2">
        <v>174840.69</v>
      </c>
      <c r="U195" s="2">
        <v>130088.52</v>
      </c>
      <c r="V195" s="2">
        <f t="shared" si="9"/>
        <v>145070.78999999998</v>
      </c>
      <c r="W195" s="2">
        <v>450000</v>
      </c>
      <c r="X195" s="2">
        <v>0</v>
      </c>
      <c r="Y195" s="2">
        <f t="shared" si="10"/>
        <v>450000</v>
      </c>
      <c r="Z195" s="2">
        <f t="shared" si="11"/>
        <v>0</v>
      </c>
    </row>
    <row r="196" spans="1:26" x14ac:dyDescent="0.3">
      <c r="A196" s="6">
        <v>6113</v>
      </c>
      <c r="B196" s="4" t="s">
        <v>68</v>
      </c>
      <c r="C196" s="4" t="s">
        <v>23</v>
      </c>
      <c r="D196" s="4" t="s">
        <v>1481</v>
      </c>
      <c r="E196" s="4" t="s">
        <v>439</v>
      </c>
      <c r="F196" s="4" t="s">
        <v>1482</v>
      </c>
      <c r="G196" s="4" t="s">
        <v>3</v>
      </c>
      <c r="H196" s="4" t="s">
        <v>27</v>
      </c>
      <c r="I196" s="4" t="s">
        <v>71</v>
      </c>
      <c r="J196" s="6">
        <v>9348</v>
      </c>
      <c r="K196" s="4" t="s">
        <v>65</v>
      </c>
      <c r="L196" s="4" t="s">
        <v>1861</v>
      </c>
      <c r="M196" s="4" t="s">
        <v>1847</v>
      </c>
      <c r="N196" s="4" t="s">
        <v>1832</v>
      </c>
      <c r="O196" s="4" t="s">
        <v>113</v>
      </c>
      <c r="P196" s="1">
        <v>43711</v>
      </c>
      <c r="Q196" s="1">
        <v>44043</v>
      </c>
      <c r="R196" s="2">
        <v>200000</v>
      </c>
      <c r="S196" s="2">
        <v>163039.98000000001</v>
      </c>
      <c r="T196" s="2">
        <v>163039.98000000001</v>
      </c>
      <c r="U196" s="2">
        <v>36624.160000000003</v>
      </c>
      <c r="V196" s="2">
        <f t="shared" si="9"/>
        <v>335.85999999998603</v>
      </c>
      <c r="W196" s="2">
        <v>200000</v>
      </c>
      <c r="X196" s="2">
        <v>0</v>
      </c>
      <c r="Y196" s="2">
        <f t="shared" si="10"/>
        <v>200000</v>
      </c>
      <c r="Z196" s="2">
        <f t="shared" si="11"/>
        <v>0</v>
      </c>
    </row>
    <row r="197" spans="1:26" x14ac:dyDescent="0.3">
      <c r="A197" s="6">
        <v>8975</v>
      </c>
      <c r="B197" s="4" t="s">
        <v>265</v>
      </c>
      <c r="C197" s="4" t="s">
        <v>210</v>
      </c>
      <c r="D197" s="4" t="s">
        <v>1512</v>
      </c>
      <c r="E197" s="4" t="s">
        <v>1513</v>
      </c>
      <c r="F197" s="4" t="s">
        <v>1514</v>
      </c>
      <c r="G197" s="4" t="s">
        <v>3</v>
      </c>
      <c r="H197" s="4" t="s">
        <v>27</v>
      </c>
      <c r="I197" s="4" t="s">
        <v>1515</v>
      </c>
      <c r="J197" s="6">
        <v>9348</v>
      </c>
      <c r="K197" s="4" t="s">
        <v>65</v>
      </c>
      <c r="L197" s="4" t="s">
        <v>1861</v>
      </c>
      <c r="M197" s="4" t="s">
        <v>1847</v>
      </c>
      <c r="N197" s="4" t="s">
        <v>1832</v>
      </c>
      <c r="O197" s="4" t="s">
        <v>72</v>
      </c>
      <c r="P197" s="1">
        <v>43724</v>
      </c>
      <c r="Q197" s="1">
        <v>43921</v>
      </c>
      <c r="R197" s="2">
        <v>50000</v>
      </c>
      <c r="S197" s="2">
        <v>45193</v>
      </c>
      <c r="T197" s="2">
        <v>45193</v>
      </c>
      <c r="U197" s="2">
        <v>0</v>
      </c>
      <c r="V197" s="2">
        <f t="shared" si="9"/>
        <v>4807</v>
      </c>
      <c r="W197" s="2">
        <v>50000</v>
      </c>
      <c r="X197" s="2">
        <v>0</v>
      </c>
      <c r="Y197" s="2">
        <f t="shared" si="10"/>
        <v>50000</v>
      </c>
      <c r="Z197" s="2">
        <f t="shared" si="11"/>
        <v>0</v>
      </c>
    </row>
    <row r="198" spans="1:26" x14ac:dyDescent="0.3">
      <c r="A198" s="6">
        <v>6069</v>
      </c>
      <c r="B198" s="4" t="s">
        <v>225</v>
      </c>
      <c r="C198" s="4" t="s">
        <v>23</v>
      </c>
      <c r="D198" s="4" t="s">
        <v>1562</v>
      </c>
      <c r="E198" s="4" t="s">
        <v>1470</v>
      </c>
      <c r="F198" s="4" t="s">
        <v>1563</v>
      </c>
      <c r="G198" s="4" t="s">
        <v>3</v>
      </c>
      <c r="H198" s="4" t="s">
        <v>27</v>
      </c>
      <c r="I198" s="4" t="s">
        <v>99</v>
      </c>
      <c r="J198" s="6">
        <v>9348</v>
      </c>
      <c r="K198" s="4" t="s">
        <v>65</v>
      </c>
      <c r="L198" s="4" t="s">
        <v>1861</v>
      </c>
      <c r="M198" s="4" t="s">
        <v>1847</v>
      </c>
      <c r="N198" s="4" t="s">
        <v>1832</v>
      </c>
      <c r="O198" s="4" t="s">
        <v>355</v>
      </c>
      <c r="P198" s="1">
        <v>43759</v>
      </c>
      <c r="Q198" s="1">
        <v>44043</v>
      </c>
      <c r="R198" s="2">
        <v>225000</v>
      </c>
      <c r="S198" s="2">
        <v>122927.96</v>
      </c>
      <c r="T198" s="2">
        <v>122927.96</v>
      </c>
      <c r="U198" s="2">
        <v>93037</v>
      </c>
      <c r="V198" s="2">
        <f t="shared" si="9"/>
        <v>9035.0399999999936</v>
      </c>
      <c r="W198" s="2">
        <v>225000</v>
      </c>
      <c r="X198" s="2">
        <v>0</v>
      </c>
      <c r="Y198" s="2">
        <f t="shared" si="10"/>
        <v>225000</v>
      </c>
      <c r="Z198" s="2">
        <f t="shared" si="11"/>
        <v>0</v>
      </c>
    </row>
    <row r="199" spans="1:26" x14ac:dyDescent="0.3">
      <c r="A199" s="6">
        <v>6113</v>
      </c>
      <c r="B199" s="4" t="s">
        <v>68</v>
      </c>
      <c r="C199" s="4" t="s">
        <v>23</v>
      </c>
      <c r="D199" s="4" t="s">
        <v>1584</v>
      </c>
      <c r="E199" s="4" t="s">
        <v>1585</v>
      </c>
      <c r="F199" s="4" t="s">
        <v>1586</v>
      </c>
      <c r="G199" s="4" t="s">
        <v>3</v>
      </c>
      <c r="H199" s="4" t="s">
        <v>27</v>
      </c>
      <c r="I199" s="4" t="s">
        <v>107</v>
      </c>
      <c r="J199" s="6">
        <v>9348</v>
      </c>
      <c r="K199" s="4" t="s">
        <v>65</v>
      </c>
      <c r="L199" s="4" t="s">
        <v>1861</v>
      </c>
      <c r="M199" s="4" t="s">
        <v>1847</v>
      </c>
      <c r="N199" s="4" t="s">
        <v>1832</v>
      </c>
      <c r="O199" s="4" t="s">
        <v>92</v>
      </c>
      <c r="P199" s="1">
        <v>43776</v>
      </c>
      <c r="Q199" s="1">
        <v>44043</v>
      </c>
      <c r="R199" s="2">
        <v>650000</v>
      </c>
      <c r="S199" s="2">
        <v>212359.77</v>
      </c>
      <c r="T199" s="2">
        <v>212359.77</v>
      </c>
      <c r="U199" s="2">
        <v>353648.92</v>
      </c>
      <c r="V199" s="2">
        <f t="shared" si="9"/>
        <v>83991.31</v>
      </c>
      <c r="W199" s="2">
        <v>650000</v>
      </c>
      <c r="X199" s="2">
        <v>0</v>
      </c>
      <c r="Y199" s="2">
        <f t="shared" si="10"/>
        <v>650000</v>
      </c>
      <c r="Z199" s="2">
        <f t="shared" si="11"/>
        <v>0</v>
      </c>
    </row>
    <row r="200" spans="1:26" x14ac:dyDescent="0.3">
      <c r="A200" s="6">
        <v>8072</v>
      </c>
      <c r="B200" s="4" t="s">
        <v>228</v>
      </c>
      <c r="C200" s="4" t="s">
        <v>210</v>
      </c>
      <c r="D200" s="4" t="s">
        <v>1592</v>
      </c>
      <c r="E200" s="4" t="s">
        <v>1413</v>
      </c>
      <c r="F200" s="4" t="s">
        <v>1593</v>
      </c>
      <c r="G200" s="4" t="s">
        <v>3</v>
      </c>
      <c r="H200" s="4" t="s">
        <v>27</v>
      </c>
      <c r="I200" s="4" t="s">
        <v>150</v>
      </c>
      <c r="J200" s="6">
        <v>9348</v>
      </c>
      <c r="K200" s="4" t="s">
        <v>65</v>
      </c>
      <c r="L200" s="4" t="s">
        <v>1861</v>
      </c>
      <c r="M200" s="4" t="s">
        <v>1847</v>
      </c>
      <c r="N200" s="4" t="s">
        <v>1832</v>
      </c>
      <c r="O200" s="4" t="s">
        <v>4</v>
      </c>
      <c r="P200" s="1">
        <v>43787</v>
      </c>
      <c r="Q200" s="1">
        <v>44043</v>
      </c>
      <c r="R200" s="2">
        <v>600000</v>
      </c>
      <c r="S200" s="2">
        <v>184959.08</v>
      </c>
      <c r="T200" s="2">
        <v>184959.08</v>
      </c>
      <c r="U200" s="2">
        <v>119304.9</v>
      </c>
      <c r="V200" s="2">
        <f t="shared" si="9"/>
        <v>295736.02</v>
      </c>
      <c r="W200" s="2">
        <v>600000</v>
      </c>
      <c r="X200" s="2">
        <v>0</v>
      </c>
      <c r="Y200" s="2">
        <f t="shared" si="10"/>
        <v>600000</v>
      </c>
      <c r="Z200" s="2">
        <f t="shared" si="11"/>
        <v>0</v>
      </c>
    </row>
    <row r="201" spans="1:26" x14ac:dyDescent="0.3">
      <c r="A201" s="6">
        <v>8072</v>
      </c>
      <c r="B201" s="4" t="s">
        <v>228</v>
      </c>
      <c r="C201" s="4" t="s">
        <v>210</v>
      </c>
      <c r="D201" s="4" t="s">
        <v>1596</v>
      </c>
      <c r="E201" s="4" t="s">
        <v>507</v>
      </c>
      <c r="F201" s="4" t="s">
        <v>1597</v>
      </c>
      <c r="G201" s="4" t="s">
        <v>3</v>
      </c>
      <c r="H201" s="4" t="s">
        <v>27</v>
      </c>
      <c r="I201" s="4" t="s">
        <v>121</v>
      </c>
      <c r="J201" s="6">
        <v>9348</v>
      </c>
      <c r="K201" s="4" t="s">
        <v>65</v>
      </c>
      <c r="L201" s="4" t="s">
        <v>1861</v>
      </c>
      <c r="M201" s="4" t="s">
        <v>1847</v>
      </c>
      <c r="N201" s="4" t="s">
        <v>1832</v>
      </c>
      <c r="O201" s="4" t="s">
        <v>4</v>
      </c>
      <c r="P201" s="1">
        <v>43776</v>
      </c>
      <c r="Q201" s="1">
        <v>44074</v>
      </c>
      <c r="R201" s="2">
        <v>200000</v>
      </c>
      <c r="S201" s="2">
        <v>55795.83</v>
      </c>
      <c r="T201" s="2">
        <v>55795.83</v>
      </c>
      <c r="U201" s="2">
        <v>111655</v>
      </c>
      <c r="V201" s="2">
        <f t="shared" si="9"/>
        <v>32549.169999999984</v>
      </c>
      <c r="W201" s="2">
        <v>200000</v>
      </c>
      <c r="X201" s="2">
        <v>0</v>
      </c>
      <c r="Y201" s="2">
        <f t="shared" si="10"/>
        <v>200000</v>
      </c>
      <c r="Z201" s="2">
        <f t="shared" si="11"/>
        <v>0</v>
      </c>
    </row>
    <row r="202" spans="1:26" x14ac:dyDescent="0.3">
      <c r="A202" s="6">
        <v>8072</v>
      </c>
      <c r="B202" s="4" t="s">
        <v>228</v>
      </c>
      <c r="C202" s="4" t="s">
        <v>210</v>
      </c>
      <c r="D202" s="4" t="s">
        <v>1615</v>
      </c>
      <c r="E202" s="4" t="s">
        <v>1616</v>
      </c>
      <c r="F202" s="4" t="s">
        <v>1617</v>
      </c>
      <c r="G202" s="4" t="s">
        <v>3</v>
      </c>
      <c r="H202" s="4" t="s">
        <v>27</v>
      </c>
      <c r="I202" s="4" t="s">
        <v>90</v>
      </c>
      <c r="J202" s="6">
        <v>9348</v>
      </c>
      <c r="K202" s="4" t="s">
        <v>65</v>
      </c>
      <c r="L202" s="4" t="s">
        <v>1861</v>
      </c>
      <c r="M202" s="4" t="s">
        <v>1847</v>
      </c>
      <c r="N202" s="4" t="s">
        <v>1832</v>
      </c>
      <c r="O202" s="4" t="s">
        <v>35</v>
      </c>
      <c r="P202" s="1">
        <v>43796</v>
      </c>
      <c r="Q202" s="1">
        <v>44043</v>
      </c>
      <c r="R202" s="2">
        <v>400000</v>
      </c>
      <c r="S202" s="2">
        <v>7238.28</v>
      </c>
      <c r="T202" s="2">
        <v>7238.28</v>
      </c>
      <c r="U202" s="2">
        <v>34120.400000000001</v>
      </c>
      <c r="V202" s="2">
        <f t="shared" si="9"/>
        <v>358641.31999999995</v>
      </c>
      <c r="W202" s="2">
        <v>400000</v>
      </c>
      <c r="X202" s="2">
        <v>200000</v>
      </c>
      <c r="Y202" s="2">
        <f t="shared" si="10"/>
        <v>200000</v>
      </c>
      <c r="Z202" s="2">
        <f t="shared" si="11"/>
        <v>200000</v>
      </c>
    </row>
    <row r="203" spans="1:26" x14ac:dyDescent="0.3">
      <c r="A203" s="6">
        <v>9045</v>
      </c>
      <c r="B203" s="4" t="s">
        <v>263</v>
      </c>
      <c r="C203" s="4" t="s">
        <v>220</v>
      </c>
      <c r="D203" s="4" t="s">
        <v>1622</v>
      </c>
      <c r="E203" s="4" t="s">
        <v>1223</v>
      </c>
      <c r="F203" s="4" t="s">
        <v>1623</v>
      </c>
      <c r="G203" s="4" t="s">
        <v>3</v>
      </c>
      <c r="H203" s="4" t="s">
        <v>27</v>
      </c>
      <c r="I203" s="4" t="s">
        <v>164</v>
      </c>
      <c r="J203" s="6">
        <v>9348</v>
      </c>
      <c r="K203" s="4" t="s">
        <v>65</v>
      </c>
      <c r="L203" s="4" t="s">
        <v>1861</v>
      </c>
      <c r="M203" s="4" t="s">
        <v>1847</v>
      </c>
      <c r="N203" s="4" t="s">
        <v>1832</v>
      </c>
      <c r="O203" s="4" t="s">
        <v>122</v>
      </c>
      <c r="P203" s="1">
        <v>43803</v>
      </c>
      <c r="Q203" s="1">
        <v>44347</v>
      </c>
      <c r="R203" s="2">
        <v>500000</v>
      </c>
      <c r="S203" s="2">
        <v>3599.21</v>
      </c>
      <c r="T203" s="2">
        <v>3599.21</v>
      </c>
      <c r="U203" s="2">
        <v>14173.75</v>
      </c>
      <c r="V203" s="2">
        <f t="shared" si="9"/>
        <v>482227.04</v>
      </c>
      <c r="W203" s="2">
        <v>250000</v>
      </c>
      <c r="X203" s="2">
        <v>0</v>
      </c>
      <c r="Y203" s="2">
        <f t="shared" si="10"/>
        <v>250000</v>
      </c>
      <c r="Z203" s="2">
        <f t="shared" si="11"/>
        <v>250000</v>
      </c>
    </row>
    <row r="204" spans="1:26" x14ac:dyDescent="0.3">
      <c r="A204" s="6">
        <v>8515</v>
      </c>
      <c r="B204" s="4" t="s">
        <v>253</v>
      </c>
      <c r="C204" s="4" t="s">
        <v>210</v>
      </c>
      <c r="D204" s="4" t="s">
        <v>1624</v>
      </c>
      <c r="E204" s="4" t="s">
        <v>1625</v>
      </c>
      <c r="F204" s="4" t="s">
        <v>1626</v>
      </c>
      <c r="G204" s="4" t="s">
        <v>3</v>
      </c>
      <c r="H204" s="4" t="s">
        <v>27</v>
      </c>
      <c r="I204" s="4" t="s">
        <v>99</v>
      </c>
      <c r="J204" s="6">
        <v>9348</v>
      </c>
      <c r="K204" s="4" t="s">
        <v>65</v>
      </c>
      <c r="L204" s="4" t="s">
        <v>1861</v>
      </c>
      <c r="M204" s="4" t="s">
        <v>1847</v>
      </c>
      <c r="N204" s="4" t="s">
        <v>1832</v>
      </c>
      <c r="O204" s="4" t="s">
        <v>19</v>
      </c>
      <c r="P204" s="1">
        <v>43805</v>
      </c>
      <c r="Q204" s="1">
        <v>44012</v>
      </c>
      <c r="R204" s="2">
        <v>50000</v>
      </c>
      <c r="S204" s="2">
        <v>28354.93</v>
      </c>
      <c r="T204" s="2">
        <v>28354.93</v>
      </c>
      <c r="U204" s="2">
        <v>21568.799999999999</v>
      </c>
      <c r="V204" s="2">
        <f t="shared" si="9"/>
        <v>76.270000000000437</v>
      </c>
      <c r="W204" s="2">
        <v>50000</v>
      </c>
      <c r="X204" s="2">
        <v>0</v>
      </c>
      <c r="Y204" s="2">
        <f t="shared" si="10"/>
        <v>50000</v>
      </c>
      <c r="Z204" s="2">
        <f t="shared" si="11"/>
        <v>0</v>
      </c>
    </row>
    <row r="205" spans="1:26" x14ac:dyDescent="0.3">
      <c r="A205" s="6">
        <v>8515</v>
      </c>
      <c r="B205" s="4" t="s">
        <v>253</v>
      </c>
      <c r="C205" s="4" t="s">
        <v>210</v>
      </c>
      <c r="D205" s="4" t="s">
        <v>1650</v>
      </c>
      <c r="E205" s="4" t="s">
        <v>1651</v>
      </c>
      <c r="F205" s="4" t="s">
        <v>1652</v>
      </c>
      <c r="G205" s="4" t="s">
        <v>3</v>
      </c>
      <c r="H205" s="4" t="s">
        <v>27</v>
      </c>
      <c r="I205" s="4" t="s">
        <v>150</v>
      </c>
      <c r="J205" s="6">
        <v>9348</v>
      </c>
      <c r="K205" s="4" t="s">
        <v>65</v>
      </c>
      <c r="L205" s="4" t="s">
        <v>1861</v>
      </c>
      <c r="M205" s="4" t="s">
        <v>1847</v>
      </c>
      <c r="N205" s="4" t="s">
        <v>1832</v>
      </c>
      <c r="O205" s="4" t="s">
        <v>94</v>
      </c>
      <c r="P205" s="1">
        <v>43847</v>
      </c>
      <c r="Q205" s="1">
        <v>44012</v>
      </c>
      <c r="R205" s="2">
        <v>50000</v>
      </c>
      <c r="S205" s="2">
        <v>30637.599999999999</v>
      </c>
      <c r="T205" s="2">
        <v>30637.599999999999</v>
      </c>
      <c r="U205" s="2">
        <v>0</v>
      </c>
      <c r="V205" s="2">
        <f t="shared" si="9"/>
        <v>19362.400000000001</v>
      </c>
      <c r="W205" s="2">
        <v>50000</v>
      </c>
      <c r="X205" s="2">
        <v>0</v>
      </c>
      <c r="Y205" s="2">
        <f t="shared" si="10"/>
        <v>50000</v>
      </c>
      <c r="Z205" s="2">
        <f t="shared" si="11"/>
        <v>0</v>
      </c>
    </row>
    <row r="206" spans="1:26" x14ac:dyDescent="0.3">
      <c r="A206" s="6">
        <v>8072</v>
      </c>
      <c r="B206" s="4" t="s">
        <v>228</v>
      </c>
      <c r="C206" s="4" t="s">
        <v>210</v>
      </c>
      <c r="D206" s="4" t="s">
        <v>1673</v>
      </c>
      <c r="E206" s="4" t="s">
        <v>1674</v>
      </c>
      <c r="F206" s="4" t="s">
        <v>1675</v>
      </c>
      <c r="G206" s="4" t="s">
        <v>3</v>
      </c>
      <c r="H206" s="4" t="s">
        <v>27</v>
      </c>
      <c r="I206" s="4" t="s">
        <v>1676</v>
      </c>
      <c r="J206" s="6">
        <v>9348</v>
      </c>
      <c r="K206" s="4" t="s">
        <v>65</v>
      </c>
      <c r="L206" s="4" t="s">
        <v>1861</v>
      </c>
      <c r="M206" s="4" t="s">
        <v>1847</v>
      </c>
      <c r="N206" s="4" t="s">
        <v>1832</v>
      </c>
      <c r="O206" s="4" t="s">
        <v>308</v>
      </c>
      <c r="P206" s="1">
        <v>43867</v>
      </c>
      <c r="Q206" s="1">
        <v>43982</v>
      </c>
      <c r="R206" s="2">
        <v>200000</v>
      </c>
      <c r="S206" s="2">
        <v>21238.46</v>
      </c>
      <c r="T206" s="2">
        <v>21238.46</v>
      </c>
      <c r="U206" s="2">
        <v>0</v>
      </c>
      <c r="V206" s="2">
        <f t="shared" si="9"/>
        <v>178761.54</v>
      </c>
      <c r="W206" s="2">
        <v>200000</v>
      </c>
      <c r="X206" s="2">
        <v>0</v>
      </c>
      <c r="Y206" s="2">
        <f t="shared" si="10"/>
        <v>200000</v>
      </c>
      <c r="Z206" s="2">
        <f t="shared" si="11"/>
        <v>0</v>
      </c>
    </row>
    <row r="207" spans="1:26" x14ac:dyDescent="0.3">
      <c r="A207" s="6">
        <v>8743</v>
      </c>
      <c r="B207" s="4" t="s">
        <v>260</v>
      </c>
      <c r="C207" s="4" t="s">
        <v>210</v>
      </c>
      <c r="D207" s="4" t="s">
        <v>965</v>
      </c>
      <c r="E207" s="4" t="s">
        <v>504</v>
      </c>
      <c r="F207" s="4" t="s">
        <v>966</v>
      </c>
      <c r="G207" s="4" t="s">
        <v>3</v>
      </c>
      <c r="H207" s="4" t="s">
        <v>27</v>
      </c>
      <c r="I207" s="4" t="s">
        <v>967</v>
      </c>
      <c r="J207" s="6">
        <v>9389</v>
      </c>
      <c r="K207" s="4" t="s">
        <v>197</v>
      </c>
      <c r="L207" s="4" t="s">
        <v>1862</v>
      </c>
      <c r="M207" s="4" t="s">
        <v>1847</v>
      </c>
      <c r="N207" s="4" t="s">
        <v>1832</v>
      </c>
      <c r="O207" s="4" t="s">
        <v>505</v>
      </c>
      <c r="P207" s="1">
        <v>43333</v>
      </c>
      <c r="Q207" s="1">
        <v>44074</v>
      </c>
      <c r="R207" s="2">
        <v>200000</v>
      </c>
      <c r="S207" s="2">
        <v>39085.449999999997</v>
      </c>
      <c r="T207" s="2">
        <v>42487.08</v>
      </c>
      <c r="U207" s="2">
        <v>20887.689999999999</v>
      </c>
      <c r="V207" s="2">
        <f t="shared" si="9"/>
        <v>140026.85999999999</v>
      </c>
      <c r="W207" s="2">
        <v>60000</v>
      </c>
      <c r="X207" s="2">
        <v>0</v>
      </c>
      <c r="Y207" s="2">
        <f t="shared" si="10"/>
        <v>60000</v>
      </c>
      <c r="Z207" s="2">
        <f t="shared" si="11"/>
        <v>140000</v>
      </c>
    </row>
    <row r="208" spans="1:26" x14ac:dyDescent="0.3">
      <c r="A208" s="6">
        <v>6113</v>
      </c>
      <c r="B208" s="4" t="s">
        <v>68</v>
      </c>
      <c r="C208" s="4" t="s">
        <v>23</v>
      </c>
      <c r="D208" s="4" t="s">
        <v>1446</v>
      </c>
      <c r="E208" s="4" t="s">
        <v>1447</v>
      </c>
      <c r="F208" s="4" t="s">
        <v>1448</v>
      </c>
      <c r="G208" s="4" t="s">
        <v>3</v>
      </c>
      <c r="H208" s="4" t="s">
        <v>27</v>
      </c>
      <c r="I208" s="4" t="s">
        <v>967</v>
      </c>
      <c r="J208" s="6">
        <v>9389</v>
      </c>
      <c r="K208" s="4" t="s">
        <v>197</v>
      </c>
      <c r="L208" s="4" t="s">
        <v>1862</v>
      </c>
      <c r="M208" s="4" t="s">
        <v>1847</v>
      </c>
      <c r="N208" s="4" t="s">
        <v>1832</v>
      </c>
      <c r="O208" s="4" t="s">
        <v>286</v>
      </c>
      <c r="P208" s="1">
        <v>43697</v>
      </c>
      <c r="Q208" s="1">
        <v>44043</v>
      </c>
      <c r="R208" s="2">
        <v>200000</v>
      </c>
      <c r="S208" s="2">
        <v>64055.08</v>
      </c>
      <c r="T208" s="2">
        <v>64055.08</v>
      </c>
      <c r="U208" s="2">
        <v>68781.06</v>
      </c>
      <c r="V208" s="2">
        <f t="shared" si="9"/>
        <v>67163.859999999986</v>
      </c>
      <c r="W208" s="2">
        <v>200000</v>
      </c>
      <c r="X208" s="2">
        <v>0</v>
      </c>
      <c r="Y208" s="2">
        <f t="shared" si="10"/>
        <v>200000</v>
      </c>
      <c r="Z208" s="2">
        <f t="shared" si="11"/>
        <v>0</v>
      </c>
    </row>
    <row r="209" spans="1:26" x14ac:dyDescent="0.3">
      <c r="A209" s="6">
        <v>9045</v>
      </c>
      <c r="B209" s="4" t="s">
        <v>263</v>
      </c>
      <c r="C209" s="4" t="s">
        <v>220</v>
      </c>
      <c r="D209" s="4" t="s">
        <v>1716</v>
      </c>
      <c r="E209" s="4" t="s">
        <v>1717</v>
      </c>
      <c r="F209" s="4" t="s">
        <v>1718</v>
      </c>
      <c r="G209" s="4" t="s">
        <v>3</v>
      </c>
      <c r="H209" s="4" t="s">
        <v>27</v>
      </c>
      <c r="I209" s="4" t="s">
        <v>1719</v>
      </c>
      <c r="J209" s="6">
        <v>9389</v>
      </c>
      <c r="K209" s="4" t="s">
        <v>197</v>
      </c>
      <c r="L209" s="4" t="s">
        <v>1862</v>
      </c>
      <c r="M209" s="4" t="s">
        <v>1847</v>
      </c>
      <c r="N209" s="4" t="s">
        <v>1832</v>
      </c>
      <c r="O209" s="4" t="s">
        <v>94</v>
      </c>
      <c r="P209" s="1">
        <v>43874</v>
      </c>
      <c r="Q209" s="1">
        <v>44377</v>
      </c>
      <c r="R209" s="2">
        <v>200000</v>
      </c>
      <c r="S209" s="2">
        <v>4833.2700000000004</v>
      </c>
      <c r="T209" s="2">
        <v>4833.2700000000004</v>
      </c>
      <c r="U209" s="2">
        <v>31612.01</v>
      </c>
      <c r="V209" s="2">
        <f t="shared" si="9"/>
        <v>163554.72</v>
      </c>
      <c r="W209" s="2">
        <v>100000</v>
      </c>
      <c r="X209" s="2">
        <v>0</v>
      </c>
      <c r="Y209" s="2">
        <f t="shared" si="10"/>
        <v>100000</v>
      </c>
      <c r="Z209" s="2">
        <f t="shared" si="11"/>
        <v>100000</v>
      </c>
    </row>
    <row r="210" spans="1:26" x14ac:dyDescent="0.3">
      <c r="A210" s="6">
        <v>7313</v>
      </c>
      <c r="B210" s="4" t="s">
        <v>231</v>
      </c>
      <c r="C210" s="4" t="s">
        <v>176</v>
      </c>
      <c r="D210" s="4" t="s">
        <v>665</v>
      </c>
      <c r="E210" s="4" t="s">
        <v>666</v>
      </c>
      <c r="F210" s="4" t="s">
        <v>667</v>
      </c>
      <c r="G210" s="4" t="s">
        <v>3</v>
      </c>
      <c r="H210" s="4" t="s">
        <v>27</v>
      </c>
      <c r="I210" s="4" t="s">
        <v>301</v>
      </c>
      <c r="J210" s="6">
        <v>9240</v>
      </c>
      <c r="K210" s="4" t="s">
        <v>287</v>
      </c>
      <c r="L210" s="4" t="s">
        <v>1858</v>
      </c>
      <c r="M210" s="4" t="s">
        <v>1847</v>
      </c>
      <c r="N210" s="4" t="s">
        <v>1834</v>
      </c>
      <c r="O210" s="4" t="s">
        <v>302</v>
      </c>
      <c r="P210" s="1">
        <v>43038</v>
      </c>
      <c r="Q210" s="1">
        <v>43921</v>
      </c>
      <c r="R210" s="2">
        <v>500000</v>
      </c>
      <c r="S210" s="2">
        <v>499123.59</v>
      </c>
      <c r="T210" s="2">
        <v>204332.07</v>
      </c>
      <c r="U210" s="2">
        <v>0</v>
      </c>
      <c r="V210" s="2">
        <f t="shared" si="9"/>
        <v>876.40999999997439</v>
      </c>
      <c r="W210" s="2">
        <v>500000</v>
      </c>
      <c r="X210" s="2">
        <v>0</v>
      </c>
      <c r="Y210" s="2">
        <f t="shared" si="10"/>
        <v>500000</v>
      </c>
      <c r="Z210" s="2">
        <f t="shared" si="11"/>
        <v>0</v>
      </c>
    </row>
    <row r="211" spans="1:26" x14ac:dyDescent="0.3">
      <c r="A211" s="6">
        <v>8074</v>
      </c>
      <c r="B211" s="4" t="s">
        <v>231</v>
      </c>
      <c r="C211" s="4" t="s">
        <v>210</v>
      </c>
      <c r="D211" s="4" t="s">
        <v>1200</v>
      </c>
      <c r="E211" s="4" t="s">
        <v>1201</v>
      </c>
      <c r="F211" s="4" t="s">
        <v>1202</v>
      </c>
      <c r="G211" s="4" t="s">
        <v>3</v>
      </c>
      <c r="H211" s="4" t="s">
        <v>27</v>
      </c>
      <c r="I211" s="4" t="s">
        <v>1203</v>
      </c>
      <c r="J211" s="6">
        <v>9240</v>
      </c>
      <c r="K211" s="4" t="s">
        <v>287</v>
      </c>
      <c r="L211" s="4" t="s">
        <v>1858</v>
      </c>
      <c r="M211" s="4" t="s">
        <v>1847</v>
      </c>
      <c r="N211" s="4" t="s">
        <v>1834</v>
      </c>
      <c r="O211" s="4" t="s">
        <v>401</v>
      </c>
      <c r="P211" s="1">
        <v>43528</v>
      </c>
      <c r="Q211" s="1">
        <v>44012</v>
      </c>
      <c r="R211" s="2">
        <v>75000</v>
      </c>
      <c r="S211" s="2">
        <v>70308.67</v>
      </c>
      <c r="T211" s="2">
        <v>31864.68</v>
      </c>
      <c r="U211" s="2">
        <v>4537.5</v>
      </c>
      <c r="V211" s="2">
        <f t="shared" si="9"/>
        <v>153.83000000000175</v>
      </c>
      <c r="W211" s="2">
        <v>150000</v>
      </c>
      <c r="X211" s="2">
        <v>75000</v>
      </c>
      <c r="Y211" s="2">
        <f t="shared" si="10"/>
        <v>75000</v>
      </c>
      <c r="Z211" s="2">
        <f t="shared" si="11"/>
        <v>0</v>
      </c>
    </row>
    <row r="212" spans="1:26" x14ac:dyDescent="0.3">
      <c r="A212" s="6">
        <v>8075</v>
      </c>
      <c r="B212" s="4" t="s">
        <v>243</v>
      </c>
      <c r="C212" s="4" t="s">
        <v>210</v>
      </c>
      <c r="D212" s="4" t="s">
        <v>1354</v>
      </c>
      <c r="E212" s="4" t="s">
        <v>1355</v>
      </c>
      <c r="F212" s="4" t="s">
        <v>1356</v>
      </c>
      <c r="G212" s="4" t="s">
        <v>3</v>
      </c>
      <c r="H212" s="4" t="s">
        <v>27</v>
      </c>
      <c r="I212" s="4" t="s">
        <v>1357</v>
      </c>
      <c r="J212" s="6">
        <v>9271</v>
      </c>
      <c r="K212" s="4" t="s">
        <v>307</v>
      </c>
      <c r="L212" s="4" t="s">
        <v>1859</v>
      </c>
      <c r="M212" s="4" t="s">
        <v>1847</v>
      </c>
      <c r="N212" s="4" t="s">
        <v>1835</v>
      </c>
      <c r="O212" s="4" t="s">
        <v>278</v>
      </c>
      <c r="P212" s="1">
        <v>43635</v>
      </c>
      <c r="Q212" s="1">
        <v>44012</v>
      </c>
      <c r="R212" s="2">
        <v>100500</v>
      </c>
      <c r="S212" s="2">
        <v>100035.39</v>
      </c>
      <c r="T212" s="2">
        <v>100035.39</v>
      </c>
      <c r="U212" s="2">
        <v>0</v>
      </c>
      <c r="V212" s="2">
        <f t="shared" si="9"/>
        <v>464.61000000000058</v>
      </c>
      <c r="W212" s="2">
        <v>100500</v>
      </c>
      <c r="X212" s="2">
        <v>0</v>
      </c>
      <c r="Y212" s="2">
        <f t="shared" si="10"/>
        <v>100500</v>
      </c>
      <c r="Z212" s="2">
        <f t="shared" si="11"/>
        <v>0</v>
      </c>
    </row>
    <row r="213" spans="1:26" x14ac:dyDescent="0.3">
      <c r="A213" s="6">
        <v>8074</v>
      </c>
      <c r="B213" s="4" t="s">
        <v>231</v>
      </c>
      <c r="C213" s="4" t="s">
        <v>210</v>
      </c>
      <c r="D213" s="4" t="s">
        <v>1024</v>
      </c>
      <c r="E213" s="4" t="s">
        <v>1025</v>
      </c>
      <c r="F213" s="4" t="s">
        <v>1026</v>
      </c>
      <c r="G213" s="4" t="s">
        <v>3</v>
      </c>
      <c r="H213" s="4" t="s">
        <v>27</v>
      </c>
      <c r="I213" s="4" t="s">
        <v>1027</v>
      </c>
      <c r="J213" s="6">
        <v>9359</v>
      </c>
      <c r="K213" s="4" t="s">
        <v>1028</v>
      </c>
      <c r="L213" s="4" t="s">
        <v>1860</v>
      </c>
      <c r="M213" s="4" t="s">
        <v>1847</v>
      </c>
      <c r="N213" s="4" t="s">
        <v>1834</v>
      </c>
      <c r="O213" s="4" t="s">
        <v>351</v>
      </c>
      <c r="P213" s="1">
        <v>43388</v>
      </c>
      <c r="Q213" s="1">
        <v>43951</v>
      </c>
      <c r="R213" s="2">
        <v>150000</v>
      </c>
      <c r="S213" s="2">
        <v>146852.38</v>
      </c>
      <c r="T213" s="2">
        <v>48849.3</v>
      </c>
      <c r="U213" s="2">
        <v>3000</v>
      </c>
      <c r="V213" s="2">
        <f t="shared" si="9"/>
        <v>147.61999999999534</v>
      </c>
      <c r="W213" s="2">
        <v>150000</v>
      </c>
      <c r="X213" s="2">
        <v>0</v>
      </c>
      <c r="Y213" s="2">
        <f t="shared" si="10"/>
        <v>150000</v>
      </c>
      <c r="Z213" s="2">
        <f t="shared" si="11"/>
        <v>0</v>
      </c>
    </row>
    <row r="214" spans="1:26" x14ac:dyDescent="0.3">
      <c r="A214" s="6">
        <v>8975</v>
      </c>
      <c r="B214" s="4" t="s">
        <v>265</v>
      </c>
      <c r="C214" s="4" t="s">
        <v>210</v>
      </c>
      <c r="D214" s="4" t="s">
        <v>1516</v>
      </c>
      <c r="E214" s="4" t="s">
        <v>1025</v>
      </c>
      <c r="F214" s="4" t="s">
        <v>1517</v>
      </c>
      <c r="G214" s="4" t="s">
        <v>3</v>
      </c>
      <c r="H214" s="4" t="s">
        <v>27</v>
      </c>
      <c r="I214" s="4" t="s">
        <v>1027</v>
      </c>
      <c r="J214" s="6">
        <v>9359</v>
      </c>
      <c r="K214" s="4" t="s">
        <v>1028</v>
      </c>
      <c r="L214" s="4" t="s">
        <v>1860</v>
      </c>
      <c r="M214" s="4" t="s">
        <v>1847</v>
      </c>
      <c r="N214" s="4" t="s">
        <v>1834</v>
      </c>
      <c r="O214" s="4" t="s">
        <v>351</v>
      </c>
      <c r="P214" s="1">
        <v>43724</v>
      </c>
      <c r="Q214" s="1">
        <v>44074</v>
      </c>
      <c r="R214" s="2">
        <v>100000</v>
      </c>
      <c r="S214" s="2">
        <v>17034.919999999998</v>
      </c>
      <c r="T214" s="2">
        <v>17034.919999999998</v>
      </c>
      <c r="U214" s="2">
        <v>11794</v>
      </c>
      <c r="V214" s="2">
        <f t="shared" si="9"/>
        <v>71171.08</v>
      </c>
      <c r="W214" s="2">
        <v>100000</v>
      </c>
      <c r="X214" s="2">
        <v>0</v>
      </c>
      <c r="Y214" s="2">
        <f t="shared" si="10"/>
        <v>100000</v>
      </c>
      <c r="Z214" s="2">
        <f t="shared" si="11"/>
        <v>0</v>
      </c>
    </row>
    <row r="215" spans="1:26" x14ac:dyDescent="0.3">
      <c r="A215" s="6">
        <v>7114</v>
      </c>
      <c r="B215" s="4" t="s">
        <v>226</v>
      </c>
      <c r="C215" s="4" t="s">
        <v>152</v>
      </c>
      <c r="D215" s="4" t="s">
        <v>328</v>
      </c>
      <c r="E215" s="4" t="s">
        <v>329</v>
      </c>
      <c r="F215" s="4" t="s">
        <v>330</v>
      </c>
      <c r="G215" s="4" t="s">
        <v>3</v>
      </c>
      <c r="H215" s="4" t="s">
        <v>27</v>
      </c>
      <c r="I215" s="4" t="s">
        <v>331</v>
      </c>
      <c r="J215" s="6">
        <v>9350</v>
      </c>
      <c r="K215" s="4" t="s">
        <v>40</v>
      </c>
      <c r="L215" s="4" t="s">
        <v>1861</v>
      </c>
      <c r="M215" s="4" t="s">
        <v>1847</v>
      </c>
      <c r="N215" s="4" t="s">
        <v>1837</v>
      </c>
      <c r="O215" s="4" t="s">
        <v>8</v>
      </c>
      <c r="P215" s="1">
        <v>42159</v>
      </c>
      <c r="Q215" s="1">
        <v>44012</v>
      </c>
      <c r="R215" s="2">
        <v>400000</v>
      </c>
      <c r="S215" s="2">
        <v>389469.39</v>
      </c>
      <c r="T215" s="2">
        <v>2750</v>
      </c>
      <c r="U215" s="2">
        <v>8700</v>
      </c>
      <c r="V215" s="2">
        <f t="shared" si="9"/>
        <v>1830.609999999986</v>
      </c>
      <c r="W215" s="2">
        <v>400000</v>
      </c>
      <c r="X215" s="2">
        <v>0</v>
      </c>
      <c r="Y215" s="2">
        <f t="shared" si="10"/>
        <v>400000</v>
      </c>
      <c r="Z215" s="2">
        <f t="shared" si="11"/>
        <v>0</v>
      </c>
    </row>
    <row r="216" spans="1:26" x14ac:dyDescent="0.3">
      <c r="A216" s="6">
        <v>7114</v>
      </c>
      <c r="B216" s="4" t="s">
        <v>226</v>
      </c>
      <c r="C216" s="4" t="s">
        <v>152</v>
      </c>
      <c r="D216" s="4" t="s">
        <v>335</v>
      </c>
      <c r="E216" s="4" t="s">
        <v>336</v>
      </c>
      <c r="F216" s="4" t="s">
        <v>337</v>
      </c>
      <c r="G216" s="4" t="s">
        <v>3</v>
      </c>
      <c r="H216" s="4" t="s">
        <v>27</v>
      </c>
      <c r="I216" s="4" t="s">
        <v>331</v>
      </c>
      <c r="J216" s="6">
        <v>9350</v>
      </c>
      <c r="K216" s="4" t="s">
        <v>40</v>
      </c>
      <c r="L216" s="4" t="s">
        <v>1861</v>
      </c>
      <c r="M216" s="4" t="s">
        <v>1847</v>
      </c>
      <c r="N216" s="4" t="s">
        <v>1837</v>
      </c>
      <c r="O216" s="4" t="s">
        <v>8</v>
      </c>
      <c r="P216" s="1">
        <v>42159</v>
      </c>
      <c r="Q216" s="1">
        <v>44012</v>
      </c>
      <c r="R216" s="2">
        <v>700000</v>
      </c>
      <c r="S216" s="2">
        <v>675952.92</v>
      </c>
      <c r="T216" s="2">
        <v>49805.91</v>
      </c>
      <c r="U216" s="2">
        <v>2360.11</v>
      </c>
      <c r="V216" s="2">
        <f t="shared" si="9"/>
        <v>21686.969999999958</v>
      </c>
      <c r="W216" s="2">
        <v>700000</v>
      </c>
      <c r="X216" s="2">
        <v>0</v>
      </c>
      <c r="Y216" s="2">
        <f t="shared" si="10"/>
        <v>700000</v>
      </c>
      <c r="Z216" s="2">
        <f t="shared" si="11"/>
        <v>0</v>
      </c>
    </row>
    <row r="217" spans="1:26" x14ac:dyDescent="0.3">
      <c r="A217" s="6">
        <v>7113</v>
      </c>
      <c r="B217" s="4" t="s">
        <v>158</v>
      </c>
      <c r="C217" s="4" t="s">
        <v>152</v>
      </c>
      <c r="D217" s="4" t="s">
        <v>398</v>
      </c>
      <c r="E217" s="4" t="s">
        <v>399</v>
      </c>
      <c r="F217" s="4" t="s">
        <v>400</v>
      </c>
      <c r="G217" s="4" t="s">
        <v>3</v>
      </c>
      <c r="H217" s="4" t="s">
        <v>27</v>
      </c>
      <c r="I217" s="4" t="s">
        <v>147</v>
      </c>
      <c r="J217" s="6">
        <v>9350</v>
      </c>
      <c r="K217" s="4" t="s">
        <v>40</v>
      </c>
      <c r="L217" s="4" t="s">
        <v>1861</v>
      </c>
      <c r="M217" s="4" t="s">
        <v>1847</v>
      </c>
      <c r="N217" s="4" t="s">
        <v>1834</v>
      </c>
      <c r="O217" s="4" t="s">
        <v>401</v>
      </c>
      <c r="P217" s="1">
        <v>42424</v>
      </c>
      <c r="Q217" s="1">
        <v>43980</v>
      </c>
      <c r="R217" s="2">
        <v>1250000</v>
      </c>
      <c r="S217" s="2">
        <v>1123867.9099999999</v>
      </c>
      <c r="T217" s="2">
        <v>620927.52</v>
      </c>
      <c r="U217" s="2">
        <v>125530.17</v>
      </c>
      <c r="V217" s="2">
        <f t="shared" si="9"/>
        <v>601.92000000008557</v>
      </c>
      <c r="W217" s="2">
        <v>1250000</v>
      </c>
      <c r="X217" s="2">
        <v>0</v>
      </c>
      <c r="Y217" s="2">
        <f t="shared" si="10"/>
        <v>1250000</v>
      </c>
      <c r="Z217" s="2">
        <f t="shared" si="11"/>
        <v>0</v>
      </c>
    </row>
    <row r="218" spans="1:26" x14ac:dyDescent="0.3">
      <c r="A218" s="6">
        <v>7320</v>
      </c>
      <c r="B218" s="4" t="s">
        <v>187</v>
      </c>
      <c r="C218" s="4" t="s">
        <v>176</v>
      </c>
      <c r="D218" s="4" t="s">
        <v>405</v>
      </c>
      <c r="E218" s="4" t="s">
        <v>406</v>
      </c>
      <c r="F218" s="4" t="s">
        <v>407</v>
      </c>
      <c r="G218" s="4" t="s">
        <v>3</v>
      </c>
      <c r="H218" s="4" t="s">
        <v>27</v>
      </c>
      <c r="I218" s="4" t="s">
        <v>408</v>
      </c>
      <c r="J218" s="6">
        <v>9350</v>
      </c>
      <c r="K218" s="4" t="s">
        <v>40</v>
      </c>
      <c r="L218" s="4" t="s">
        <v>1861</v>
      </c>
      <c r="M218" s="4" t="s">
        <v>1847</v>
      </c>
      <c r="N218" s="4" t="s">
        <v>1834</v>
      </c>
      <c r="O218" s="4" t="s">
        <v>98</v>
      </c>
      <c r="P218" s="1">
        <v>42425</v>
      </c>
      <c r="Q218" s="1">
        <v>44012</v>
      </c>
      <c r="R218" s="2">
        <v>1200000</v>
      </c>
      <c r="S218" s="2">
        <v>1169411.6200000001</v>
      </c>
      <c r="T218" s="2">
        <v>142201.94</v>
      </c>
      <c r="U218" s="2">
        <v>31312.44</v>
      </c>
      <c r="V218" s="2">
        <f t="shared" si="9"/>
        <v>-724.06000000011045</v>
      </c>
      <c r="W218" s="2">
        <v>1200000</v>
      </c>
      <c r="X218" s="2">
        <v>0</v>
      </c>
      <c r="Y218" s="2">
        <f t="shared" si="10"/>
        <v>1200000</v>
      </c>
      <c r="Z218" s="2">
        <f t="shared" si="11"/>
        <v>0</v>
      </c>
    </row>
    <row r="219" spans="1:26" x14ac:dyDescent="0.3">
      <c r="A219" s="6">
        <v>7681</v>
      </c>
      <c r="B219" s="4" t="s">
        <v>206</v>
      </c>
      <c r="C219" s="4" t="s">
        <v>205</v>
      </c>
      <c r="D219" s="4" t="s">
        <v>420</v>
      </c>
      <c r="E219" s="4" t="s">
        <v>421</v>
      </c>
      <c r="F219" s="4" t="s">
        <v>422</v>
      </c>
      <c r="G219" s="4" t="s">
        <v>0</v>
      </c>
      <c r="H219" s="4" t="s">
        <v>27</v>
      </c>
      <c r="I219" s="4" t="s">
        <v>126</v>
      </c>
      <c r="J219" s="6">
        <v>9350</v>
      </c>
      <c r="K219" s="4" t="s">
        <v>40</v>
      </c>
      <c r="L219" s="4" t="s">
        <v>1861</v>
      </c>
      <c r="M219" s="4" t="s">
        <v>1847</v>
      </c>
      <c r="N219" s="4" t="s">
        <v>1834</v>
      </c>
      <c r="O219" s="4" t="s">
        <v>186</v>
      </c>
      <c r="P219" s="1">
        <v>42842</v>
      </c>
      <c r="Q219" s="1">
        <v>43921</v>
      </c>
      <c r="R219" s="2">
        <v>4094884.55</v>
      </c>
      <c r="S219" s="2">
        <v>4261853.84</v>
      </c>
      <c r="T219" s="2">
        <v>1198379.43</v>
      </c>
      <c r="U219" s="2">
        <v>0</v>
      </c>
      <c r="V219" s="2">
        <f t="shared" si="9"/>
        <v>-166969.29000000004</v>
      </c>
      <c r="W219" s="2">
        <v>4098758.79</v>
      </c>
      <c r="X219" s="2">
        <v>0</v>
      </c>
      <c r="Y219" s="2">
        <f t="shared" si="10"/>
        <v>4098758.79</v>
      </c>
      <c r="Z219" s="2">
        <f t="shared" si="11"/>
        <v>-3874.2400000002235</v>
      </c>
    </row>
    <row r="220" spans="1:26" x14ac:dyDescent="0.3">
      <c r="A220" s="6">
        <v>7681</v>
      </c>
      <c r="B220" s="4" t="s">
        <v>206</v>
      </c>
      <c r="C220" s="4" t="s">
        <v>205</v>
      </c>
      <c r="D220" s="4" t="s">
        <v>423</v>
      </c>
      <c r="E220" s="4" t="s">
        <v>185</v>
      </c>
      <c r="F220" s="4" t="s">
        <v>424</v>
      </c>
      <c r="G220" s="4" t="s">
        <v>3</v>
      </c>
      <c r="H220" s="4" t="s">
        <v>27</v>
      </c>
      <c r="I220" s="4" t="s">
        <v>397</v>
      </c>
      <c r="J220" s="6">
        <v>9350</v>
      </c>
      <c r="K220" s="4" t="s">
        <v>40</v>
      </c>
      <c r="L220" s="4" t="s">
        <v>1861</v>
      </c>
      <c r="M220" s="4" t="s">
        <v>1847</v>
      </c>
      <c r="N220" s="4" t="s">
        <v>1834</v>
      </c>
      <c r="O220" s="4" t="s">
        <v>186</v>
      </c>
      <c r="P220" s="1">
        <v>42453</v>
      </c>
      <c r="Q220" s="1">
        <v>44074</v>
      </c>
      <c r="R220" s="2">
        <v>2260569.84</v>
      </c>
      <c r="S220" s="2">
        <v>950914.14</v>
      </c>
      <c r="T220" s="2">
        <v>381963.96</v>
      </c>
      <c r="U220" s="2">
        <v>702519.63</v>
      </c>
      <c r="V220" s="2">
        <f t="shared" si="9"/>
        <v>607136.06999999972</v>
      </c>
      <c r="W220" s="2">
        <v>2271991.2000000002</v>
      </c>
      <c r="X220" s="2">
        <v>0</v>
      </c>
      <c r="Y220" s="2">
        <f t="shared" si="10"/>
        <v>2271991.2000000002</v>
      </c>
      <c r="Z220" s="2">
        <f t="shared" si="11"/>
        <v>-11421.360000000335</v>
      </c>
    </row>
    <row r="221" spans="1:26" x14ac:dyDescent="0.3">
      <c r="A221" s="6">
        <v>7320</v>
      </c>
      <c r="B221" s="4" t="s">
        <v>187</v>
      </c>
      <c r="C221" s="4" t="s">
        <v>176</v>
      </c>
      <c r="D221" s="4" t="s">
        <v>487</v>
      </c>
      <c r="E221" s="4" t="s">
        <v>488</v>
      </c>
      <c r="F221" s="4" t="s">
        <v>489</v>
      </c>
      <c r="G221" s="4" t="s">
        <v>3</v>
      </c>
      <c r="H221" s="4" t="s">
        <v>27</v>
      </c>
      <c r="I221" s="4" t="s">
        <v>408</v>
      </c>
      <c r="J221" s="6">
        <v>9350</v>
      </c>
      <c r="K221" s="4" t="s">
        <v>40</v>
      </c>
      <c r="L221" s="4" t="s">
        <v>1861</v>
      </c>
      <c r="M221" s="4" t="s">
        <v>1847</v>
      </c>
      <c r="N221" s="4" t="s">
        <v>1834</v>
      </c>
      <c r="O221" s="4" t="s">
        <v>302</v>
      </c>
      <c r="P221" s="1">
        <v>42639</v>
      </c>
      <c r="Q221" s="1">
        <v>43830</v>
      </c>
      <c r="R221" s="2">
        <v>650000</v>
      </c>
      <c r="S221" s="2">
        <v>649981.81999999995</v>
      </c>
      <c r="T221" s="2">
        <v>115197.53</v>
      </c>
      <c r="U221" s="2">
        <v>0</v>
      </c>
      <c r="V221" s="2">
        <f t="shared" si="9"/>
        <v>18.180000000051223</v>
      </c>
      <c r="W221" s="2">
        <v>650000</v>
      </c>
      <c r="X221" s="2">
        <v>0</v>
      </c>
      <c r="Y221" s="2">
        <f t="shared" si="10"/>
        <v>650000</v>
      </c>
      <c r="Z221" s="2">
        <f t="shared" si="11"/>
        <v>0</v>
      </c>
    </row>
    <row r="222" spans="1:26" x14ac:dyDescent="0.3">
      <c r="A222" s="6">
        <v>7313</v>
      </c>
      <c r="B222" s="4" t="s">
        <v>231</v>
      </c>
      <c r="C222" s="4" t="s">
        <v>176</v>
      </c>
      <c r="D222" s="4" t="s">
        <v>554</v>
      </c>
      <c r="E222" s="4" t="s">
        <v>421</v>
      </c>
      <c r="F222" s="4" t="s">
        <v>555</v>
      </c>
      <c r="G222" s="4" t="s">
        <v>0</v>
      </c>
      <c r="H222" s="4" t="s">
        <v>27</v>
      </c>
      <c r="I222" s="4" t="s">
        <v>126</v>
      </c>
      <c r="J222" s="6">
        <v>9350</v>
      </c>
      <c r="K222" s="4" t="s">
        <v>40</v>
      </c>
      <c r="L222" s="4" t="s">
        <v>1861</v>
      </c>
      <c r="M222" s="4" t="s">
        <v>1847</v>
      </c>
      <c r="N222" s="4" t="s">
        <v>1834</v>
      </c>
      <c r="O222" s="4" t="s">
        <v>186</v>
      </c>
      <c r="P222" s="1">
        <v>42842</v>
      </c>
      <c r="Q222" s="1">
        <v>43769</v>
      </c>
      <c r="R222" s="2">
        <v>1020000</v>
      </c>
      <c r="S222" s="2">
        <v>1020000</v>
      </c>
      <c r="T222" s="2">
        <v>451056.18</v>
      </c>
      <c r="U222" s="2">
        <v>0</v>
      </c>
      <c r="V222" s="2">
        <f t="shared" si="9"/>
        <v>0</v>
      </c>
      <c r="W222" s="2">
        <v>1020000</v>
      </c>
      <c r="X222" s="2">
        <v>0</v>
      </c>
      <c r="Y222" s="2">
        <f t="shared" si="10"/>
        <v>1020000</v>
      </c>
      <c r="Z222" s="2">
        <f t="shared" si="11"/>
        <v>0</v>
      </c>
    </row>
    <row r="223" spans="1:26" x14ac:dyDescent="0.3">
      <c r="A223" s="6">
        <v>7113</v>
      </c>
      <c r="B223" s="4" t="s">
        <v>158</v>
      </c>
      <c r="C223" s="4" t="s">
        <v>152</v>
      </c>
      <c r="D223" s="4" t="s">
        <v>567</v>
      </c>
      <c r="E223" s="4" t="s">
        <v>568</v>
      </c>
      <c r="F223" s="4" t="s">
        <v>569</v>
      </c>
      <c r="G223" s="4" t="s">
        <v>3</v>
      </c>
      <c r="H223" s="4" t="s">
        <v>27</v>
      </c>
      <c r="I223" s="4" t="s">
        <v>57</v>
      </c>
      <c r="J223" s="6">
        <v>9350</v>
      </c>
      <c r="K223" s="4" t="s">
        <v>40</v>
      </c>
      <c r="L223" s="4" t="s">
        <v>1861</v>
      </c>
      <c r="M223" s="4" t="s">
        <v>1847</v>
      </c>
      <c r="N223" s="4" t="s">
        <v>1833</v>
      </c>
      <c r="O223" s="4" t="s">
        <v>41</v>
      </c>
      <c r="P223" s="1">
        <v>42781</v>
      </c>
      <c r="Q223" s="1">
        <v>44074</v>
      </c>
      <c r="R223" s="2">
        <v>300000</v>
      </c>
      <c r="S223" s="2">
        <v>254235.56</v>
      </c>
      <c r="T223" s="2">
        <v>61195.45</v>
      </c>
      <c r="U223" s="2">
        <v>15750</v>
      </c>
      <c r="V223" s="2">
        <f t="shared" si="9"/>
        <v>30014.440000000002</v>
      </c>
      <c r="W223" s="2">
        <v>300000</v>
      </c>
      <c r="X223" s="2">
        <v>0</v>
      </c>
      <c r="Y223" s="2">
        <f t="shared" si="10"/>
        <v>300000</v>
      </c>
      <c r="Z223" s="2">
        <f t="shared" si="11"/>
        <v>0</v>
      </c>
    </row>
    <row r="224" spans="1:26" x14ac:dyDescent="0.3">
      <c r="A224" s="6">
        <v>7113</v>
      </c>
      <c r="B224" s="4" t="s">
        <v>158</v>
      </c>
      <c r="C224" s="4" t="s">
        <v>152</v>
      </c>
      <c r="D224" s="4" t="s">
        <v>570</v>
      </c>
      <c r="E224" s="4" t="s">
        <v>568</v>
      </c>
      <c r="F224" s="4" t="s">
        <v>569</v>
      </c>
      <c r="G224" s="4" t="s">
        <v>0</v>
      </c>
      <c r="H224" s="4" t="s">
        <v>27</v>
      </c>
      <c r="I224" s="4" t="s">
        <v>57</v>
      </c>
      <c r="J224" s="6">
        <v>9350</v>
      </c>
      <c r="K224" s="4" t="s">
        <v>40</v>
      </c>
      <c r="L224" s="4" t="s">
        <v>1861</v>
      </c>
      <c r="M224" s="4" t="s">
        <v>1847</v>
      </c>
      <c r="N224" s="4" t="s">
        <v>1833</v>
      </c>
      <c r="O224" s="4" t="s">
        <v>41</v>
      </c>
      <c r="P224" s="1">
        <v>42915</v>
      </c>
      <c r="Q224" s="1">
        <v>44073</v>
      </c>
      <c r="R224" s="2">
        <v>1000000</v>
      </c>
      <c r="S224" s="2">
        <v>392294.61</v>
      </c>
      <c r="T224" s="2">
        <v>92294.61</v>
      </c>
      <c r="U224" s="2">
        <v>607705.39</v>
      </c>
      <c r="V224" s="2">
        <f t="shared" si="9"/>
        <v>0</v>
      </c>
      <c r="W224" s="2">
        <v>1000000</v>
      </c>
      <c r="X224" s="2">
        <v>0</v>
      </c>
      <c r="Y224" s="2">
        <f t="shared" si="10"/>
        <v>1000000</v>
      </c>
      <c r="Z224" s="2">
        <f t="shared" si="11"/>
        <v>0</v>
      </c>
    </row>
    <row r="225" spans="1:26" x14ac:dyDescent="0.3">
      <c r="A225" s="6">
        <v>7313</v>
      </c>
      <c r="B225" s="4" t="s">
        <v>231</v>
      </c>
      <c r="C225" s="4" t="s">
        <v>176</v>
      </c>
      <c r="D225" s="4" t="s">
        <v>645</v>
      </c>
      <c r="E225" s="4" t="s">
        <v>561</v>
      </c>
      <c r="F225" s="4" t="s">
        <v>646</v>
      </c>
      <c r="G225" s="4" t="s">
        <v>3</v>
      </c>
      <c r="H225" s="4" t="s">
        <v>27</v>
      </c>
      <c r="I225" s="4" t="s">
        <v>147</v>
      </c>
      <c r="J225" s="6">
        <v>9350</v>
      </c>
      <c r="K225" s="4" t="s">
        <v>40</v>
      </c>
      <c r="L225" s="4" t="s">
        <v>1861</v>
      </c>
      <c r="M225" s="4" t="s">
        <v>1847</v>
      </c>
      <c r="N225" s="4" t="s">
        <v>1834</v>
      </c>
      <c r="O225" s="4" t="s">
        <v>142</v>
      </c>
      <c r="P225" s="1">
        <v>42965</v>
      </c>
      <c r="Q225" s="1">
        <v>44012</v>
      </c>
      <c r="R225" s="2">
        <v>600000</v>
      </c>
      <c r="S225" s="2">
        <v>320442.27</v>
      </c>
      <c r="T225" s="2">
        <v>62952.44</v>
      </c>
      <c r="U225" s="2">
        <v>277252.59999999998</v>
      </c>
      <c r="V225" s="2">
        <f t="shared" si="9"/>
        <v>2305.1300000000047</v>
      </c>
      <c r="W225" s="2">
        <v>600000</v>
      </c>
      <c r="X225" s="2">
        <v>0</v>
      </c>
      <c r="Y225" s="2">
        <f t="shared" si="10"/>
        <v>600000</v>
      </c>
      <c r="Z225" s="2">
        <f t="shared" si="11"/>
        <v>0</v>
      </c>
    </row>
    <row r="226" spans="1:26" x14ac:dyDescent="0.3">
      <c r="A226" s="6">
        <v>7313</v>
      </c>
      <c r="B226" s="4" t="s">
        <v>231</v>
      </c>
      <c r="C226" s="4" t="s">
        <v>176</v>
      </c>
      <c r="D226" s="4" t="s">
        <v>668</v>
      </c>
      <c r="E226" s="4" t="s">
        <v>406</v>
      </c>
      <c r="F226" s="4" t="s">
        <v>669</v>
      </c>
      <c r="G226" s="4" t="s">
        <v>3</v>
      </c>
      <c r="H226" s="4" t="s">
        <v>27</v>
      </c>
      <c r="I226" s="4" t="s">
        <v>408</v>
      </c>
      <c r="J226" s="6">
        <v>9350</v>
      </c>
      <c r="K226" s="4" t="s">
        <v>40</v>
      </c>
      <c r="L226" s="4" t="s">
        <v>1861</v>
      </c>
      <c r="M226" s="4" t="s">
        <v>1847</v>
      </c>
      <c r="N226" s="4" t="s">
        <v>1834</v>
      </c>
      <c r="O226" s="4" t="s">
        <v>98</v>
      </c>
      <c r="P226" s="1">
        <v>43033</v>
      </c>
      <c r="Q226" s="1">
        <v>43952</v>
      </c>
      <c r="R226" s="2">
        <v>500000</v>
      </c>
      <c r="S226" s="2">
        <v>490959.56</v>
      </c>
      <c r="T226" s="2">
        <v>204643.97</v>
      </c>
      <c r="U226" s="2">
        <v>4648.6499999999996</v>
      </c>
      <c r="V226" s="2">
        <f t="shared" si="9"/>
        <v>4391.7900000000027</v>
      </c>
      <c r="W226" s="2">
        <v>500000</v>
      </c>
      <c r="X226" s="2">
        <v>0</v>
      </c>
      <c r="Y226" s="2">
        <f t="shared" si="10"/>
        <v>500000</v>
      </c>
      <c r="Z226" s="2">
        <f t="shared" si="11"/>
        <v>0</v>
      </c>
    </row>
    <row r="227" spans="1:26" x14ac:dyDescent="0.3">
      <c r="A227" s="6">
        <v>7313</v>
      </c>
      <c r="B227" s="4" t="s">
        <v>231</v>
      </c>
      <c r="C227" s="4" t="s">
        <v>176</v>
      </c>
      <c r="D227" s="4" t="s">
        <v>675</v>
      </c>
      <c r="E227" s="4" t="s">
        <v>676</v>
      </c>
      <c r="F227" s="4" t="s">
        <v>677</v>
      </c>
      <c r="G227" s="4" t="s">
        <v>3</v>
      </c>
      <c r="H227" s="4" t="s">
        <v>27</v>
      </c>
      <c r="I227" s="4" t="s">
        <v>678</v>
      </c>
      <c r="J227" s="6">
        <v>9350</v>
      </c>
      <c r="K227" s="4" t="s">
        <v>40</v>
      </c>
      <c r="L227" s="4" t="s">
        <v>1861</v>
      </c>
      <c r="M227" s="4" t="s">
        <v>1847</v>
      </c>
      <c r="N227" s="4" t="s">
        <v>1834</v>
      </c>
      <c r="O227" s="4" t="s">
        <v>62</v>
      </c>
      <c r="P227" s="1">
        <v>43038</v>
      </c>
      <c r="Q227" s="1">
        <v>44012</v>
      </c>
      <c r="R227" s="2">
        <v>500000</v>
      </c>
      <c r="S227" s="2">
        <v>401552.3</v>
      </c>
      <c r="T227" s="2">
        <v>273442.98</v>
      </c>
      <c r="U227" s="2">
        <v>93315.18</v>
      </c>
      <c r="V227" s="2">
        <f t="shared" si="9"/>
        <v>5132.5200000000186</v>
      </c>
      <c r="W227" s="2">
        <v>500000</v>
      </c>
      <c r="X227" s="2">
        <v>0</v>
      </c>
      <c r="Y227" s="2">
        <f t="shared" si="10"/>
        <v>500000</v>
      </c>
      <c r="Z227" s="2">
        <f t="shared" si="11"/>
        <v>0</v>
      </c>
    </row>
    <row r="228" spans="1:26" x14ac:dyDescent="0.3">
      <c r="A228" s="6">
        <v>7313</v>
      </c>
      <c r="B228" s="4" t="s">
        <v>231</v>
      </c>
      <c r="C228" s="4" t="s">
        <v>176</v>
      </c>
      <c r="D228" s="4" t="s">
        <v>689</v>
      </c>
      <c r="E228" s="4" t="s">
        <v>690</v>
      </c>
      <c r="F228" s="4" t="s">
        <v>691</v>
      </c>
      <c r="G228" s="4" t="s">
        <v>3</v>
      </c>
      <c r="H228" s="4" t="s">
        <v>27</v>
      </c>
      <c r="I228" s="4" t="s">
        <v>408</v>
      </c>
      <c r="J228" s="6">
        <v>9350</v>
      </c>
      <c r="K228" s="4" t="s">
        <v>40</v>
      </c>
      <c r="L228" s="4" t="s">
        <v>1861</v>
      </c>
      <c r="M228" s="4" t="s">
        <v>1847</v>
      </c>
      <c r="N228" s="4" t="s">
        <v>1834</v>
      </c>
      <c r="O228" s="4" t="s">
        <v>140</v>
      </c>
      <c r="P228" s="1">
        <v>43060</v>
      </c>
      <c r="Q228" s="1">
        <v>44196</v>
      </c>
      <c r="R228" s="2">
        <v>1180000</v>
      </c>
      <c r="S228" s="2">
        <v>860873.62</v>
      </c>
      <c r="T228" s="2">
        <v>187330.42</v>
      </c>
      <c r="U228" s="2">
        <v>292728</v>
      </c>
      <c r="V228" s="2">
        <f t="shared" si="9"/>
        <v>26398.380000000005</v>
      </c>
      <c r="W228" s="2">
        <v>1500000</v>
      </c>
      <c r="X228" s="2">
        <v>320000</v>
      </c>
      <c r="Y228" s="2">
        <f t="shared" si="10"/>
        <v>1180000</v>
      </c>
      <c r="Z228" s="2">
        <f t="shared" si="11"/>
        <v>0</v>
      </c>
    </row>
    <row r="229" spans="1:26" x14ac:dyDescent="0.3">
      <c r="A229" s="6">
        <v>7313</v>
      </c>
      <c r="B229" s="4" t="s">
        <v>231</v>
      </c>
      <c r="C229" s="4" t="s">
        <v>176</v>
      </c>
      <c r="D229" s="4" t="s">
        <v>705</v>
      </c>
      <c r="E229" s="4" t="s">
        <v>706</v>
      </c>
      <c r="F229" s="4" t="s">
        <v>707</v>
      </c>
      <c r="G229" s="4" t="s">
        <v>3</v>
      </c>
      <c r="H229" s="4" t="s">
        <v>27</v>
      </c>
      <c r="I229" s="4" t="s">
        <v>130</v>
      </c>
      <c r="J229" s="6">
        <v>9350</v>
      </c>
      <c r="K229" s="4" t="s">
        <v>40</v>
      </c>
      <c r="L229" s="4" t="s">
        <v>1861</v>
      </c>
      <c r="M229" s="4" t="s">
        <v>1847</v>
      </c>
      <c r="N229" s="4" t="s">
        <v>1834</v>
      </c>
      <c r="O229" s="4" t="s">
        <v>140</v>
      </c>
      <c r="P229" s="1">
        <v>43070</v>
      </c>
      <c r="Q229" s="1">
        <v>44073</v>
      </c>
      <c r="R229" s="2">
        <v>1000000</v>
      </c>
      <c r="S229" s="2">
        <v>951836.74</v>
      </c>
      <c r="T229" s="2">
        <v>393965.18</v>
      </c>
      <c r="U229" s="2">
        <v>27811.03</v>
      </c>
      <c r="V229" s="2">
        <f t="shared" si="9"/>
        <v>20352.23000000001</v>
      </c>
      <c r="W229" s="2">
        <v>1000000</v>
      </c>
      <c r="X229" s="2">
        <v>0</v>
      </c>
      <c r="Y229" s="2">
        <f t="shared" si="10"/>
        <v>1000000</v>
      </c>
      <c r="Z229" s="2">
        <f t="shared" si="11"/>
        <v>0</v>
      </c>
    </row>
    <row r="230" spans="1:26" x14ac:dyDescent="0.3">
      <c r="A230" s="6">
        <v>7313</v>
      </c>
      <c r="B230" s="4" t="s">
        <v>231</v>
      </c>
      <c r="C230" s="4" t="s">
        <v>176</v>
      </c>
      <c r="D230" s="4" t="s">
        <v>708</v>
      </c>
      <c r="E230" s="4" t="s">
        <v>709</v>
      </c>
      <c r="F230" s="4" t="s">
        <v>710</v>
      </c>
      <c r="G230" s="4" t="s">
        <v>3</v>
      </c>
      <c r="H230" s="4" t="s">
        <v>27</v>
      </c>
      <c r="I230" s="4" t="s">
        <v>130</v>
      </c>
      <c r="J230" s="6">
        <v>9350</v>
      </c>
      <c r="K230" s="4" t="s">
        <v>40</v>
      </c>
      <c r="L230" s="4" t="s">
        <v>1861</v>
      </c>
      <c r="M230" s="4" t="s">
        <v>1847</v>
      </c>
      <c r="N230" s="4" t="s">
        <v>1834</v>
      </c>
      <c r="O230" s="4" t="s">
        <v>140</v>
      </c>
      <c r="P230" s="1">
        <v>43070</v>
      </c>
      <c r="Q230" s="1">
        <v>44012</v>
      </c>
      <c r="R230" s="2">
        <v>300000</v>
      </c>
      <c r="S230" s="2">
        <v>251494.8</v>
      </c>
      <c r="T230" s="2">
        <v>155979.56</v>
      </c>
      <c r="U230" s="2">
        <v>48419.55</v>
      </c>
      <c r="V230" s="2">
        <f t="shared" si="9"/>
        <v>85.650000000008731</v>
      </c>
      <c r="W230" s="2">
        <v>300000</v>
      </c>
      <c r="X230" s="2">
        <v>0</v>
      </c>
      <c r="Y230" s="2">
        <f t="shared" si="10"/>
        <v>300000</v>
      </c>
      <c r="Z230" s="2">
        <f t="shared" si="11"/>
        <v>0</v>
      </c>
    </row>
    <row r="231" spans="1:26" x14ac:dyDescent="0.3">
      <c r="A231" s="6">
        <v>8074</v>
      </c>
      <c r="B231" s="4" t="s">
        <v>231</v>
      </c>
      <c r="C231" s="4" t="s">
        <v>210</v>
      </c>
      <c r="D231" s="4" t="s">
        <v>731</v>
      </c>
      <c r="E231" s="4" t="s">
        <v>732</v>
      </c>
      <c r="F231" s="4" t="s">
        <v>733</v>
      </c>
      <c r="G231" s="4" t="s">
        <v>3</v>
      </c>
      <c r="H231" s="4" t="s">
        <v>27</v>
      </c>
      <c r="I231" s="4" t="s">
        <v>130</v>
      </c>
      <c r="J231" s="6">
        <v>9350</v>
      </c>
      <c r="K231" s="4" t="s">
        <v>40</v>
      </c>
      <c r="L231" s="4" t="s">
        <v>1861</v>
      </c>
      <c r="M231" s="4" t="s">
        <v>1847</v>
      </c>
      <c r="N231" s="4" t="s">
        <v>1834</v>
      </c>
      <c r="O231" s="4" t="s">
        <v>734</v>
      </c>
      <c r="P231" s="1">
        <v>43110</v>
      </c>
      <c r="Q231" s="1">
        <v>43861</v>
      </c>
      <c r="R231" s="2">
        <v>450000</v>
      </c>
      <c r="S231" s="2">
        <v>450000</v>
      </c>
      <c r="T231" s="2">
        <v>161528.04</v>
      </c>
      <c r="U231" s="2">
        <v>0</v>
      </c>
      <c r="V231" s="2">
        <f t="shared" si="9"/>
        <v>0</v>
      </c>
      <c r="W231" s="2">
        <v>500000</v>
      </c>
      <c r="X231" s="2">
        <v>50000</v>
      </c>
      <c r="Y231" s="2">
        <f t="shared" si="10"/>
        <v>450000</v>
      </c>
      <c r="Z231" s="2">
        <f t="shared" si="11"/>
        <v>0</v>
      </c>
    </row>
    <row r="232" spans="1:26" x14ac:dyDescent="0.3">
      <c r="A232" s="6">
        <v>7113</v>
      </c>
      <c r="B232" s="4" t="s">
        <v>158</v>
      </c>
      <c r="C232" s="4" t="s">
        <v>152</v>
      </c>
      <c r="D232" s="4" t="s">
        <v>760</v>
      </c>
      <c r="E232" s="4" t="s">
        <v>185</v>
      </c>
      <c r="F232" s="4" t="s">
        <v>761</v>
      </c>
      <c r="G232" s="4" t="s">
        <v>3</v>
      </c>
      <c r="H232" s="4" t="s">
        <v>27</v>
      </c>
      <c r="I232" s="4" t="s">
        <v>397</v>
      </c>
      <c r="J232" s="6">
        <v>9350</v>
      </c>
      <c r="K232" s="4" t="s">
        <v>40</v>
      </c>
      <c r="L232" s="4" t="s">
        <v>1861</v>
      </c>
      <c r="M232" s="4" t="s">
        <v>1847</v>
      </c>
      <c r="N232" s="4" t="s">
        <v>1834</v>
      </c>
      <c r="O232" s="4" t="s">
        <v>186</v>
      </c>
      <c r="P232" s="1">
        <v>43136</v>
      </c>
      <c r="Q232" s="1">
        <v>44012</v>
      </c>
      <c r="R232" s="2">
        <v>120000</v>
      </c>
      <c r="S232" s="2">
        <v>51132.03</v>
      </c>
      <c r="T232" s="2">
        <v>30720.73</v>
      </c>
      <c r="U232" s="2">
        <v>4369.91</v>
      </c>
      <c r="V232" s="2">
        <f t="shared" si="9"/>
        <v>64498.06</v>
      </c>
      <c r="W232" s="2">
        <v>120000</v>
      </c>
      <c r="X232" s="2">
        <v>0</v>
      </c>
      <c r="Y232" s="2">
        <f t="shared" si="10"/>
        <v>120000</v>
      </c>
      <c r="Z232" s="2">
        <f t="shared" si="11"/>
        <v>0</v>
      </c>
    </row>
    <row r="233" spans="1:26" x14ac:dyDescent="0.3">
      <c r="A233" s="6">
        <v>7113</v>
      </c>
      <c r="B233" s="4" t="s">
        <v>158</v>
      </c>
      <c r="C233" s="4" t="s">
        <v>152</v>
      </c>
      <c r="D233" s="4" t="s">
        <v>835</v>
      </c>
      <c r="E233" s="4" t="s">
        <v>836</v>
      </c>
      <c r="F233" s="4" t="s">
        <v>837</v>
      </c>
      <c r="G233" s="4" t="s">
        <v>3</v>
      </c>
      <c r="H233" s="4" t="s">
        <v>27</v>
      </c>
      <c r="I233" s="4" t="s">
        <v>163</v>
      </c>
      <c r="J233" s="6">
        <v>9350</v>
      </c>
      <c r="K233" s="4" t="s">
        <v>40</v>
      </c>
      <c r="L233" s="4" t="s">
        <v>1861</v>
      </c>
      <c r="M233" s="4" t="s">
        <v>1847</v>
      </c>
      <c r="N233" s="4" t="s">
        <v>1834</v>
      </c>
      <c r="O233" s="4" t="s">
        <v>125</v>
      </c>
      <c r="P233" s="1">
        <v>43189</v>
      </c>
      <c r="Q233" s="1">
        <v>44012</v>
      </c>
      <c r="R233" s="2">
        <v>750000</v>
      </c>
      <c r="S233" s="2">
        <v>373061.39</v>
      </c>
      <c r="T233" s="2">
        <v>182843.43</v>
      </c>
      <c r="U233" s="2">
        <v>306430.07</v>
      </c>
      <c r="V233" s="2">
        <f t="shared" si="9"/>
        <v>70508.539999999979</v>
      </c>
      <c r="W233" s="2">
        <v>750000</v>
      </c>
      <c r="X233" s="2">
        <v>0</v>
      </c>
      <c r="Y233" s="2">
        <f t="shared" si="10"/>
        <v>750000</v>
      </c>
      <c r="Z233" s="2">
        <f t="shared" si="11"/>
        <v>0</v>
      </c>
    </row>
    <row r="234" spans="1:26" x14ac:dyDescent="0.3">
      <c r="A234" s="6">
        <v>7113</v>
      </c>
      <c r="B234" s="4" t="s">
        <v>158</v>
      </c>
      <c r="C234" s="4" t="s">
        <v>152</v>
      </c>
      <c r="D234" s="4" t="s">
        <v>900</v>
      </c>
      <c r="E234" s="4" t="s">
        <v>421</v>
      </c>
      <c r="F234" s="4" t="s">
        <v>901</v>
      </c>
      <c r="G234" s="4" t="s">
        <v>0</v>
      </c>
      <c r="H234" s="4" t="s">
        <v>27</v>
      </c>
      <c r="I234" s="4" t="s">
        <v>126</v>
      </c>
      <c r="J234" s="6">
        <v>9350</v>
      </c>
      <c r="K234" s="4" t="s">
        <v>40</v>
      </c>
      <c r="L234" s="4" t="s">
        <v>1861</v>
      </c>
      <c r="M234" s="4" t="s">
        <v>1847</v>
      </c>
      <c r="N234" s="4" t="s">
        <v>1834</v>
      </c>
      <c r="O234" s="4" t="s">
        <v>186</v>
      </c>
      <c r="P234" s="1">
        <v>43396</v>
      </c>
      <c r="Q234" s="1">
        <v>44010</v>
      </c>
      <c r="R234" s="2">
        <v>1080000</v>
      </c>
      <c r="S234" s="2">
        <v>288000</v>
      </c>
      <c r="T234" s="2">
        <v>88000</v>
      </c>
      <c r="U234" s="2">
        <v>792000</v>
      </c>
      <c r="V234" s="2">
        <f t="shared" si="9"/>
        <v>0</v>
      </c>
      <c r="W234" s="2">
        <v>1080000</v>
      </c>
      <c r="X234" s="2">
        <v>0</v>
      </c>
      <c r="Y234" s="2">
        <f t="shared" si="10"/>
        <v>1080000</v>
      </c>
      <c r="Z234" s="2">
        <f t="shared" si="11"/>
        <v>0</v>
      </c>
    </row>
    <row r="235" spans="1:26" x14ac:dyDescent="0.3">
      <c r="A235" s="6">
        <v>8386</v>
      </c>
      <c r="B235" s="4" t="s">
        <v>251</v>
      </c>
      <c r="C235" s="4" t="s">
        <v>217</v>
      </c>
      <c r="D235" s="4" t="s">
        <v>927</v>
      </c>
      <c r="E235" s="4" t="s">
        <v>697</v>
      </c>
      <c r="F235" s="4" t="s">
        <v>928</v>
      </c>
      <c r="G235" s="4" t="s">
        <v>3</v>
      </c>
      <c r="H235" s="4" t="s">
        <v>27</v>
      </c>
      <c r="I235" s="4" t="s">
        <v>199</v>
      </c>
      <c r="J235" s="6">
        <v>9350</v>
      </c>
      <c r="K235" s="4" t="s">
        <v>40</v>
      </c>
      <c r="L235" s="4" t="s">
        <v>1861</v>
      </c>
      <c r="M235" s="4" t="s">
        <v>1847</v>
      </c>
      <c r="N235" s="4" t="s">
        <v>1835</v>
      </c>
      <c r="O235" s="4" t="s">
        <v>157</v>
      </c>
      <c r="P235" s="1">
        <v>43291</v>
      </c>
      <c r="Q235" s="1">
        <v>44012</v>
      </c>
      <c r="R235" s="2">
        <v>300000</v>
      </c>
      <c r="S235" s="2">
        <v>299606.21000000002</v>
      </c>
      <c r="T235" s="2">
        <v>39808.65</v>
      </c>
      <c r="U235" s="2">
        <v>0</v>
      </c>
      <c r="V235" s="2">
        <f t="shared" si="9"/>
        <v>393.78999999997905</v>
      </c>
      <c r="W235" s="2">
        <v>300000</v>
      </c>
      <c r="X235" s="2">
        <v>0</v>
      </c>
      <c r="Y235" s="2">
        <f t="shared" si="10"/>
        <v>300000</v>
      </c>
      <c r="Z235" s="2">
        <f t="shared" si="11"/>
        <v>0</v>
      </c>
    </row>
    <row r="236" spans="1:26" x14ac:dyDescent="0.3">
      <c r="A236" s="6">
        <v>7113</v>
      </c>
      <c r="B236" s="4" t="s">
        <v>158</v>
      </c>
      <c r="C236" s="4" t="s">
        <v>152</v>
      </c>
      <c r="D236" s="4" t="s">
        <v>946</v>
      </c>
      <c r="E236" s="4" t="s">
        <v>947</v>
      </c>
      <c r="F236" s="4" t="s">
        <v>948</v>
      </c>
      <c r="G236" s="4" t="s">
        <v>0</v>
      </c>
      <c r="H236" s="4" t="s">
        <v>27</v>
      </c>
      <c r="I236" s="4" t="s">
        <v>678</v>
      </c>
      <c r="J236" s="6">
        <v>9350</v>
      </c>
      <c r="K236" s="4" t="s">
        <v>40</v>
      </c>
      <c r="L236" s="4" t="s">
        <v>1861</v>
      </c>
      <c r="M236" s="4" t="s">
        <v>1847</v>
      </c>
      <c r="N236" s="4" t="s">
        <v>1834</v>
      </c>
      <c r="O236" s="4" t="s">
        <v>62</v>
      </c>
      <c r="P236" s="1">
        <v>43508</v>
      </c>
      <c r="Q236" s="1">
        <v>44012</v>
      </c>
      <c r="R236" s="2">
        <v>900000</v>
      </c>
      <c r="S236" s="2">
        <v>237515.49</v>
      </c>
      <c r="T236" s="2">
        <v>87515.49</v>
      </c>
      <c r="U236" s="2">
        <v>662484.51</v>
      </c>
      <c r="V236" s="2">
        <f t="shared" si="9"/>
        <v>0</v>
      </c>
      <c r="W236" s="2">
        <v>900000</v>
      </c>
      <c r="X236" s="2">
        <v>0</v>
      </c>
      <c r="Y236" s="2">
        <f t="shared" si="10"/>
        <v>900000</v>
      </c>
      <c r="Z236" s="2">
        <f t="shared" si="11"/>
        <v>0</v>
      </c>
    </row>
    <row r="237" spans="1:26" x14ac:dyDescent="0.3">
      <c r="A237" s="6">
        <v>7113</v>
      </c>
      <c r="B237" s="4" t="s">
        <v>158</v>
      </c>
      <c r="C237" s="4" t="s">
        <v>152</v>
      </c>
      <c r="D237" s="4" t="s">
        <v>949</v>
      </c>
      <c r="E237" s="4" t="s">
        <v>947</v>
      </c>
      <c r="F237" s="4" t="s">
        <v>948</v>
      </c>
      <c r="G237" s="4" t="s">
        <v>3</v>
      </c>
      <c r="H237" s="4" t="s">
        <v>27</v>
      </c>
      <c r="I237" s="4" t="s">
        <v>678</v>
      </c>
      <c r="J237" s="6">
        <v>9350</v>
      </c>
      <c r="K237" s="4" t="s">
        <v>40</v>
      </c>
      <c r="L237" s="4" t="s">
        <v>1861</v>
      </c>
      <c r="M237" s="4" t="s">
        <v>1847</v>
      </c>
      <c r="N237" s="4" t="s">
        <v>1834</v>
      </c>
      <c r="O237" s="4" t="s">
        <v>62</v>
      </c>
      <c r="P237" s="1">
        <v>43319</v>
      </c>
      <c r="Q237" s="1">
        <v>44012</v>
      </c>
      <c r="R237" s="2">
        <v>100000</v>
      </c>
      <c r="S237" s="2">
        <v>53864.35</v>
      </c>
      <c r="T237" s="2">
        <v>32363.07</v>
      </c>
      <c r="U237" s="2">
        <v>34256.69</v>
      </c>
      <c r="V237" s="2">
        <f t="shared" si="9"/>
        <v>11878.96</v>
      </c>
      <c r="W237" s="2">
        <v>100000</v>
      </c>
      <c r="X237" s="2">
        <v>0</v>
      </c>
      <c r="Y237" s="2">
        <f t="shared" si="10"/>
        <v>100000</v>
      </c>
      <c r="Z237" s="2">
        <f t="shared" si="11"/>
        <v>0</v>
      </c>
    </row>
    <row r="238" spans="1:26" x14ac:dyDescent="0.3">
      <c r="A238" s="6">
        <v>7113</v>
      </c>
      <c r="B238" s="4" t="s">
        <v>158</v>
      </c>
      <c r="C238" s="4" t="s">
        <v>152</v>
      </c>
      <c r="D238" s="4" t="s">
        <v>968</v>
      </c>
      <c r="E238" s="4" t="s">
        <v>969</v>
      </c>
      <c r="F238" s="4" t="s">
        <v>970</v>
      </c>
      <c r="G238" s="4" t="s">
        <v>3</v>
      </c>
      <c r="H238" s="4" t="s">
        <v>27</v>
      </c>
      <c r="I238" s="4" t="s">
        <v>678</v>
      </c>
      <c r="J238" s="6">
        <v>9350</v>
      </c>
      <c r="K238" s="4" t="s">
        <v>40</v>
      </c>
      <c r="L238" s="4" t="s">
        <v>1861</v>
      </c>
      <c r="M238" s="4" t="s">
        <v>1847</v>
      </c>
      <c r="N238" s="4" t="s">
        <v>1834</v>
      </c>
      <c r="O238" s="4" t="s">
        <v>62</v>
      </c>
      <c r="P238" s="1">
        <v>43329</v>
      </c>
      <c r="Q238" s="1">
        <v>44074</v>
      </c>
      <c r="R238" s="2">
        <v>500000</v>
      </c>
      <c r="S238" s="2">
        <v>300899.95</v>
      </c>
      <c r="T238" s="2">
        <v>248678.36</v>
      </c>
      <c r="U238" s="2">
        <v>173565.76</v>
      </c>
      <c r="V238" s="2">
        <f t="shared" si="9"/>
        <v>25534.289999999979</v>
      </c>
      <c r="W238" s="2">
        <v>500000</v>
      </c>
      <c r="X238" s="2">
        <v>0</v>
      </c>
      <c r="Y238" s="2">
        <f t="shared" si="10"/>
        <v>500000</v>
      </c>
      <c r="Z238" s="2">
        <f t="shared" si="11"/>
        <v>0</v>
      </c>
    </row>
    <row r="239" spans="1:26" x14ac:dyDescent="0.3">
      <c r="A239" s="6">
        <v>8074</v>
      </c>
      <c r="B239" s="4" t="s">
        <v>231</v>
      </c>
      <c r="C239" s="4" t="s">
        <v>210</v>
      </c>
      <c r="D239" s="4" t="s">
        <v>979</v>
      </c>
      <c r="E239" s="4" t="s">
        <v>980</v>
      </c>
      <c r="F239" s="4" t="s">
        <v>981</v>
      </c>
      <c r="G239" s="4" t="s">
        <v>3</v>
      </c>
      <c r="H239" s="4" t="s">
        <v>27</v>
      </c>
      <c r="I239" s="4" t="s">
        <v>408</v>
      </c>
      <c r="J239" s="6">
        <v>9350</v>
      </c>
      <c r="K239" s="4" t="s">
        <v>40</v>
      </c>
      <c r="L239" s="4" t="s">
        <v>1861</v>
      </c>
      <c r="M239" s="4" t="s">
        <v>1847</v>
      </c>
      <c r="N239" s="4" t="s">
        <v>1834</v>
      </c>
      <c r="O239" s="4" t="s">
        <v>622</v>
      </c>
      <c r="P239" s="1">
        <v>43361</v>
      </c>
      <c r="Q239" s="1">
        <v>44074</v>
      </c>
      <c r="R239" s="2">
        <v>500000</v>
      </c>
      <c r="S239" s="2">
        <v>354184.86</v>
      </c>
      <c r="T239" s="2">
        <v>261564.62</v>
      </c>
      <c r="U239" s="2">
        <v>73919.460000000006</v>
      </c>
      <c r="V239" s="2">
        <f t="shared" si="9"/>
        <v>71895.680000000008</v>
      </c>
      <c r="W239" s="2">
        <v>500000</v>
      </c>
      <c r="X239" s="2">
        <v>0</v>
      </c>
      <c r="Y239" s="2">
        <f t="shared" si="10"/>
        <v>500000</v>
      </c>
      <c r="Z239" s="2">
        <f t="shared" si="11"/>
        <v>0</v>
      </c>
    </row>
    <row r="240" spans="1:26" x14ac:dyDescent="0.3">
      <c r="A240" s="6">
        <v>8074</v>
      </c>
      <c r="B240" s="4" t="s">
        <v>231</v>
      </c>
      <c r="C240" s="4" t="s">
        <v>210</v>
      </c>
      <c r="D240" s="4" t="s">
        <v>991</v>
      </c>
      <c r="E240" s="4" t="s">
        <v>406</v>
      </c>
      <c r="F240" s="4" t="s">
        <v>992</v>
      </c>
      <c r="G240" s="4" t="s">
        <v>3</v>
      </c>
      <c r="H240" s="4" t="s">
        <v>27</v>
      </c>
      <c r="I240" s="4" t="s">
        <v>408</v>
      </c>
      <c r="J240" s="6">
        <v>9350</v>
      </c>
      <c r="K240" s="4" t="s">
        <v>40</v>
      </c>
      <c r="L240" s="4" t="s">
        <v>1861</v>
      </c>
      <c r="M240" s="4" t="s">
        <v>1847</v>
      </c>
      <c r="N240" s="4" t="s">
        <v>1834</v>
      </c>
      <c r="O240" s="4" t="s">
        <v>98</v>
      </c>
      <c r="P240" s="1">
        <v>43361</v>
      </c>
      <c r="Q240" s="1">
        <v>44012</v>
      </c>
      <c r="R240" s="2">
        <v>400000</v>
      </c>
      <c r="S240" s="2">
        <v>360771.4</v>
      </c>
      <c r="T240" s="2">
        <v>104637.4</v>
      </c>
      <c r="U240" s="2">
        <v>38731</v>
      </c>
      <c r="V240" s="2">
        <f t="shared" si="9"/>
        <v>497.59999999997672</v>
      </c>
      <c r="W240" s="2">
        <v>400000</v>
      </c>
      <c r="X240" s="2">
        <v>0</v>
      </c>
      <c r="Y240" s="2">
        <f t="shared" si="10"/>
        <v>400000</v>
      </c>
      <c r="Z240" s="2">
        <f t="shared" si="11"/>
        <v>0</v>
      </c>
    </row>
    <row r="241" spans="1:26" x14ac:dyDescent="0.3">
      <c r="A241" s="6">
        <v>8074</v>
      </c>
      <c r="B241" s="4" t="s">
        <v>231</v>
      </c>
      <c r="C241" s="4" t="s">
        <v>210</v>
      </c>
      <c r="D241" s="4" t="s">
        <v>994</v>
      </c>
      <c r="E241" s="4" t="s">
        <v>392</v>
      </c>
      <c r="F241" s="4" t="s">
        <v>995</v>
      </c>
      <c r="G241" s="4" t="s">
        <v>3</v>
      </c>
      <c r="H241" s="4" t="s">
        <v>27</v>
      </c>
      <c r="I241" s="4" t="s">
        <v>996</v>
      </c>
      <c r="J241" s="6">
        <v>9350</v>
      </c>
      <c r="K241" s="4" t="s">
        <v>40</v>
      </c>
      <c r="L241" s="4" t="s">
        <v>1861</v>
      </c>
      <c r="M241" s="4" t="s">
        <v>1847</v>
      </c>
      <c r="N241" s="4" t="s">
        <v>1834</v>
      </c>
      <c r="O241" s="4" t="s">
        <v>142</v>
      </c>
      <c r="P241" s="1">
        <v>43357</v>
      </c>
      <c r="Q241" s="1">
        <v>44012</v>
      </c>
      <c r="R241" s="2">
        <v>400000</v>
      </c>
      <c r="S241" s="2">
        <v>307112.15999999997</v>
      </c>
      <c r="T241" s="2">
        <v>213828.13</v>
      </c>
      <c r="U241" s="2">
        <v>80200.039999999994</v>
      </c>
      <c r="V241" s="2">
        <f t="shared" si="9"/>
        <v>12687.800000000032</v>
      </c>
      <c r="W241" s="2">
        <v>400000</v>
      </c>
      <c r="X241" s="2">
        <v>0</v>
      </c>
      <c r="Y241" s="2">
        <f t="shared" si="10"/>
        <v>400000</v>
      </c>
      <c r="Z241" s="2">
        <f t="shared" si="11"/>
        <v>0</v>
      </c>
    </row>
    <row r="242" spans="1:26" x14ac:dyDescent="0.3">
      <c r="A242" s="6">
        <v>8074</v>
      </c>
      <c r="B242" s="4" t="s">
        <v>231</v>
      </c>
      <c r="C242" s="4" t="s">
        <v>210</v>
      </c>
      <c r="D242" s="4" t="s">
        <v>1011</v>
      </c>
      <c r="E242" s="4" t="s">
        <v>1012</v>
      </c>
      <c r="F242" s="4" t="s">
        <v>1013</v>
      </c>
      <c r="G242" s="4" t="s">
        <v>3</v>
      </c>
      <c r="H242" s="4" t="s">
        <v>27</v>
      </c>
      <c r="I242" s="4" t="s">
        <v>147</v>
      </c>
      <c r="J242" s="6">
        <v>9350</v>
      </c>
      <c r="K242" s="4" t="s">
        <v>40</v>
      </c>
      <c r="L242" s="4" t="s">
        <v>1861</v>
      </c>
      <c r="M242" s="4" t="s">
        <v>1847</v>
      </c>
      <c r="N242" s="4" t="s">
        <v>1834</v>
      </c>
      <c r="O242" s="4" t="s">
        <v>98</v>
      </c>
      <c r="P242" s="1">
        <v>43378</v>
      </c>
      <c r="Q242" s="1">
        <v>44012</v>
      </c>
      <c r="R242" s="2">
        <v>300000</v>
      </c>
      <c r="S242" s="2">
        <v>100681.21</v>
      </c>
      <c r="T242" s="2">
        <v>91358.65</v>
      </c>
      <c r="U242" s="2">
        <v>21267.66</v>
      </c>
      <c r="V242" s="2">
        <f t="shared" si="9"/>
        <v>178051.12999999998</v>
      </c>
      <c r="W242" s="2">
        <v>300000</v>
      </c>
      <c r="X242" s="2">
        <v>0</v>
      </c>
      <c r="Y242" s="2">
        <f t="shared" si="10"/>
        <v>300000</v>
      </c>
      <c r="Z242" s="2">
        <f t="shared" si="11"/>
        <v>0</v>
      </c>
    </row>
    <row r="243" spans="1:26" x14ac:dyDescent="0.3">
      <c r="A243" s="6">
        <v>8074</v>
      </c>
      <c r="B243" s="4" t="s">
        <v>231</v>
      </c>
      <c r="C243" s="4" t="s">
        <v>210</v>
      </c>
      <c r="D243" s="4" t="s">
        <v>1112</v>
      </c>
      <c r="E243" s="4" t="s">
        <v>1113</v>
      </c>
      <c r="F243" s="4" t="s">
        <v>1114</v>
      </c>
      <c r="G243" s="4" t="s">
        <v>3</v>
      </c>
      <c r="H243" s="4" t="s">
        <v>27</v>
      </c>
      <c r="I243" s="4" t="s">
        <v>1115</v>
      </c>
      <c r="J243" s="6">
        <v>9350</v>
      </c>
      <c r="K243" s="4" t="s">
        <v>40</v>
      </c>
      <c r="L243" s="4" t="s">
        <v>1861</v>
      </c>
      <c r="M243" s="4" t="s">
        <v>1847</v>
      </c>
      <c r="N243" s="4" t="s">
        <v>1834</v>
      </c>
      <c r="O243" s="4" t="s">
        <v>62</v>
      </c>
      <c r="P243" s="1">
        <v>43458</v>
      </c>
      <c r="Q243" s="1">
        <v>44074</v>
      </c>
      <c r="R243" s="2">
        <v>500000</v>
      </c>
      <c r="S243" s="2">
        <v>253587.62</v>
      </c>
      <c r="T243" s="2">
        <v>239707.01</v>
      </c>
      <c r="U243" s="2">
        <v>228378.6</v>
      </c>
      <c r="V243" s="2">
        <f t="shared" si="9"/>
        <v>18033.78</v>
      </c>
      <c r="W243" s="2">
        <v>750000</v>
      </c>
      <c r="X243" s="2">
        <v>250000</v>
      </c>
      <c r="Y243" s="2">
        <f t="shared" si="10"/>
        <v>500000</v>
      </c>
      <c r="Z243" s="2">
        <f t="shared" si="11"/>
        <v>0</v>
      </c>
    </row>
    <row r="244" spans="1:26" x14ac:dyDescent="0.3">
      <c r="A244" s="6">
        <v>8514</v>
      </c>
      <c r="B244" s="4" t="s">
        <v>252</v>
      </c>
      <c r="C244" s="4" t="s">
        <v>210</v>
      </c>
      <c r="D244" s="4" t="s">
        <v>1136</v>
      </c>
      <c r="E244" s="4" t="s">
        <v>568</v>
      </c>
      <c r="F244" s="4" t="s">
        <v>1137</v>
      </c>
      <c r="G244" s="4" t="s">
        <v>3</v>
      </c>
      <c r="H244" s="4" t="s">
        <v>27</v>
      </c>
      <c r="I244" s="4" t="s">
        <v>57</v>
      </c>
      <c r="J244" s="6">
        <v>9350</v>
      </c>
      <c r="K244" s="4" t="s">
        <v>40</v>
      </c>
      <c r="L244" s="4" t="s">
        <v>1861</v>
      </c>
      <c r="M244" s="4" t="s">
        <v>1847</v>
      </c>
      <c r="N244" s="4" t="s">
        <v>1833</v>
      </c>
      <c r="O244" s="4" t="s">
        <v>41</v>
      </c>
      <c r="P244" s="1">
        <v>43488</v>
      </c>
      <c r="Q244" s="1">
        <v>43982</v>
      </c>
      <c r="R244" s="2">
        <v>40000</v>
      </c>
      <c r="S244" s="2">
        <v>22323.35</v>
      </c>
      <c r="T244" s="2">
        <v>4785.45</v>
      </c>
      <c r="U244" s="2">
        <v>3522</v>
      </c>
      <c r="V244" s="2">
        <f t="shared" si="9"/>
        <v>14154.650000000001</v>
      </c>
      <c r="W244" s="2">
        <v>40000</v>
      </c>
      <c r="X244" s="2">
        <v>0</v>
      </c>
      <c r="Y244" s="2">
        <f t="shared" si="10"/>
        <v>40000</v>
      </c>
      <c r="Z244" s="2">
        <f t="shared" si="11"/>
        <v>0</v>
      </c>
    </row>
    <row r="245" spans="1:26" x14ac:dyDescent="0.3">
      <c r="A245" s="6">
        <v>8074</v>
      </c>
      <c r="B245" s="4" t="s">
        <v>231</v>
      </c>
      <c r="C245" s="4" t="s">
        <v>210</v>
      </c>
      <c r="D245" s="4" t="s">
        <v>1162</v>
      </c>
      <c r="E245" s="4" t="s">
        <v>1163</v>
      </c>
      <c r="F245" s="4" t="s">
        <v>1164</v>
      </c>
      <c r="G245" s="4" t="s">
        <v>3</v>
      </c>
      <c r="H245" s="4" t="s">
        <v>27</v>
      </c>
      <c r="I245" s="4" t="s">
        <v>126</v>
      </c>
      <c r="J245" s="6">
        <v>9350</v>
      </c>
      <c r="K245" s="4" t="s">
        <v>40</v>
      </c>
      <c r="L245" s="4" t="s">
        <v>1861</v>
      </c>
      <c r="M245" s="4" t="s">
        <v>1847</v>
      </c>
      <c r="N245" s="4" t="s">
        <v>1834</v>
      </c>
      <c r="O245" s="4" t="s">
        <v>73</v>
      </c>
      <c r="P245" s="1">
        <v>43504</v>
      </c>
      <c r="Q245" s="1">
        <v>44012</v>
      </c>
      <c r="R245" s="2">
        <v>200000</v>
      </c>
      <c r="S245" s="2">
        <v>37198.230000000003</v>
      </c>
      <c r="T245" s="2">
        <v>37198.230000000003</v>
      </c>
      <c r="U245" s="2">
        <v>146700</v>
      </c>
      <c r="V245" s="2">
        <f t="shared" si="9"/>
        <v>16101.76999999999</v>
      </c>
      <c r="W245" s="2">
        <v>300000</v>
      </c>
      <c r="X245" s="2">
        <v>100000</v>
      </c>
      <c r="Y245" s="2">
        <f t="shared" si="10"/>
        <v>200000</v>
      </c>
      <c r="Z245" s="2">
        <f t="shared" si="11"/>
        <v>0</v>
      </c>
    </row>
    <row r="246" spans="1:26" x14ac:dyDescent="0.3">
      <c r="A246" s="6">
        <v>8074</v>
      </c>
      <c r="B246" s="4" t="s">
        <v>231</v>
      </c>
      <c r="C246" s="4" t="s">
        <v>210</v>
      </c>
      <c r="D246" s="4" t="s">
        <v>1165</v>
      </c>
      <c r="E246" s="4" t="s">
        <v>706</v>
      </c>
      <c r="F246" s="4" t="s">
        <v>1166</v>
      </c>
      <c r="G246" s="4" t="s">
        <v>3</v>
      </c>
      <c r="H246" s="4" t="s">
        <v>27</v>
      </c>
      <c r="I246" s="4" t="s">
        <v>130</v>
      </c>
      <c r="J246" s="6">
        <v>9350</v>
      </c>
      <c r="K246" s="4" t="s">
        <v>40</v>
      </c>
      <c r="L246" s="4" t="s">
        <v>1861</v>
      </c>
      <c r="M246" s="4" t="s">
        <v>1847</v>
      </c>
      <c r="N246" s="4" t="s">
        <v>1834</v>
      </c>
      <c r="O246" s="4" t="s">
        <v>140</v>
      </c>
      <c r="P246" s="1">
        <v>43504</v>
      </c>
      <c r="Q246" s="1">
        <v>44074</v>
      </c>
      <c r="R246" s="2">
        <v>350000</v>
      </c>
      <c r="S246" s="2">
        <v>203130.27</v>
      </c>
      <c r="T246" s="2">
        <v>203130.27</v>
      </c>
      <c r="U246" s="2">
        <v>108384.76</v>
      </c>
      <c r="V246" s="2">
        <f t="shared" si="9"/>
        <v>38484.970000000016</v>
      </c>
      <c r="W246" s="2">
        <v>350000</v>
      </c>
      <c r="X246" s="2">
        <v>0</v>
      </c>
      <c r="Y246" s="2">
        <f t="shared" si="10"/>
        <v>350000</v>
      </c>
      <c r="Z246" s="2">
        <f t="shared" si="11"/>
        <v>0</v>
      </c>
    </row>
    <row r="247" spans="1:26" x14ac:dyDescent="0.3">
      <c r="A247" s="6">
        <v>8074</v>
      </c>
      <c r="B247" s="4" t="s">
        <v>231</v>
      </c>
      <c r="C247" s="4" t="s">
        <v>210</v>
      </c>
      <c r="D247" s="4" t="s">
        <v>1186</v>
      </c>
      <c r="E247" s="4" t="s">
        <v>1187</v>
      </c>
      <c r="F247" s="4" t="s">
        <v>1188</v>
      </c>
      <c r="G247" s="4" t="s">
        <v>3</v>
      </c>
      <c r="H247" s="4" t="s">
        <v>27</v>
      </c>
      <c r="I247" s="4" t="s">
        <v>428</v>
      </c>
      <c r="J247" s="6">
        <v>9350</v>
      </c>
      <c r="K247" s="4" t="s">
        <v>40</v>
      </c>
      <c r="L247" s="4" t="s">
        <v>1861</v>
      </c>
      <c r="M247" s="4" t="s">
        <v>1847</v>
      </c>
      <c r="N247" s="4" t="s">
        <v>1834</v>
      </c>
      <c r="O247" s="4" t="s">
        <v>140</v>
      </c>
      <c r="P247" s="1">
        <v>43522</v>
      </c>
      <c r="Q247" s="1">
        <v>44043</v>
      </c>
      <c r="R247" s="2">
        <v>500000</v>
      </c>
      <c r="S247" s="2">
        <v>206667.31</v>
      </c>
      <c r="T247" s="2">
        <v>184330.1</v>
      </c>
      <c r="U247" s="2">
        <v>274840.06</v>
      </c>
      <c r="V247" s="2">
        <f t="shared" si="9"/>
        <v>18492.630000000005</v>
      </c>
      <c r="W247" s="2">
        <v>500000</v>
      </c>
      <c r="X247" s="2">
        <v>0</v>
      </c>
      <c r="Y247" s="2">
        <f t="shared" si="10"/>
        <v>500000</v>
      </c>
      <c r="Z247" s="2">
        <f t="shared" si="11"/>
        <v>0</v>
      </c>
    </row>
    <row r="248" spans="1:26" x14ac:dyDescent="0.3">
      <c r="A248" s="6">
        <v>8074</v>
      </c>
      <c r="B248" s="4" t="s">
        <v>231</v>
      </c>
      <c r="C248" s="4" t="s">
        <v>210</v>
      </c>
      <c r="D248" s="4" t="s">
        <v>1237</v>
      </c>
      <c r="E248" s="4" t="s">
        <v>834</v>
      </c>
      <c r="F248" s="4" t="s">
        <v>1238</v>
      </c>
      <c r="G248" s="4" t="s">
        <v>3</v>
      </c>
      <c r="H248" s="4" t="s">
        <v>27</v>
      </c>
      <c r="I248" s="4" t="s">
        <v>126</v>
      </c>
      <c r="J248" s="6">
        <v>9350</v>
      </c>
      <c r="K248" s="4" t="s">
        <v>40</v>
      </c>
      <c r="L248" s="4" t="s">
        <v>1861</v>
      </c>
      <c r="M248" s="4" t="s">
        <v>1847</v>
      </c>
      <c r="N248" s="4" t="s">
        <v>1834</v>
      </c>
      <c r="O248" s="4" t="s">
        <v>82</v>
      </c>
      <c r="P248" s="1">
        <v>43557</v>
      </c>
      <c r="Q248" s="1">
        <v>44074</v>
      </c>
      <c r="R248" s="2">
        <v>500000</v>
      </c>
      <c r="S248" s="2">
        <v>294942.09000000003</v>
      </c>
      <c r="T248" s="2">
        <v>283928.59999999998</v>
      </c>
      <c r="U248" s="2">
        <v>154374</v>
      </c>
      <c r="V248" s="2">
        <f t="shared" si="9"/>
        <v>50683.909999999974</v>
      </c>
      <c r="W248" s="2">
        <v>500000</v>
      </c>
      <c r="X248" s="2">
        <v>0</v>
      </c>
      <c r="Y248" s="2">
        <f t="shared" si="10"/>
        <v>500000</v>
      </c>
      <c r="Z248" s="2">
        <f t="shared" si="11"/>
        <v>0</v>
      </c>
    </row>
    <row r="249" spans="1:26" x14ac:dyDescent="0.3">
      <c r="A249" s="6">
        <v>8074</v>
      </c>
      <c r="B249" s="4" t="s">
        <v>231</v>
      </c>
      <c r="C249" s="4" t="s">
        <v>210</v>
      </c>
      <c r="D249" s="4" t="s">
        <v>1305</v>
      </c>
      <c r="E249" s="4" t="s">
        <v>438</v>
      </c>
      <c r="F249" s="4" t="s">
        <v>1306</v>
      </c>
      <c r="G249" s="4" t="s">
        <v>3</v>
      </c>
      <c r="H249" s="4" t="s">
        <v>27</v>
      </c>
      <c r="I249" s="4" t="s">
        <v>38</v>
      </c>
      <c r="J249" s="6">
        <v>9350</v>
      </c>
      <c r="K249" s="4" t="s">
        <v>40</v>
      </c>
      <c r="L249" s="4" t="s">
        <v>1861</v>
      </c>
      <c r="M249" s="4" t="s">
        <v>1847</v>
      </c>
      <c r="N249" s="4" t="s">
        <v>1834</v>
      </c>
      <c r="O249" s="4" t="s">
        <v>401</v>
      </c>
      <c r="P249" s="1">
        <v>43614</v>
      </c>
      <c r="Q249" s="1">
        <v>44074</v>
      </c>
      <c r="R249" s="2">
        <v>500000</v>
      </c>
      <c r="S249" s="2">
        <v>323595.15000000002</v>
      </c>
      <c r="T249" s="2">
        <v>323595.15000000002</v>
      </c>
      <c r="U249" s="2">
        <v>158734</v>
      </c>
      <c r="V249" s="2">
        <f t="shared" si="9"/>
        <v>17670.849999999977</v>
      </c>
      <c r="W249" s="2">
        <v>500000</v>
      </c>
      <c r="X249" s="2">
        <v>0</v>
      </c>
      <c r="Y249" s="2">
        <f t="shared" si="10"/>
        <v>500000</v>
      </c>
      <c r="Z249" s="2">
        <f t="shared" si="11"/>
        <v>0</v>
      </c>
    </row>
    <row r="250" spans="1:26" x14ac:dyDescent="0.3">
      <c r="A250" s="6">
        <v>8074</v>
      </c>
      <c r="B250" s="4" t="s">
        <v>231</v>
      </c>
      <c r="C250" s="4" t="s">
        <v>210</v>
      </c>
      <c r="D250" s="4" t="s">
        <v>1330</v>
      </c>
      <c r="E250" s="4" t="s">
        <v>1331</v>
      </c>
      <c r="F250" s="4" t="s">
        <v>1332</v>
      </c>
      <c r="G250" s="4" t="s">
        <v>3</v>
      </c>
      <c r="H250" s="4" t="s">
        <v>27</v>
      </c>
      <c r="I250" s="4" t="s">
        <v>130</v>
      </c>
      <c r="J250" s="6">
        <v>9350</v>
      </c>
      <c r="K250" s="4" t="s">
        <v>40</v>
      </c>
      <c r="L250" s="4" t="s">
        <v>1861</v>
      </c>
      <c r="M250" s="4" t="s">
        <v>1847</v>
      </c>
      <c r="N250" s="4" t="s">
        <v>1834</v>
      </c>
      <c r="O250" s="4" t="s">
        <v>140</v>
      </c>
      <c r="P250" s="1">
        <v>43629</v>
      </c>
      <c r="Q250" s="1">
        <v>43951</v>
      </c>
      <c r="R250" s="2">
        <v>150000</v>
      </c>
      <c r="S250" s="2">
        <v>149300.1</v>
      </c>
      <c r="T250" s="2">
        <v>149300.1</v>
      </c>
      <c r="U250" s="2">
        <v>0</v>
      </c>
      <c r="V250" s="2">
        <f t="shared" si="9"/>
        <v>699.89999999999418</v>
      </c>
      <c r="W250" s="2">
        <v>150000</v>
      </c>
      <c r="X250" s="2">
        <v>0</v>
      </c>
      <c r="Y250" s="2">
        <f t="shared" si="10"/>
        <v>150000</v>
      </c>
      <c r="Z250" s="2">
        <f t="shared" si="11"/>
        <v>0</v>
      </c>
    </row>
    <row r="251" spans="1:26" x14ac:dyDescent="0.3">
      <c r="A251" s="6">
        <v>9046</v>
      </c>
      <c r="B251" s="4" t="s">
        <v>270</v>
      </c>
      <c r="C251" s="4" t="s">
        <v>220</v>
      </c>
      <c r="D251" s="4" t="s">
        <v>1333</v>
      </c>
      <c r="E251" s="4" t="s">
        <v>561</v>
      </c>
      <c r="F251" s="4" t="s">
        <v>1334</v>
      </c>
      <c r="G251" s="4" t="s">
        <v>3</v>
      </c>
      <c r="H251" s="4" t="s">
        <v>27</v>
      </c>
      <c r="I251" s="4" t="s">
        <v>147</v>
      </c>
      <c r="J251" s="6">
        <v>9350</v>
      </c>
      <c r="K251" s="4" t="s">
        <v>40</v>
      </c>
      <c r="L251" s="4" t="s">
        <v>1861</v>
      </c>
      <c r="M251" s="4" t="s">
        <v>1847</v>
      </c>
      <c r="N251" s="4" t="s">
        <v>1834</v>
      </c>
      <c r="O251" s="4" t="s">
        <v>142</v>
      </c>
      <c r="P251" s="1">
        <v>43623</v>
      </c>
      <c r="Q251" s="1">
        <v>44742</v>
      </c>
      <c r="R251" s="2">
        <v>1000000</v>
      </c>
      <c r="S251" s="2">
        <v>195232.03</v>
      </c>
      <c r="T251" s="2">
        <v>195232.03</v>
      </c>
      <c r="U251" s="2">
        <v>95208.09</v>
      </c>
      <c r="V251" s="2">
        <f t="shared" si="9"/>
        <v>709559.88</v>
      </c>
      <c r="W251" s="2">
        <v>500000</v>
      </c>
      <c r="X251" s="2">
        <v>0</v>
      </c>
      <c r="Y251" s="2">
        <f t="shared" si="10"/>
        <v>500000</v>
      </c>
      <c r="Z251" s="2">
        <f t="shared" si="11"/>
        <v>500000</v>
      </c>
    </row>
    <row r="252" spans="1:26" x14ac:dyDescent="0.3">
      <c r="A252" s="6">
        <v>9046</v>
      </c>
      <c r="B252" s="4" t="s">
        <v>270</v>
      </c>
      <c r="C252" s="4" t="s">
        <v>220</v>
      </c>
      <c r="D252" s="4" t="s">
        <v>1352</v>
      </c>
      <c r="E252" s="4" t="s">
        <v>437</v>
      </c>
      <c r="F252" s="4" t="s">
        <v>1353</v>
      </c>
      <c r="G252" s="4" t="s">
        <v>3</v>
      </c>
      <c r="H252" s="4" t="s">
        <v>27</v>
      </c>
      <c r="I252" s="4" t="s">
        <v>147</v>
      </c>
      <c r="J252" s="6">
        <v>9350</v>
      </c>
      <c r="K252" s="4" t="s">
        <v>40</v>
      </c>
      <c r="L252" s="4" t="s">
        <v>1861</v>
      </c>
      <c r="M252" s="4" t="s">
        <v>1847</v>
      </c>
      <c r="N252" s="4" t="s">
        <v>1834</v>
      </c>
      <c r="O252" s="4" t="s">
        <v>351</v>
      </c>
      <c r="P252" s="1">
        <v>43633</v>
      </c>
      <c r="Q252" s="1">
        <v>44742</v>
      </c>
      <c r="R252" s="2">
        <v>1000000</v>
      </c>
      <c r="S252" s="2">
        <v>113849.24</v>
      </c>
      <c r="T252" s="2">
        <v>113849.24</v>
      </c>
      <c r="U252" s="2">
        <v>168202.18</v>
      </c>
      <c r="V252" s="2">
        <f t="shared" si="9"/>
        <v>717948.58000000007</v>
      </c>
      <c r="W252" s="2">
        <v>500000</v>
      </c>
      <c r="X252" s="2">
        <v>0</v>
      </c>
      <c r="Y252" s="2">
        <f t="shared" si="10"/>
        <v>500000</v>
      </c>
      <c r="Z252" s="2">
        <f t="shared" si="11"/>
        <v>500000</v>
      </c>
    </row>
    <row r="253" spans="1:26" x14ac:dyDescent="0.3">
      <c r="A253" s="6">
        <v>8074</v>
      </c>
      <c r="B253" s="4" t="s">
        <v>231</v>
      </c>
      <c r="C253" s="4" t="s">
        <v>210</v>
      </c>
      <c r="D253" s="4" t="s">
        <v>1435</v>
      </c>
      <c r="E253" s="4" t="s">
        <v>561</v>
      </c>
      <c r="F253" s="4" t="s">
        <v>1436</v>
      </c>
      <c r="G253" s="4" t="s">
        <v>3</v>
      </c>
      <c r="H253" s="4" t="s">
        <v>27</v>
      </c>
      <c r="I253" s="4" t="s">
        <v>147</v>
      </c>
      <c r="J253" s="6">
        <v>9350</v>
      </c>
      <c r="K253" s="4" t="s">
        <v>40</v>
      </c>
      <c r="L253" s="4" t="s">
        <v>1861</v>
      </c>
      <c r="M253" s="4" t="s">
        <v>1847</v>
      </c>
      <c r="N253" s="4" t="s">
        <v>1834</v>
      </c>
      <c r="O253" s="4" t="s">
        <v>142</v>
      </c>
      <c r="P253" s="1">
        <v>43696</v>
      </c>
      <c r="Q253" s="1">
        <v>44012</v>
      </c>
      <c r="R253" s="2">
        <v>500000</v>
      </c>
      <c r="S253" s="2">
        <v>381865.03</v>
      </c>
      <c r="T253" s="2">
        <v>381865.03</v>
      </c>
      <c r="U253" s="2">
        <v>12990</v>
      </c>
      <c r="V253" s="2">
        <f t="shared" si="9"/>
        <v>105144.96999999997</v>
      </c>
      <c r="W253" s="2">
        <v>500000</v>
      </c>
      <c r="X253" s="2">
        <v>0</v>
      </c>
      <c r="Y253" s="2">
        <f t="shared" si="10"/>
        <v>500000</v>
      </c>
      <c r="Z253" s="2">
        <f t="shared" si="11"/>
        <v>0</v>
      </c>
    </row>
    <row r="254" spans="1:26" x14ac:dyDescent="0.3">
      <c r="A254" s="6">
        <v>9046</v>
      </c>
      <c r="B254" s="4" t="s">
        <v>270</v>
      </c>
      <c r="C254" s="4" t="s">
        <v>220</v>
      </c>
      <c r="D254" s="4" t="s">
        <v>1449</v>
      </c>
      <c r="E254" s="4" t="s">
        <v>1450</v>
      </c>
      <c r="F254" s="4" t="s">
        <v>1451</v>
      </c>
      <c r="G254" s="4" t="s">
        <v>3</v>
      </c>
      <c r="H254" s="4" t="s">
        <v>27</v>
      </c>
      <c r="I254" s="4" t="s">
        <v>408</v>
      </c>
      <c r="J254" s="6">
        <v>9350</v>
      </c>
      <c r="K254" s="4" t="s">
        <v>40</v>
      </c>
      <c r="L254" s="4" t="s">
        <v>1861</v>
      </c>
      <c r="M254" s="4" t="s">
        <v>1847</v>
      </c>
      <c r="N254" s="4" t="s">
        <v>1834</v>
      </c>
      <c r="O254" s="4" t="s">
        <v>148</v>
      </c>
      <c r="P254" s="1">
        <v>43699</v>
      </c>
      <c r="Q254" s="1">
        <v>44561</v>
      </c>
      <c r="R254" s="2">
        <v>500000</v>
      </c>
      <c r="S254" s="2">
        <v>129712.61</v>
      </c>
      <c r="T254" s="2">
        <v>129712.61</v>
      </c>
      <c r="U254" s="2">
        <v>12360</v>
      </c>
      <c r="V254" s="2">
        <f t="shared" si="9"/>
        <v>357927.39</v>
      </c>
      <c r="W254" s="2">
        <v>500000</v>
      </c>
      <c r="X254" s="2">
        <v>0</v>
      </c>
      <c r="Y254" s="2">
        <f t="shared" si="10"/>
        <v>500000</v>
      </c>
      <c r="Z254" s="2">
        <f t="shared" si="11"/>
        <v>0</v>
      </c>
    </row>
    <row r="255" spans="1:26" x14ac:dyDescent="0.3">
      <c r="A255" s="6">
        <v>8515</v>
      </c>
      <c r="B255" s="4" t="s">
        <v>253</v>
      </c>
      <c r="C255" s="4" t="s">
        <v>210</v>
      </c>
      <c r="D255" s="4" t="s">
        <v>1460</v>
      </c>
      <c r="E255" s="4" t="s">
        <v>1461</v>
      </c>
      <c r="F255" s="4" t="s">
        <v>1462</v>
      </c>
      <c r="G255" s="4" t="s">
        <v>3</v>
      </c>
      <c r="H255" s="4" t="s">
        <v>27</v>
      </c>
      <c r="I255" s="4" t="s">
        <v>57</v>
      </c>
      <c r="J255" s="6">
        <v>9350</v>
      </c>
      <c r="K255" s="4" t="s">
        <v>40</v>
      </c>
      <c r="L255" s="4" t="s">
        <v>1861</v>
      </c>
      <c r="M255" s="4" t="s">
        <v>1847</v>
      </c>
      <c r="N255" s="4" t="s">
        <v>1833</v>
      </c>
      <c r="O255" s="4" t="s">
        <v>288</v>
      </c>
      <c r="P255" s="1">
        <v>43705</v>
      </c>
      <c r="Q255" s="1">
        <v>43861</v>
      </c>
      <c r="R255" s="2">
        <v>50000</v>
      </c>
      <c r="S255" s="2">
        <v>48952.9</v>
      </c>
      <c r="T255" s="2">
        <v>48952.9</v>
      </c>
      <c r="U255" s="2">
        <v>0</v>
      </c>
      <c r="V255" s="2">
        <f t="shared" si="9"/>
        <v>1047.0999999999985</v>
      </c>
      <c r="W255" s="2">
        <v>50000</v>
      </c>
      <c r="X255" s="2">
        <v>0</v>
      </c>
      <c r="Y255" s="2">
        <f t="shared" si="10"/>
        <v>50000</v>
      </c>
      <c r="Z255" s="2">
        <f t="shared" si="11"/>
        <v>0</v>
      </c>
    </row>
    <row r="256" spans="1:26" x14ac:dyDescent="0.3">
      <c r="A256" s="6">
        <v>9176</v>
      </c>
      <c r="B256" s="4" t="s">
        <v>223</v>
      </c>
      <c r="C256" s="4" t="s">
        <v>222</v>
      </c>
      <c r="D256" s="4" t="s">
        <v>1483</v>
      </c>
      <c r="E256" s="4" t="s">
        <v>1012</v>
      </c>
      <c r="F256" s="4" t="s">
        <v>1484</v>
      </c>
      <c r="G256" s="4" t="s">
        <v>3</v>
      </c>
      <c r="H256" s="4" t="s">
        <v>27</v>
      </c>
      <c r="I256" s="4" t="s">
        <v>147</v>
      </c>
      <c r="J256" s="6">
        <v>9350</v>
      </c>
      <c r="K256" s="4" t="s">
        <v>40</v>
      </c>
      <c r="L256" s="4" t="s">
        <v>1861</v>
      </c>
      <c r="M256" s="4" t="s">
        <v>1847</v>
      </c>
      <c r="N256" s="4" t="s">
        <v>1834</v>
      </c>
      <c r="O256" s="4" t="s">
        <v>98</v>
      </c>
      <c r="P256" s="1">
        <v>43728</v>
      </c>
      <c r="Q256" s="1">
        <v>45169</v>
      </c>
      <c r="R256" s="2">
        <v>3124603</v>
      </c>
      <c r="S256" s="2">
        <v>2993.31</v>
      </c>
      <c r="T256" s="2">
        <v>2993.31</v>
      </c>
      <c r="U256" s="2">
        <v>90765.119999999995</v>
      </c>
      <c r="V256" s="2">
        <f t="shared" si="9"/>
        <v>3030844.57</v>
      </c>
      <c r="W256" s="2">
        <v>1555651</v>
      </c>
      <c r="X256" s="2">
        <v>0</v>
      </c>
      <c r="Y256" s="2">
        <f t="shared" si="10"/>
        <v>1555651</v>
      </c>
      <c r="Z256" s="2">
        <f t="shared" si="11"/>
        <v>1568952</v>
      </c>
    </row>
    <row r="257" spans="1:26" x14ac:dyDescent="0.3">
      <c r="A257" s="6">
        <v>8075</v>
      </c>
      <c r="B257" s="4" t="s">
        <v>243</v>
      </c>
      <c r="C257" s="4" t="s">
        <v>210</v>
      </c>
      <c r="D257" s="4" t="s">
        <v>1542</v>
      </c>
      <c r="E257" s="4" t="s">
        <v>697</v>
      </c>
      <c r="F257" s="4" t="s">
        <v>1543</v>
      </c>
      <c r="G257" s="4" t="s">
        <v>3</v>
      </c>
      <c r="H257" s="4" t="s">
        <v>27</v>
      </c>
      <c r="I257" s="4" t="s">
        <v>199</v>
      </c>
      <c r="J257" s="6">
        <v>9350</v>
      </c>
      <c r="K257" s="4" t="s">
        <v>40</v>
      </c>
      <c r="L257" s="4" t="s">
        <v>1861</v>
      </c>
      <c r="M257" s="4" t="s">
        <v>1847</v>
      </c>
      <c r="N257" s="4" t="s">
        <v>1835</v>
      </c>
      <c r="O257" s="4" t="s">
        <v>157</v>
      </c>
      <c r="P257" s="1">
        <v>43748</v>
      </c>
      <c r="Q257" s="1">
        <v>44012</v>
      </c>
      <c r="R257" s="2">
        <v>250000</v>
      </c>
      <c r="S257" s="2">
        <v>135152</v>
      </c>
      <c r="T257" s="2">
        <v>135152</v>
      </c>
      <c r="U257" s="2">
        <v>59362.29</v>
      </c>
      <c r="V257" s="2">
        <f t="shared" si="9"/>
        <v>55485.71</v>
      </c>
      <c r="W257" s="2">
        <v>250000</v>
      </c>
      <c r="X257" s="2">
        <v>0</v>
      </c>
      <c r="Y257" s="2">
        <f t="shared" si="10"/>
        <v>250000</v>
      </c>
      <c r="Z257" s="2">
        <f t="shared" si="11"/>
        <v>0</v>
      </c>
    </row>
    <row r="258" spans="1:26" x14ac:dyDescent="0.3">
      <c r="A258" s="6">
        <v>8074</v>
      </c>
      <c r="B258" s="4" t="s">
        <v>231</v>
      </c>
      <c r="C258" s="4" t="s">
        <v>210</v>
      </c>
      <c r="D258" s="4" t="s">
        <v>1556</v>
      </c>
      <c r="E258" s="4" t="s">
        <v>1557</v>
      </c>
      <c r="F258" s="4" t="s">
        <v>1558</v>
      </c>
      <c r="G258" s="4" t="s">
        <v>3</v>
      </c>
      <c r="H258" s="4" t="s">
        <v>27</v>
      </c>
      <c r="I258" s="4" t="s">
        <v>1559</v>
      </c>
      <c r="J258" s="6">
        <v>9350</v>
      </c>
      <c r="K258" s="4" t="s">
        <v>40</v>
      </c>
      <c r="L258" s="4" t="s">
        <v>1861</v>
      </c>
      <c r="M258" s="4" t="s">
        <v>1847</v>
      </c>
      <c r="N258" s="4" t="s">
        <v>1834</v>
      </c>
      <c r="O258" s="4" t="s">
        <v>460</v>
      </c>
      <c r="P258" s="1">
        <v>43773</v>
      </c>
      <c r="Q258" s="1">
        <v>43982</v>
      </c>
      <c r="R258" s="2">
        <v>200000</v>
      </c>
      <c r="S258" s="2">
        <v>35922.370000000003</v>
      </c>
      <c r="T258" s="2">
        <v>35922.370000000003</v>
      </c>
      <c r="U258" s="2">
        <v>127116.3</v>
      </c>
      <c r="V258" s="2">
        <f t="shared" ref="V258:V321" si="12">R258-S258-U258</f>
        <v>36961.33</v>
      </c>
      <c r="W258" s="2">
        <v>200000</v>
      </c>
      <c r="X258" s="2">
        <v>0</v>
      </c>
      <c r="Y258" s="2">
        <f t="shared" ref="Y258:Y321" si="13">W258-X258</f>
        <v>200000</v>
      </c>
      <c r="Z258" s="2">
        <f t="shared" ref="Z258:Z321" si="14">R258-Y258</f>
        <v>0</v>
      </c>
    </row>
    <row r="259" spans="1:26" x14ac:dyDescent="0.3">
      <c r="A259" s="6">
        <v>9045</v>
      </c>
      <c r="B259" s="4" t="s">
        <v>263</v>
      </c>
      <c r="C259" s="4" t="s">
        <v>220</v>
      </c>
      <c r="D259" s="4" t="s">
        <v>1581</v>
      </c>
      <c r="E259" s="4" t="s">
        <v>1582</v>
      </c>
      <c r="F259" s="4" t="s">
        <v>1583</v>
      </c>
      <c r="G259" s="4" t="s">
        <v>3</v>
      </c>
      <c r="H259" s="4" t="s">
        <v>27</v>
      </c>
      <c r="I259" s="4" t="s">
        <v>299</v>
      </c>
      <c r="J259" s="6">
        <v>9350</v>
      </c>
      <c r="K259" s="4" t="s">
        <v>40</v>
      </c>
      <c r="L259" s="4" t="s">
        <v>1861</v>
      </c>
      <c r="M259" s="4" t="s">
        <v>1847</v>
      </c>
      <c r="N259" s="4" t="s">
        <v>1834</v>
      </c>
      <c r="O259" s="4" t="s">
        <v>401</v>
      </c>
      <c r="P259" s="1">
        <v>43782</v>
      </c>
      <c r="Q259" s="1">
        <v>44347</v>
      </c>
      <c r="R259" s="2">
        <v>500000</v>
      </c>
      <c r="S259" s="2">
        <v>46096.49</v>
      </c>
      <c r="T259" s="2">
        <v>46096.49</v>
      </c>
      <c r="U259" s="2">
        <v>330566</v>
      </c>
      <c r="V259" s="2">
        <f t="shared" si="12"/>
        <v>123337.51000000001</v>
      </c>
      <c r="W259" s="2">
        <v>500000</v>
      </c>
      <c r="X259" s="2">
        <v>0</v>
      </c>
      <c r="Y259" s="2">
        <f t="shared" si="13"/>
        <v>500000</v>
      </c>
      <c r="Z259" s="2">
        <f t="shared" si="14"/>
        <v>0</v>
      </c>
    </row>
    <row r="260" spans="1:26" x14ac:dyDescent="0.3">
      <c r="A260" s="6">
        <v>7312</v>
      </c>
      <c r="B260" s="4" t="s">
        <v>230</v>
      </c>
      <c r="C260" s="4" t="s">
        <v>176</v>
      </c>
      <c r="D260" s="4" t="s">
        <v>1739</v>
      </c>
      <c r="E260" s="4" t="s">
        <v>568</v>
      </c>
      <c r="F260" s="4" t="s">
        <v>1740</v>
      </c>
      <c r="G260" s="4" t="s">
        <v>3</v>
      </c>
      <c r="H260" s="4" t="s">
        <v>27</v>
      </c>
      <c r="I260" s="4" t="s">
        <v>57</v>
      </c>
      <c r="J260" s="6">
        <v>9350</v>
      </c>
      <c r="K260" s="4" t="s">
        <v>40</v>
      </c>
      <c r="L260" s="4" t="s">
        <v>1861</v>
      </c>
      <c r="M260" s="4" t="s">
        <v>1847</v>
      </c>
      <c r="N260" s="4" t="s">
        <v>1833</v>
      </c>
      <c r="O260" s="4" t="s">
        <v>41</v>
      </c>
      <c r="P260" s="1">
        <v>43885</v>
      </c>
      <c r="Q260" s="1">
        <v>44043</v>
      </c>
      <c r="R260" s="2">
        <v>10000</v>
      </c>
      <c r="S260" s="2">
        <v>0</v>
      </c>
      <c r="T260" s="2">
        <v>0</v>
      </c>
      <c r="U260" s="2">
        <v>5550</v>
      </c>
      <c r="V260" s="2">
        <f t="shared" si="12"/>
        <v>4450</v>
      </c>
      <c r="W260" s="2">
        <v>50000</v>
      </c>
      <c r="X260" s="2">
        <v>40000</v>
      </c>
      <c r="Y260" s="2">
        <f t="shared" si="13"/>
        <v>10000</v>
      </c>
      <c r="Z260" s="2">
        <f t="shared" si="14"/>
        <v>0</v>
      </c>
    </row>
    <row r="261" spans="1:26" x14ac:dyDescent="0.3">
      <c r="A261" s="6">
        <v>9045</v>
      </c>
      <c r="B261" s="4" t="s">
        <v>263</v>
      </c>
      <c r="C261" s="4" t="s">
        <v>220</v>
      </c>
      <c r="D261" s="4" t="s">
        <v>1754</v>
      </c>
      <c r="E261" s="4" t="s">
        <v>1755</v>
      </c>
      <c r="F261" s="4" t="s">
        <v>1756</v>
      </c>
      <c r="G261" s="4" t="s">
        <v>3</v>
      </c>
      <c r="H261" s="4" t="s">
        <v>27</v>
      </c>
      <c r="I261" s="4" t="s">
        <v>126</v>
      </c>
      <c r="J261" s="6">
        <v>9350</v>
      </c>
      <c r="K261" s="4" t="s">
        <v>40</v>
      </c>
      <c r="L261" s="4" t="s">
        <v>1861</v>
      </c>
      <c r="M261" s="4" t="s">
        <v>1847</v>
      </c>
      <c r="N261" s="4" t="s">
        <v>1834</v>
      </c>
      <c r="O261" s="4" t="s">
        <v>82</v>
      </c>
      <c r="P261" s="1">
        <v>43900</v>
      </c>
      <c r="Q261" s="1">
        <v>44804</v>
      </c>
      <c r="R261" s="2">
        <v>500000</v>
      </c>
      <c r="S261" s="2">
        <v>0</v>
      </c>
      <c r="T261" s="2">
        <v>0</v>
      </c>
      <c r="U261" s="2">
        <v>0</v>
      </c>
      <c r="V261" s="2">
        <f t="shared" si="12"/>
        <v>500000</v>
      </c>
      <c r="W261" s="2">
        <v>0</v>
      </c>
      <c r="X261" s="2">
        <v>0</v>
      </c>
      <c r="Y261" s="2">
        <f t="shared" si="13"/>
        <v>0</v>
      </c>
      <c r="Z261" s="2">
        <f t="shared" si="14"/>
        <v>500000</v>
      </c>
    </row>
    <row r="262" spans="1:26" x14ac:dyDescent="0.3">
      <c r="A262" s="6">
        <v>9046</v>
      </c>
      <c r="B262" s="4" t="s">
        <v>270</v>
      </c>
      <c r="C262" s="4" t="s">
        <v>220</v>
      </c>
      <c r="D262" s="4" t="s">
        <v>1786</v>
      </c>
      <c r="E262" s="4" t="s">
        <v>1787</v>
      </c>
      <c r="F262" s="4" t="s">
        <v>1788</v>
      </c>
      <c r="G262" s="4" t="s">
        <v>3</v>
      </c>
      <c r="H262" s="4" t="s">
        <v>27</v>
      </c>
      <c r="I262" s="4" t="s">
        <v>1115</v>
      </c>
      <c r="J262" s="6">
        <v>9350</v>
      </c>
      <c r="K262" s="4" t="s">
        <v>40</v>
      </c>
      <c r="L262" s="4" t="s">
        <v>1861</v>
      </c>
      <c r="M262" s="4" t="s">
        <v>1847</v>
      </c>
      <c r="N262" s="4" t="s">
        <v>1834</v>
      </c>
      <c r="O262" s="4" t="s">
        <v>62</v>
      </c>
      <c r="P262" s="1">
        <v>43917</v>
      </c>
      <c r="Q262" s="1">
        <v>45046</v>
      </c>
      <c r="R262" s="2">
        <v>1000000</v>
      </c>
      <c r="S262" s="2">
        <v>0</v>
      </c>
      <c r="T262" s="2">
        <v>0</v>
      </c>
      <c r="U262" s="2">
        <v>0</v>
      </c>
      <c r="V262" s="2">
        <f t="shared" si="12"/>
        <v>1000000</v>
      </c>
      <c r="W262" s="2">
        <v>500000</v>
      </c>
      <c r="X262" s="2">
        <v>0</v>
      </c>
      <c r="Y262" s="2">
        <f t="shared" si="13"/>
        <v>500000</v>
      </c>
      <c r="Z262" s="2">
        <f t="shared" si="14"/>
        <v>500000</v>
      </c>
    </row>
    <row r="263" spans="1:26" x14ac:dyDescent="0.3">
      <c r="A263" s="6">
        <v>7313</v>
      </c>
      <c r="B263" s="4" t="s">
        <v>231</v>
      </c>
      <c r="C263" s="4" t="s">
        <v>176</v>
      </c>
      <c r="D263" s="4" t="s">
        <v>456</v>
      </c>
      <c r="E263" s="4" t="s">
        <v>457</v>
      </c>
      <c r="F263" s="4" t="s">
        <v>458</v>
      </c>
      <c r="G263" s="4" t="s">
        <v>3</v>
      </c>
      <c r="H263" s="4" t="s">
        <v>27</v>
      </c>
      <c r="I263" s="4" t="s">
        <v>459</v>
      </c>
      <c r="J263" s="6">
        <v>9392</v>
      </c>
      <c r="K263" s="4" t="s">
        <v>285</v>
      </c>
      <c r="L263" s="4" t="s">
        <v>1862</v>
      </c>
      <c r="M263" s="4" t="s">
        <v>1847</v>
      </c>
      <c r="N263" s="4" t="s">
        <v>1834</v>
      </c>
      <c r="O263" s="4" t="s">
        <v>140</v>
      </c>
      <c r="P263" s="1">
        <v>42569</v>
      </c>
      <c r="Q263" s="1">
        <v>44012</v>
      </c>
      <c r="R263" s="2">
        <v>250000.89</v>
      </c>
      <c r="S263" s="2">
        <v>211161.39</v>
      </c>
      <c r="T263" s="2">
        <v>86188.98</v>
      </c>
      <c r="U263" s="2">
        <v>2842.34</v>
      </c>
      <c r="V263" s="2">
        <f t="shared" si="12"/>
        <v>35997.160000000003</v>
      </c>
      <c r="W263" s="2">
        <v>313807</v>
      </c>
      <c r="X263" s="2">
        <v>63806.11</v>
      </c>
      <c r="Y263" s="2">
        <f t="shared" si="13"/>
        <v>250000.89</v>
      </c>
      <c r="Z263" s="2">
        <f t="shared" si="14"/>
        <v>0</v>
      </c>
    </row>
    <row r="264" spans="1:26" x14ac:dyDescent="0.3">
      <c r="A264" s="6">
        <v>8074</v>
      </c>
      <c r="B264" s="4" t="s">
        <v>231</v>
      </c>
      <c r="C264" s="4" t="s">
        <v>210</v>
      </c>
      <c r="D264" s="4" t="s">
        <v>1041</v>
      </c>
      <c r="E264" s="4" t="s">
        <v>765</v>
      </c>
      <c r="F264" s="4" t="s">
        <v>1042</v>
      </c>
      <c r="G264" s="4" t="s">
        <v>3</v>
      </c>
      <c r="H264" s="4" t="s">
        <v>27</v>
      </c>
      <c r="I264" s="4" t="s">
        <v>1043</v>
      </c>
      <c r="J264" s="6">
        <v>9392</v>
      </c>
      <c r="K264" s="4" t="s">
        <v>285</v>
      </c>
      <c r="L264" s="4" t="s">
        <v>1862</v>
      </c>
      <c r="M264" s="4" t="s">
        <v>1847</v>
      </c>
      <c r="N264" s="4" t="s">
        <v>1834</v>
      </c>
      <c r="O264" s="4" t="s">
        <v>401</v>
      </c>
      <c r="P264" s="1">
        <v>43397</v>
      </c>
      <c r="Q264" s="1">
        <v>43830</v>
      </c>
      <c r="R264" s="2">
        <v>199950.42</v>
      </c>
      <c r="S264" s="2">
        <v>199950.42</v>
      </c>
      <c r="T264" s="2">
        <v>79307.070000000007</v>
      </c>
      <c r="U264" s="2">
        <v>0</v>
      </c>
      <c r="V264" s="2">
        <f t="shared" si="12"/>
        <v>0</v>
      </c>
      <c r="W264" s="2">
        <v>200000</v>
      </c>
      <c r="X264" s="2">
        <v>49.58</v>
      </c>
      <c r="Y264" s="2">
        <f t="shared" si="13"/>
        <v>199950.42</v>
      </c>
      <c r="Z264" s="2">
        <f t="shared" si="14"/>
        <v>0</v>
      </c>
    </row>
    <row r="265" spans="1:26" x14ac:dyDescent="0.3">
      <c r="A265" s="6">
        <v>8472</v>
      </c>
      <c r="B265" s="4" t="s">
        <v>249</v>
      </c>
      <c r="C265" s="4" t="s">
        <v>210</v>
      </c>
      <c r="D265" s="4" t="s">
        <v>1076</v>
      </c>
      <c r="E265" s="4" t="s">
        <v>1077</v>
      </c>
      <c r="F265" s="4" t="s">
        <v>1078</v>
      </c>
      <c r="G265" s="4" t="s">
        <v>3</v>
      </c>
      <c r="H265" s="4" t="s">
        <v>27</v>
      </c>
      <c r="I265" s="4" t="s">
        <v>1079</v>
      </c>
      <c r="J265" s="6">
        <v>9629</v>
      </c>
      <c r="K265" s="4" t="s">
        <v>44</v>
      </c>
      <c r="L265" s="4" t="s">
        <v>1846</v>
      </c>
      <c r="M265" s="4" t="s">
        <v>1847</v>
      </c>
      <c r="N265" s="4" t="s">
        <v>1837</v>
      </c>
      <c r="O265" s="4" t="s">
        <v>8</v>
      </c>
      <c r="P265" s="1">
        <v>43411</v>
      </c>
      <c r="Q265" s="1">
        <v>44074</v>
      </c>
      <c r="R265" s="2">
        <v>525000</v>
      </c>
      <c r="S265" s="2">
        <v>408073.32</v>
      </c>
      <c r="T265" s="2">
        <v>286970.78999999998</v>
      </c>
      <c r="U265" s="2">
        <v>60144</v>
      </c>
      <c r="V265" s="2">
        <f t="shared" si="12"/>
        <v>56782.679999999993</v>
      </c>
      <c r="W265" s="2">
        <v>525000</v>
      </c>
      <c r="X265" s="2">
        <v>0</v>
      </c>
      <c r="Y265" s="2">
        <f t="shared" si="13"/>
        <v>525000</v>
      </c>
      <c r="Z265" s="2">
        <f t="shared" si="14"/>
        <v>0</v>
      </c>
    </row>
    <row r="266" spans="1:26" x14ac:dyDescent="0.3">
      <c r="A266" s="6">
        <v>7114</v>
      </c>
      <c r="B266" s="4" t="s">
        <v>226</v>
      </c>
      <c r="C266" s="4" t="s">
        <v>152</v>
      </c>
      <c r="D266" s="4" t="s">
        <v>915</v>
      </c>
      <c r="E266" s="4" t="s">
        <v>916</v>
      </c>
      <c r="F266" s="4" t="s">
        <v>917</v>
      </c>
      <c r="G266" s="4" t="s">
        <v>3</v>
      </c>
      <c r="H266" s="4" t="s">
        <v>27</v>
      </c>
      <c r="I266" s="4" t="s">
        <v>470</v>
      </c>
      <c r="J266" s="6">
        <v>10065</v>
      </c>
      <c r="K266" s="4" t="s">
        <v>471</v>
      </c>
      <c r="L266" s="4" t="s">
        <v>1846</v>
      </c>
      <c r="M266" s="4" t="s">
        <v>1847</v>
      </c>
      <c r="N266" s="4" t="s">
        <v>1837</v>
      </c>
      <c r="O266" s="4" t="s">
        <v>8</v>
      </c>
      <c r="P266" s="1">
        <v>43265</v>
      </c>
      <c r="Q266" s="1">
        <v>44012</v>
      </c>
      <c r="R266" s="2">
        <v>1200000</v>
      </c>
      <c r="S266" s="2">
        <v>1049063.0900000001</v>
      </c>
      <c r="T266" s="2">
        <v>307898.25</v>
      </c>
      <c r="U266" s="2">
        <v>123080.5</v>
      </c>
      <c r="V266" s="2">
        <f t="shared" si="12"/>
        <v>27856.409999999916</v>
      </c>
      <c r="W266" s="2">
        <v>1200000</v>
      </c>
      <c r="X266" s="2">
        <v>0</v>
      </c>
      <c r="Y266" s="2">
        <f t="shared" si="13"/>
        <v>1200000</v>
      </c>
      <c r="Z266" s="2">
        <f t="shared" si="14"/>
        <v>0</v>
      </c>
    </row>
    <row r="267" spans="1:26" x14ac:dyDescent="0.3">
      <c r="A267" s="6">
        <v>9045</v>
      </c>
      <c r="B267" s="4" t="s">
        <v>263</v>
      </c>
      <c r="C267" s="4" t="s">
        <v>220</v>
      </c>
      <c r="D267" s="4" t="s">
        <v>1389</v>
      </c>
      <c r="E267" s="4" t="s">
        <v>1390</v>
      </c>
      <c r="F267" s="4" t="s">
        <v>1391</v>
      </c>
      <c r="G267" s="4" t="s">
        <v>3</v>
      </c>
      <c r="H267" s="4" t="s">
        <v>27</v>
      </c>
      <c r="I267" s="4" t="s">
        <v>1392</v>
      </c>
      <c r="J267" s="6">
        <v>9175</v>
      </c>
      <c r="K267" s="4" t="s">
        <v>1393</v>
      </c>
      <c r="L267" s="4" t="s">
        <v>1846</v>
      </c>
      <c r="M267" s="4" t="s">
        <v>1847</v>
      </c>
      <c r="N267" s="4" t="s">
        <v>1837</v>
      </c>
      <c r="O267" s="4" t="s">
        <v>8</v>
      </c>
      <c r="P267" s="1">
        <v>43668</v>
      </c>
      <c r="Q267" s="1">
        <v>44377</v>
      </c>
      <c r="R267" s="2">
        <v>500000</v>
      </c>
      <c r="S267" s="2">
        <v>79087.11</v>
      </c>
      <c r="T267" s="2">
        <v>79087.11</v>
      </c>
      <c r="U267" s="2">
        <v>16245</v>
      </c>
      <c r="V267" s="2">
        <f t="shared" si="12"/>
        <v>404667.89</v>
      </c>
      <c r="W267" s="2">
        <v>250000</v>
      </c>
      <c r="X267" s="2">
        <v>0</v>
      </c>
      <c r="Y267" s="2">
        <f t="shared" si="13"/>
        <v>250000</v>
      </c>
      <c r="Z267" s="2">
        <f t="shared" si="14"/>
        <v>250000</v>
      </c>
    </row>
    <row r="268" spans="1:26" x14ac:dyDescent="0.3">
      <c r="A268" s="6">
        <v>8084</v>
      </c>
      <c r="B268" s="4" t="s">
        <v>187</v>
      </c>
      <c r="C268" s="4" t="s">
        <v>210</v>
      </c>
      <c r="D268" s="4" t="s">
        <v>1257</v>
      </c>
      <c r="E268" s="4" t="s">
        <v>1258</v>
      </c>
      <c r="F268" s="4" t="s">
        <v>1259</v>
      </c>
      <c r="G268" s="4" t="s">
        <v>3</v>
      </c>
      <c r="H268" s="4" t="s">
        <v>27</v>
      </c>
      <c r="I268" s="4" t="s">
        <v>1260</v>
      </c>
      <c r="J268" s="6">
        <v>9532</v>
      </c>
      <c r="K268" s="4" t="s">
        <v>70</v>
      </c>
      <c r="L268" s="4" t="s">
        <v>1859</v>
      </c>
      <c r="M268" s="4" t="s">
        <v>1847</v>
      </c>
      <c r="N268" s="4" t="s">
        <v>1833</v>
      </c>
      <c r="O268" s="4" t="s">
        <v>41</v>
      </c>
      <c r="P268" s="1">
        <v>43578</v>
      </c>
      <c r="Q268" s="1">
        <v>44012</v>
      </c>
      <c r="R268" s="2">
        <v>250000</v>
      </c>
      <c r="S268" s="2">
        <v>60589.37</v>
      </c>
      <c r="T268" s="2">
        <v>60345.37</v>
      </c>
      <c r="U268" s="2">
        <v>151255</v>
      </c>
      <c r="V268" s="2">
        <f t="shared" si="12"/>
        <v>38155.630000000005</v>
      </c>
      <c r="W268" s="2">
        <v>250000</v>
      </c>
      <c r="X268" s="2">
        <v>0</v>
      </c>
      <c r="Y268" s="2">
        <f t="shared" si="13"/>
        <v>250000</v>
      </c>
      <c r="Z268" s="2">
        <f t="shared" si="14"/>
        <v>0</v>
      </c>
    </row>
    <row r="269" spans="1:26" x14ac:dyDescent="0.3">
      <c r="A269" s="6">
        <v>8213</v>
      </c>
      <c r="B269" s="4" t="s">
        <v>245</v>
      </c>
      <c r="C269" s="4" t="s">
        <v>211</v>
      </c>
      <c r="D269" s="4" t="s">
        <v>1370</v>
      </c>
      <c r="E269" s="4" t="s">
        <v>1371</v>
      </c>
      <c r="F269" s="4" t="s">
        <v>1372</v>
      </c>
      <c r="G269" s="4" t="s">
        <v>3</v>
      </c>
      <c r="H269" s="4" t="s">
        <v>27</v>
      </c>
      <c r="I269" s="4" t="s">
        <v>1373</v>
      </c>
      <c r="J269" s="6">
        <v>9532</v>
      </c>
      <c r="K269" s="4" t="s">
        <v>70</v>
      </c>
      <c r="L269" s="4" t="s">
        <v>1859</v>
      </c>
      <c r="M269" s="4" t="s">
        <v>1847</v>
      </c>
      <c r="N269" s="4" t="s">
        <v>1833</v>
      </c>
      <c r="O269" s="4" t="s">
        <v>5</v>
      </c>
      <c r="P269" s="1">
        <v>43645</v>
      </c>
      <c r="Q269" s="1">
        <v>44255</v>
      </c>
      <c r="R269" s="2">
        <v>444000</v>
      </c>
      <c r="S269" s="2">
        <v>65057.1</v>
      </c>
      <c r="T269" s="2">
        <v>65057.1</v>
      </c>
      <c r="U269" s="2">
        <v>90755</v>
      </c>
      <c r="V269" s="2">
        <f t="shared" si="12"/>
        <v>288187.90000000002</v>
      </c>
      <c r="W269" s="2">
        <v>444000</v>
      </c>
      <c r="X269" s="2">
        <v>0</v>
      </c>
      <c r="Y269" s="2">
        <f t="shared" si="13"/>
        <v>444000</v>
      </c>
      <c r="Z269" s="2">
        <f t="shared" si="14"/>
        <v>0</v>
      </c>
    </row>
    <row r="270" spans="1:26" x14ac:dyDescent="0.3">
      <c r="A270" s="6">
        <v>8213</v>
      </c>
      <c r="B270" s="4" t="s">
        <v>245</v>
      </c>
      <c r="C270" s="4" t="s">
        <v>211</v>
      </c>
      <c r="D270" s="4" t="s">
        <v>1394</v>
      </c>
      <c r="E270" s="4" t="s">
        <v>1395</v>
      </c>
      <c r="F270" s="4" t="s">
        <v>1396</v>
      </c>
      <c r="G270" s="4" t="s">
        <v>3</v>
      </c>
      <c r="H270" s="4" t="s">
        <v>27</v>
      </c>
      <c r="I270" s="4" t="s">
        <v>1397</v>
      </c>
      <c r="J270" s="6">
        <v>9532</v>
      </c>
      <c r="K270" s="4" t="s">
        <v>70</v>
      </c>
      <c r="L270" s="4" t="s">
        <v>1859</v>
      </c>
      <c r="M270" s="4" t="s">
        <v>1847</v>
      </c>
      <c r="N270" s="4" t="s">
        <v>1833</v>
      </c>
      <c r="O270" s="4" t="s">
        <v>79</v>
      </c>
      <c r="P270" s="1">
        <v>43670</v>
      </c>
      <c r="Q270" s="1">
        <v>44255</v>
      </c>
      <c r="R270" s="2">
        <v>670000</v>
      </c>
      <c r="S270" s="2">
        <v>21008.41</v>
      </c>
      <c r="T270" s="2">
        <v>21008.41</v>
      </c>
      <c r="U270" s="2">
        <v>3184.42</v>
      </c>
      <c r="V270" s="2">
        <f t="shared" si="12"/>
        <v>645807.16999999993</v>
      </c>
      <c r="W270" s="2">
        <v>335000</v>
      </c>
      <c r="X270" s="2">
        <v>0</v>
      </c>
      <c r="Y270" s="2">
        <f t="shared" si="13"/>
        <v>335000</v>
      </c>
      <c r="Z270" s="2">
        <f t="shared" si="14"/>
        <v>335000</v>
      </c>
    </row>
    <row r="271" spans="1:26" x14ac:dyDescent="0.3">
      <c r="A271" s="6">
        <v>8975</v>
      </c>
      <c r="B271" s="4" t="s">
        <v>265</v>
      </c>
      <c r="C271" s="4" t="s">
        <v>210</v>
      </c>
      <c r="D271" s="4" t="s">
        <v>1507</v>
      </c>
      <c r="E271" s="4" t="s">
        <v>1508</v>
      </c>
      <c r="F271" s="4" t="s">
        <v>1509</v>
      </c>
      <c r="G271" s="4" t="s">
        <v>3</v>
      </c>
      <c r="H271" s="4" t="s">
        <v>27</v>
      </c>
      <c r="I271" s="4" t="s">
        <v>1510</v>
      </c>
      <c r="J271" s="6">
        <v>9358</v>
      </c>
      <c r="K271" s="4" t="s">
        <v>1511</v>
      </c>
      <c r="L271" s="4" t="s">
        <v>1860</v>
      </c>
      <c r="M271" s="4" t="s">
        <v>1847</v>
      </c>
      <c r="N271" s="4" t="s">
        <v>1833</v>
      </c>
      <c r="O271" s="4" t="s">
        <v>288</v>
      </c>
      <c r="P271" s="1">
        <v>43721</v>
      </c>
      <c r="Q271" s="1">
        <v>44074</v>
      </c>
      <c r="R271" s="2">
        <v>81000</v>
      </c>
      <c r="S271" s="2">
        <v>40163.160000000003</v>
      </c>
      <c r="T271" s="2">
        <v>40163.160000000003</v>
      </c>
      <c r="U271" s="2">
        <v>6949.5</v>
      </c>
      <c r="V271" s="2">
        <f t="shared" si="12"/>
        <v>33887.339999999997</v>
      </c>
      <c r="W271" s="2">
        <v>81000</v>
      </c>
      <c r="X271" s="2">
        <v>0</v>
      </c>
      <c r="Y271" s="2">
        <f t="shared" si="13"/>
        <v>81000</v>
      </c>
      <c r="Z271" s="2">
        <f t="shared" si="14"/>
        <v>0</v>
      </c>
    </row>
    <row r="272" spans="1:26" x14ac:dyDescent="0.3">
      <c r="A272" s="6">
        <v>8213</v>
      </c>
      <c r="B272" s="4" t="s">
        <v>245</v>
      </c>
      <c r="C272" s="4" t="s">
        <v>211</v>
      </c>
      <c r="D272" s="4" t="s">
        <v>1644</v>
      </c>
      <c r="E272" s="4" t="s">
        <v>1645</v>
      </c>
      <c r="F272" s="4" t="s">
        <v>1646</v>
      </c>
      <c r="G272" s="4" t="s">
        <v>3</v>
      </c>
      <c r="H272" s="4" t="s">
        <v>27</v>
      </c>
      <c r="I272" s="4" t="s">
        <v>1647</v>
      </c>
      <c r="J272" s="6">
        <v>9358</v>
      </c>
      <c r="K272" s="4" t="s">
        <v>1511</v>
      </c>
      <c r="L272" s="4" t="s">
        <v>1860</v>
      </c>
      <c r="M272" s="4" t="s">
        <v>1847</v>
      </c>
      <c r="N272" s="4" t="s">
        <v>1833</v>
      </c>
      <c r="O272" s="4" t="s">
        <v>133</v>
      </c>
      <c r="P272" s="1">
        <v>43819</v>
      </c>
      <c r="Q272" s="1">
        <v>44253</v>
      </c>
      <c r="R272" s="2">
        <v>800000</v>
      </c>
      <c r="S272" s="2">
        <v>71226.17</v>
      </c>
      <c r="T272" s="2">
        <v>71226.17</v>
      </c>
      <c r="U272" s="2">
        <v>44479.5</v>
      </c>
      <c r="V272" s="2">
        <f t="shared" si="12"/>
        <v>684294.33</v>
      </c>
      <c r="W272" s="2">
        <v>400000</v>
      </c>
      <c r="X272" s="2">
        <v>0</v>
      </c>
      <c r="Y272" s="2">
        <f t="shared" si="13"/>
        <v>400000</v>
      </c>
      <c r="Z272" s="2">
        <f t="shared" si="14"/>
        <v>400000</v>
      </c>
    </row>
    <row r="273" spans="1:26" x14ac:dyDescent="0.3">
      <c r="A273" s="6">
        <v>8078</v>
      </c>
      <c r="B273" s="4" t="s">
        <v>229</v>
      </c>
      <c r="C273" s="4" t="s">
        <v>210</v>
      </c>
      <c r="D273" s="4" t="s">
        <v>1767</v>
      </c>
      <c r="E273" s="4" t="s">
        <v>1768</v>
      </c>
      <c r="F273" s="4" t="s">
        <v>1769</v>
      </c>
      <c r="G273" s="4" t="s">
        <v>3</v>
      </c>
      <c r="H273" s="4" t="s">
        <v>27</v>
      </c>
      <c r="I273" s="4" t="s">
        <v>1770</v>
      </c>
      <c r="J273" s="6">
        <v>9358</v>
      </c>
      <c r="K273" s="4" t="s">
        <v>1511</v>
      </c>
      <c r="L273" s="4" t="s">
        <v>1860</v>
      </c>
      <c r="M273" s="4" t="s">
        <v>1847</v>
      </c>
      <c r="N273" s="4" t="s">
        <v>1833</v>
      </c>
      <c r="O273" s="4" t="s">
        <v>5</v>
      </c>
      <c r="P273" s="1">
        <v>43903</v>
      </c>
      <c r="Q273" s="1">
        <v>44012</v>
      </c>
      <c r="R273" s="2">
        <v>150000</v>
      </c>
      <c r="S273" s="2">
        <v>0</v>
      </c>
      <c r="T273" s="2">
        <v>0</v>
      </c>
      <c r="U273" s="2">
        <v>63000</v>
      </c>
      <c r="V273" s="2">
        <f t="shared" si="12"/>
        <v>87000</v>
      </c>
      <c r="W273" s="2">
        <v>150000</v>
      </c>
      <c r="X273" s="2">
        <v>0</v>
      </c>
      <c r="Y273" s="2">
        <f t="shared" si="13"/>
        <v>150000</v>
      </c>
      <c r="Z273" s="2">
        <f t="shared" si="14"/>
        <v>0</v>
      </c>
    </row>
    <row r="274" spans="1:26" x14ac:dyDescent="0.3">
      <c r="A274" s="6">
        <v>6112</v>
      </c>
      <c r="B274" s="4" t="s">
        <v>53</v>
      </c>
      <c r="C274" s="4" t="s">
        <v>23</v>
      </c>
      <c r="D274" s="4" t="s">
        <v>160</v>
      </c>
      <c r="E274" s="4" t="s">
        <v>161</v>
      </c>
      <c r="F274" s="4" t="s">
        <v>162</v>
      </c>
      <c r="G274" s="4" t="s">
        <v>3</v>
      </c>
      <c r="H274" s="4" t="s">
        <v>27</v>
      </c>
      <c r="I274" s="4" t="s">
        <v>58</v>
      </c>
      <c r="J274" s="6">
        <v>9349</v>
      </c>
      <c r="K274" s="4" t="s">
        <v>33</v>
      </c>
      <c r="L274" s="4" t="s">
        <v>1861</v>
      </c>
      <c r="M274" s="4" t="s">
        <v>1847</v>
      </c>
      <c r="N274" s="4" t="s">
        <v>1833</v>
      </c>
      <c r="O274" s="4" t="s">
        <v>12</v>
      </c>
      <c r="P274" s="1">
        <v>41933</v>
      </c>
      <c r="Q274" s="1">
        <v>44043</v>
      </c>
      <c r="R274" s="2">
        <v>1000000</v>
      </c>
      <c r="S274" s="2">
        <v>981971.8</v>
      </c>
      <c r="T274" s="2">
        <v>67873.64</v>
      </c>
      <c r="U274" s="2">
        <v>11699.75</v>
      </c>
      <c r="V274" s="2">
        <f t="shared" si="12"/>
        <v>6328.4499999999534</v>
      </c>
      <c r="W274" s="2">
        <v>1000000</v>
      </c>
      <c r="X274" s="2">
        <v>0</v>
      </c>
      <c r="Y274" s="2">
        <f t="shared" si="13"/>
        <v>1000000</v>
      </c>
      <c r="Z274" s="2">
        <f t="shared" si="14"/>
        <v>0</v>
      </c>
    </row>
    <row r="275" spans="1:26" x14ac:dyDescent="0.3">
      <c r="A275" s="6">
        <v>7114</v>
      </c>
      <c r="B275" s="4" t="s">
        <v>226</v>
      </c>
      <c r="C275" s="4" t="s">
        <v>152</v>
      </c>
      <c r="D275" s="4" t="s">
        <v>332</v>
      </c>
      <c r="E275" s="4" t="s">
        <v>333</v>
      </c>
      <c r="F275" s="4" t="s">
        <v>334</v>
      </c>
      <c r="G275" s="4" t="s">
        <v>3</v>
      </c>
      <c r="H275" s="4" t="s">
        <v>27</v>
      </c>
      <c r="I275" s="4" t="s">
        <v>131</v>
      </c>
      <c r="J275" s="6">
        <v>9349</v>
      </c>
      <c r="K275" s="4" t="s">
        <v>33</v>
      </c>
      <c r="L275" s="4" t="s">
        <v>1861</v>
      </c>
      <c r="M275" s="4" t="s">
        <v>1847</v>
      </c>
      <c r="N275" s="4" t="s">
        <v>1837</v>
      </c>
      <c r="O275" s="4" t="s">
        <v>8</v>
      </c>
      <c r="P275" s="1">
        <v>42159</v>
      </c>
      <c r="Q275" s="1">
        <v>44012</v>
      </c>
      <c r="R275" s="2">
        <v>429000</v>
      </c>
      <c r="S275" s="2">
        <v>399729.28</v>
      </c>
      <c r="T275" s="2">
        <v>1831.64</v>
      </c>
      <c r="U275" s="2">
        <v>5804.11</v>
      </c>
      <c r="V275" s="2">
        <f t="shared" si="12"/>
        <v>23466.609999999971</v>
      </c>
      <c r="W275" s="2">
        <v>429000</v>
      </c>
      <c r="X275" s="2">
        <v>0</v>
      </c>
      <c r="Y275" s="2">
        <f t="shared" si="13"/>
        <v>429000</v>
      </c>
      <c r="Z275" s="2">
        <f t="shared" si="14"/>
        <v>0</v>
      </c>
    </row>
    <row r="276" spans="1:26" x14ac:dyDescent="0.3">
      <c r="A276" s="6">
        <v>7113</v>
      </c>
      <c r="B276" s="4" t="s">
        <v>158</v>
      </c>
      <c r="C276" s="4" t="s">
        <v>152</v>
      </c>
      <c r="D276" s="4" t="s">
        <v>356</v>
      </c>
      <c r="E276" s="4" t="s">
        <v>357</v>
      </c>
      <c r="F276" s="4" t="s">
        <v>358</v>
      </c>
      <c r="G276" s="4" t="s">
        <v>0</v>
      </c>
      <c r="H276" s="4" t="s">
        <v>27</v>
      </c>
      <c r="I276" s="4" t="s">
        <v>359</v>
      </c>
      <c r="J276" s="6">
        <v>9349</v>
      </c>
      <c r="K276" s="4" t="s">
        <v>33</v>
      </c>
      <c r="L276" s="4" t="s">
        <v>1861</v>
      </c>
      <c r="M276" s="4" t="s">
        <v>1847</v>
      </c>
      <c r="N276" s="4" t="s">
        <v>1833</v>
      </c>
      <c r="O276" s="4" t="s">
        <v>143</v>
      </c>
      <c r="P276" s="1">
        <v>42354</v>
      </c>
      <c r="Q276" s="1">
        <v>44012</v>
      </c>
      <c r="R276" s="2">
        <v>1500000</v>
      </c>
      <c r="S276" s="2">
        <v>1290715.3600000001</v>
      </c>
      <c r="T276" s="2">
        <v>972858.58</v>
      </c>
      <c r="U276" s="2">
        <v>209284.64</v>
      </c>
      <c r="V276" s="2">
        <f t="shared" si="12"/>
        <v>0</v>
      </c>
      <c r="W276" s="2">
        <v>1500000</v>
      </c>
      <c r="X276" s="2">
        <v>0</v>
      </c>
      <c r="Y276" s="2">
        <f t="shared" si="13"/>
        <v>1500000</v>
      </c>
      <c r="Z276" s="2">
        <f t="shared" si="14"/>
        <v>0</v>
      </c>
    </row>
    <row r="277" spans="1:26" x14ac:dyDescent="0.3">
      <c r="A277" s="6">
        <v>7114</v>
      </c>
      <c r="B277" s="4" t="s">
        <v>226</v>
      </c>
      <c r="C277" s="4" t="s">
        <v>152</v>
      </c>
      <c r="D277" s="4" t="s">
        <v>413</v>
      </c>
      <c r="E277" s="4" t="s">
        <v>414</v>
      </c>
      <c r="F277" s="4" t="s">
        <v>415</v>
      </c>
      <c r="G277" s="4" t="s">
        <v>3</v>
      </c>
      <c r="H277" s="4" t="s">
        <v>27</v>
      </c>
      <c r="I277" s="4" t="s">
        <v>32</v>
      </c>
      <c r="J277" s="6">
        <v>9349</v>
      </c>
      <c r="K277" s="4" t="s">
        <v>33</v>
      </c>
      <c r="L277" s="4" t="s">
        <v>1861</v>
      </c>
      <c r="M277" s="4" t="s">
        <v>1847</v>
      </c>
      <c r="N277" s="4" t="s">
        <v>1837</v>
      </c>
      <c r="O277" s="4" t="s">
        <v>8</v>
      </c>
      <c r="P277" s="1">
        <v>42435</v>
      </c>
      <c r="Q277" s="1">
        <v>44012</v>
      </c>
      <c r="R277" s="2">
        <v>820000</v>
      </c>
      <c r="S277" s="2">
        <v>784359.65</v>
      </c>
      <c r="T277" s="2">
        <v>91753.29</v>
      </c>
      <c r="U277" s="2">
        <v>0</v>
      </c>
      <c r="V277" s="2">
        <f t="shared" si="12"/>
        <v>35640.349999999977</v>
      </c>
      <c r="W277" s="2">
        <v>820000</v>
      </c>
      <c r="X277" s="2">
        <v>0</v>
      </c>
      <c r="Y277" s="2">
        <f t="shared" si="13"/>
        <v>820000</v>
      </c>
      <c r="Z277" s="2">
        <f t="shared" si="14"/>
        <v>0</v>
      </c>
    </row>
    <row r="278" spans="1:26" x14ac:dyDescent="0.3">
      <c r="A278" s="6">
        <v>7113</v>
      </c>
      <c r="B278" s="4" t="s">
        <v>158</v>
      </c>
      <c r="C278" s="4" t="s">
        <v>152</v>
      </c>
      <c r="D278" s="4" t="s">
        <v>418</v>
      </c>
      <c r="E278" s="4" t="s">
        <v>357</v>
      </c>
      <c r="F278" s="4" t="s">
        <v>419</v>
      </c>
      <c r="G278" s="4" t="s">
        <v>3</v>
      </c>
      <c r="H278" s="4" t="s">
        <v>27</v>
      </c>
      <c r="I278" s="4" t="s">
        <v>359</v>
      </c>
      <c r="J278" s="6">
        <v>9349</v>
      </c>
      <c r="K278" s="4" t="s">
        <v>33</v>
      </c>
      <c r="L278" s="4" t="s">
        <v>1861</v>
      </c>
      <c r="M278" s="4" t="s">
        <v>1847</v>
      </c>
      <c r="N278" s="4" t="s">
        <v>1833</v>
      </c>
      <c r="O278" s="4" t="s">
        <v>143</v>
      </c>
      <c r="P278" s="1">
        <v>42444</v>
      </c>
      <c r="Q278" s="1">
        <v>44012</v>
      </c>
      <c r="R278" s="2">
        <v>150000</v>
      </c>
      <c r="S278" s="2">
        <v>142073.47</v>
      </c>
      <c r="T278" s="2">
        <v>25907.43</v>
      </c>
      <c r="U278" s="2">
        <v>0</v>
      </c>
      <c r="V278" s="2">
        <f t="shared" si="12"/>
        <v>7926.5299999999988</v>
      </c>
      <c r="W278" s="2">
        <v>150000</v>
      </c>
      <c r="X278" s="2">
        <v>0</v>
      </c>
      <c r="Y278" s="2">
        <f t="shared" si="13"/>
        <v>150000</v>
      </c>
      <c r="Z278" s="2">
        <f t="shared" si="14"/>
        <v>0</v>
      </c>
    </row>
    <row r="279" spans="1:26" x14ac:dyDescent="0.3">
      <c r="A279" s="6">
        <v>7312</v>
      </c>
      <c r="B279" s="4" t="s">
        <v>230</v>
      </c>
      <c r="C279" s="4" t="s">
        <v>176</v>
      </c>
      <c r="D279" s="4" t="s">
        <v>530</v>
      </c>
      <c r="E279" s="4" t="s">
        <v>531</v>
      </c>
      <c r="F279" s="4" t="s">
        <v>532</v>
      </c>
      <c r="G279" s="4" t="s">
        <v>3</v>
      </c>
      <c r="H279" s="4" t="s">
        <v>27</v>
      </c>
      <c r="I279" s="4" t="s">
        <v>58</v>
      </c>
      <c r="J279" s="6">
        <v>9349</v>
      </c>
      <c r="K279" s="4" t="s">
        <v>33</v>
      </c>
      <c r="L279" s="4" t="s">
        <v>1861</v>
      </c>
      <c r="M279" s="4" t="s">
        <v>1847</v>
      </c>
      <c r="N279" s="4" t="s">
        <v>1833</v>
      </c>
      <c r="O279" s="4" t="s">
        <v>12</v>
      </c>
      <c r="P279" s="1">
        <v>42752</v>
      </c>
      <c r="Q279" s="1">
        <v>44012</v>
      </c>
      <c r="R279" s="2">
        <v>1200000</v>
      </c>
      <c r="S279" s="2">
        <v>733334.89</v>
      </c>
      <c r="T279" s="2">
        <v>289590.59000000003</v>
      </c>
      <c r="U279" s="2">
        <v>382464.5</v>
      </c>
      <c r="V279" s="2">
        <f t="shared" si="12"/>
        <v>84200.609999999986</v>
      </c>
      <c r="W279" s="2">
        <v>1200000</v>
      </c>
      <c r="X279" s="2">
        <v>0</v>
      </c>
      <c r="Y279" s="2">
        <f t="shared" si="13"/>
        <v>1200000</v>
      </c>
      <c r="Z279" s="2">
        <f t="shared" si="14"/>
        <v>0</v>
      </c>
    </row>
    <row r="280" spans="1:26" x14ac:dyDescent="0.3">
      <c r="A280" s="6">
        <v>6112</v>
      </c>
      <c r="B280" s="4" t="s">
        <v>53</v>
      </c>
      <c r="C280" s="4" t="s">
        <v>23</v>
      </c>
      <c r="D280" s="4" t="s">
        <v>541</v>
      </c>
      <c r="E280" s="4" t="s">
        <v>542</v>
      </c>
      <c r="F280" s="4" t="s">
        <v>543</v>
      </c>
      <c r="G280" s="4" t="s">
        <v>3</v>
      </c>
      <c r="H280" s="4" t="s">
        <v>27</v>
      </c>
      <c r="I280" s="4" t="s">
        <v>131</v>
      </c>
      <c r="J280" s="6">
        <v>9349</v>
      </c>
      <c r="K280" s="4" t="s">
        <v>33</v>
      </c>
      <c r="L280" s="4" t="s">
        <v>1861</v>
      </c>
      <c r="M280" s="4" t="s">
        <v>1847</v>
      </c>
      <c r="N280" s="4" t="s">
        <v>1833</v>
      </c>
      <c r="O280" s="4" t="s">
        <v>12</v>
      </c>
      <c r="P280" s="1">
        <v>42753</v>
      </c>
      <c r="Q280" s="1">
        <v>44043</v>
      </c>
      <c r="R280" s="2">
        <v>740000</v>
      </c>
      <c r="S280" s="2">
        <v>734220.77</v>
      </c>
      <c r="T280" s="2">
        <v>116481.24</v>
      </c>
      <c r="U280" s="2">
        <v>6057</v>
      </c>
      <c r="V280" s="2">
        <f t="shared" si="12"/>
        <v>-277.77000000001863</v>
      </c>
      <c r="W280" s="2">
        <v>740000</v>
      </c>
      <c r="X280" s="2">
        <v>0</v>
      </c>
      <c r="Y280" s="2">
        <f t="shared" si="13"/>
        <v>740000</v>
      </c>
      <c r="Z280" s="2">
        <f t="shared" si="14"/>
        <v>0</v>
      </c>
    </row>
    <row r="281" spans="1:26" x14ac:dyDescent="0.3">
      <c r="A281" s="6">
        <v>6112</v>
      </c>
      <c r="B281" s="4" t="s">
        <v>53</v>
      </c>
      <c r="C281" s="4" t="s">
        <v>23</v>
      </c>
      <c r="D281" s="4" t="s">
        <v>573</v>
      </c>
      <c r="E281" s="4" t="s">
        <v>161</v>
      </c>
      <c r="F281" s="4" t="s">
        <v>574</v>
      </c>
      <c r="G281" s="4" t="s">
        <v>3</v>
      </c>
      <c r="H281" s="4" t="s">
        <v>27</v>
      </c>
      <c r="I281" s="4" t="s">
        <v>58</v>
      </c>
      <c r="J281" s="6">
        <v>9349</v>
      </c>
      <c r="K281" s="4" t="s">
        <v>33</v>
      </c>
      <c r="L281" s="4" t="s">
        <v>1861</v>
      </c>
      <c r="M281" s="4" t="s">
        <v>1847</v>
      </c>
      <c r="N281" s="4" t="s">
        <v>1833</v>
      </c>
      <c r="O281" s="4" t="s">
        <v>12</v>
      </c>
      <c r="P281" s="1">
        <v>42790</v>
      </c>
      <c r="Q281" s="1">
        <v>44043</v>
      </c>
      <c r="R281" s="2">
        <v>723000</v>
      </c>
      <c r="S281" s="2">
        <v>713508.77</v>
      </c>
      <c r="T281" s="2">
        <v>338620.52</v>
      </c>
      <c r="U281" s="2">
        <v>0</v>
      </c>
      <c r="V281" s="2">
        <f t="shared" si="12"/>
        <v>9491.2299999999814</v>
      </c>
      <c r="W281" s="2">
        <v>753000</v>
      </c>
      <c r="X281" s="2">
        <v>30000</v>
      </c>
      <c r="Y281" s="2">
        <f t="shared" si="13"/>
        <v>723000</v>
      </c>
      <c r="Z281" s="2">
        <f t="shared" si="14"/>
        <v>0</v>
      </c>
    </row>
    <row r="282" spans="1:26" x14ac:dyDescent="0.3">
      <c r="A282" s="6">
        <v>7025</v>
      </c>
      <c r="B282" s="4" t="s">
        <v>201</v>
      </c>
      <c r="C282" s="4" t="s">
        <v>152</v>
      </c>
      <c r="D282" s="4" t="s">
        <v>602</v>
      </c>
      <c r="E282" s="4" t="s">
        <v>603</v>
      </c>
      <c r="F282" s="4" t="s">
        <v>604</v>
      </c>
      <c r="G282" s="4" t="s">
        <v>3</v>
      </c>
      <c r="H282" s="4" t="s">
        <v>27</v>
      </c>
      <c r="I282" s="4" t="s">
        <v>32</v>
      </c>
      <c r="J282" s="6">
        <v>9349</v>
      </c>
      <c r="K282" s="4" t="s">
        <v>33</v>
      </c>
      <c r="L282" s="4" t="s">
        <v>1861</v>
      </c>
      <c r="M282" s="4" t="s">
        <v>1847</v>
      </c>
      <c r="N282" s="4" t="s">
        <v>1833</v>
      </c>
      <c r="O282" s="4" t="s">
        <v>288</v>
      </c>
      <c r="P282" s="1">
        <v>42862</v>
      </c>
      <c r="Q282" s="1">
        <v>44074</v>
      </c>
      <c r="R282" s="2">
        <v>1100000</v>
      </c>
      <c r="S282" s="2">
        <v>1061081.79</v>
      </c>
      <c r="T282" s="2">
        <v>44720.25</v>
      </c>
      <c r="U282" s="2">
        <v>0</v>
      </c>
      <c r="V282" s="2">
        <f t="shared" si="12"/>
        <v>38918.209999999963</v>
      </c>
      <c r="W282" s="2">
        <v>1100000</v>
      </c>
      <c r="X282" s="2">
        <v>0</v>
      </c>
      <c r="Y282" s="2">
        <f t="shared" si="13"/>
        <v>1100000</v>
      </c>
      <c r="Z282" s="2">
        <f t="shared" si="14"/>
        <v>0</v>
      </c>
    </row>
    <row r="283" spans="1:26" x14ac:dyDescent="0.3">
      <c r="A283" s="6">
        <v>6113</v>
      </c>
      <c r="B283" s="4" t="s">
        <v>68</v>
      </c>
      <c r="C283" s="4" t="s">
        <v>23</v>
      </c>
      <c r="D283" s="4" t="s">
        <v>612</v>
      </c>
      <c r="E283" s="4" t="s">
        <v>161</v>
      </c>
      <c r="F283" s="4" t="s">
        <v>613</v>
      </c>
      <c r="G283" s="4" t="s">
        <v>3</v>
      </c>
      <c r="H283" s="4" t="s">
        <v>27</v>
      </c>
      <c r="I283" s="4" t="s">
        <v>58</v>
      </c>
      <c r="J283" s="6">
        <v>9349</v>
      </c>
      <c r="K283" s="4" t="s">
        <v>33</v>
      </c>
      <c r="L283" s="4" t="s">
        <v>1861</v>
      </c>
      <c r="M283" s="4" t="s">
        <v>1847</v>
      </c>
      <c r="N283" s="4" t="s">
        <v>1833</v>
      </c>
      <c r="O283" s="4" t="s">
        <v>12</v>
      </c>
      <c r="P283" s="1">
        <v>42898</v>
      </c>
      <c r="Q283" s="1">
        <v>44043</v>
      </c>
      <c r="R283" s="2">
        <v>600000</v>
      </c>
      <c r="S283" s="2">
        <v>375129.14</v>
      </c>
      <c r="T283" s="2">
        <v>261002.02</v>
      </c>
      <c r="U283" s="2">
        <v>204713.33</v>
      </c>
      <c r="V283" s="2">
        <f t="shared" si="12"/>
        <v>20157.53</v>
      </c>
      <c r="W283" s="2">
        <v>600000</v>
      </c>
      <c r="X283" s="2">
        <v>0</v>
      </c>
      <c r="Y283" s="2">
        <f t="shared" si="13"/>
        <v>600000</v>
      </c>
      <c r="Z283" s="2">
        <f t="shared" si="14"/>
        <v>0</v>
      </c>
    </row>
    <row r="284" spans="1:26" x14ac:dyDescent="0.3">
      <c r="A284" s="6">
        <v>6113</v>
      </c>
      <c r="B284" s="4" t="s">
        <v>68</v>
      </c>
      <c r="C284" s="4" t="s">
        <v>23</v>
      </c>
      <c r="D284" s="4" t="s">
        <v>636</v>
      </c>
      <c r="E284" s="4" t="s">
        <v>161</v>
      </c>
      <c r="F284" s="4" t="s">
        <v>637</v>
      </c>
      <c r="G284" s="4" t="s">
        <v>3</v>
      </c>
      <c r="H284" s="4" t="s">
        <v>27</v>
      </c>
      <c r="I284" s="4" t="s">
        <v>58</v>
      </c>
      <c r="J284" s="6">
        <v>9349</v>
      </c>
      <c r="K284" s="4" t="s">
        <v>33</v>
      </c>
      <c r="L284" s="4" t="s">
        <v>1861</v>
      </c>
      <c r="M284" s="4" t="s">
        <v>1847</v>
      </c>
      <c r="N284" s="4" t="s">
        <v>1833</v>
      </c>
      <c r="O284" s="4" t="s">
        <v>12</v>
      </c>
      <c r="P284" s="1">
        <v>42948</v>
      </c>
      <c r="Q284" s="1">
        <v>44043</v>
      </c>
      <c r="R284" s="2">
        <v>455000</v>
      </c>
      <c r="S284" s="2">
        <v>422081.75</v>
      </c>
      <c r="T284" s="2">
        <v>48074.25</v>
      </c>
      <c r="U284" s="2">
        <v>20020</v>
      </c>
      <c r="V284" s="2">
        <f t="shared" si="12"/>
        <v>12898.25</v>
      </c>
      <c r="W284" s="2">
        <v>455000</v>
      </c>
      <c r="X284" s="2">
        <v>0</v>
      </c>
      <c r="Y284" s="2">
        <f t="shared" si="13"/>
        <v>455000</v>
      </c>
      <c r="Z284" s="2">
        <f t="shared" si="14"/>
        <v>0</v>
      </c>
    </row>
    <row r="285" spans="1:26" x14ac:dyDescent="0.3">
      <c r="A285" s="6">
        <v>7312</v>
      </c>
      <c r="B285" s="4" t="s">
        <v>230</v>
      </c>
      <c r="C285" s="4" t="s">
        <v>176</v>
      </c>
      <c r="D285" s="4" t="s">
        <v>656</v>
      </c>
      <c r="E285" s="4" t="s">
        <v>350</v>
      </c>
      <c r="F285" s="4" t="s">
        <v>657</v>
      </c>
      <c r="G285" s="4" t="s">
        <v>3</v>
      </c>
      <c r="H285" s="4" t="s">
        <v>27</v>
      </c>
      <c r="I285" s="4" t="s">
        <v>32</v>
      </c>
      <c r="J285" s="6">
        <v>9349</v>
      </c>
      <c r="K285" s="4" t="s">
        <v>33</v>
      </c>
      <c r="L285" s="4" t="s">
        <v>1861</v>
      </c>
      <c r="M285" s="4" t="s">
        <v>1847</v>
      </c>
      <c r="N285" s="4" t="s">
        <v>1837</v>
      </c>
      <c r="O285" s="4" t="s">
        <v>8</v>
      </c>
      <c r="P285" s="1">
        <v>43024</v>
      </c>
      <c r="Q285" s="1">
        <v>44135</v>
      </c>
      <c r="R285" s="2">
        <v>400000</v>
      </c>
      <c r="S285" s="2">
        <v>202468.52</v>
      </c>
      <c r="T285" s="2">
        <v>69412.649999999994</v>
      </c>
      <c r="U285" s="2">
        <v>0</v>
      </c>
      <c r="V285" s="2">
        <f t="shared" si="12"/>
        <v>197531.48</v>
      </c>
      <c r="W285" s="2">
        <v>400000</v>
      </c>
      <c r="X285" s="2">
        <v>0</v>
      </c>
      <c r="Y285" s="2">
        <f t="shared" si="13"/>
        <v>400000</v>
      </c>
      <c r="Z285" s="2">
        <f t="shared" si="14"/>
        <v>0</v>
      </c>
    </row>
    <row r="286" spans="1:26" x14ac:dyDescent="0.3">
      <c r="A286" s="6">
        <v>7025</v>
      </c>
      <c r="B286" s="4" t="s">
        <v>201</v>
      </c>
      <c r="C286" s="4" t="s">
        <v>152</v>
      </c>
      <c r="D286" s="4" t="s">
        <v>766</v>
      </c>
      <c r="E286" s="4" t="s">
        <v>767</v>
      </c>
      <c r="F286" s="4" t="s">
        <v>768</v>
      </c>
      <c r="G286" s="4" t="s">
        <v>3</v>
      </c>
      <c r="H286" s="4" t="s">
        <v>27</v>
      </c>
      <c r="I286" s="4" t="s">
        <v>42</v>
      </c>
      <c r="J286" s="6">
        <v>9349</v>
      </c>
      <c r="K286" s="4" t="s">
        <v>33</v>
      </c>
      <c r="L286" s="4" t="s">
        <v>1861</v>
      </c>
      <c r="M286" s="4" t="s">
        <v>1847</v>
      </c>
      <c r="N286" s="4" t="s">
        <v>1833</v>
      </c>
      <c r="O286" s="4" t="s">
        <v>288</v>
      </c>
      <c r="P286" s="1">
        <v>43146</v>
      </c>
      <c r="Q286" s="1">
        <v>44074</v>
      </c>
      <c r="R286" s="2">
        <v>400000</v>
      </c>
      <c r="S286" s="2">
        <v>283947.61</v>
      </c>
      <c r="T286" s="2">
        <v>10490.43</v>
      </c>
      <c r="U286" s="2">
        <v>6470</v>
      </c>
      <c r="V286" s="2">
        <f t="shared" si="12"/>
        <v>109582.39000000001</v>
      </c>
      <c r="W286" s="2">
        <v>400000</v>
      </c>
      <c r="X286" s="2">
        <v>0</v>
      </c>
      <c r="Y286" s="2">
        <f t="shared" si="13"/>
        <v>400000</v>
      </c>
      <c r="Z286" s="2">
        <f t="shared" si="14"/>
        <v>0</v>
      </c>
    </row>
    <row r="287" spans="1:26" x14ac:dyDescent="0.3">
      <c r="A287" s="6">
        <v>7113</v>
      </c>
      <c r="B287" s="4" t="s">
        <v>158</v>
      </c>
      <c r="C287" s="4" t="s">
        <v>152</v>
      </c>
      <c r="D287" s="4" t="s">
        <v>864</v>
      </c>
      <c r="E287" s="4" t="s">
        <v>377</v>
      </c>
      <c r="F287" s="4" t="s">
        <v>865</v>
      </c>
      <c r="G287" s="4" t="s">
        <v>3</v>
      </c>
      <c r="H287" s="4" t="s">
        <v>27</v>
      </c>
      <c r="I287" s="4" t="s">
        <v>32</v>
      </c>
      <c r="J287" s="6">
        <v>9349</v>
      </c>
      <c r="K287" s="4" t="s">
        <v>33</v>
      </c>
      <c r="L287" s="4" t="s">
        <v>1861</v>
      </c>
      <c r="M287" s="4" t="s">
        <v>1847</v>
      </c>
      <c r="N287" s="4" t="s">
        <v>1833</v>
      </c>
      <c r="O287" s="4" t="s">
        <v>108</v>
      </c>
      <c r="P287" s="1">
        <v>43207</v>
      </c>
      <c r="Q287" s="1">
        <v>44074</v>
      </c>
      <c r="R287" s="2">
        <v>2500000</v>
      </c>
      <c r="S287" s="2">
        <v>1254748.23</v>
      </c>
      <c r="T287" s="2">
        <v>880394.01</v>
      </c>
      <c r="U287" s="2">
        <v>757112.18</v>
      </c>
      <c r="V287" s="2">
        <f t="shared" si="12"/>
        <v>488139.58999999997</v>
      </c>
      <c r="W287" s="2">
        <v>2500000</v>
      </c>
      <c r="X287" s="2">
        <v>0</v>
      </c>
      <c r="Y287" s="2">
        <f t="shared" si="13"/>
        <v>2500000</v>
      </c>
      <c r="Z287" s="2">
        <f t="shared" si="14"/>
        <v>0</v>
      </c>
    </row>
    <row r="288" spans="1:26" x14ac:dyDescent="0.3">
      <c r="A288" s="6">
        <v>8213</v>
      </c>
      <c r="B288" s="4" t="s">
        <v>245</v>
      </c>
      <c r="C288" s="4" t="s">
        <v>211</v>
      </c>
      <c r="D288" s="4" t="s">
        <v>1006</v>
      </c>
      <c r="E288" s="4" t="s">
        <v>1007</v>
      </c>
      <c r="F288" s="4" t="s">
        <v>1008</v>
      </c>
      <c r="G288" s="4" t="s">
        <v>3</v>
      </c>
      <c r="H288" s="4" t="s">
        <v>27</v>
      </c>
      <c r="I288" s="4" t="s">
        <v>103</v>
      </c>
      <c r="J288" s="6">
        <v>9349</v>
      </c>
      <c r="K288" s="4" t="s">
        <v>33</v>
      </c>
      <c r="L288" s="4" t="s">
        <v>1861</v>
      </c>
      <c r="M288" s="4" t="s">
        <v>1847</v>
      </c>
      <c r="N288" s="4" t="s">
        <v>1833</v>
      </c>
      <c r="O288" s="4" t="s">
        <v>114</v>
      </c>
      <c r="P288" s="1">
        <v>43371</v>
      </c>
      <c r="Q288" s="1">
        <v>44196</v>
      </c>
      <c r="R288" s="2">
        <v>300000</v>
      </c>
      <c r="S288" s="2">
        <v>145925.07999999999</v>
      </c>
      <c r="T288" s="2">
        <v>89220</v>
      </c>
      <c r="U288" s="2">
        <v>40539.81</v>
      </c>
      <c r="V288" s="2">
        <f t="shared" si="12"/>
        <v>113535.11000000002</v>
      </c>
      <c r="W288" s="2">
        <v>300000</v>
      </c>
      <c r="X288" s="2">
        <v>0</v>
      </c>
      <c r="Y288" s="2">
        <f t="shared" si="13"/>
        <v>300000</v>
      </c>
      <c r="Z288" s="2">
        <f t="shared" si="14"/>
        <v>0</v>
      </c>
    </row>
    <row r="289" spans="1:26" x14ac:dyDescent="0.3">
      <c r="A289" s="6">
        <v>8073</v>
      </c>
      <c r="B289" s="4" t="s">
        <v>230</v>
      </c>
      <c r="C289" s="4" t="s">
        <v>210</v>
      </c>
      <c r="D289" s="4" t="s">
        <v>1014</v>
      </c>
      <c r="E289" s="4" t="s">
        <v>348</v>
      </c>
      <c r="F289" s="4" t="s">
        <v>1015</v>
      </c>
      <c r="G289" s="4" t="s">
        <v>3</v>
      </c>
      <c r="H289" s="4" t="s">
        <v>27</v>
      </c>
      <c r="I289" s="4" t="s">
        <v>42</v>
      </c>
      <c r="J289" s="6">
        <v>9349</v>
      </c>
      <c r="K289" s="4" t="s">
        <v>33</v>
      </c>
      <c r="L289" s="4" t="s">
        <v>1861</v>
      </c>
      <c r="M289" s="4" t="s">
        <v>1847</v>
      </c>
      <c r="N289" s="4" t="s">
        <v>1833</v>
      </c>
      <c r="O289" s="4" t="s">
        <v>5</v>
      </c>
      <c r="P289" s="1">
        <v>43378</v>
      </c>
      <c r="Q289" s="1">
        <v>44074</v>
      </c>
      <c r="R289" s="2">
        <v>450000</v>
      </c>
      <c r="S289" s="2">
        <v>233342.63</v>
      </c>
      <c r="T289" s="2">
        <v>153551.73000000001</v>
      </c>
      <c r="U289" s="2">
        <v>43243</v>
      </c>
      <c r="V289" s="2">
        <f t="shared" si="12"/>
        <v>173414.37</v>
      </c>
      <c r="W289" s="2">
        <v>450000</v>
      </c>
      <c r="X289" s="2">
        <v>0</v>
      </c>
      <c r="Y289" s="2">
        <f t="shared" si="13"/>
        <v>450000</v>
      </c>
      <c r="Z289" s="2">
        <f t="shared" si="14"/>
        <v>0</v>
      </c>
    </row>
    <row r="290" spans="1:26" x14ac:dyDescent="0.3">
      <c r="A290" s="6">
        <v>8213</v>
      </c>
      <c r="B290" s="4" t="s">
        <v>245</v>
      </c>
      <c r="C290" s="4" t="s">
        <v>211</v>
      </c>
      <c r="D290" s="4" t="s">
        <v>1057</v>
      </c>
      <c r="E290" s="4" t="s">
        <v>1058</v>
      </c>
      <c r="F290" s="4" t="s">
        <v>1059</v>
      </c>
      <c r="G290" s="4" t="s">
        <v>3</v>
      </c>
      <c r="H290" s="4" t="s">
        <v>27</v>
      </c>
      <c r="I290" s="4" t="s">
        <v>1060</v>
      </c>
      <c r="J290" s="6">
        <v>9349</v>
      </c>
      <c r="K290" s="4" t="s">
        <v>33</v>
      </c>
      <c r="L290" s="4" t="s">
        <v>1861</v>
      </c>
      <c r="M290" s="4" t="s">
        <v>1847</v>
      </c>
      <c r="N290" s="4" t="s">
        <v>1833</v>
      </c>
      <c r="O290" s="4" t="s">
        <v>108</v>
      </c>
      <c r="P290" s="1">
        <v>43402</v>
      </c>
      <c r="Q290" s="1">
        <v>44255</v>
      </c>
      <c r="R290" s="2">
        <v>1500000</v>
      </c>
      <c r="S290" s="2">
        <v>639222.14</v>
      </c>
      <c r="T290" s="2">
        <v>244235.23</v>
      </c>
      <c r="U290" s="2">
        <v>94768.06</v>
      </c>
      <c r="V290" s="2">
        <f t="shared" si="12"/>
        <v>766009.8</v>
      </c>
      <c r="W290" s="2">
        <v>3000000</v>
      </c>
      <c r="X290" s="2">
        <v>1500000</v>
      </c>
      <c r="Y290" s="2">
        <f t="shared" si="13"/>
        <v>1500000</v>
      </c>
      <c r="Z290" s="2">
        <f t="shared" si="14"/>
        <v>0</v>
      </c>
    </row>
    <row r="291" spans="1:26" x14ac:dyDescent="0.3">
      <c r="A291" s="6">
        <v>8514</v>
      </c>
      <c r="B291" s="4" t="s">
        <v>252</v>
      </c>
      <c r="C291" s="4" t="s">
        <v>210</v>
      </c>
      <c r="D291" s="4" t="s">
        <v>1120</v>
      </c>
      <c r="E291" s="4" t="s">
        <v>1121</v>
      </c>
      <c r="F291" s="4" t="s">
        <v>1122</v>
      </c>
      <c r="G291" s="4" t="s">
        <v>3</v>
      </c>
      <c r="H291" s="4" t="s">
        <v>27</v>
      </c>
      <c r="I291" s="4" t="s">
        <v>58</v>
      </c>
      <c r="J291" s="6">
        <v>9349</v>
      </c>
      <c r="K291" s="4" t="s">
        <v>33</v>
      </c>
      <c r="L291" s="4" t="s">
        <v>1861</v>
      </c>
      <c r="M291" s="4" t="s">
        <v>1847</v>
      </c>
      <c r="N291" s="4" t="s">
        <v>1833</v>
      </c>
      <c r="O291" s="4" t="s">
        <v>104</v>
      </c>
      <c r="P291" s="1">
        <v>43472</v>
      </c>
      <c r="Q291" s="1">
        <v>44012</v>
      </c>
      <c r="R291" s="2">
        <v>25000</v>
      </c>
      <c r="S291" s="2">
        <v>6004.78</v>
      </c>
      <c r="T291" s="2">
        <v>6004.78</v>
      </c>
      <c r="U291" s="2">
        <v>1065</v>
      </c>
      <c r="V291" s="2">
        <f t="shared" si="12"/>
        <v>17930.22</v>
      </c>
      <c r="W291" s="2">
        <v>25000</v>
      </c>
      <c r="X291" s="2">
        <v>0</v>
      </c>
      <c r="Y291" s="2">
        <f t="shared" si="13"/>
        <v>25000</v>
      </c>
      <c r="Z291" s="2">
        <f t="shared" si="14"/>
        <v>0</v>
      </c>
    </row>
    <row r="292" spans="1:26" x14ac:dyDescent="0.3">
      <c r="A292" s="6">
        <v>8213</v>
      </c>
      <c r="B292" s="4" t="s">
        <v>245</v>
      </c>
      <c r="C292" s="4" t="s">
        <v>211</v>
      </c>
      <c r="D292" s="4" t="s">
        <v>1130</v>
      </c>
      <c r="E292" s="4" t="s">
        <v>1131</v>
      </c>
      <c r="F292" s="4" t="s">
        <v>1132</v>
      </c>
      <c r="G292" s="4" t="s">
        <v>3</v>
      </c>
      <c r="H292" s="4" t="s">
        <v>27</v>
      </c>
      <c r="I292" s="4" t="s">
        <v>103</v>
      </c>
      <c r="J292" s="6">
        <v>9349</v>
      </c>
      <c r="K292" s="4" t="s">
        <v>33</v>
      </c>
      <c r="L292" s="4" t="s">
        <v>1861</v>
      </c>
      <c r="M292" s="4" t="s">
        <v>1847</v>
      </c>
      <c r="N292" s="4" t="s">
        <v>1833</v>
      </c>
      <c r="O292" s="4" t="s">
        <v>12</v>
      </c>
      <c r="P292" s="1">
        <v>43486</v>
      </c>
      <c r="Q292" s="1">
        <v>44104</v>
      </c>
      <c r="R292" s="2">
        <v>95000</v>
      </c>
      <c r="S292" s="2">
        <v>75524.460000000006</v>
      </c>
      <c r="T292" s="2">
        <v>43340.71</v>
      </c>
      <c r="U292" s="2">
        <v>12025</v>
      </c>
      <c r="V292" s="2">
        <f t="shared" si="12"/>
        <v>7450.5399999999936</v>
      </c>
      <c r="W292" s="2">
        <v>95000</v>
      </c>
      <c r="X292" s="2">
        <v>0</v>
      </c>
      <c r="Y292" s="2">
        <f t="shared" si="13"/>
        <v>95000</v>
      </c>
      <c r="Z292" s="2">
        <f t="shared" si="14"/>
        <v>0</v>
      </c>
    </row>
    <row r="293" spans="1:26" x14ac:dyDescent="0.3">
      <c r="A293" s="6">
        <v>8073</v>
      </c>
      <c r="B293" s="4" t="s">
        <v>230</v>
      </c>
      <c r="C293" s="4" t="s">
        <v>210</v>
      </c>
      <c r="D293" s="4" t="s">
        <v>1167</v>
      </c>
      <c r="E293" s="4" t="s">
        <v>1168</v>
      </c>
      <c r="F293" s="4" t="s">
        <v>1169</v>
      </c>
      <c r="G293" s="4" t="s">
        <v>3</v>
      </c>
      <c r="H293" s="4" t="s">
        <v>27</v>
      </c>
      <c r="I293" s="4" t="s">
        <v>32</v>
      </c>
      <c r="J293" s="6">
        <v>9349</v>
      </c>
      <c r="K293" s="4" t="s">
        <v>33</v>
      </c>
      <c r="L293" s="4" t="s">
        <v>1861</v>
      </c>
      <c r="M293" s="4" t="s">
        <v>1847</v>
      </c>
      <c r="N293" s="4" t="s">
        <v>1833</v>
      </c>
      <c r="O293" s="4" t="s">
        <v>108</v>
      </c>
      <c r="P293" s="1">
        <v>43508</v>
      </c>
      <c r="Q293" s="1">
        <v>44074</v>
      </c>
      <c r="R293" s="2">
        <v>1400000</v>
      </c>
      <c r="S293" s="2">
        <v>773494.25</v>
      </c>
      <c r="T293" s="2">
        <v>546423.91</v>
      </c>
      <c r="U293" s="2">
        <v>624858.81999999995</v>
      </c>
      <c r="V293" s="2">
        <f t="shared" si="12"/>
        <v>1646.9300000000512</v>
      </c>
      <c r="W293" s="2">
        <v>1550000</v>
      </c>
      <c r="X293" s="2">
        <v>150000</v>
      </c>
      <c r="Y293" s="2">
        <f t="shared" si="13"/>
        <v>1400000</v>
      </c>
      <c r="Z293" s="2">
        <f t="shared" si="14"/>
        <v>0</v>
      </c>
    </row>
    <row r="294" spans="1:26" x14ac:dyDescent="0.3">
      <c r="A294" s="6">
        <v>6113</v>
      </c>
      <c r="B294" s="4" t="s">
        <v>68</v>
      </c>
      <c r="C294" s="4" t="s">
        <v>23</v>
      </c>
      <c r="D294" s="4" t="s">
        <v>1181</v>
      </c>
      <c r="E294" s="4" t="s">
        <v>1182</v>
      </c>
      <c r="F294" s="4" t="s">
        <v>1183</v>
      </c>
      <c r="G294" s="4" t="s">
        <v>3</v>
      </c>
      <c r="H294" s="4" t="s">
        <v>27</v>
      </c>
      <c r="I294" s="4" t="s">
        <v>58</v>
      </c>
      <c r="J294" s="6">
        <v>9349</v>
      </c>
      <c r="K294" s="4" t="s">
        <v>33</v>
      </c>
      <c r="L294" s="4" t="s">
        <v>1861</v>
      </c>
      <c r="M294" s="4" t="s">
        <v>1847</v>
      </c>
      <c r="N294" s="4" t="s">
        <v>1833</v>
      </c>
      <c r="O294" s="4" t="s">
        <v>104</v>
      </c>
      <c r="P294" s="1">
        <v>43514</v>
      </c>
      <c r="Q294" s="1">
        <v>44043</v>
      </c>
      <c r="R294" s="2">
        <v>200000</v>
      </c>
      <c r="S294" s="2">
        <v>163274.85999999999</v>
      </c>
      <c r="T294" s="2">
        <v>129442.32</v>
      </c>
      <c r="U294" s="2">
        <v>27386.880000000001</v>
      </c>
      <c r="V294" s="2">
        <f t="shared" si="12"/>
        <v>9338.260000000013</v>
      </c>
      <c r="W294" s="2">
        <v>200000</v>
      </c>
      <c r="X294" s="2">
        <v>0</v>
      </c>
      <c r="Y294" s="2">
        <f t="shared" si="13"/>
        <v>200000</v>
      </c>
      <c r="Z294" s="2">
        <f t="shared" si="14"/>
        <v>0</v>
      </c>
    </row>
    <row r="295" spans="1:26" x14ac:dyDescent="0.3">
      <c r="A295" s="6">
        <v>9046</v>
      </c>
      <c r="B295" s="4" t="s">
        <v>270</v>
      </c>
      <c r="C295" s="4" t="s">
        <v>220</v>
      </c>
      <c r="D295" s="4" t="s">
        <v>1254</v>
      </c>
      <c r="E295" s="4" t="s">
        <v>1255</v>
      </c>
      <c r="F295" s="4" t="s">
        <v>1256</v>
      </c>
      <c r="G295" s="4" t="s">
        <v>3</v>
      </c>
      <c r="H295" s="4" t="s">
        <v>27</v>
      </c>
      <c r="I295" s="4" t="s">
        <v>58</v>
      </c>
      <c r="J295" s="6">
        <v>9349</v>
      </c>
      <c r="K295" s="4" t="s">
        <v>33</v>
      </c>
      <c r="L295" s="4" t="s">
        <v>1861</v>
      </c>
      <c r="M295" s="4" t="s">
        <v>1847</v>
      </c>
      <c r="N295" s="4" t="s">
        <v>1833</v>
      </c>
      <c r="O295" s="4" t="s">
        <v>17</v>
      </c>
      <c r="P295" s="1">
        <v>43586</v>
      </c>
      <c r="Q295" s="1">
        <v>44469</v>
      </c>
      <c r="R295" s="2">
        <v>1100000</v>
      </c>
      <c r="S295" s="2">
        <v>290121.71999999997</v>
      </c>
      <c r="T295" s="2">
        <v>282303.71999999997</v>
      </c>
      <c r="U295" s="2">
        <v>118563.99</v>
      </c>
      <c r="V295" s="2">
        <f t="shared" si="12"/>
        <v>691314.29</v>
      </c>
      <c r="W295" s="2">
        <v>1100000</v>
      </c>
      <c r="X295" s="2">
        <v>0</v>
      </c>
      <c r="Y295" s="2">
        <f t="shared" si="13"/>
        <v>1100000</v>
      </c>
      <c r="Z295" s="2">
        <f t="shared" si="14"/>
        <v>0</v>
      </c>
    </row>
    <row r="296" spans="1:26" x14ac:dyDescent="0.3">
      <c r="A296" s="6">
        <v>8213</v>
      </c>
      <c r="B296" s="4" t="s">
        <v>245</v>
      </c>
      <c r="C296" s="4" t="s">
        <v>211</v>
      </c>
      <c r="D296" s="4" t="s">
        <v>1266</v>
      </c>
      <c r="E296" s="4" t="s">
        <v>603</v>
      </c>
      <c r="F296" s="4" t="s">
        <v>1267</v>
      </c>
      <c r="G296" s="4" t="s">
        <v>3</v>
      </c>
      <c r="H296" s="4" t="s">
        <v>27</v>
      </c>
      <c r="I296" s="4" t="s">
        <v>32</v>
      </c>
      <c r="J296" s="6">
        <v>9349</v>
      </c>
      <c r="K296" s="4" t="s">
        <v>33</v>
      </c>
      <c r="L296" s="4" t="s">
        <v>1861</v>
      </c>
      <c r="M296" s="4" t="s">
        <v>1847</v>
      </c>
      <c r="N296" s="4" t="s">
        <v>1833</v>
      </c>
      <c r="O296" s="4" t="s">
        <v>288</v>
      </c>
      <c r="P296" s="1">
        <v>43586</v>
      </c>
      <c r="Q296" s="1">
        <v>44074</v>
      </c>
      <c r="R296" s="2">
        <v>150000</v>
      </c>
      <c r="S296" s="2">
        <v>143104.07999999999</v>
      </c>
      <c r="T296" s="2">
        <v>141089.34</v>
      </c>
      <c r="U296" s="2">
        <v>3223</v>
      </c>
      <c r="V296" s="2">
        <f t="shared" si="12"/>
        <v>3672.9200000000128</v>
      </c>
      <c r="W296" s="2">
        <v>150000</v>
      </c>
      <c r="X296" s="2">
        <v>0</v>
      </c>
      <c r="Y296" s="2">
        <f t="shared" si="13"/>
        <v>150000</v>
      </c>
      <c r="Z296" s="2">
        <f t="shared" si="14"/>
        <v>0</v>
      </c>
    </row>
    <row r="297" spans="1:26" x14ac:dyDescent="0.3">
      <c r="A297" s="6">
        <v>8073</v>
      </c>
      <c r="B297" s="4" t="s">
        <v>230</v>
      </c>
      <c r="C297" s="4" t="s">
        <v>210</v>
      </c>
      <c r="D297" s="4" t="s">
        <v>1272</v>
      </c>
      <c r="E297" s="4" t="s">
        <v>531</v>
      </c>
      <c r="F297" s="4" t="s">
        <v>1273</v>
      </c>
      <c r="G297" s="4" t="s">
        <v>3</v>
      </c>
      <c r="H297" s="4" t="s">
        <v>27</v>
      </c>
      <c r="I297" s="4" t="s">
        <v>58</v>
      </c>
      <c r="J297" s="6">
        <v>9349</v>
      </c>
      <c r="K297" s="4" t="s">
        <v>33</v>
      </c>
      <c r="L297" s="4" t="s">
        <v>1861</v>
      </c>
      <c r="M297" s="4" t="s">
        <v>1847</v>
      </c>
      <c r="N297" s="4" t="s">
        <v>1833</v>
      </c>
      <c r="O297" s="4" t="s">
        <v>12</v>
      </c>
      <c r="P297" s="1">
        <v>43592</v>
      </c>
      <c r="Q297" s="1">
        <v>44012</v>
      </c>
      <c r="R297" s="2">
        <v>200000</v>
      </c>
      <c r="S297" s="2">
        <v>52942.32</v>
      </c>
      <c r="T297" s="2">
        <v>52942.32</v>
      </c>
      <c r="U297" s="2">
        <v>120135.01</v>
      </c>
      <c r="V297" s="2">
        <f t="shared" si="12"/>
        <v>26922.67</v>
      </c>
      <c r="W297" s="2">
        <v>200000</v>
      </c>
      <c r="X297" s="2">
        <v>0</v>
      </c>
      <c r="Y297" s="2">
        <f t="shared" si="13"/>
        <v>200000</v>
      </c>
      <c r="Z297" s="2">
        <f t="shared" si="14"/>
        <v>0</v>
      </c>
    </row>
    <row r="298" spans="1:26" x14ac:dyDescent="0.3">
      <c r="A298" s="6">
        <v>9045</v>
      </c>
      <c r="B298" s="4" t="s">
        <v>263</v>
      </c>
      <c r="C298" s="4" t="s">
        <v>220</v>
      </c>
      <c r="D298" s="4" t="s">
        <v>1323</v>
      </c>
      <c r="E298" s="4" t="s">
        <v>603</v>
      </c>
      <c r="F298" s="4" t="s">
        <v>1324</v>
      </c>
      <c r="G298" s="4" t="s">
        <v>3</v>
      </c>
      <c r="H298" s="4" t="s">
        <v>27</v>
      </c>
      <c r="I298" s="4" t="s">
        <v>32</v>
      </c>
      <c r="J298" s="6">
        <v>9349</v>
      </c>
      <c r="K298" s="4" t="s">
        <v>33</v>
      </c>
      <c r="L298" s="4" t="s">
        <v>1861</v>
      </c>
      <c r="M298" s="4" t="s">
        <v>1847</v>
      </c>
      <c r="N298" s="4" t="s">
        <v>1833</v>
      </c>
      <c r="O298" s="4" t="s">
        <v>288</v>
      </c>
      <c r="P298" s="1">
        <v>43621</v>
      </c>
      <c r="Q298" s="1">
        <v>44561</v>
      </c>
      <c r="R298" s="2">
        <v>700000</v>
      </c>
      <c r="S298" s="2">
        <v>173598.78</v>
      </c>
      <c r="T298" s="2">
        <v>141402.76</v>
      </c>
      <c r="U298" s="2">
        <v>22599</v>
      </c>
      <c r="V298" s="2">
        <f t="shared" si="12"/>
        <v>503802.22</v>
      </c>
      <c r="W298" s="2">
        <v>350000</v>
      </c>
      <c r="X298" s="2">
        <v>0</v>
      </c>
      <c r="Y298" s="2">
        <f t="shared" si="13"/>
        <v>350000</v>
      </c>
      <c r="Z298" s="2">
        <f t="shared" si="14"/>
        <v>350000</v>
      </c>
    </row>
    <row r="299" spans="1:26" x14ac:dyDescent="0.3">
      <c r="A299" s="6">
        <v>6113</v>
      </c>
      <c r="B299" s="4" t="s">
        <v>68</v>
      </c>
      <c r="C299" s="4" t="s">
        <v>23</v>
      </c>
      <c r="D299" s="4" t="s">
        <v>1518</v>
      </c>
      <c r="E299" s="4" t="s">
        <v>161</v>
      </c>
      <c r="F299" s="4" t="s">
        <v>1519</v>
      </c>
      <c r="G299" s="4" t="s">
        <v>3</v>
      </c>
      <c r="H299" s="4" t="s">
        <v>27</v>
      </c>
      <c r="I299" s="4" t="s">
        <v>58</v>
      </c>
      <c r="J299" s="6">
        <v>9349</v>
      </c>
      <c r="K299" s="4" t="s">
        <v>33</v>
      </c>
      <c r="L299" s="4" t="s">
        <v>1861</v>
      </c>
      <c r="M299" s="4" t="s">
        <v>1847</v>
      </c>
      <c r="N299" s="4" t="s">
        <v>1833</v>
      </c>
      <c r="O299" s="4" t="s">
        <v>12</v>
      </c>
      <c r="P299" s="1">
        <v>43761</v>
      </c>
      <c r="Q299" s="1">
        <v>44043</v>
      </c>
      <c r="R299" s="2">
        <v>400000</v>
      </c>
      <c r="S299" s="2">
        <v>42542.8</v>
      </c>
      <c r="T299" s="2">
        <v>42542.8</v>
      </c>
      <c r="U299" s="2">
        <v>4000.07</v>
      </c>
      <c r="V299" s="2">
        <f t="shared" si="12"/>
        <v>353457.13</v>
      </c>
      <c r="W299" s="2">
        <v>400000</v>
      </c>
      <c r="X299" s="2">
        <v>0</v>
      </c>
      <c r="Y299" s="2">
        <f t="shared" si="13"/>
        <v>400000</v>
      </c>
      <c r="Z299" s="2">
        <f t="shared" si="14"/>
        <v>0</v>
      </c>
    </row>
    <row r="300" spans="1:26" x14ac:dyDescent="0.3">
      <c r="A300" s="6">
        <v>8073</v>
      </c>
      <c r="B300" s="4" t="s">
        <v>230</v>
      </c>
      <c r="C300" s="4" t="s">
        <v>210</v>
      </c>
      <c r="D300" s="4" t="s">
        <v>1590</v>
      </c>
      <c r="E300" s="4" t="s">
        <v>603</v>
      </c>
      <c r="F300" s="4" t="s">
        <v>1591</v>
      </c>
      <c r="G300" s="4" t="s">
        <v>3</v>
      </c>
      <c r="H300" s="4" t="s">
        <v>27</v>
      </c>
      <c r="I300" s="4" t="s">
        <v>32</v>
      </c>
      <c r="J300" s="6">
        <v>9349</v>
      </c>
      <c r="K300" s="4" t="s">
        <v>33</v>
      </c>
      <c r="L300" s="4" t="s">
        <v>1861</v>
      </c>
      <c r="M300" s="4" t="s">
        <v>1847</v>
      </c>
      <c r="N300" s="4" t="s">
        <v>1833</v>
      </c>
      <c r="O300" s="4" t="s">
        <v>288</v>
      </c>
      <c r="P300" s="1">
        <v>43773</v>
      </c>
      <c r="Q300" s="1">
        <v>44012</v>
      </c>
      <c r="R300" s="2">
        <v>125000</v>
      </c>
      <c r="S300" s="2">
        <v>3089.64</v>
      </c>
      <c r="T300" s="2">
        <v>3089.64</v>
      </c>
      <c r="U300" s="2">
        <v>48990</v>
      </c>
      <c r="V300" s="2">
        <f t="shared" si="12"/>
        <v>72920.36</v>
      </c>
      <c r="W300" s="2">
        <v>225000</v>
      </c>
      <c r="X300" s="2">
        <v>100000</v>
      </c>
      <c r="Y300" s="2">
        <f t="shared" si="13"/>
        <v>125000</v>
      </c>
      <c r="Z300" s="2">
        <f t="shared" si="14"/>
        <v>0</v>
      </c>
    </row>
    <row r="301" spans="1:26" x14ac:dyDescent="0.3">
      <c r="A301" s="6">
        <v>8213</v>
      </c>
      <c r="B301" s="4" t="s">
        <v>245</v>
      </c>
      <c r="C301" s="4" t="s">
        <v>211</v>
      </c>
      <c r="D301" s="4" t="s">
        <v>1653</v>
      </c>
      <c r="E301" s="4" t="s">
        <v>1182</v>
      </c>
      <c r="F301" s="4" t="s">
        <v>1654</v>
      </c>
      <c r="G301" s="4" t="s">
        <v>3</v>
      </c>
      <c r="H301" s="4" t="s">
        <v>27</v>
      </c>
      <c r="I301" s="4" t="s">
        <v>58</v>
      </c>
      <c r="J301" s="6">
        <v>9349</v>
      </c>
      <c r="K301" s="4" t="s">
        <v>33</v>
      </c>
      <c r="L301" s="4" t="s">
        <v>1861</v>
      </c>
      <c r="M301" s="4" t="s">
        <v>1847</v>
      </c>
      <c r="N301" s="4" t="s">
        <v>1833</v>
      </c>
      <c r="O301" s="4" t="s">
        <v>104</v>
      </c>
      <c r="P301" s="1">
        <v>43846</v>
      </c>
      <c r="Q301" s="1">
        <v>44255</v>
      </c>
      <c r="R301" s="2">
        <v>200000</v>
      </c>
      <c r="S301" s="2">
        <v>0</v>
      </c>
      <c r="T301" s="2">
        <v>0</v>
      </c>
      <c r="U301" s="2">
        <v>0</v>
      </c>
      <c r="V301" s="2">
        <f t="shared" si="12"/>
        <v>200000</v>
      </c>
      <c r="W301" s="2">
        <v>100000</v>
      </c>
      <c r="X301" s="2">
        <v>0</v>
      </c>
      <c r="Y301" s="2">
        <f t="shared" si="13"/>
        <v>100000</v>
      </c>
      <c r="Z301" s="2">
        <f t="shared" si="14"/>
        <v>100000</v>
      </c>
    </row>
    <row r="302" spans="1:26" x14ac:dyDescent="0.3">
      <c r="A302" s="6">
        <v>8213</v>
      </c>
      <c r="B302" s="4" t="s">
        <v>245</v>
      </c>
      <c r="C302" s="4" t="s">
        <v>211</v>
      </c>
      <c r="D302" s="4" t="s">
        <v>1661</v>
      </c>
      <c r="E302" s="4" t="s">
        <v>357</v>
      </c>
      <c r="F302" s="4" t="s">
        <v>1662</v>
      </c>
      <c r="G302" s="4" t="s">
        <v>3</v>
      </c>
      <c r="H302" s="4" t="s">
        <v>27</v>
      </c>
      <c r="I302" s="4" t="s">
        <v>359</v>
      </c>
      <c r="J302" s="6">
        <v>9349</v>
      </c>
      <c r="K302" s="4" t="s">
        <v>33</v>
      </c>
      <c r="L302" s="4" t="s">
        <v>1861</v>
      </c>
      <c r="M302" s="4" t="s">
        <v>1847</v>
      </c>
      <c r="N302" s="4" t="s">
        <v>1833</v>
      </c>
      <c r="O302" s="4" t="s">
        <v>143</v>
      </c>
      <c r="P302" s="1">
        <v>43847</v>
      </c>
      <c r="Q302" s="1">
        <v>44255</v>
      </c>
      <c r="R302" s="2">
        <v>200000</v>
      </c>
      <c r="S302" s="2">
        <v>0</v>
      </c>
      <c r="T302" s="2">
        <v>0</v>
      </c>
      <c r="U302" s="2">
        <v>0</v>
      </c>
      <c r="V302" s="2">
        <f t="shared" si="12"/>
        <v>200000</v>
      </c>
      <c r="W302" s="2">
        <v>200000</v>
      </c>
      <c r="X302" s="2">
        <v>0</v>
      </c>
      <c r="Y302" s="2">
        <f t="shared" si="13"/>
        <v>200000</v>
      </c>
      <c r="Z302" s="2">
        <f t="shared" si="14"/>
        <v>0</v>
      </c>
    </row>
    <row r="303" spans="1:26" x14ac:dyDescent="0.3">
      <c r="A303" s="6">
        <v>8213</v>
      </c>
      <c r="B303" s="4" t="s">
        <v>245</v>
      </c>
      <c r="C303" s="4" t="s">
        <v>211</v>
      </c>
      <c r="D303" s="4" t="s">
        <v>1663</v>
      </c>
      <c r="E303" s="4" t="s">
        <v>161</v>
      </c>
      <c r="F303" s="4" t="s">
        <v>1664</v>
      </c>
      <c r="G303" s="4" t="s">
        <v>3</v>
      </c>
      <c r="H303" s="4" t="s">
        <v>27</v>
      </c>
      <c r="I303" s="4" t="s">
        <v>58</v>
      </c>
      <c r="J303" s="6">
        <v>9349</v>
      </c>
      <c r="K303" s="4" t="s">
        <v>33</v>
      </c>
      <c r="L303" s="4" t="s">
        <v>1861</v>
      </c>
      <c r="M303" s="4" t="s">
        <v>1847</v>
      </c>
      <c r="N303" s="4" t="s">
        <v>1833</v>
      </c>
      <c r="O303" s="4" t="s">
        <v>12</v>
      </c>
      <c r="P303" s="1">
        <v>43850</v>
      </c>
      <c r="Q303" s="1">
        <v>44255</v>
      </c>
      <c r="R303" s="2">
        <v>1675000</v>
      </c>
      <c r="S303" s="2">
        <v>9823.44</v>
      </c>
      <c r="T303" s="2">
        <v>9823.44</v>
      </c>
      <c r="U303" s="2">
        <v>0</v>
      </c>
      <c r="V303" s="2">
        <f t="shared" si="12"/>
        <v>1665176.56</v>
      </c>
      <c r="W303" s="2">
        <v>837500</v>
      </c>
      <c r="X303" s="2">
        <v>0</v>
      </c>
      <c r="Y303" s="2">
        <f t="shared" si="13"/>
        <v>837500</v>
      </c>
      <c r="Z303" s="2">
        <f t="shared" si="14"/>
        <v>837500</v>
      </c>
    </row>
    <row r="304" spans="1:26" x14ac:dyDescent="0.3">
      <c r="A304" s="6">
        <v>8213</v>
      </c>
      <c r="B304" s="4" t="s">
        <v>245</v>
      </c>
      <c r="C304" s="4" t="s">
        <v>211</v>
      </c>
      <c r="D304" s="4" t="s">
        <v>1679</v>
      </c>
      <c r="E304" s="4" t="s">
        <v>161</v>
      </c>
      <c r="F304" s="4" t="s">
        <v>1680</v>
      </c>
      <c r="G304" s="4" t="s">
        <v>3</v>
      </c>
      <c r="H304" s="4" t="s">
        <v>27</v>
      </c>
      <c r="I304" s="4" t="s">
        <v>58</v>
      </c>
      <c r="J304" s="6">
        <v>9349</v>
      </c>
      <c r="K304" s="4" t="s">
        <v>33</v>
      </c>
      <c r="L304" s="4" t="s">
        <v>1861</v>
      </c>
      <c r="M304" s="4" t="s">
        <v>1847</v>
      </c>
      <c r="N304" s="4" t="s">
        <v>1833</v>
      </c>
      <c r="O304" s="4" t="s">
        <v>12</v>
      </c>
      <c r="P304" s="1">
        <v>43870</v>
      </c>
      <c r="Q304" s="1">
        <v>44255</v>
      </c>
      <c r="R304" s="2">
        <v>1700000</v>
      </c>
      <c r="S304" s="2">
        <v>5597.06</v>
      </c>
      <c r="T304" s="2">
        <v>5597.06</v>
      </c>
      <c r="U304" s="2">
        <v>0</v>
      </c>
      <c r="V304" s="2">
        <f t="shared" si="12"/>
        <v>1694402.94</v>
      </c>
      <c r="W304" s="2">
        <v>850000</v>
      </c>
      <c r="X304" s="2">
        <v>0</v>
      </c>
      <c r="Y304" s="2">
        <f t="shared" si="13"/>
        <v>850000</v>
      </c>
      <c r="Z304" s="2">
        <f t="shared" si="14"/>
        <v>850000</v>
      </c>
    </row>
    <row r="305" spans="1:26" x14ac:dyDescent="0.3">
      <c r="A305" s="6">
        <v>7312</v>
      </c>
      <c r="B305" s="4" t="s">
        <v>230</v>
      </c>
      <c r="C305" s="4" t="s">
        <v>176</v>
      </c>
      <c r="D305" s="4" t="s">
        <v>1737</v>
      </c>
      <c r="E305" s="4" t="s">
        <v>603</v>
      </c>
      <c r="F305" s="4" t="s">
        <v>1738</v>
      </c>
      <c r="G305" s="4" t="s">
        <v>3</v>
      </c>
      <c r="H305" s="4" t="s">
        <v>27</v>
      </c>
      <c r="I305" s="4" t="s">
        <v>32</v>
      </c>
      <c r="J305" s="6">
        <v>9349</v>
      </c>
      <c r="K305" s="4" t="s">
        <v>33</v>
      </c>
      <c r="L305" s="4" t="s">
        <v>1861</v>
      </c>
      <c r="M305" s="4" t="s">
        <v>1847</v>
      </c>
      <c r="N305" s="4" t="s">
        <v>1833</v>
      </c>
      <c r="O305" s="4" t="s">
        <v>288</v>
      </c>
      <c r="P305" s="1">
        <v>43884</v>
      </c>
      <c r="Q305" s="1">
        <v>44043</v>
      </c>
      <c r="R305" s="2">
        <v>10000</v>
      </c>
      <c r="S305" s="2">
        <v>0</v>
      </c>
      <c r="T305" s="2">
        <v>0</v>
      </c>
      <c r="U305" s="2">
        <v>5550</v>
      </c>
      <c r="V305" s="2">
        <f t="shared" si="12"/>
        <v>4450</v>
      </c>
      <c r="W305" s="2">
        <v>50000</v>
      </c>
      <c r="X305" s="2">
        <v>40000</v>
      </c>
      <c r="Y305" s="2">
        <f t="shared" si="13"/>
        <v>10000</v>
      </c>
      <c r="Z305" s="2">
        <f t="shared" si="14"/>
        <v>0</v>
      </c>
    </row>
    <row r="306" spans="1:26" x14ac:dyDescent="0.3">
      <c r="A306" s="6">
        <v>7312</v>
      </c>
      <c r="B306" s="4" t="s">
        <v>230</v>
      </c>
      <c r="C306" s="4" t="s">
        <v>176</v>
      </c>
      <c r="D306" s="4" t="s">
        <v>1741</v>
      </c>
      <c r="E306" s="4" t="s">
        <v>348</v>
      </c>
      <c r="F306" s="4" t="s">
        <v>1742</v>
      </c>
      <c r="G306" s="4" t="s">
        <v>3</v>
      </c>
      <c r="H306" s="4" t="s">
        <v>27</v>
      </c>
      <c r="I306" s="4" t="s">
        <v>42</v>
      </c>
      <c r="J306" s="6">
        <v>9349</v>
      </c>
      <c r="K306" s="4" t="s">
        <v>33</v>
      </c>
      <c r="L306" s="4" t="s">
        <v>1861</v>
      </c>
      <c r="M306" s="4" t="s">
        <v>1847</v>
      </c>
      <c r="N306" s="4" t="s">
        <v>1833</v>
      </c>
      <c r="O306" s="4" t="s">
        <v>5</v>
      </c>
      <c r="P306" s="1">
        <v>43884</v>
      </c>
      <c r="Q306" s="1">
        <v>44043</v>
      </c>
      <c r="R306" s="2">
        <v>25000</v>
      </c>
      <c r="S306" s="2">
        <v>0</v>
      </c>
      <c r="T306" s="2">
        <v>0</v>
      </c>
      <c r="U306" s="2">
        <v>5550</v>
      </c>
      <c r="V306" s="2">
        <f t="shared" si="12"/>
        <v>19450</v>
      </c>
      <c r="W306" s="2">
        <v>50000</v>
      </c>
      <c r="X306" s="2">
        <v>25000</v>
      </c>
      <c r="Y306" s="2">
        <f t="shared" si="13"/>
        <v>25000</v>
      </c>
      <c r="Z306" s="2">
        <f t="shared" si="14"/>
        <v>0</v>
      </c>
    </row>
    <row r="307" spans="1:26" x14ac:dyDescent="0.3">
      <c r="A307" s="6">
        <v>7114</v>
      </c>
      <c r="B307" s="4" t="s">
        <v>226</v>
      </c>
      <c r="C307" s="4" t="s">
        <v>152</v>
      </c>
      <c r="D307" s="4" t="s">
        <v>321</v>
      </c>
      <c r="E307" s="4" t="s">
        <v>322</v>
      </c>
      <c r="F307" s="4" t="s">
        <v>323</v>
      </c>
      <c r="G307" s="4" t="s">
        <v>3</v>
      </c>
      <c r="H307" s="4" t="s">
        <v>27</v>
      </c>
      <c r="I307" s="4" t="s">
        <v>101</v>
      </c>
      <c r="J307" s="6">
        <v>9830</v>
      </c>
      <c r="K307" s="4" t="s">
        <v>16</v>
      </c>
      <c r="L307" s="4" t="s">
        <v>1861</v>
      </c>
      <c r="M307" s="4" t="s">
        <v>1847</v>
      </c>
      <c r="N307" s="4" t="s">
        <v>1837</v>
      </c>
      <c r="O307" s="4" t="s">
        <v>8</v>
      </c>
      <c r="P307" s="1">
        <v>42156</v>
      </c>
      <c r="Q307" s="1">
        <v>44012</v>
      </c>
      <c r="R307" s="2">
        <v>1350000</v>
      </c>
      <c r="S307" s="2">
        <v>1079833.77</v>
      </c>
      <c r="T307" s="2">
        <v>374994.3</v>
      </c>
      <c r="U307" s="2">
        <v>56294</v>
      </c>
      <c r="V307" s="2">
        <f t="shared" si="12"/>
        <v>213872.22999999998</v>
      </c>
      <c r="W307" s="2">
        <v>1350000</v>
      </c>
      <c r="X307" s="2">
        <v>0</v>
      </c>
      <c r="Y307" s="2">
        <f t="shared" si="13"/>
        <v>1350000</v>
      </c>
      <c r="Z307" s="2">
        <f t="shared" si="14"/>
        <v>0</v>
      </c>
    </row>
    <row r="308" spans="1:26" x14ac:dyDescent="0.3">
      <c r="A308" s="6">
        <v>7321</v>
      </c>
      <c r="B308" s="4" t="s">
        <v>236</v>
      </c>
      <c r="C308" s="4" t="s">
        <v>176</v>
      </c>
      <c r="D308" s="4" t="s">
        <v>525</v>
      </c>
      <c r="E308" s="4" t="s">
        <v>526</v>
      </c>
      <c r="F308" s="4" t="s">
        <v>527</v>
      </c>
      <c r="G308" s="4" t="s">
        <v>3</v>
      </c>
      <c r="H308" s="4" t="s">
        <v>27</v>
      </c>
      <c r="I308" s="4" t="s">
        <v>14</v>
      </c>
      <c r="J308" s="6">
        <v>9830</v>
      </c>
      <c r="K308" s="4" t="s">
        <v>16</v>
      </c>
      <c r="L308" s="4" t="s">
        <v>1861</v>
      </c>
      <c r="M308" s="4" t="s">
        <v>1847</v>
      </c>
      <c r="N308" s="4" t="s">
        <v>1837</v>
      </c>
      <c r="O308" s="4" t="s">
        <v>8</v>
      </c>
      <c r="P308" s="1">
        <v>42719</v>
      </c>
      <c r="Q308" s="1">
        <v>44012</v>
      </c>
      <c r="R308" s="2">
        <v>2404000</v>
      </c>
      <c r="S308" s="2">
        <v>2402910.37</v>
      </c>
      <c r="T308" s="2">
        <v>26160.47</v>
      </c>
      <c r="U308" s="2">
        <v>0</v>
      </c>
      <c r="V308" s="2">
        <f t="shared" si="12"/>
        <v>1089.6299999998882</v>
      </c>
      <c r="W308" s="2">
        <v>2904000</v>
      </c>
      <c r="X308" s="2">
        <v>500000</v>
      </c>
      <c r="Y308" s="2">
        <f t="shared" si="13"/>
        <v>2404000</v>
      </c>
      <c r="Z308" s="2">
        <f t="shared" si="14"/>
        <v>0</v>
      </c>
    </row>
    <row r="309" spans="1:26" x14ac:dyDescent="0.3">
      <c r="A309" s="6">
        <v>7113</v>
      </c>
      <c r="B309" s="4" t="s">
        <v>158</v>
      </c>
      <c r="C309" s="4" t="s">
        <v>152</v>
      </c>
      <c r="D309" s="4" t="s">
        <v>575</v>
      </c>
      <c r="E309" s="4" t="s">
        <v>474</v>
      </c>
      <c r="F309" s="4" t="s">
        <v>576</v>
      </c>
      <c r="G309" s="4" t="s">
        <v>3</v>
      </c>
      <c r="H309" s="4" t="s">
        <v>27</v>
      </c>
      <c r="I309" s="4" t="s">
        <v>193</v>
      </c>
      <c r="J309" s="6">
        <v>9830</v>
      </c>
      <c r="K309" s="4" t="s">
        <v>16</v>
      </c>
      <c r="L309" s="4" t="s">
        <v>1861</v>
      </c>
      <c r="M309" s="4" t="s">
        <v>1847</v>
      </c>
      <c r="N309" s="4" t="s">
        <v>1833</v>
      </c>
      <c r="O309" s="4" t="s">
        <v>79</v>
      </c>
      <c r="P309" s="1">
        <v>42794</v>
      </c>
      <c r="Q309" s="1">
        <v>44002</v>
      </c>
      <c r="R309" s="2">
        <v>1200000</v>
      </c>
      <c r="S309" s="2">
        <v>855462.53</v>
      </c>
      <c r="T309" s="2">
        <v>228292.19</v>
      </c>
      <c r="U309" s="2">
        <v>352877.4</v>
      </c>
      <c r="V309" s="2">
        <f t="shared" si="12"/>
        <v>-8339.9300000000512</v>
      </c>
      <c r="W309" s="2">
        <v>1200000</v>
      </c>
      <c r="X309" s="2">
        <v>0</v>
      </c>
      <c r="Y309" s="2">
        <f t="shared" si="13"/>
        <v>1200000</v>
      </c>
      <c r="Z309" s="2">
        <f t="shared" si="14"/>
        <v>0</v>
      </c>
    </row>
    <row r="310" spans="1:26" x14ac:dyDescent="0.3">
      <c r="A310" s="6">
        <v>7154</v>
      </c>
      <c r="B310" s="4" t="s">
        <v>227</v>
      </c>
      <c r="C310" s="4" t="s">
        <v>176</v>
      </c>
      <c r="D310" s="4" t="s">
        <v>593</v>
      </c>
      <c r="E310" s="4" t="s">
        <v>594</v>
      </c>
      <c r="F310" s="4" t="s">
        <v>595</v>
      </c>
      <c r="G310" s="4" t="s">
        <v>3</v>
      </c>
      <c r="H310" s="4" t="s">
        <v>27</v>
      </c>
      <c r="I310" s="4" t="s">
        <v>101</v>
      </c>
      <c r="J310" s="6">
        <v>9830</v>
      </c>
      <c r="K310" s="4" t="s">
        <v>16</v>
      </c>
      <c r="L310" s="4" t="s">
        <v>1861</v>
      </c>
      <c r="M310" s="4" t="s">
        <v>1847</v>
      </c>
      <c r="N310" s="4" t="s">
        <v>1837</v>
      </c>
      <c r="O310" s="4" t="s">
        <v>8</v>
      </c>
      <c r="P310" s="1">
        <v>42842</v>
      </c>
      <c r="Q310" s="1">
        <v>44012</v>
      </c>
      <c r="R310" s="2">
        <v>1375000</v>
      </c>
      <c r="S310" s="2">
        <v>1370472.3</v>
      </c>
      <c r="T310" s="2">
        <v>49330.22</v>
      </c>
      <c r="U310" s="2">
        <v>3525</v>
      </c>
      <c r="V310" s="2">
        <f t="shared" si="12"/>
        <v>1002.6999999999534</v>
      </c>
      <c r="W310" s="2">
        <v>1375000</v>
      </c>
      <c r="X310" s="2">
        <v>0</v>
      </c>
      <c r="Y310" s="2">
        <f t="shared" si="13"/>
        <v>1375000</v>
      </c>
      <c r="Z310" s="2">
        <f t="shared" si="14"/>
        <v>0</v>
      </c>
    </row>
    <row r="311" spans="1:26" x14ac:dyDescent="0.3">
      <c r="A311" s="6">
        <v>7113</v>
      </c>
      <c r="B311" s="4" t="s">
        <v>158</v>
      </c>
      <c r="C311" s="4" t="s">
        <v>152</v>
      </c>
      <c r="D311" s="4" t="s">
        <v>630</v>
      </c>
      <c r="E311" s="4" t="s">
        <v>631</v>
      </c>
      <c r="F311" s="4" t="s">
        <v>632</v>
      </c>
      <c r="G311" s="4" t="s">
        <v>3</v>
      </c>
      <c r="H311" s="4" t="s">
        <v>27</v>
      </c>
      <c r="I311" s="4" t="s">
        <v>193</v>
      </c>
      <c r="J311" s="6">
        <v>9830</v>
      </c>
      <c r="K311" s="4" t="s">
        <v>16</v>
      </c>
      <c r="L311" s="4" t="s">
        <v>1861</v>
      </c>
      <c r="M311" s="4" t="s">
        <v>1847</v>
      </c>
      <c r="N311" s="4" t="s">
        <v>1833</v>
      </c>
      <c r="O311" s="4" t="s">
        <v>79</v>
      </c>
      <c r="P311" s="1">
        <v>42933</v>
      </c>
      <c r="Q311" s="1">
        <v>44012</v>
      </c>
      <c r="R311" s="2">
        <v>500000</v>
      </c>
      <c r="S311" s="2">
        <v>202454.48</v>
      </c>
      <c r="T311" s="2">
        <v>123076.04</v>
      </c>
      <c r="U311" s="2">
        <v>228725.92</v>
      </c>
      <c r="V311" s="2">
        <f t="shared" si="12"/>
        <v>68819.600000000006</v>
      </c>
      <c r="W311" s="2">
        <v>500000</v>
      </c>
      <c r="X311" s="2">
        <v>0</v>
      </c>
      <c r="Y311" s="2">
        <f t="shared" si="13"/>
        <v>500000</v>
      </c>
      <c r="Z311" s="2">
        <f t="shared" si="14"/>
        <v>0</v>
      </c>
    </row>
    <row r="312" spans="1:26" x14ac:dyDescent="0.3">
      <c r="A312" s="6">
        <v>7113</v>
      </c>
      <c r="B312" s="4" t="s">
        <v>158</v>
      </c>
      <c r="C312" s="4" t="s">
        <v>152</v>
      </c>
      <c r="D312" s="4" t="s">
        <v>643</v>
      </c>
      <c r="E312" s="4" t="s">
        <v>631</v>
      </c>
      <c r="F312" s="4" t="s">
        <v>644</v>
      </c>
      <c r="G312" s="4" t="s">
        <v>0</v>
      </c>
      <c r="H312" s="4" t="s">
        <v>27</v>
      </c>
      <c r="I312" s="4" t="s">
        <v>193</v>
      </c>
      <c r="J312" s="6">
        <v>9830</v>
      </c>
      <c r="K312" s="4" t="s">
        <v>16</v>
      </c>
      <c r="L312" s="4" t="s">
        <v>1861</v>
      </c>
      <c r="M312" s="4" t="s">
        <v>1847</v>
      </c>
      <c r="N312" s="4" t="s">
        <v>1833</v>
      </c>
      <c r="O312" s="4" t="s">
        <v>79</v>
      </c>
      <c r="P312" s="1">
        <v>43251</v>
      </c>
      <c r="Q312" s="1">
        <v>44043</v>
      </c>
      <c r="R312" s="2">
        <v>1995000</v>
      </c>
      <c r="S312" s="2">
        <v>919341.45</v>
      </c>
      <c r="T312" s="2">
        <v>729341.45</v>
      </c>
      <c r="U312" s="2">
        <v>1075658.55</v>
      </c>
      <c r="V312" s="2">
        <f t="shared" si="12"/>
        <v>0</v>
      </c>
      <c r="W312" s="2">
        <v>1995000</v>
      </c>
      <c r="X312" s="2">
        <v>0</v>
      </c>
      <c r="Y312" s="2">
        <f t="shared" si="13"/>
        <v>1995000</v>
      </c>
      <c r="Z312" s="2">
        <f t="shared" si="14"/>
        <v>0</v>
      </c>
    </row>
    <row r="313" spans="1:26" x14ac:dyDescent="0.3">
      <c r="A313" s="6">
        <v>8319</v>
      </c>
      <c r="B313" s="4" t="s">
        <v>248</v>
      </c>
      <c r="C313" s="4" t="s">
        <v>176</v>
      </c>
      <c r="D313" s="4" t="s">
        <v>686</v>
      </c>
      <c r="E313" s="4" t="s">
        <v>687</v>
      </c>
      <c r="F313" s="4" t="s">
        <v>688</v>
      </c>
      <c r="G313" s="4" t="s">
        <v>3</v>
      </c>
      <c r="H313" s="4" t="s">
        <v>27</v>
      </c>
      <c r="I313" s="4" t="s">
        <v>14</v>
      </c>
      <c r="J313" s="6">
        <v>9830</v>
      </c>
      <c r="K313" s="4" t="s">
        <v>16</v>
      </c>
      <c r="L313" s="4" t="s">
        <v>1861</v>
      </c>
      <c r="M313" s="4" t="s">
        <v>1847</v>
      </c>
      <c r="N313" s="4" t="s">
        <v>1837</v>
      </c>
      <c r="O313" s="4" t="s">
        <v>8</v>
      </c>
      <c r="P313" s="1">
        <v>43052</v>
      </c>
      <c r="Q313" s="1">
        <v>43951</v>
      </c>
      <c r="R313" s="2">
        <v>200000</v>
      </c>
      <c r="S313" s="2">
        <v>161673.82999999999</v>
      </c>
      <c r="T313" s="2">
        <v>53926.09</v>
      </c>
      <c r="U313" s="2">
        <v>37100</v>
      </c>
      <c r="V313" s="2">
        <f t="shared" si="12"/>
        <v>1226.1700000000128</v>
      </c>
      <c r="W313" s="2">
        <v>200000</v>
      </c>
      <c r="X313" s="2">
        <v>0</v>
      </c>
      <c r="Y313" s="2">
        <f t="shared" si="13"/>
        <v>200000</v>
      </c>
      <c r="Z313" s="2">
        <f t="shared" si="14"/>
        <v>0</v>
      </c>
    </row>
    <row r="314" spans="1:26" x14ac:dyDescent="0.3">
      <c r="A314" s="6">
        <v>8319</v>
      </c>
      <c r="B314" s="4" t="s">
        <v>248</v>
      </c>
      <c r="C314" s="4" t="s">
        <v>176</v>
      </c>
      <c r="D314" s="4" t="s">
        <v>711</v>
      </c>
      <c r="E314" s="4" t="s">
        <v>687</v>
      </c>
      <c r="F314" s="4" t="s">
        <v>712</v>
      </c>
      <c r="G314" s="4" t="s">
        <v>3</v>
      </c>
      <c r="H314" s="4" t="s">
        <v>27</v>
      </c>
      <c r="I314" s="4" t="s">
        <v>14</v>
      </c>
      <c r="J314" s="6">
        <v>9830</v>
      </c>
      <c r="K314" s="4" t="s">
        <v>16</v>
      </c>
      <c r="L314" s="4" t="s">
        <v>1861</v>
      </c>
      <c r="M314" s="4" t="s">
        <v>1847</v>
      </c>
      <c r="N314" s="4" t="s">
        <v>1837</v>
      </c>
      <c r="O314" s="4" t="s">
        <v>8</v>
      </c>
      <c r="P314" s="1">
        <v>43087</v>
      </c>
      <c r="Q314" s="1">
        <v>44012</v>
      </c>
      <c r="R314" s="2">
        <v>350000</v>
      </c>
      <c r="S314" s="2">
        <v>276815.09999999998</v>
      </c>
      <c r="T314" s="2">
        <v>116526.02</v>
      </c>
      <c r="U314" s="2">
        <v>72816</v>
      </c>
      <c r="V314" s="2">
        <f t="shared" si="12"/>
        <v>368.90000000002328</v>
      </c>
      <c r="W314" s="2">
        <v>350000</v>
      </c>
      <c r="X314" s="2">
        <v>0</v>
      </c>
      <c r="Y314" s="2">
        <f t="shared" si="13"/>
        <v>350000</v>
      </c>
      <c r="Z314" s="2">
        <f t="shared" si="14"/>
        <v>0</v>
      </c>
    </row>
    <row r="315" spans="1:26" x14ac:dyDescent="0.3">
      <c r="A315" s="6">
        <v>8386</v>
      </c>
      <c r="B315" s="4" t="s">
        <v>251</v>
      </c>
      <c r="C315" s="4" t="s">
        <v>217</v>
      </c>
      <c r="D315" s="4" t="s">
        <v>716</v>
      </c>
      <c r="E315" s="4" t="s">
        <v>717</v>
      </c>
      <c r="F315" s="4" t="s">
        <v>718</v>
      </c>
      <c r="G315" s="4" t="s">
        <v>3</v>
      </c>
      <c r="H315" s="4" t="s">
        <v>27</v>
      </c>
      <c r="I315" s="4" t="s">
        <v>14</v>
      </c>
      <c r="J315" s="6">
        <v>9830</v>
      </c>
      <c r="K315" s="4" t="s">
        <v>16</v>
      </c>
      <c r="L315" s="4" t="s">
        <v>1861</v>
      </c>
      <c r="M315" s="4" t="s">
        <v>1847</v>
      </c>
      <c r="N315" s="4" t="s">
        <v>1837</v>
      </c>
      <c r="O315" s="4" t="s">
        <v>8</v>
      </c>
      <c r="P315" s="1">
        <v>43103</v>
      </c>
      <c r="Q315" s="1">
        <v>44347</v>
      </c>
      <c r="R315" s="2">
        <v>2000000</v>
      </c>
      <c r="S315" s="2">
        <v>1409672.35</v>
      </c>
      <c r="T315" s="2">
        <v>71450.100000000006</v>
      </c>
      <c r="U315" s="2">
        <v>465380.1</v>
      </c>
      <c r="V315" s="2">
        <f t="shared" si="12"/>
        <v>124947.54999999993</v>
      </c>
      <c r="W315" s="2">
        <v>2000000</v>
      </c>
      <c r="X315" s="2">
        <v>0</v>
      </c>
      <c r="Y315" s="2">
        <f t="shared" si="13"/>
        <v>2000000</v>
      </c>
      <c r="Z315" s="2">
        <f t="shared" si="14"/>
        <v>0</v>
      </c>
    </row>
    <row r="316" spans="1:26" x14ac:dyDescent="0.3">
      <c r="A316" s="6">
        <v>8386</v>
      </c>
      <c r="B316" s="4" t="s">
        <v>251</v>
      </c>
      <c r="C316" s="4" t="s">
        <v>217</v>
      </c>
      <c r="D316" s="4" t="s">
        <v>757</v>
      </c>
      <c r="E316" s="4" t="s">
        <v>758</v>
      </c>
      <c r="F316" s="4" t="s">
        <v>759</v>
      </c>
      <c r="G316" s="4" t="s">
        <v>3</v>
      </c>
      <c r="H316" s="4" t="s">
        <v>27</v>
      </c>
      <c r="I316" s="4" t="s">
        <v>14</v>
      </c>
      <c r="J316" s="6">
        <v>9830</v>
      </c>
      <c r="K316" s="4" t="s">
        <v>16</v>
      </c>
      <c r="L316" s="4" t="s">
        <v>1861</v>
      </c>
      <c r="M316" s="4" t="s">
        <v>1847</v>
      </c>
      <c r="N316" s="4" t="s">
        <v>1837</v>
      </c>
      <c r="O316" s="4" t="s">
        <v>8</v>
      </c>
      <c r="P316" s="1">
        <v>43138</v>
      </c>
      <c r="Q316" s="1">
        <v>44347</v>
      </c>
      <c r="R316" s="2">
        <v>4775000</v>
      </c>
      <c r="S316" s="2">
        <v>1966988.75</v>
      </c>
      <c r="T316" s="2">
        <v>1479830.56</v>
      </c>
      <c r="U316" s="2">
        <v>170056</v>
      </c>
      <c r="V316" s="2">
        <f t="shared" si="12"/>
        <v>2637955.25</v>
      </c>
      <c r="W316" s="2">
        <v>4900000</v>
      </c>
      <c r="X316" s="2">
        <v>125000</v>
      </c>
      <c r="Y316" s="2">
        <f t="shared" si="13"/>
        <v>4775000</v>
      </c>
      <c r="Z316" s="2">
        <f t="shared" si="14"/>
        <v>0</v>
      </c>
    </row>
    <row r="317" spans="1:26" x14ac:dyDescent="0.3">
      <c r="A317" s="6">
        <v>8213</v>
      </c>
      <c r="B317" s="4" t="s">
        <v>245</v>
      </c>
      <c r="C317" s="4" t="s">
        <v>211</v>
      </c>
      <c r="D317" s="4" t="s">
        <v>809</v>
      </c>
      <c r="E317" s="4" t="s">
        <v>810</v>
      </c>
      <c r="F317" s="4" t="s">
        <v>811</v>
      </c>
      <c r="G317" s="4" t="s">
        <v>3</v>
      </c>
      <c r="H317" s="4" t="s">
        <v>27</v>
      </c>
      <c r="I317" s="4" t="s">
        <v>156</v>
      </c>
      <c r="J317" s="6">
        <v>9830</v>
      </c>
      <c r="K317" s="4" t="s">
        <v>16</v>
      </c>
      <c r="L317" s="4" t="s">
        <v>1861</v>
      </c>
      <c r="M317" s="4" t="s">
        <v>1847</v>
      </c>
      <c r="N317" s="4" t="s">
        <v>1833</v>
      </c>
      <c r="O317" s="4" t="s">
        <v>144</v>
      </c>
      <c r="P317" s="1">
        <v>43178</v>
      </c>
      <c r="Q317" s="1">
        <v>44012</v>
      </c>
      <c r="R317" s="2">
        <v>150000</v>
      </c>
      <c r="S317" s="2">
        <v>149979.39000000001</v>
      </c>
      <c r="T317" s="2">
        <v>62529.43</v>
      </c>
      <c r="U317" s="2">
        <v>0</v>
      </c>
      <c r="V317" s="2">
        <f t="shared" si="12"/>
        <v>20.60999999998603</v>
      </c>
      <c r="W317" s="2">
        <v>150000</v>
      </c>
      <c r="X317" s="2">
        <v>0</v>
      </c>
      <c r="Y317" s="2">
        <f t="shared" si="13"/>
        <v>150000</v>
      </c>
      <c r="Z317" s="2">
        <f t="shared" si="14"/>
        <v>0</v>
      </c>
    </row>
    <row r="318" spans="1:26" x14ac:dyDescent="0.3">
      <c r="A318" s="6">
        <v>7113</v>
      </c>
      <c r="B318" s="4" t="s">
        <v>158</v>
      </c>
      <c r="C318" s="4" t="s">
        <v>152</v>
      </c>
      <c r="D318" s="4" t="s">
        <v>843</v>
      </c>
      <c r="E318" s="4" t="s">
        <v>844</v>
      </c>
      <c r="F318" s="4" t="s">
        <v>845</v>
      </c>
      <c r="G318" s="4" t="s">
        <v>3</v>
      </c>
      <c r="H318" s="4" t="s">
        <v>27</v>
      </c>
      <c r="I318" s="4" t="s">
        <v>846</v>
      </c>
      <c r="J318" s="6">
        <v>9830</v>
      </c>
      <c r="K318" s="4" t="s">
        <v>16</v>
      </c>
      <c r="L318" s="4" t="s">
        <v>1861</v>
      </c>
      <c r="M318" s="4" t="s">
        <v>1847</v>
      </c>
      <c r="N318" s="4" t="s">
        <v>1833</v>
      </c>
      <c r="O318" s="4" t="s">
        <v>79</v>
      </c>
      <c r="P318" s="1">
        <v>43192</v>
      </c>
      <c r="Q318" s="1">
        <v>44012</v>
      </c>
      <c r="R318" s="2">
        <v>600000</v>
      </c>
      <c r="S318" s="2">
        <v>377703.8</v>
      </c>
      <c r="T318" s="2">
        <v>211542.86</v>
      </c>
      <c r="U318" s="2">
        <v>57044</v>
      </c>
      <c r="V318" s="2">
        <f t="shared" si="12"/>
        <v>165252.20000000001</v>
      </c>
      <c r="W318" s="2">
        <v>600000</v>
      </c>
      <c r="X318" s="2">
        <v>0</v>
      </c>
      <c r="Y318" s="2">
        <f t="shared" si="13"/>
        <v>600000</v>
      </c>
      <c r="Z318" s="2">
        <f t="shared" si="14"/>
        <v>0</v>
      </c>
    </row>
    <row r="319" spans="1:26" x14ac:dyDescent="0.3">
      <c r="A319" s="6">
        <v>8213</v>
      </c>
      <c r="B319" s="4" t="s">
        <v>245</v>
      </c>
      <c r="C319" s="4" t="s">
        <v>211</v>
      </c>
      <c r="D319" s="4" t="s">
        <v>889</v>
      </c>
      <c r="E319" s="4" t="s">
        <v>890</v>
      </c>
      <c r="F319" s="4" t="s">
        <v>891</v>
      </c>
      <c r="G319" s="4" t="s">
        <v>3</v>
      </c>
      <c r="H319" s="4" t="s">
        <v>27</v>
      </c>
      <c r="I319" s="4" t="s">
        <v>156</v>
      </c>
      <c r="J319" s="6">
        <v>9830</v>
      </c>
      <c r="K319" s="4" t="s">
        <v>16</v>
      </c>
      <c r="L319" s="4" t="s">
        <v>1861</v>
      </c>
      <c r="M319" s="4" t="s">
        <v>1847</v>
      </c>
      <c r="N319" s="4" t="s">
        <v>1833</v>
      </c>
      <c r="O319" s="4" t="s">
        <v>288</v>
      </c>
      <c r="P319" s="1">
        <v>43229</v>
      </c>
      <c r="Q319" s="1">
        <v>44012</v>
      </c>
      <c r="R319" s="2">
        <v>300000</v>
      </c>
      <c r="S319" s="2">
        <v>195780.63</v>
      </c>
      <c r="T319" s="2">
        <v>51798.22</v>
      </c>
      <c r="U319" s="2">
        <v>27701.5</v>
      </c>
      <c r="V319" s="2">
        <f t="shared" si="12"/>
        <v>76517.87</v>
      </c>
      <c r="W319" s="2">
        <v>300000</v>
      </c>
      <c r="X319" s="2">
        <v>0</v>
      </c>
      <c r="Y319" s="2">
        <f t="shared" si="13"/>
        <v>300000</v>
      </c>
      <c r="Z319" s="2">
        <f t="shared" si="14"/>
        <v>0</v>
      </c>
    </row>
    <row r="320" spans="1:26" x14ac:dyDescent="0.3">
      <c r="A320" s="6">
        <v>7113</v>
      </c>
      <c r="B320" s="4" t="s">
        <v>158</v>
      </c>
      <c r="C320" s="4" t="s">
        <v>152</v>
      </c>
      <c r="D320" s="4" t="s">
        <v>918</v>
      </c>
      <c r="E320" s="4" t="s">
        <v>919</v>
      </c>
      <c r="F320" s="4" t="s">
        <v>920</v>
      </c>
      <c r="G320" s="4" t="s">
        <v>3</v>
      </c>
      <c r="H320" s="4" t="s">
        <v>27</v>
      </c>
      <c r="I320" s="4" t="s">
        <v>101</v>
      </c>
      <c r="J320" s="6">
        <v>9830</v>
      </c>
      <c r="K320" s="4" t="s">
        <v>16</v>
      </c>
      <c r="L320" s="4" t="s">
        <v>1861</v>
      </c>
      <c r="M320" s="4" t="s">
        <v>1847</v>
      </c>
      <c r="N320" s="4" t="s">
        <v>1837</v>
      </c>
      <c r="O320" s="4" t="s">
        <v>8</v>
      </c>
      <c r="P320" s="1">
        <v>43276</v>
      </c>
      <c r="Q320" s="1">
        <v>44012</v>
      </c>
      <c r="R320" s="2">
        <v>1000000</v>
      </c>
      <c r="S320" s="2">
        <v>780112.42</v>
      </c>
      <c r="T320" s="2">
        <v>431950.18</v>
      </c>
      <c r="U320" s="2">
        <v>215868.23</v>
      </c>
      <c r="V320" s="2">
        <f t="shared" si="12"/>
        <v>4019.3499999999476</v>
      </c>
      <c r="W320" s="2">
        <v>1000000</v>
      </c>
      <c r="X320" s="2">
        <v>0</v>
      </c>
      <c r="Y320" s="2">
        <f t="shared" si="13"/>
        <v>1000000</v>
      </c>
      <c r="Z320" s="2">
        <f t="shared" si="14"/>
        <v>0</v>
      </c>
    </row>
    <row r="321" spans="1:26" x14ac:dyDescent="0.3">
      <c r="A321" s="6">
        <v>8087</v>
      </c>
      <c r="B321" s="4" t="s">
        <v>244</v>
      </c>
      <c r="C321" s="4" t="s">
        <v>210</v>
      </c>
      <c r="D321" s="4" t="s">
        <v>930</v>
      </c>
      <c r="E321" s="4" t="s">
        <v>526</v>
      </c>
      <c r="F321" s="4" t="s">
        <v>931</v>
      </c>
      <c r="G321" s="4" t="s">
        <v>3</v>
      </c>
      <c r="H321" s="4" t="s">
        <v>27</v>
      </c>
      <c r="I321" s="4" t="s">
        <v>14</v>
      </c>
      <c r="J321" s="6">
        <v>9830</v>
      </c>
      <c r="K321" s="4" t="s">
        <v>16</v>
      </c>
      <c r="L321" s="4" t="s">
        <v>1861</v>
      </c>
      <c r="M321" s="4" t="s">
        <v>1847</v>
      </c>
      <c r="N321" s="4" t="s">
        <v>1837</v>
      </c>
      <c r="O321" s="4" t="s">
        <v>8</v>
      </c>
      <c r="P321" s="1">
        <v>43298</v>
      </c>
      <c r="Q321" s="1">
        <v>44012</v>
      </c>
      <c r="R321" s="2">
        <v>2104475</v>
      </c>
      <c r="S321" s="2">
        <v>1330055.23</v>
      </c>
      <c r="T321" s="2">
        <v>325904.21999999997</v>
      </c>
      <c r="U321" s="2">
        <v>764703</v>
      </c>
      <c r="V321" s="2">
        <f t="shared" si="12"/>
        <v>9716.7700000000186</v>
      </c>
      <c r="W321" s="2">
        <v>2104475</v>
      </c>
      <c r="X321" s="2">
        <v>0</v>
      </c>
      <c r="Y321" s="2">
        <f t="shared" si="13"/>
        <v>2104475</v>
      </c>
      <c r="Z321" s="2">
        <f t="shared" si="14"/>
        <v>0</v>
      </c>
    </row>
    <row r="322" spans="1:26" x14ac:dyDescent="0.3">
      <c r="A322" s="6">
        <v>8087</v>
      </c>
      <c r="B322" s="4" t="s">
        <v>244</v>
      </c>
      <c r="C322" s="4" t="s">
        <v>210</v>
      </c>
      <c r="D322" s="4" t="s">
        <v>1002</v>
      </c>
      <c r="E322" s="4" t="s">
        <v>1003</v>
      </c>
      <c r="F322" s="4" t="s">
        <v>1004</v>
      </c>
      <c r="G322" s="4" t="s">
        <v>3</v>
      </c>
      <c r="H322" s="4" t="s">
        <v>27</v>
      </c>
      <c r="I322" s="4" t="s">
        <v>1005</v>
      </c>
      <c r="J322" s="6">
        <v>9830</v>
      </c>
      <c r="K322" s="4" t="s">
        <v>16</v>
      </c>
      <c r="L322" s="4" t="s">
        <v>1861</v>
      </c>
      <c r="M322" s="4" t="s">
        <v>1847</v>
      </c>
      <c r="N322" s="4" t="s">
        <v>1833</v>
      </c>
      <c r="O322" s="4" t="s">
        <v>275</v>
      </c>
      <c r="P322" s="1">
        <v>43371</v>
      </c>
      <c r="Q322" s="1">
        <v>44012</v>
      </c>
      <c r="R322" s="2">
        <v>1410000</v>
      </c>
      <c r="S322" s="2">
        <v>1185717.47</v>
      </c>
      <c r="T322" s="2">
        <v>589080.86</v>
      </c>
      <c r="U322" s="2">
        <v>250216.39</v>
      </c>
      <c r="V322" s="2">
        <f t="shared" ref="V322:V385" si="15">R322-S322-U322</f>
        <v>-25933.859999999986</v>
      </c>
      <c r="W322" s="2">
        <v>2000000</v>
      </c>
      <c r="X322" s="2">
        <v>590000</v>
      </c>
      <c r="Y322" s="2">
        <f t="shared" ref="Y322:Y385" si="16">W322-X322</f>
        <v>1410000</v>
      </c>
      <c r="Z322" s="2">
        <f t="shared" ref="Z322:Z385" si="17">R322-Y322</f>
        <v>0</v>
      </c>
    </row>
    <row r="323" spans="1:26" x14ac:dyDescent="0.3">
      <c r="A323" s="6">
        <v>7113</v>
      </c>
      <c r="B323" s="4" t="s">
        <v>158</v>
      </c>
      <c r="C323" s="4" t="s">
        <v>152</v>
      </c>
      <c r="D323" s="4" t="s">
        <v>1048</v>
      </c>
      <c r="E323" s="4" t="s">
        <v>1049</v>
      </c>
      <c r="F323" s="4" t="s">
        <v>1050</v>
      </c>
      <c r="G323" s="4" t="s">
        <v>3</v>
      </c>
      <c r="H323" s="4" t="s">
        <v>27</v>
      </c>
      <c r="I323" s="4" t="s">
        <v>156</v>
      </c>
      <c r="J323" s="6">
        <v>9830</v>
      </c>
      <c r="K323" s="4" t="s">
        <v>16</v>
      </c>
      <c r="L323" s="4" t="s">
        <v>1861</v>
      </c>
      <c r="M323" s="4" t="s">
        <v>1847</v>
      </c>
      <c r="N323" s="4" t="s">
        <v>1833</v>
      </c>
      <c r="O323" s="4" t="s">
        <v>79</v>
      </c>
      <c r="P323" s="1">
        <v>43402</v>
      </c>
      <c r="Q323" s="1">
        <v>44074</v>
      </c>
      <c r="R323" s="2">
        <v>1700000</v>
      </c>
      <c r="S323" s="2">
        <v>686532.52</v>
      </c>
      <c r="T323" s="2">
        <v>544620.51</v>
      </c>
      <c r="U323" s="2">
        <v>925415.87</v>
      </c>
      <c r="V323" s="2">
        <f t="shared" si="15"/>
        <v>88051.609999999986</v>
      </c>
      <c r="W323" s="2">
        <v>1700000</v>
      </c>
      <c r="X323" s="2">
        <v>0</v>
      </c>
      <c r="Y323" s="2">
        <f t="shared" si="16"/>
        <v>1700000</v>
      </c>
      <c r="Z323" s="2">
        <f t="shared" si="17"/>
        <v>0</v>
      </c>
    </row>
    <row r="324" spans="1:26" x14ac:dyDescent="0.3">
      <c r="A324" s="6">
        <v>8086</v>
      </c>
      <c r="B324" s="4" t="s">
        <v>238</v>
      </c>
      <c r="C324" s="4" t="s">
        <v>210</v>
      </c>
      <c r="D324" s="4" t="s">
        <v>1221</v>
      </c>
      <c r="E324" s="4" t="s">
        <v>1196</v>
      </c>
      <c r="F324" s="4" t="s">
        <v>1197</v>
      </c>
      <c r="G324" s="4" t="s">
        <v>3</v>
      </c>
      <c r="H324" s="4" t="s">
        <v>27</v>
      </c>
      <c r="I324" s="4" t="s">
        <v>101</v>
      </c>
      <c r="J324" s="6">
        <v>9830</v>
      </c>
      <c r="K324" s="4" t="s">
        <v>16</v>
      </c>
      <c r="L324" s="4" t="s">
        <v>1861</v>
      </c>
      <c r="M324" s="4" t="s">
        <v>1847</v>
      </c>
      <c r="N324" s="4" t="s">
        <v>1837</v>
      </c>
      <c r="O324" s="4" t="s">
        <v>8</v>
      </c>
      <c r="P324" s="1">
        <v>43537</v>
      </c>
      <c r="Q324" s="1">
        <v>44012</v>
      </c>
      <c r="R324" s="2">
        <v>500000</v>
      </c>
      <c r="S324" s="2">
        <v>265775.21999999997</v>
      </c>
      <c r="T324" s="2">
        <v>259983.22</v>
      </c>
      <c r="U324" s="2">
        <v>90515.5</v>
      </c>
      <c r="V324" s="2">
        <f t="shared" si="15"/>
        <v>143709.28000000003</v>
      </c>
      <c r="W324" s="2">
        <v>500000</v>
      </c>
      <c r="X324" s="2">
        <v>0</v>
      </c>
      <c r="Y324" s="2">
        <f t="shared" si="16"/>
        <v>500000</v>
      </c>
      <c r="Z324" s="2">
        <f t="shared" si="17"/>
        <v>0</v>
      </c>
    </row>
    <row r="325" spans="1:26" x14ac:dyDescent="0.3">
      <c r="A325" s="6">
        <v>9045</v>
      </c>
      <c r="B325" s="4" t="s">
        <v>263</v>
      </c>
      <c r="C325" s="4" t="s">
        <v>220</v>
      </c>
      <c r="D325" s="4" t="s">
        <v>1231</v>
      </c>
      <c r="E325" s="4" t="s">
        <v>474</v>
      </c>
      <c r="F325" s="4" t="s">
        <v>1232</v>
      </c>
      <c r="G325" s="4" t="s">
        <v>3</v>
      </c>
      <c r="H325" s="4" t="s">
        <v>27</v>
      </c>
      <c r="I325" s="4" t="s">
        <v>193</v>
      </c>
      <c r="J325" s="6">
        <v>9830</v>
      </c>
      <c r="K325" s="4" t="s">
        <v>16</v>
      </c>
      <c r="L325" s="4" t="s">
        <v>1861</v>
      </c>
      <c r="M325" s="4" t="s">
        <v>1847</v>
      </c>
      <c r="N325" s="4" t="s">
        <v>1833</v>
      </c>
      <c r="O325" s="4" t="s">
        <v>79</v>
      </c>
      <c r="P325" s="1">
        <v>43554</v>
      </c>
      <c r="Q325" s="1">
        <v>44104</v>
      </c>
      <c r="R325" s="2">
        <v>600000</v>
      </c>
      <c r="S325" s="2">
        <v>178107.04</v>
      </c>
      <c r="T325" s="2">
        <v>148632.16</v>
      </c>
      <c r="U325" s="2">
        <v>60991.3</v>
      </c>
      <c r="V325" s="2">
        <f t="shared" si="15"/>
        <v>360901.66</v>
      </c>
      <c r="W325" s="2">
        <v>300000</v>
      </c>
      <c r="X325" s="2">
        <v>0</v>
      </c>
      <c r="Y325" s="2">
        <f t="shared" si="16"/>
        <v>300000</v>
      </c>
      <c r="Z325" s="2">
        <f t="shared" si="17"/>
        <v>300000</v>
      </c>
    </row>
    <row r="326" spans="1:26" x14ac:dyDescent="0.3">
      <c r="A326" s="6">
        <v>9045</v>
      </c>
      <c r="B326" s="4" t="s">
        <v>263</v>
      </c>
      <c r="C326" s="4" t="s">
        <v>220</v>
      </c>
      <c r="D326" s="4" t="s">
        <v>1618</v>
      </c>
      <c r="E326" s="4" t="s">
        <v>1619</v>
      </c>
      <c r="F326" s="4" t="s">
        <v>1620</v>
      </c>
      <c r="G326" s="4" t="s">
        <v>3</v>
      </c>
      <c r="H326" s="4" t="s">
        <v>27</v>
      </c>
      <c r="I326" s="4" t="s">
        <v>1621</v>
      </c>
      <c r="J326" s="6">
        <v>9830</v>
      </c>
      <c r="K326" s="4" t="s">
        <v>16</v>
      </c>
      <c r="L326" s="4" t="s">
        <v>1861</v>
      </c>
      <c r="M326" s="4" t="s">
        <v>1847</v>
      </c>
      <c r="N326" s="4" t="s">
        <v>1833</v>
      </c>
      <c r="O326" s="4" t="s">
        <v>17</v>
      </c>
      <c r="P326" s="1">
        <v>43803</v>
      </c>
      <c r="Q326" s="1">
        <v>44377</v>
      </c>
      <c r="R326" s="2">
        <v>750000</v>
      </c>
      <c r="S326" s="2">
        <v>0</v>
      </c>
      <c r="T326" s="2">
        <v>0</v>
      </c>
      <c r="U326" s="2">
        <v>0</v>
      </c>
      <c r="V326" s="2">
        <f t="shared" si="15"/>
        <v>750000</v>
      </c>
      <c r="W326" s="2">
        <v>375000</v>
      </c>
      <c r="X326" s="2">
        <v>0</v>
      </c>
      <c r="Y326" s="2">
        <f t="shared" si="16"/>
        <v>375000</v>
      </c>
      <c r="Z326" s="2">
        <f t="shared" si="17"/>
        <v>375000</v>
      </c>
    </row>
    <row r="327" spans="1:26" x14ac:dyDescent="0.3">
      <c r="A327" s="6">
        <v>8073</v>
      </c>
      <c r="B327" s="4" t="s">
        <v>230</v>
      </c>
      <c r="C327" s="4" t="s">
        <v>210</v>
      </c>
      <c r="D327" s="4" t="s">
        <v>1632</v>
      </c>
      <c r="E327" s="4" t="s">
        <v>810</v>
      </c>
      <c r="F327" s="4" t="s">
        <v>1633</v>
      </c>
      <c r="G327" s="4" t="s">
        <v>3</v>
      </c>
      <c r="H327" s="4" t="s">
        <v>27</v>
      </c>
      <c r="I327" s="4" t="s">
        <v>156</v>
      </c>
      <c r="J327" s="6">
        <v>9830</v>
      </c>
      <c r="K327" s="4" t="s">
        <v>16</v>
      </c>
      <c r="L327" s="4" t="s">
        <v>1861</v>
      </c>
      <c r="M327" s="4" t="s">
        <v>1847</v>
      </c>
      <c r="N327" s="4" t="s">
        <v>1833</v>
      </c>
      <c r="O327" s="4" t="s">
        <v>144</v>
      </c>
      <c r="P327" s="1">
        <v>43815</v>
      </c>
      <c r="Q327" s="1">
        <v>44074</v>
      </c>
      <c r="R327" s="2">
        <v>100000</v>
      </c>
      <c r="S327" s="2">
        <v>1601.91</v>
      </c>
      <c r="T327" s="2">
        <v>1601.91</v>
      </c>
      <c r="U327" s="2">
        <v>31500</v>
      </c>
      <c r="V327" s="2">
        <f t="shared" si="15"/>
        <v>66898.09</v>
      </c>
      <c r="W327" s="2">
        <v>75000</v>
      </c>
      <c r="X327" s="2">
        <v>50000</v>
      </c>
      <c r="Y327" s="2">
        <f t="shared" si="16"/>
        <v>25000</v>
      </c>
      <c r="Z327" s="2">
        <f t="shared" si="17"/>
        <v>75000</v>
      </c>
    </row>
    <row r="328" spans="1:26" x14ac:dyDescent="0.3">
      <c r="A328" s="6">
        <v>7114</v>
      </c>
      <c r="B328" s="4" t="s">
        <v>226</v>
      </c>
      <c r="C328" s="4" t="s">
        <v>152</v>
      </c>
      <c r="D328" s="4" t="s">
        <v>517</v>
      </c>
      <c r="E328" s="4" t="s">
        <v>518</v>
      </c>
      <c r="F328" s="4" t="s">
        <v>519</v>
      </c>
      <c r="G328" s="4" t="s">
        <v>3</v>
      </c>
      <c r="H328" s="4" t="s">
        <v>27</v>
      </c>
      <c r="I328" s="4" t="s">
        <v>520</v>
      </c>
      <c r="J328" s="6">
        <v>9391</v>
      </c>
      <c r="K328" s="4" t="s">
        <v>304</v>
      </c>
      <c r="L328" s="4" t="s">
        <v>1862</v>
      </c>
      <c r="M328" s="4" t="s">
        <v>1847</v>
      </c>
      <c r="N328" s="4" t="s">
        <v>1837</v>
      </c>
      <c r="O328" s="4" t="s">
        <v>8</v>
      </c>
      <c r="P328" s="1">
        <v>42690</v>
      </c>
      <c r="Q328" s="1">
        <v>44012</v>
      </c>
      <c r="R328" s="2">
        <v>560000</v>
      </c>
      <c r="S328" s="2">
        <v>517260.97</v>
      </c>
      <c r="T328" s="2">
        <v>17961.740000000002</v>
      </c>
      <c r="U328" s="2">
        <v>0</v>
      </c>
      <c r="V328" s="2">
        <f t="shared" si="15"/>
        <v>42739.030000000028</v>
      </c>
      <c r="W328" s="2">
        <v>560000</v>
      </c>
      <c r="X328" s="2">
        <v>0</v>
      </c>
      <c r="Y328" s="2">
        <f t="shared" si="16"/>
        <v>560000</v>
      </c>
      <c r="Z328" s="2">
        <f t="shared" si="17"/>
        <v>0</v>
      </c>
    </row>
    <row r="329" spans="1:26" x14ac:dyDescent="0.3">
      <c r="A329" s="6">
        <v>8743</v>
      </c>
      <c r="B329" s="4" t="s">
        <v>260</v>
      </c>
      <c r="C329" s="4" t="s">
        <v>210</v>
      </c>
      <c r="D329" s="4" t="s">
        <v>982</v>
      </c>
      <c r="E329" s="4" t="s">
        <v>983</v>
      </c>
      <c r="F329" s="4" t="s">
        <v>984</v>
      </c>
      <c r="G329" s="4" t="s">
        <v>3</v>
      </c>
      <c r="H329" s="4" t="s">
        <v>27</v>
      </c>
      <c r="I329" s="4" t="s">
        <v>985</v>
      </c>
      <c r="J329" s="6">
        <v>9391</v>
      </c>
      <c r="K329" s="4" t="s">
        <v>304</v>
      </c>
      <c r="L329" s="4" t="s">
        <v>1862</v>
      </c>
      <c r="M329" s="4" t="s">
        <v>1847</v>
      </c>
      <c r="N329" s="4" t="s">
        <v>1837</v>
      </c>
      <c r="O329" s="4" t="s">
        <v>8</v>
      </c>
      <c r="P329" s="1">
        <v>43350</v>
      </c>
      <c r="Q329" s="1">
        <v>44012</v>
      </c>
      <c r="R329" s="2">
        <v>200000</v>
      </c>
      <c r="S329" s="2">
        <v>181773.93</v>
      </c>
      <c r="T329" s="2">
        <v>161992.47</v>
      </c>
      <c r="U329" s="2">
        <v>0</v>
      </c>
      <c r="V329" s="2">
        <f t="shared" si="15"/>
        <v>18226.070000000007</v>
      </c>
      <c r="W329" s="2">
        <v>200000</v>
      </c>
      <c r="X329" s="2">
        <v>0</v>
      </c>
      <c r="Y329" s="2">
        <f t="shared" si="16"/>
        <v>200000</v>
      </c>
      <c r="Z329" s="2">
        <f t="shared" si="17"/>
        <v>0</v>
      </c>
    </row>
    <row r="330" spans="1:26" x14ac:dyDescent="0.3">
      <c r="A330" s="6">
        <v>8743</v>
      </c>
      <c r="B330" s="4" t="s">
        <v>260</v>
      </c>
      <c r="C330" s="4" t="s">
        <v>210</v>
      </c>
      <c r="D330" s="4" t="s">
        <v>1158</v>
      </c>
      <c r="E330" s="4" t="s">
        <v>1159</v>
      </c>
      <c r="F330" s="4" t="s">
        <v>1160</v>
      </c>
      <c r="G330" s="4" t="s">
        <v>3</v>
      </c>
      <c r="H330" s="4" t="s">
        <v>27</v>
      </c>
      <c r="I330" s="4" t="s">
        <v>1161</v>
      </c>
      <c r="J330" s="6">
        <v>9391</v>
      </c>
      <c r="K330" s="4" t="s">
        <v>304</v>
      </c>
      <c r="L330" s="4" t="s">
        <v>1862</v>
      </c>
      <c r="M330" s="4" t="s">
        <v>1847</v>
      </c>
      <c r="N330" s="4" t="s">
        <v>1833</v>
      </c>
      <c r="O330" s="4" t="s">
        <v>79</v>
      </c>
      <c r="P330" s="1">
        <v>43503</v>
      </c>
      <c r="Q330" s="1">
        <v>44012</v>
      </c>
      <c r="R330" s="2">
        <v>200000</v>
      </c>
      <c r="S330" s="2">
        <v>154052.84</v>
      </c>
      <c r="T330" s="2">
        <v>140252.07</v>
      </c>
      <c r="U330" s="2">
        <v>45554</v>
      </c>
      <c r="V330" s="2">
        <f t="shared" si="15"/>
        <v>393.16000000000349</v>
      </c>
      <c r="W330" s="2">
        <v>200000</v>
      </c>
      <c r="X330" s="2">
        <v>0</v>
      </c>
      <c r="Y330" s="2">
        <f t="shared" si="16"/>
        <v>200000</v>
      </c>
      <c r="Z330" s="2">
        <f t="shared" si="17"/>
        <v>0</v>
      </c>
    </row>
    <row r="331" spans="1:26" x14ac:dyDescent="0.3">
      <c r="A331" s="6">
        <v>8084</v>
      </c>
      <c r="B331" s="4" t="s">
        <v>187</v>
      </c>
      <c r="C331" s="4" t="s">
        <v>210</v>
      </c>
      <c r="D331" s="4" t="s">
        <v>1385</v>
      </c>
      <c r="E331" s="4" t="s">
        <v>1386</v>
      </c>
      <c r="F331" s="4" t="s">
        <v>1387</v>
      </c>
      <c r="G331" s="4" t="s">
        <v>3</v>
      </c>
      <c r="H331" s="4" t="s">
        <v>27</v>
      </c>
      <c r="I331" s="4" t="s">
        <v>1388</v>
      </c>
      <c r="J331" s="6">
        <v>9391</v>
      </c>
      <c r="K331" s="4" t="s">
        <v>304</v>
      </c>
      <c r="L331" s="4" t="s">
        <v>1862</v>
      </c>
      <c r="M331" s="4" t="s">
        <v>1847</v>
      </c>
      <c r="N331" s="4" t="s">
        <v>1833</v>
      </c>
      <c r="O331" s="4" t="s">
        <v>79</v>
      </c>
      <c r="P331" s="1">
        <v>43668</v>
      </c>
      <c r="Q331" s="1">
        <v>44012</v>
      </c>
      <c r="R331" s="2">
        <v>250000</v>
      </c>
      <c r="S331" s="2">
        <v>38177.21</v>
      </c>
      <c r="T331" s="2">
        <v>38177.21</v>
      </c>
      <c r="U331" s="2">
        <v>134566.20000000001</v>
      </c>
      <c r="V331" s="2">
        <f t="shared" si="15"/>
        <v>77256.59</v>
      </c>
      <c r="W331" s="2">
        <v>250000</v>
      </c>
      <c r="X331" s="2">
        <v>0</v>
      </c>
      <c r="Y331" s="2">
        <f t="shared" si="16"/>
        <v>250000</v>
      </c>
      <c r="Z331" s="2">
        <f t="shared" si="17"/>
        <v>0</v>
      </c>
    </row>
    <row r="332" spans="1:26" x14ac:dyDescent="0.3">
      <c r="A332" s="6">
        <v>9045</v>
      </c>
      <c r="B332" s="4" t="s">
        <v>263</v>
      </c>
      <c r="C332" s="4" t="s">
        <v>220</v>
      </c>
      <c r="D332" s="4" t="s">
        <v>1578</v>
      </c>
      <c r="E332" s="4" t="s">
        <v>1579</v>
      </c>
      <c r="F332" s="4" t="s">
        <v>1580</v>
      </c>
      <c r="G332" s="4" t="s">
        <v>3</v>
      </c>
      <c r="H332" s="4" t="s">
        <v>27</v>
      </c>
      <c r="I332" s="4" t="s">
        <v>520</v>
      </c>
      <c r="J332" s="6">
        <v>9391</v>
      </c>
      <c r="K332" s="4" t="s">
        <v>304</v>
      </c>
      <c r="L332" s="4" t="s">
        <v>1862</v>
      </c>
      <c r="M332" s="4" t="s">
        <v>1847</v>
      </c>
      <c r="N332" s="4" t="s">
        <v>1837</v>
      </c>
      <c r="O332" s="4" t="s">
        <v>8</v>
      </c>
      <c r="P332" s="1">
        <v>43797</v>
      </c>
      <c r="Q332" s="1">
        <v>44074</v>
      </c>
      <c r="R332" s="2">
        <v>180000</v>
      </c>
      <c r="S332" s="2">
        <v>23000</v>
      </c>
      <c r="T332" s="2">
        <v>23000</v>
      </c>
      <c r="U332" s="2">
        <v>0</v>
      </c>
      <c r="V332" s="2">
        <f t="shared" si="15"/>
        <v>157000</v>
      </c>
      <c r="W332" s="2">
        <v>90000</v>
      </c>
      <c r="X332" s="2">
        <v>0</v>
      </c>
      <c r="Y332" s="2">
        <f t="shared" si="16"/>
        <v>90000</v>
      </c>
      <c r="Z332" s="2">
        <f t="shared" si="17"/>
        <v>90000</v>
      </c>
    </row>
    <row r="333" spans="1:26" x14ac:dyDescent="0.3">
      <c r="A333" s="6">
        <v>9045</v>
      </c>
      <c r="B333" s="4" t="s">
        <v>263</v>
      </c>
      <c r="C333" s="4" t="s">
        <v>220</v>
      </c>
      <c r="D333" s="4" t="s">
        <v>1648</v>
      </c>
      <c r="E333" s="4" t="s">
        <v>1579</v>
      </c>
      <c r="F333" s="4" t="s">
        <v>1649</v>
      </c>
      <c r="G333" s="4" t="s">
        <v>3</v>
      </c>
      <c r="H333" s="4" t="s">
        <v>27</v>
      </c>
      <c r="I333" s="4" t="s">
        <v>520</v>
      </c>
      <c r="J333" s="6">
        <v>9391</v>
      </c>
      <c r="K333" s="4" t="s">
        <v>304</v>
      </c>
      <c r="L333" s="4" t="s">
        <v>1862</v>
      </c>
      <c r="M333" s="4" t="s">
        <v>1847</v>
      </c>
      <c r="N333" s="4" t="s">
        <v>1837</v>
      </c>
      <c r="O333" s="4" t="s">
        <v>8</v>
      </c>
      <c r="P333" s="1">
        <v>43834</v>
      </c>
      <c r="Q333" s="1">
        <v>44286</v>
      </c>
      <c r="R333" s="2">
        <v>80000</v>
      </c>
      <c r="S333" s="2">
        <v>0</v>
      </c>
      <c r="T333" s="2">
        <v>0</v>
      </c>
      <c r="U333" s="2">
        <v>0</v>
      </c>
      <c r="V333" s="2">
        <f t="shared" si="15"/>
        <v>80000</v>
      </c>
      <c r="W333" s="2">
        <v>80000</v>
      </c>
      <c r="X333" s="2">
        <v>0</v>
      </c>
      <c r="Y333" s="2">
        <f t="shared" si="16"/>
        <v>80000</v>
      </c>
      <c r="Z333" s="2">
        <f t="shared" si="17"/>
        <v>0</v>
      </c>
    </row>
    <row r="334" spans="1:26" x14ac:dyDescent="0.3">
      <c r="A334" s="6">
        <v>8084</v>
      </c>
      <c r="B334" s="4" t="s">
        <v>187</v>
      </c>
      <c r="C334" s="4" t="s">
        <v>210</v>
      </c>
      <c r="D334" s="4" t="s">
        <v>829</v>
      </c>
      <c r="E334" s="4" t="s">
        <v>830</v>
      </c>
      <c r="F334" s="4" t="s">
        <v>831</v>
      </c>
      <c r="G334" s="4" t="s">
        <v>3</v>
      </c>
      <c r="H334" s="4" t="s">
        <v>27</v>
      </c>
      <c r="I334" s="4" t="s">
        <v>832</v>
      </c>
      <c r="J334" s="6">
        <v>9241</v>
      </c>
      <c r="K334" s="4" t="s">
        <v>833</v>
      </c>
      <c r="L334" s="4" t="s">
        <v>1858</v>
      </c>
      <c r="M334" s="4" t="s">
        <v>1847</v>
      </c>
      <c r="N334" s="4" t="s">
        <v>1835</v>
      </c>
      <c r="O334" s="4" t="s">
        <v>198</v>
      </c>
      <c r="P334" s="1">
        <v>43192</v>
      </c>
      <c r="Q334" s="1">
        <v>43980</v>
      </c>
      <c r="R334" s="2">
        <v>125000</v>
      </c>
      <c r="S334" s="2">
        <v>79908.89</v>
      </c>
      <c r="T334" s="2">
        <v>59992.41</v>
      </c>
      <c r="U334" s="2">
        <v>14900</v>
      </c>
      <c r="V334" s="2">
        <f t="shared" si="15"/>
        <v>30191.11</v>
      </c>
      <c r="W334" s="2">
        <v>250000</v>
      </c>
      <c r="X334" s="2">
        <v>125000</v>
      </c>
      <c r="Y334" s="2">
        <f t="shared" si="16"/>
        <v>125000</v>
      </c>
      <c r="Z334" s="2">
        <f t="shared" si="17"/>
        <v>0</v>
      </c>
    </row>
    <row r="335" spans="1:26" x14ac:dyDescent="0.3">
      <c r="A335" s="6">
        <v>8072</v>
      </c>
      <c r="B335" s="4" t="s">
        <v>228</v>
      </c>
      <c r="C335" s="4" t="s">
        <v>210</v>
      </c>
      <c r="D335" s="4" t="s">
        <v>1065</v>
      </c>
      <c r="E335" s="4" t="s">
        <v>1066</v>
      </c>
      <c r="F335" s="4" t="s">
        <v>1067</v>
      </c>
      <c r="G335" s="4" t="s">
        <v>3</v>
      </c>
      <c r="H335" s="4" t="s">
        <v>27</v>
      </c>
      <c r="I335" s="4" t="s">
        <v>1068</v>
      </c>
      <c r="J335" s="6">
        <v>10054</v>
      </c>
      <c r="K335" s="4" t="s">
        <v>13</v>
      </c>
      <c r="L335" s="4" t="s">
        <v>1861</v>
      </c>
      <c r="M335" s="4" t="s">
        <v>1847</v>
      </c>
      <c r="N335" s="4" t="s">
        <v>1832</v>
      </c>
      <c r="O335" s="4" t="s">
        <v>280</v>
      </c>
      <c r="P335" s="1">
        <v>43404</v>
      </c>
      <c r="Q335" s="1">
        <v>44074</v>
      </c>
      <c r="R335" s="2">
        <v>425000</v>
      </c>
      <c r="S335" s="2">
        <v>247447.23</v>
      </c>
      <c r="T335" s="2">
        <v>218608.45</v>
      </c>
      <c r="U335" s="2">
        <v>102324.65</v>
      </c>
      <c r="V335" s="2">
        <f t="shared" si="15"/>
        <v>75228.12</v>
      </c>
      <c r="W335" s="2">
        <v>425000</v>
      </c>
      <c r="X335" s="2">
        <v>0</v>
      </c>
      <c r="Y335" s="2">
        <f t="shared" si="16"/>
        <v>425000</v>
      </c>
      <c r="Z335" s="2">
        <f t="shared" si="17"/>
        <v>0</v>
      </c>
    </row>
    <row r="336" spans="1:26" x14ac:dyDescent="0.3">
      <c r="A336" s="6">
        <v>8078</v>
      </c>
      <c r="B336" s="4" t="s">
        <v>229</v>
      </c>
      <c r="C336" s="4" t="s">
        <v>210</v>
      </c>
      <c r="D336" s="4" t="s">
        <v>769</v>
      </c>
      <c r="E336" s="4" t="s">
        <v>770</v>
      </c>
      <c r="F336" s="4" t="s">
        <v>771</v>
      </c>
      <c r="G336" s="4" t="s">
        <v>3</v>
      </c>
      <c r="H336" s="4" t="s">
        <v>27</v>
      </c>
      <c r="I336" s="4" t="s">
        <v>772</v>
      </c>
      <c r="J336" s="6">
        <v>9360</v>
      </c>
      <c r="K336" s="4" t="s">
        <v>774</v>
      </c>
      <c r="L336" s="4" t="s">
        <v>1860</v>
      </c>
      <c r="M336" s="4" t="s">
        <v>1847</v>
      </c>
      <c r="N336" s="4" t="s">
        <v>1835</v>
      </c>
      <c r="O336" s="4" t="s">
        <v>773</v>
      </c>
      <c r="P336" s="1">
        <v>43146</v>
      </c>
      <c r="Q336" s="1">
        <v>43921</v>
      </c>
      <c r="R336" s="2">
        <v>293000</v>
      </c>
      <c r="S336" s="2">
        <v>277398.82</v>
      </c>
      <c r="T336" s="2">
        <v>28903.55</v>
      </c>
      <c r="U336" s="2">
        <v>15598.83</v>
      </c>
      <c r="V336" s="2">
        <f t="shared" si="15"/>
        <v>2.3499999999930878</v>
      </c>
      <c r="W336" s="2">
        <v>293000</v>
      </c>
      <c r="X336" s="2">
        <v>0</v>
      </c>
      <c r="Y336" s="2">
        <f t="shared" si="16"/>
        <v>293000</v>
      </c>
      <c r="Z336" s="2">
        <f t="shared" si="17"/>
        <v>0</v>
      </c>
    </row>
    <row r="337" spans="1:26" x14ac:dyDescent="0.3">
      <c r="A337" s="6">
        <v>6113</v>
      </c>
      <c r="B337" s="4" t="s">
        <v>68</v>
      </c>
      <c r="C337" s="4" t="s">
        <v>23</v>
      </c>
      <c r="D337" s="4" t="s">
        <v>181</v>
      </c>
      <c r="E337" s="4" t="s">
        <v>182</v>
      </c>
      <c r="F337" s="4" t="s">
        <v>183</v>
      </c>
      <c r="G337" s="4" t="s">
        <v>3</v>
      </c>
      <c r="H337" s="4" t="s">
        <v>27</v>
      </c>
      <c r="I337" s="4" t="s">
        <v>7</v>
      </c>
      <c r="J337" s="6">
        <v>9351</v>
      </c>
      <c r="K337" s="4" t="s">
        <v>9</v>
      </c>
      <c r="L337" s="4" t="s">
        <v>1861</v>
      </c>
      <c r="M337" s="4" t="s">
        <v>1847</v>
      </c>
      <c r="N337" s="4" t="s">
        <v>1835</v>
      </c>
      <c r="O337" s="4" t="s">
        <v>184</v>
      </c>
      <c r="P337" s="1">
        <v>42019</v>
      </c>
      <c r="Q337" s="1">
        <v>44043</v>
      </c>
      <c r="R337" s="2">
        <v>859849</v>
      </c>
      <c r="S337" s="2">
        <v>856162.24</v>
      </c>
      <c r="T337" s="2">
        <v>3090.51</v>
      </c>
      <c r="U337" s="2">
        <v>0</v>
      </c>
      <c r="V337" s="2">
        <f t="shared" si="15"/>
        <v>3686.7600000000093</v>
      </c>
      <c r="W337" s="2">
        <v>859849</v>
      </c>
      <c r="X337" s="2">
        <v>0</v>
      </c>
      <c r="Y337" s="2">
        <f t="shared" si="16"/>
        <v>859849</v>
      </c>
      <c r="Z337" s="2">
        <f t="shared" si="17"/>
        <v>0</v>
      </c>
    </row>
    <row r="338" spans="1:26" x14ac:dyDescent="0.3">
      <c r="A338" s="6">
        <v>7316</v>
      </c>
      <c r="B338" s="4" t="s">
        <v>233</v>
      </c>
      <c r="C338" s="4" t="s">
        <v>176</v>
      </c>
      <c r="D338" s="4" t="s">
        <v>394</v>
      </c>
      <c r="E338" s="4" t="s">
        <v>109</v>
      </c>
      <c r="F338" s="4" t="s">
        <v>395</v>
      </c>
      <c r="G338" s="4" t="s">
        <v>3</v>
      </c>
      <c r="H338" s="4" t="s">
        <v>27</v>
      </c>
      <c r="I338" s="4" t="s">
        <v>7</v>
      </c>
      <c r="J338" s="6">
        <v>9351</v>
      </c>
      <c r="K338" s="4" t="s">
        <v>9</v>
      </c>
      <c r="L338" s="4" t="s">
        <v>1861</v>
      </c>
      <c r="M338" s="4" t="s">
        <v>1847</v>
      </c>
      <c r="N338" s="4" t="s">
        <v>1835</v>
      </c>
      <c r="O338" s="4" t="s">
        <v>111</v>
      </c>
      <c r="P338" s="1">
        <v>42417</v>
      </c>
      <c r="Q338" s="1">
        <v>44012</v>
      </c>
      <c r="R338" s="2">
        <v>1056000</v>
      </c>
      <c r="S338" s="2">
        <v>1030592.34</v>
      </c>
      <c r="T338" s="2">
        <v>87771.86</v>
      </c>
      <c r="U338" s="2">
        <v>15775.5</v>
      </c>
      <c r="V338" s="2">
        <f t="shared" si="15"/>
        <v>9632.1600000000326</v>
      </c>
      <c r="W338" s="2">
        <v>1056000</v>
      </c>
      <c r="X338" s="2">
        <v>0</v>
      </c>
      <c r="Y338" s="2">
        <f t="shared" si="16"/>
        <v>1056000</v>
      </c>
      <c r="Z338" s="2">
        <f t="shared" si="17"/>
        <v>0</v>
      </c>
    </row>
    <row r="339" spans="1:26" x14ac:dyDescent="0.3">
      <c r="A339" s="6">
        <v>6113</v>
      </c>
      <c r="B339" s="4" t="s">
        <v>68</v>
      </c>
      <c r="C339" s="4" t="s">
        <v>23</v>
      </c>
      <c r="D339" s="4" t="s">
        <v>402</v>
      </c>
      <c r="E339" s="4" t="s">
        <v>129</v>
      </c>
      <c r="F339" s="4" t="s">
        <v>403</v>
      </c>
      <c r="G339" s="4" t="s">
        <v>3</v>
      </c>
      <c r="H339" s="4" t="s">
        <v>27</v>
      </c>
      <c r="I339" s="4" t="s">
        <v>404</v>
      </c>
      <c r="J339" s="6">
        <v>9351</v>
      </c>
      <c r="K339" s="4" t="s">
        <v>9</v>
      </c>
      <c r="L339" s="4" t="s">
        <v>1861</v>
      </c>
      <c r="M339" s="4" t="s">
        <v>1847</v>
      </c>
      <c r="N339" s="4" t="s">
        <v>1835</v>
      </c>
      <c r="O339" s="4" t="s">
        <v>51</v>
      </c>
      <c r="P339" s="1">
        <v>42424</v>
      </c>
      <c r="Q339" s="1">
        <v>44012</v>
      </c>
      <c r="R339" s="2">
        <v>1300000</v>
      </c>
      <c r="S339" s="2">
        <v>1121512.57</v>
      </c>
      <c r="T339" s="2">
        <v>225582.52</v>
      </c>
      <c r="U339" s="2">
        <v>100497.5</v>
      </c>
      <c r="V339" s="2">
        <f t="shared" si="15"/>
        <v>77989.929999999935</v>
      </c>
      <c r="W339" s="2">
        <v>1300000</v>
      </c>
      <c r="X339" s="2">
        <v>0</v>
      </c>
      <c r="Y339" s="2">
        <f t="shared" si="16"/>
        <v>1300000</v>
      </c>
      <c r="Z339" s="2">
        <f t="shared" si="17"/>
        <v>0</v>
      </c>
    </row>
    <row r="340" spans="1:26" x14ac:dyDescent="0.3">
      <c r="A340" s="6">
        <v>6113</v>
      </c>
      <c r="B340" s="4" t="s">
        <v>68</v>
      </c>
      <c r="C340" s="4" t="s">
        <v>23</v>
      </c>
      <c r="D340" s="4" t="s">
        <v>522</v>
      </c>
      <c r="E340" s="4" t="s">
        <v>431</v>
      </c>
      <c r="F340" s="4" t="s">
        <v>523</v>
      </c>
      <c r="G340" s="4" t="s">
        <v>3</v>
      </c>
      <c r="H340" s="4" t="s">
        <v>27</v>
      </c>
      <c r="I340" s="4" t="s">
        <v>524</v>
      </c>
      <c r="J340" s="6">
        <v>9351</v>
      </c>
      <c r="K340" s="4" t="s">
        <v>9</v>
      </c>
      <c r="L340" s="4" t="s">
        <v>1861</v>
      </c>
      <c r="M340" s="4" t="s">
        <v>1847</v>
      </c>
      <c r="N340" s="4" t="s">
        <v>1835</v>
      </c>
      <c r="O340" s="4" t="s">
        <v>81</v>
      </c>
      <c r="P340" s="1">
        <v>42710</v>
      </c>
      <c r="Q340" s="1">
        <v>43982</v>
      </c>
      <c r="R340" s="2">
        <v>900000</v>
      </c>
      <c r="S340" s="2">
        <v>857149.96</v>
      </c>
      <c r="T340" s="2">
        <v>198102.84</v>
      </c>
      <c r="U340" s="2">
        <v>39533.300000000003</v>
      </c>
      <c r="V340" s="2">
        <f t="shared" si="15"/>
        <v>3316.7400000000343</v>
      </c>
      <c r="W340" s="2">
        <v>900000</v>
      </c>
      <c r="X340" s="2">
        <v>0</v>
      </c>
      <c r="Y340" s="2">
        <f t="shared" si="16"/>
        <v>900000</v>
      </c>
      <c r="Z340" s="2">
        <f t="shared" si="17"/>
        <v>0</v>
      </c>
    </row>
    <row r="341" spans="1:26" x14ac:dyDescent="0.3">
      <c r="A341" s="6">
        <v>6113</v>
      </c>
      <c r="B341" s="4" t="s">
        <v>68</v>
      </c>
      <c r="C341" s="4" t="s">
        <v>23</v>
      </c>
      <c r="D341" s="4" t="s">
        <v>577</v>
      </c>
      <c r="E341" s="4" t="s">
        <v>89</v>
      </c>
      <c r="F341" s="4" t="s">
        <v>578</v>
      </c>
      <c r="G341" s="4" t="s">
        <v>3</v>
      </c>
      <c r="H341" s="4" t="s">
        <v>27</v>
      </c>
      <c r="I341" s="4" t="s">
        <v>404</v>
      </c>
      <c r="J341" s="6">
        <v>9351</v>
      </c>
      <c r="K341" s="4" t="s">
        <v>9</v>
      </c>
      <c r="L341" s="4" t="s">
        <v>1861</v>
      </c>
      <c r="M341" s="4" t="s">
        <v>1847</v>
      </c>
      <c r="N341" s="4" t="s">
        <v>1835</v>
      </c>
      <c r="O341" s="4" t="s">
        <v>91</v>
      </c>
      <c r="P341" s="1">
        <v>42817</v>
      </c>
      <c r="Q341" s="1">
        <v>44043</v>
      </c>
      <c r="R341" s="2">
        <v>350000</v>
      </c>
      <c r="S341" s="2">
        <v>325606.78000000003</v>
      </c>
      <c r="T341" s="2">
        <v>117816.96000000001</v>
      </c>
      <c r="U341" s="2">
        <v>19445.55</v>
      </c>
      <c r="V341" s="2">
        <f t="shared" si="15"/>
        <v>4947.6699999999728</v>
      </c>
      <c r="W341" s="2">
        <v>350000</v>
      </c>
      <c r="X341" s="2">
        <v>0</v>
      </c>
      <c r="Y341" s="2">
        <f t="shared" si="16"/>
        <v>350000</v>
      </c>
      <c r="Z341" s="2">
        <f t="shared" si="17"/>
        <v>0</v>
      </c>
    </row>
    <row r="342" spans="1:26" x14ac:dyDescent="0.3">
      <c r="A342" s="6">
        <v>7113</v>
      </c>
      <c r="B342" s="4" t="s">
        <v>158</v>
      </c>
      <c r="C342" s="4" t="s">
        <v>152</v>
      </c>
      <c r="D342" s="4" t="s">
        <v>616</v>
      </c>
      <c r="E342" s="4" t="s">
        <v>109</v>
      </c>
      <c r="F342" s="4" t="s">
        <v>617</v>
      </c>
      <c r="G342" s="4" t="s">
        <v>3</v>
      </c>
      <c r="H342" s="4" t="s">
        <v>27</v>
      </c>
      <c r="I342" s="4" t="s">
        <v>7</v>
      </c>
      <c r="J342" s="6">
        <v>9351</v>
      </c>
      <c r="K342" s="4" t="s">
        <v>9</v>
      </c>
      <c r="L342" s="4" t="s">
        <v>1861</v>
      </c>
      <c r="M342" s="4" t="s">
        <v>1847</v>
      </c>
      <c r="N342" s="4" t="s">
        <v>1835</v>
      </c>
      <c r="O342" s="4" t="s">
        <v>111</v>
      </c>
      <c r="P342" s="1">
        <v>42912</v>
      </c>
      <c r="Q342" s="1">
        <v>44012</v>
      </c>
      <c r="R342" s="2">
        <v>800000</v>
      </c>
      <c r="S342" s="2">
        <v>486344.65</v>
      </c>
      <c r="T342" s="2">
        <v>172033.98</v>
      </c>
      <c r="U342" s="2">
        <v>234582</v>
      </c>
      <c r="V342" s="2">
        <f t="shared" si="15"/>
        <v>79073.349999999977</v>
      </c>
      <c r="W342" s="2">
        <v>800000</v>
      </c>
      <c r="X342" s="2">
        <v>0</v>
      </c>
      <c r="Y342" s="2">
        <f t="shared" si="16"/>
        <v>800000</v>
      </c>
      <c r="Z342" s="2">
        <f t="shared" si="17"/>
        <v>0</v>
      </c>
    </row>
    <row r="343" spans="1:26" x14ac:dyDescent="0.3">
      <c r="A343" s="6">
        <v>7316</v>
      </c>
      <c r="B343" s="4" t="s">
        <v>233</v>
      </c>
      <c r="C343" s="4" t="s">
        <v>176</v>
      </c>
      <c r="D343" s="4" t="s">
        <v>692</v>
      </c>
      <c r="E343" s="4" t="s">
        <v>693</v>
      </c>
      <c r="F343" s="4" t="s">
        <v>694</v>
      </c>
      <c r="G343" s="4" t="s">
        <v>3</v>
      </c>
      <c r="H343" s="4" t="s">
        <v>27</v>
      </c>
      <c r="I343" s="4" t="s">
        <v>112</v>
      </c>
      <c r="J343" s="6">
        <v>9351</v>
      </c>
      <c r="K343" s="4" t="s">
        <v>9</v>
      </c>
      <c r="L343" s="4" t="s">
        <v>1861</v>
      </c>
      <c r="M343" s="4" t="s">
        <v>1847</v>
      </c>
      <c r="N343" s="4" t="s">
        <v>1835</v>
      </c>
      <c r="O343" s="4" t="s">
        <v>159</v>
      </c>
      <c r="P343" s="1">
        <v>43056</v>
      </c>
      <c r="Q343" s="1">
        <v>44002</v>
      </c>
      <c r="R343" s="2">
        <v>120000</v>
      </c>
      <c r="S343" s="2">
        <v>119056.87</v>
      </c>
      <c r="T343" s="2">
        <v>29676.33</v>
      </c>
      <c r="U343" s="2">
        <v>0</v>
      </c>
      <c r="V343" s="2">
        <f t="shared" si="15"/>
        <v>943.13000000000466</v>
      </c>
      <c r="W343" s="2">
        <v>120000</v>
      </c>
      <c r="X343" s="2">
        <v>0</v>
      </c>
      <c r="Y343" s="2">
        <f t="shared" si="16"/>
        <v>120000</v>
      </c>
      <c r="Z343" s="2">
        <f t="shared" si="17"/>
        <v>0</v>
      </c>
    </row>
    <row r="344" spans="1:26" x14ac:dyDescent="0.3">
      <c r="A344" s="6">
        <v>7113</v>
      </c>
      <c r="B344" s="4" t="s">
        <v>158</v>
      </c>
      <c r="C344" s="4" t="s">
        <v>152</v>
      </c>
      <c r="D344" s="4" t="s">
        <v>755</v>
      </c>
      <c r="E344" s="4" t="s">
        <v>431</v>
      </c>
      <c r="F344" s="4" t="s">
        <v>756</v>
      </c>
      <c r="G344" s="4" t="s">
        <v>3</v>
      </c>
      <c r="H344" s="4" t="s">
        <v>27</v>
      </c>
      <c r="I344" s="4" t="s">
        <v>524</v>
      </c>
      <c r="J344" s="6">
        <v>9351</v>
      </c>
      <c r="K344" s="4" t="s">
        <v>9</v>
      </c>
      <c r="L344" s="4" t="s">
        <v>1861</v>
      </c>
      <c r="M344" s="4" t="s">
        <v>1847</v>
      </c>
      <c r="N344" s="4" t="s">
        <v>1835</v>
      </c>
      <c r="O344" s="4" t="s">
        <v>81</v>
      </c>
      <c r="P344" s="1">
        <v>43135</v>
      </c>
      <c r="Q344" s="1">
        <v>43966</v>
      </c>
      <c r="R344" s="2">
        <v>1245000</v>
      </c>
      <c r="S344" s="2">
        <v>455993.35</v>
      </c>
      <c r="T344" s="2">
        <v>155407.51</v>
      </c>
      <c r="U344" s="2">
        <v>638985</v>
      </c>
      <c r="V344" s="2">
        <f t="shared" si="15"/>
        <v>150021.65000000002</v>
      </c>
      <c r="W344" s="2">
        <v>1245000</v>
      </c>
      <c r="X344" s="2">
        <v>0</v>
      </c>
      <c r="Y344" s="2">
        <f t="shared" si="16"/>
        <v>1245000</v>
      </c>
      <c r="Z344" s="2">
        <f t="shared" si="17"/>
        <v>0</v>
      </c>
    </row>
    <row r="345" spans="1:26" x14ac:dyDescent="0.3">
      <c r="A345" s="6">
        <v>8075</v>
      </c>
      <c r="B345" s="4" t="s">
        <v>243</v>
      </c>
      <c r="C345" s="4" t="s">
        <v>210</v>
      </c>
      <c r="D345" s="4" t="s">
        <v>783</v>
      </c>
      <c r="E345" s="4" t="s">
        <v>784</v>
      </c>
      <c r="F345" s="4" t="s">
        <v>785</v>
      </c>
      <c r="G345" s="4" t="s">
        <v>3</v>
      </c>
      <c r="H345" s="4" t="s">
        <v>27</v>
      </c>
      <c r="I345" s="4" t="s">
        <v>786</v>
      </c>
      <c r="J345" s="6">
        <v>9351</v>
      </c>
      <c r="K345" s="4" t="s">
        <v>9</v>
      </c>
      <c r="L345" s="4" t="s">
        <v>1861</v>
      </c>
      <c r="M345" s="4" t="s">
        <v>1847</v>
      </c>
      <c r="N345" s="4" t="s">
        <v>1835</v>
      </c>
      <c r="O345" s="4" t="s">
        <v>149</v>
      </c>
      <c r="P345" s="1">
        <v>43158</v>
      </c>
      <c r="Q345" s="1">
        <v>44012</v>
      </c>
      <c r="R345" s="2">
        <v>250000</v>
      </c>
      <c r="S345" s="2">
        <v>241281.94</v>
      </c>
      <c r="T345" s="2">
        <v>68798.61</v>
      </c>
      <c r="U345" s="2">
        <v>0.2</v>
      </c>
      <c r="V345" s="2">
        <f t="shared" si="15"/>
        <v>8717.8599999999969</v>
      </c>
      <c r="W345" s="2">
        <v>250000</v>
      </c>
      <c r="X345" s="2">
        <v>0</v>
      </c>
      <c r="Y345" s="2">
        <f t="shared" si="16"/>
        <v>250000</v>
      </c>
      <c r="Z345" s="2">
        <f t="shared" si="17"/>
        <v>0</v>
      </c>
    </row>
    <row r="346" spans="1:26" x14ac:dyDescent="0.3">
      <c r="A346" s="6">
        <v>6113</v>
      </c>
      <c r="B346" s="4" t="s">
        <v>68</v>
      </c>
      <c r="C346" s="4" t="s">
        <v>23</v>
      </c>
      <c r="D346" s="4" t="s">
        <v>787</v>
      </c>
      <c r="E346" s="4" t="s">
        <v>788</v>
      </c>
      <c r="F346" s="4" t="s">
        <v>789</v>
      </c>
      <c r="G346" s="4" t="s">
        <v>3</v>
      </c>
      <c r="H346" s="4" t="s">
        <v>27</v>
      </c>
      <c r="I346" s="4" t="s">
        <v>790</v>
      </c>
      <c r="J346" s="6">
        <v>9351</v>
      </c>
      <c r="K346" s="4" t="s">
        <v>9</v>
      </c>
      <c r="L346" s="4" t="s">
        <v>1861</v>
      </c>
      <c r="M346" s="4" t="s">
        <v>1847</v>
      </c>
      <c r="N346" s="4" t="s">
        <v>1835</v>
      </c>
      <c r="O346" s="4" t="s">
        <v>432</v>
      </c>
      <c r="P346" s="1">
        <v>43154</v>
      </c>
      <c r="Q346" s="1">
        <v>44043</v>
      </c>
      <c r="R346" s="2">
        <v>500000</v>
      </c>
      <c r="S346" s="2">
        <v>412265.74</v>
      </c>
      <c r="T346" s="2">
        <v>90225.81</v>
      </c>
      <c r="U346" s="2">
        <v>39881.5</v>
      </c>
      <c r="V346" s="2">
        <f t="shared" si="15"/>
        <v>47852.760000000009</v>
      </c>
      <c r="W346" s="2">
        <v>500000</v>
      </c>
      <c r="X346" s="2">
        <v>0</v>
      </c>
      <c r="Y346" s="2">
        <f t="shared" si="16"/>
        <v>500000</v>
      </c>
      <c r="Z346" s="2">
        <f t="shared" si="17"/>
        <v>0</v>
      </c>
    </row>
    <row r="347" spans="1:26" x14ac:dyDescent="0.3">
      <c r="A347" s="6">
        <v>8084</v>
      </c>
      <c r="B347" s="4" t="s">
        <v>187</v>
      </c>
      <c r="C347" s="4" t="s">
        <v>210</v>
      </c>
      <c r="D347" s="4" t="s">
        <v>822</v>
      </c>
      <c r="E347" s="4" t="s">
        <v>823</v>
      </c>
      <c r="F347" s="4" t="s">
        <v>824</v>
      </c>
      <c r="G347" s="4" t="s">
        <v>3</v>
      </c>
      <c r="H347" s="4" t="s">
        <v>27</v>
      </c>
      <c r="I347" s="4" t="s">
        <v>825</v>
      </c>
      <c r="J347" s="6">
        <v>9351</v>
      </c>
      <c r="K347" s="4" t="s">
        <v>9</v>
      </c>
      <c r="L347" s="4" t="s">
        <v>1861</v>
      </c>
      <c r="M347" s="4" t="s">
        <v>1847</v>
      </c>
      <c r="N347" s="4" t="s">
        <v>1838</v>
      </c>
      <c r="O347" s="4" t="s">
        <v>312</v>
      </c>
      <c r="P347" s="1">
        <v>43203</v>
      </c>
      <c r="Q347" s="1">
        <v>44012</v>
      </c>
      <c r="R347" s="2">
        <v>200000</v>
      </c>
      <c r="S347" s="2">
        <v>184168.43</v>
      </c>
      <c r="T347" s="2">
        <v>35317.83</v>
      </c>
      <c r="U347" s="2">
        <v>13800</v>
      </c>
      <c r="V347" s="2">
        <f t="shared" si="15"/>
        <v>2031.570000000007</v>
      </c>
      <c r="W347" s="2">
        <v>200000</v>
      </c>
      <c r="X347" s="2">
        <v>0</v>
      </c>
      <c r="Y347" s="2">
        <f t="shared" si="16"/>
        <v>200000</v>
      </c>
      <c r="Z347" s="2">
        <f t="shared" si="17"/>
        <v>0</v>
      </c>
    </row>
    <row r="348" spans="1:26" x14ac:dyDescent="0.3">
      <c r="A348" s="6">
        <v>8084</v>
      </c>
      <c r="B348" s="4" t="s">
        <v>187</v>
      </c>
      <c r="C348" s="4" t="s">
        <v>210</v>
      </c>
      <c r="D348" s="4" t="s">
        <v>826</v>
      </c>
      <c r="E348" s="4" t="s">
        <v>84</v>
      </c>
      <c r="F348" s="4" t="s">
        <v>827</v>
      </c>
      <c r="G348" s="4" t="s">
        <v>3</v>
      </c>
      <c r="H348" s="4" t="s">
        <v>27</v>
      </c>
      <c r="I348" s="4" t="s">
        <v>828</v>
      </c>
      <c r="J348" s="6">
        <v>9351</v>
      </c>
      <c r="K348" s="4" t="s">
        <v>9</v>
      </c>
      <c r="L348" s="4" t="s">
        <v>1861</v>
      </c>
      <c r="M348" s="4" t="s">
        <v>1847</v>
      </c>
      <c r="N348" s="4" t="s">
        <v>1835</v>
      </c>
      <c r="O348" s="4" t="s">
        <v>85</v>
      </c>
      <c r="P348" s="1">
        <v>43181</v>
      </c>
      <c r="Q348" s="1">
        <v>44012</v>
      </c>
      <c r="R348" s="2">
        <v>250000</v>
      </c>
      <c r="S348" s="2">
        <v>168263.23</v>
      </c>
      <c r="T348" s="2">
        <v>138066.48000000001</v>
      </c>
      <c r="U348" s="2">
        <v>68859.55</v>
      </c>
      <c r="V348" s="2">
        <f t="shared" si="15"/>
        <v>12877.219999999987</v>
      </c>
      <c r="W348" s="2">
        <v>250000</v>
      </c>
      <c r="X348" s="2">
        <v>0</v>
      </c>
      <c r="Y348" s="2">
        <f t="shared" si="16"/>
        <v>250000</v>
      </c>
      <c r="Z348" s="2">
        <f t="shared" si="17"/>
        <v>0</v>
      </c>
    </row>
    <row r="349" spans="1:26" x14ac:dyDescent="0.3">
      <c r="A349" s="6">
        <v>8075</v>
      </c>
      <c r="B349" s="4" t="s">
        <v>243</v>
      </c>
      <c r="C349" s="4" t="s">
        <v>210</v>
      </c>
      <c r="D349" s="4" t="s">
        <v>879</v>
      </c>
      <c r="E349" s="4" t="s">
        <v>182</v>
      </c>
      <c r="F349" s="4" t="s">
        <v>880</v>
      </c>
      <c r="G349" s="4" t="s">
        <v>3</v>
      </c>
      <c r="H349" s="4" t="s">
        <v>27</v>
      </c>
      <c r="I349" s="4" t="s">
        <v>7</v>
      </c>
      <c r="J349" s="6">
        <v>9351</v>
      </c>
      <c r="K349" s="4" t="s">
        <v>9</v>
      </c>
      <c r="L349" s="4" t="s">
        <v>1861</v>
      </c>
      <c r="M349" s="4" t="s">
        <v>1847</v>
      </c>
      <c r="N349" s="4" t="s">
        <v>1835</v>
      </c>
      <c r="O349" s="4" t="s">
        <v>184</v>
      </c>
      <c r="P349" s="1">
        <v>43217</v>
      </c>
      <c r="Q349" s="1">
        <v>44012</v>
      </c>
      <c r="R349" s="2">
        <v>160000</v>
      </c>
      <c r="S349" s="2">
        <v>150872.74</v>
      </c>
      <c r="T349" s="2">
        <v>28879.24</v>
      </c>
      <c r="U349" s="2">
        <v>9072</v>
      </c>
      <c r="V349" s="2">
        <f t="shared" si="15"/>
        <v>55.260000000009313</v>
      </c>
      <c r="W349" s="2">
        <v>160000</v>
      </c>
      <c r="X349" s="2">
        <v>0</v>
      </c>
      <c r="Y349" s="2">
        <f t="shared" si="16"/>
        <v>160000</v>
      </c>
      <c r="Z349" s="2">
        <f t="shared" si="17"/>
        <v>0</v>
      </c>
    </row>
    <row r="350" spans="1:26" x14ac:dyDescent="0.3">
      <c r="A350" s="6">
        <v>8075</v>
      </c>
      <c r="B350" s="4" t="s">
        <v>243</v>
      </c>
      <c r="C350" s="4" t="s">
        <v>210</v>
      </c>
      <c r="D350" s="4" t="s">
        <v>913</v>
      </c>
      <c r="E350" s="4" t="s">
        <v>182</v>
      </c>
      <c r="F350" s="4" t="s">
        <v>914</v>
      </c>
      <c r="G350" s="4" t="s">
        <v>3</v>
      </c>
      <c r="H350" s="4" t="s">
        <v>27</v>
      </c>
      <c r="I350" s="4" t="s">
        <v>7</v>
      </c>
      <c r="J350" s="6">
        <v>9351</v>
      </c>
      <c r="K350" s="4" t="s">
        <v>9</v>
      </c>
      <c r="L350" s="4" t="s">
        <v>1861</v>
      </c>
      <c r="M350" s="4" t="s">
        <v>1847</v>
      </c>
      <c r="N350" s="4" t="s">
        <v>1835</v>
      </c>
      <c r="O350" s="4" t="s">
        <v>184</v>
      </c>
      <c r="P350" s="1">
        <v>43264</v>
      </c>
      <c r="Q350" s="1">
        <v>44074</v>
      </c>
      <c r="R350" s="2">
        <v>100000</v>
      </c>
      <c r="S350" s="2">
        <v>99819.06</v>
      </c>
      <c r="T350" s="2">
        <v>0</v>
      </c>
      <c r="U350" s="2">
        <v>0</v>
      </c>
      <c r="V350" s="2">
        <f t="shared" si="15"/>
        <v>180.94000000000233</v>
      </c>
      <c r="W350" s="2">
        <v>100000</v>
      </c>
      <c r="X350" s="2">
        <v>0</v>
      </c>
      <c r="Y350" s="2">
        <f t="shared" si="16"/>
        <v>100000</v>
      </c>
      <c r="Z350" s="2">
        <f t="shared" si="17"/>
        <v>0</v>
      </c>
    </row>
    <row r="351" spans="1:26" x14ac:dyDescent="0.3">
      <c r="A351" s="6">
        <v>8075</v>
      </c>
      <c r="B351" s="4" t="s">
        <v>243</v>
      </c>
      <c r="C351" s="4" t="s">
        <v>210</v>
      </c>
      <c r="D351" s="4" t="s">
        <v>921</v>
      </c>
      <c r="E351" s="4" t="s">
        <v>922</v>
      </c>
      <c r="F351" s="4" t="s">
        <v>923</v>
      </c>
      <c r="G351" s="4" t="s">
        <v>3</v>
      </c>
      <c r="H351" s="4" t="s">
        <v>27</v>
      </c>
      <c r="I351" s="4" t="s">
        <v>139</v>
      </c>
      <c r="J351" s="6">
        <v>9351</v>
      </c>
      <c r="K351" s="4" t="s">
        <v>9</v>
      </c>
      <c r="L351" s="4" t="s">
        <v>1861</v>
      </c>
      <c r="M351" s="4" t="s">
        <v>1847</v>
      </c>
      <c r="N351" s="4" t="s">
        <v>1835</v>
      </c>
      <c r="O351" s="4" t="s">
        <v>119</v>
      </c>
      <c r="P351" s="1">
        <v>43270</v>
      </c>
      <c r="Q351" s="1">
        <v>44012</v>
      </c>
      <c r="R351" s="2">
        <v>900000</v>
      </c>
      <c r="S351" s="2">
        <v>499562.16</v>
      </c>
      <c r="T351" s="2">
        <v>89560.58</v>
      </c>
      <c r="U351" s="2">
        <v>347460.02</v>
      </c>
      <c r="V351" s="2">
        <f t="shared" si="15"/>
        <v>52977.820000000007</v>
      </c>
      <c r="W351" s="2">
        <v>900000</v>
      </c>
      <c r="X351" s="2">
        <v>0</v>
      </c>
      <c r="Y351" s="2">
        <f t="shared" si="16"/>
        <v>900000</v>
      </c>
      <c r="Z351" s="2">
        <f t="shared" si="17"/>
        <v>0</v>
      </c>
    </row>
    <row r="352" spans="1:26" x14ac:dyDescent="0.3">
      <c r="A352" s="6">
        <v>6114</v>
      </c>
      <c r="B352" s="4" t="s">
        <v>54</v>
      </c>
      <c r="C352" s="4" t="s">
        <v>23</v>
      </c>
      <c r="D352" s="4" t="s">
        <v>924</v>
      </c>
      <c r="E352" s="4" t="s">
        <v>925</v>
      </c>
      <c r="F352" s="4" t="s">
        <v>926</v>
      </c>
      <c r="G352" s="4" t="s">
        <v>3</v>
      </c>
      <c r="H352" s="4" t="s">
        <v>27</v>
      </c>
      <c r="I352" s="4" t="s">
        <v>112</v>
      </c>
      <c r="J352" s="6">
        <v>9351</v>
      </c>
      <c r="K352" s="4" t="s">
        <v>9</v>
      </c>
      <c r="L352" s="4" t="s">
        <v>1861</v>
      </c>
      <c r="M352" s="4" t="s">
        <v>1847</v>
      </c>
      <c r="N352" s="4" t="s">
        <v>1835</v>
      </c>
      <c r="O352" s="4" t="s">
        <v>111</v>
      </c>
      <c r="P352" s="1">
        <v>43278</v>
      </c>
      <c r="Q352" s="1">
        <v>44043</v>
      </c>
      <c r="R352" s="2">
        <v>700000</v>
      </c>
      <c r="S352" s="2">
        <v>380555.11</v>
      </c>
      <c r="T352" s="2">
        <v>189404.88</v>
      </c>
      <c r="U352" s="2">
        <v>97620.3</v>
      </c>
      <c r="V352" s="2">
        <f t="shared" si="15"/>
        <v>221824.59000000003</v>
      </c>
      <c r="W352" s="2">
        <v>700000</v>
      </c>
      <c r="X352" s="2">
        <v>0</v>
      </c>
      <c r="Y352" s="2">
        <f t="shared" si="16"/>
        <v>700000</v>
      </c>
      <c r="Z352" s="2">
        <f t="shared" si="17"/>
        <v>0</v>
      </c>
    </row>
    <row r="353" spans="1:26" x14ac:dyDescent="0.3">
      <c r="A353" s="6">
        <v>8087</v>
      </c>
      <c r="B353" s="4" t="s">
        <v>244</v>
      </c>
      <c r="C353" s="4" t="s">
        <v>210</v>
      </c>
      <c r="D353" s="4" t="s">
        <v>950</v>
      </c>
      <c r="E353" s="4" t="s">
        <v>951</v>
      </c>
      <c r="F353" s="4" t="s">
        <v>952</v>
      </c>
      <c r="G353" s="4" t="s">
        <v>3</v>
      </c>
      <c r="H353" s="4" t="s">
        <v>27</v>
      </c>
      <c r="I353" s="4" t="s">
        <v>472</v>
      </c>
      <c r="J353" s="6">
        <v>9351</v>
      </c>
      <c r="K353" s="4" t="s">
        <v>9</v>
      </c>
      <c r="L353" s="4" t="s">
        <v>1861</v>
      </c>
      <c r="M353" s="4" t="s">
        <v>1847</v>
      </c>
      <c r="N353" s="4" t="s">
        <v>1837</v>
      </c>
      <c r="O353" s="4" t="s">
        <v>8</v>
      </c>
      <c r="P353" s="1">
        <v>43321</v>
      </c>
      <c r="Q353" s="1">
        <v>44012</v>
      </c>
      <c r="R353" s="2">
        <v>750000</v>
      </c>
      <c r="S353" s="2">
        <v>711139.65</v>
      </c>
      <c r="T353" s="2">
        <v>338213.29</v>
      </c>
      <c r="U353" s="2">
        <v>29965</v>
      </c>
      <c r="V353" s="2">
        <f t="shared" si="15"/>
        <v>8895.3499999999767</v>
      </c>
      <c r="W353" s="2">
        <v>750000</v>
      </c>
      <c r="X353" s="2">
        <v>0</v>
      </c>
      <c r="Y353" s="2">
        <f t="shared" si="16"/>
        <v>750000</v>
      </c>
      <c r="Z353" s="2">
        <f t="shared" si="17"/>
        <v>0</v>
      </c>
    </row>
    <row r="354" spans="1:26" x14ac:dyDescent="0.3">
      <c r="A354" s="6">
        <v>6113</v>
      </c>
      <c r="B354" s="4" t="s">
        <v>68</v>
      </c>
      <c r="C354" s="4" t="s">
        <v>23</v>
      </c>
      <c r="D354" s="4" t="s">
        <v>961</v>
      </c>
      <c r="E354" s="4" t="s">
        <v>962</v>
      </c>
      <c r="F354" s="4" t="s">
        <v>963</v>
      </c>
      <c r="G354" s="4" t="s">
        <v>3</v>
      </c>
      <c r="H354" s="4" t="s">
        <v>27</v>
      </c>
      <c r="I354" s="4" t="s">
        <v>828</v>
      </c>
      <c r="J354" s="6">
        <v>9351</v>
      </c>
      <c r="K354" s="4" t="s">
        <v>9</v>
      </c>
      <c r="L354" s="4" t="s">
        <v>1861</v>
      </c>
      <c r="M354" s="4" t="s">
        <v>1847</v>
      </c>
      <c r="N354" s="4" t="s">
        <v>1835</v>
      </c>
      <c r="O354" s="4" t="s">
        <v>85</v>
      </c>
      <c r="P354" s="1">
        <v>43327</v>
      </c>
      <c r="Q354" s="1">
        <v>44043</v>
      </c>
      <c r="R354" s="2">
        <v>500000</v>
      </c>
      <c r="S354" s="2">
        <v>361655.63</v>
      </c>
      <c r="T354" s="2">
        <v>152188.01999999999</v>
      </c>
      <c r="U354" s="2">
        <v>126112.2</v>
      </c>
      <c r="V354" s="2">
        <f t="shared" si="15"/>
        <v>12232.169999999998</v>
      </c>
      <c r="W354" s="2">
        <v>500000</v>
      </c>
      <c r="X354" s="2">
        <v>0</v>
      </c>
      <c r="Y354" s="2">
        <f t="shared" si="16"/>
        <v>500000</v>
      </c>
      <c r="Z354" s="2">
        <f t="shared" si="17"/>
        <v>0</v>
      </c>
    </row>
    <row r="355" spans="1:26" x14ac:dyDescent="0.3">
      <c r="A355" s="6">
        <v>6113</v>
      </c>
      <c r="B355" s="4" t="s">
        <v>68</v>
      </c>
      <c r="C355" s="4" t="s">
        <v>23</v>
      </c>
      <c r="D355" s="4" t="s">
        <v>1022</v>
      </c>
      <c r="E355" s="4" t="s">
        <v>135</v>
      </c>
      <c r="F355" s="4" t="s">
        <v>1023</v>
      </c>
      <c r="G355" s="4" t="s">
        <v>3</v>
      </c>
      <c r="H355" s="4" t="s">
        <v>27</v>
      </c>
      <c r="I355" s="4" t="s">
        <v>404</v>
      </c>
      <c r="J355" s="6">
        <v>9351</v>
      </c>
      <c r="K355" s="4" t="s">
        <v>9</v>
      </c>
      <c r="L355" s="4" t="s">
        <v>1861</v>
      </c>
      <c r="M355" s="4" t="s">
        <v>1847</v>
      </c>
      <c r="N355" s="4" t="s">
        <v>1835</v>
      </c>
      <c r="O355" s="4" t="s">
        <v>91</v>
      </c>
      <c r="P355" s="1">
        <v>43378</v>
      </c>
      <c r="Q355" s="1">
        <v>44043</v>
      </c>
      <c r="R355" s="2">
        <v>750000</v>
      </c>
      <c r="S355" s="2">
        <v>458939.34</v>
      </c>
      <c r="T355" s="2">
        <v>208820.25</v>
      </c>
      <c r="U355" s="2">
        <v>246061.73</v>
      </c>
      <c r="V355" s="2">
        <f t="shared" si="15"/>
        <v>44998.929999999964</v>
      </c>
      <c r="W355" s="2">
        <v>750000</v>
      </c>
      <c r="X355" s="2">
        <v>0</v>
      </c>
      <c r="Y355" s="2">
        <f t="shared" si="16"/>
        <v>750000</v>
      </c>
      <c r="Z355" s="2">
        <f t="shared" si="17"/>
        <v>0</v>
      </c>
    </row>
    <row r="356" spans="1:26" x14ac:dyDescent="0.3">
      <c r="A356" s="6">
        <v>6112</v>
      </c>
      <c r="B356" s="4" t="s">
        <v>53</v>
      </c>
      <c r="C356" s="4" t="s">
        <v>23</v>
      </c>
      <c r="D356" s="4" t="s">
        <v>1038</v>
      </c>
      <c r="E356" s="4" t="s">
        <v>1039</v>
      </c>
      <c r="F356" s="4" t="s">
        <v>1040</v>
      </c>
      <c r="G356" s="4" t="s">
        <v>3</v>
      </c>
      <c r="H356" s="4" t="s">
        <v>27</v>
      </c>
      <c r="I356" s="4" t="s">
        <v>324</v>
      </c>
      <c r="J356" s="6">
        <v>9351</v>
      </c>
      <c r="K356" s="4" t="s">
        <v>9</v>
      </c>
      <c r="L356" s="4" t="s">
        <v>1861</v>
      </c>
      <c r="M356" s="4" t="s">
        <v>1847</v>
      </c>
      <c r="N356" s="4" t="s">
        <v>1835</v>
      </c>
      <c r="O356" s="4" t="s">
        <v>51</v>
      </c>
      <c r="P356" s="1">
        <v>43406</v>
      </c>
      <c r="Q356" s="1">
        <v>44012</v>
      </c>
      <c r="R356" s="2">
        <v>600000</v>
      </c>
      <c r="S356" s="2">
        <v>271598.84999999998</v>
      </c>
      <c r="T356" s="2">
        <v>173785.59</v>
      </c>
      <c r="U356" s="2">
        <v>226201.85</v>
      </c>
      <c r="V356" s="2">
        <f t="shared" si="15"/>
        <v>102199.30000000002</v>
      </c>
      <c r="W356" s="2">
        <v>600000</v>
      </c>
      <c r="X356" s="2">
        <v>0</v>
      </c>
      <c r="Y356" s="2">
        <f t="shared" si="16"/>
        <v>600000</v>
      </c>
      <c r="Z356" s="2">
        <f t="shared" si="17"/>
        <v>0</v>
      </c>
    </row>
    <row r="357" spans="1:26" x14ac:dyDescent="0.3">
      <c r="A357" s="6">
        <v>8075</v>
      </c>
      <c r="B357" s="4" t="s">
        <v>243</v>
      </c>
      <c r="C357" s="4" t="s">
        <v>210</v>
      </c>
      <c r="D357" s="4" t="s">
        <v>1069</v>
      </c>
      <c r="E357" s="4" t="s">
        <v>1070</v>
      </c>
      <c r="F357" s="4" t="s">
        <v>1071</v>
      </c>
      <c r="G357" s="4" t="s">
        <v>3</v>
      </c>
      <c r="H357" s="4" t="s">
        <v>27</v>
      </c>
      <c r="I357" s="4" t="s">
        <v>786</v>
      </c>
      <c r="J357" s="6">
        <v>9351</v>
      </c>
      <c r="K357" s="4" t="s">
        <v>9</v>
      </c>
      <c r="L357" s="4" t="s">
        <v>1861</v>
      </c>
      <c r="M357" s="4" t="s">
        <v>1847</v>
      </c>
      <c r="N357" s="4" t="s">
        <v>1835</v>
      </c>
      <c r="O357" s="4" t="s">
        <v>46</v>
      </c>
      <c r="P357" s="1">
        <v>43409</v>
      </c>
      <c r="Q357" s="1">
        <v>44012</v>
      </c>
      <c r="R357" s="2">
        <v>350000</v>
      </c>
      <c r="S357" s="2">
        <v>335981.4</v>
      </c>
      <c r="T357" s="2">
        <v>152099.91</v>
      </c>
      <c r="U357" s="2">
        <v>1894.46</v>
      </c>
      <c r="V357" s="2">
        <f t="shared" si="15"/>
        <v>12124.139999999978</v>
      </c>
      <c r="W357" s="2">
        <v>350000</v>
      </c>
      <c r="X357" s="2">
        <v>0</v>
      </c>
      <c r="Y357" s="2">
        <f t="shared" si="16"/>
        <v>350000</v>
      </c>
      <c r="Z357" s="2">
        <f t="shared" si="17"/>
        <v>0</v>
      </c>
    </row>
    <row r="358" spans="1:26" x14ac:dyDescent="0.3">
      <c r="A358" s="6">
        <v>8075</v>
      </c>
      <c r="B358" s="4" t="s">
        <v>243</v>
      </c>
      <c r="C358" s="4" t="s">
        <v>210</v>
      </c>
      <c r="D358" s="4" t="s">
        <v>1116</v>
      </c>
      <c r="E358" s="4" t="s">
        <v>1117</v>
      </c>
      <c r="F358" s="4" t="s">
        <v>1118</v>
      </c>
      <c r="G358" s="4" t="s">
        <v>3</v>
      </c>
      <c r="H358" s="4" t="s">
        <v>27</v>
      </c>
      <c r="I358" s="4" t="s">
        <v>1119</v>
      </c>
      <c r="J358" s="6">
        <v>9351</v>
      </c>
      <c r="K358" s="4" t="s">
        <v>9</v>
      </c>
      <c r="L358" s="4" t="s">
        <v>1861</v>
      </c>
      <c r="M358" s="4" t="s">
        <v>1847</v>
      </c>
      <c r="N358" s="4" t="s">
        <v>1835</v>
      </c>
      <c r="O358" s="4" t="s">
        <v>64</v>
      </c>
      <c r="P358" s="1">
        <v>43456</v>
      </c>
      <c r="Q358" s="1">
        <v>43982</v>
      </c>
      <c r="R358" s="2">
        <v>350000</v>
      </c>
      <c r="S358" s="2">
        <v>312005.96000000002</v>
      </c>
      <c r="T358" s="2">
        <v>97996.78</v>
      </c>
      <c r="U358" s="2">
        <v>23106.77</v>
      </c>
      <c r="V358" s="2">
        <f t="shared" si="15"/>
        <v>14887.269999999979</v>
      </c>
      <c r="W358" s="2">
        <v>350000</v>
      </c>
      <c r="X358" s="2">
        <v>0</v>
      </c>
      <c r="Y358" s="2">
        <f t="shared" si="16"/>
        <v>350000</v>
      </c>
      <c r="Z358" s="2">
        <f t="shared" si="17"/>
        <v>0</v>
      </c>
    </row>
    <row r="359" spans="1:26" x14ac:dyDescent="0.3">
      <c r="A359" s="6">
        <v>6112</v>
      </c>
      <c r="B359" s="4" t="s">
        <v>53</v>
      </c>
      <c r="C359" s="4" t="s">
        <v>23</v>
      </c>
      <c r="D359" s="4" t="s">
        <v>1170</v>
      </c>
      <c r="E359" s="4" t="s">
        <v>1171</v>
      </c>
      <c r="F359" s="4" t="s">
        <v>1172</v>
      </c>
      <c r="G359" s="4" t="s">
        <v>3</v>
      </c>
      <c r="H359" s="4" t="s">
        <v>27</v>
      </c>
      <c r="I359" s="4" t="s">
        <v>1173</v>
      </c>
      <c r="J359" s="6">
        <v>9351</v>
      </c>
      <c r="K359" s="4" t="s">
        <v>9</v>
      </c>
      <c r="L359" s="4" t="s">
        <v>1861</v>
      </c>
      <c r="M359" s="4" t="s">
        <v>1847</v>
      </c>
      <c r="N359" s="4" t="s">
        <v>1835</v>
      </c>
      <c r="O359" s="4" t="s">
        <v>51</v>
      </c>
      <c r="P359" s="1">
        <v>43516</v>
      </c>
      <c r="Q359" s="1">
        <v>43921</v>
      </c>
      <c r="R359" s="2">
        <v>500100</v>
      </c>
      <c r="S359" s="2">
        <v>499383.34</v>
      </c>
      <c r="T359" s="2">
        <v>18127.919999999998</v>
      </c>
      <c r="U359" s="2">
        <v>0</v>
      </c>
      <c r="V359" s="2">
        <f t="shared" si="15"/>
        <v>716.65999999997439</v>
      </c>
      <c r="W359" s="2">
        <v>650100</v>
      </c>
      <c r="X359" s="2">
        <v>150000</v>
      </c>
      <c r="Y359" s="2">
        <f t="shared" si="16"/>
        <v>500100</v>
      </c>
      <c r="Z359" s="2">
        <f t="shared" si="17"/>
        <v>0</v>
      </c>
    </row>
    <row r="360" spans="1:26" x14ac:dyDescent="0.3">
      <c r="A360" s="6">
        <v>8075</v>
      </c>
      <c r="B360" s="4" t="s">
        <v>243</v>
      </c>
      <c r="C360" s="4" t="s">
        <v>210</v>
      </c>
      <c r="D360" s="4" t="s">
        <v>1193</v>
      </c>
      <c r="E360" s="4" t="s">
        <v>1194</v>
      </c>
      <c r="F360" s="4" t="s">
        <v>1195</v>
      </c>
      <c r="G360" s="4" t="s">
        <v>3</v>
      </c>
      <c r="H360" s="4" t="s">
        <v>27</v>
      </c>
      <c r="I360" s="4" t="s">
        <v>128</v>
      </c>
      <c r="J360" s="6">
        <v>9351</v>
      </c>
      <c r="K360" s="4" t="s">
        <v>9</v>
      </c>
      <c r="L360" s="4" t="s">
        <v>1861</v>
      </c>
      <c r="M360" s="4" t="s">
        <v>1847</v>
      </c>
      <c r="N360" s="4" t="s">
        <v>1835</v>
      </c>
      <c r="O360" s="4" t="s">
        <v>292</v>
      </c>
      <c r="P360" s="1">
        <v>43524</v>
      </c>
      <c r="Q360" s="1">
        <v>44074</v>
      </c>
      <c r="R360" s="2">
        <v>250000</v>
      </c>
      <c r="S360" s="2">
        <v>56204.81</v>
      </c>
      <c r="T360" s="2">
        <v>10277.129999999999</v>
      </c>
      <c r="U360" s="2">
        <v>153442.26</v>
      </c>
      <c r="V360" s="2">
        <f t="shared" si="15"/>
        <v>40352.929999999993</v>
      </c>
      <c r="W360" s="2">
        <v>250000</v>
      </c>
      <c r="X360" s="2">
        <v>0</v>
      </c>
      <c r="Y360" s="2">
        <f t="shared" si="16"/>
        <v>250000</v>
      </c>
      <c r="Z360" s="2">
        <f t="shared" si="17"/>
        <v>0</v>
      </c>
    </row>
    <row r="361" spans="1:26" x14ac:dyDescent="0.3">
      <c r="A361" s="6">
        <v>8386</v>
      </c>
      <c r="B361" s="4" t="s">
        <v>251</v>
      </c>
      <c r="C361" s="4" t="s">
        <v>217</v>
      </c>
      <c r="D361" s="4" t="s">
        <v>1212</v>
      </c>
      <c r="E361" s="4" t="s">
        <v>922</v>
      </c>
      <c r="F361" s="4" t="s">
        <v>1213</v>
      </c>
      <c r="G361" s="4" t="s">
        <v>3</v>
      </c>
      <c r="H361" s="4" t="s">
        <v>27</v>
      </c>
      <c r="I361" s="4" t="s">
        <v>139</v>
      </c>
      <c r="J361" s="6">
        <v>9351</v>
      </c>
      <c r="K361" s="4" t="s">
        <v>9</v>
      </c>
      <c r="L361" s="4" t="s">
        <v>1861</v>
      </c>
      <c r="M361" s="4" t="s">
        <v>1847</v>
      </c>
      <c r="N361" s="4" t="s">
        <v>1835</v>
      </c>
      <c r="O361" s="4" t="s">
        <v>119</v>
      </c>
      <c r="P361" s="1">
        <v>43532</v>
      </c>
      <c r="Q361" s="1">
        <v>43830</v>
      </c>
      <c r="R361" s="2">
        <v>125000</v>
      </c>
      <c r="S361" s="2">
        <v>122822.65</v>
      </c>
      <c r="T361" s="2">
        <v>20984.29</v>
      </c>
      <c r="U361" s="2">
        <v>0</v>
      </c>
      <c r="V361" s="2">
        <f t="shared" si="15"/>
        <v>2177.3500000000058</v>
      </c>
      <c r="W361" s="2">
        <v>125000</v>
      </c>
      <c r="X361" s="2">
        <v>0</v>
      </c>
      <c r="Y361" s="2">
        <f t="shared" si="16"/>
        <v>125000</v>
      </c>
      <c r="Z361" s="2">
        <f t="shared" si="17"/>
        <v>0</v>
      </c>
    </row>
    <row r="362" spans="1:26" x14ac:dyDescent="0.3">
      <c r="A362" s="6">
        <v>9045</v>
      </c>
      <c r="B362" s="4" t="s">
        <v>263</v>
      </c>
      <c r="C362" s="4" t="s">
        <v>220</v>
      </c>
      <c r="D362" s="4" t="s">
        <v>1225</v>
      </c>
      <c r="E362" s="4" t="s">
        <v>1226</v>
      </c>
      <c r="F362" s="4" t="s">
        <v>1227</v>
      </c>
      <c r="G362" s="4" t="s">
        <v>3</v>
      </c>
      <c r="H362" s="4" t="s">
        <v>27</v>
      </c>
      <c r="I362" s="4" t="s">
        <v>1228</v>
      </c>
      <c r="J362" s="6">
        <v>9351</v>
      </c>
      <c r="K362" s="4" t="s">
        <v>9</v>
      </c>
      <c r="L362" s="4" t="s">
        <v>1861</v>
      </c>
      <c r="M362" s="4" t="s">
        <v>1847</v>
      </c>
      <c r="N362" s="4" t="s">
        <v>1835</v>
      </c>
      <c r="O362" s="4" t="s">
        <v>224</v>
      </c>
      <c r="P362" s="1">
        <v>43550</v>
      </c>
      <c r="Q362" s="1">
        <v>44286</v>
      </c>
      <c r="R362" s="2">
        <v>500000</v>
      </c>
      <c r="S362" s="2">
        <v>329148.33</v>
      </c>
      <c r="T362" s="2">
        <v>186646.39999999999</v>
      </c>
      <c r="U362" s="2">
        <v>16304</v>
      </c>
      <c r="V362" s="2">
        <f t="shared" si="15"/>
        <v>154547.66999999998</v>
      </c>
      <c r="W362" s="2">
        <v>500000</v>
      </c>
      <c r="X362" s="2">
        <v>0</v>
      </c>
      <c r="Y362" s="2">
        <f t="shared" si="16"/>
        <v>500000</v>
      </c>
      <c r="Z362" s="2">
        <f t="shared" si="17"/>
        <v>0</v>
      </c>
    </row>
    <row r="363" spans="1:26" x14ac:dyDescent="0.3">
      <c r="A363" s="6">
        <v>7113</v>
      </c>
      <c r="B363" s="4" t="s">
        <v>158</v>
      </c>
      <c r="C363" s="4" t="s">
        <v>152</v>
      </c>
      <c r="D363" s="4" t="s">
        <v>1252</v>
      </c>
      <c r="E363" s="4" t="s">
        <v>469</v>
      </c>
      <c r="F363" s="4" t="s">
        <v>1253</v>
      </c>
      <c r="G363" s="4" t="s">
        <v>3</v>
      </c>
      <c r="H363" s="4" t="s">
        <v>27</v>
      </c>
      <c r="I363" s="4" t="s">
        <v>112</v>
      </c>
      <c r="J363" s="6">
        <v>9351</v>
      </c>
      <c r="K363" s="4" t="s">
        <v>9</v>
      </c>
      <c r="L363" s="4" t="s">
        <v>1861</v>
      </c>
      <c r="M363" s="4" t="s">
        <v>1847</v>
      </c>
      <c r="N363" s="4" t="s">
        <v>1835</v>
      </c>
      <c r="O363" s="4" t="s">
        <v>141</v>
      </c>
      <c r="P363" s="1">
        <v>43577</v>
      </c>
      <c r="Q363" s="1">
        <v>44074</v>
      </c>
      <c r="R363" s="2">
        <v>400000</v>
      </c>
      <c r="S363" s="2">
        <v>230724.71</v>
      </c>
      <c r="T363" s="2">
        <v>155905.56</v>
      </c>
      <c r="U363" s="2">
        <v>77727</v>
      </c>
      <c r="V363" s="2">
        <f t="shared" si="15"/>
        <v>91548.290000000008</v>
      </c>
      <c r="W363" s="2">
        <v>400000</v>
      </c>
      <c r="X363" s="2">
        <v>0</v>
      </c>
      <c r="Y363" s="2">
        <f t="shared" si="16"/>
        <v>400000</v>
      </c>
      <c r="Z363" s="2">
        <f t="shared" si="17"/>
        <v>0</v>
      </c>
    </row>
    <row r="364" spans="1:26" x14ac:dyDescent="0.3">
      <c r="A364" s="6">
        <v>6113</v>
      </c>
      <c r="B364" s="4" t="s">
        <v>68</v>
      </c>
      <c r="C364" s="4" t="s">
        <v>23</v>
      </c>
      <c r="D364" s="4" t="s">
        <v>1274</v>
      </c>
      <c r="E364" s="4" t="s">
        <v>1275</v>
      </c>
      <c r="F364" s="4" t="s">
        <v>1276</v>
      </c>
      <c r="G364" s="4" t="s">
        <v>3</v>
      </c>
      <c r="H364" s="4" t="s">
        <v>27</v>
      </c>
      <c r="I364" s="4" t="s">
        <v>393</v>
      </c>
      <c r="J364" s="6">
        <v>9351</v>
      </c>
      <c r="K364" s="4" t="s">
        <v>9</v>
      </c>
      <c r="L364" s="4" t="s">
        <v>1861</v>
      </c>
      <c r="M364" s="4" t="s">
        <v>1847</v>
      </c>
      <c r="N364" s="4" t="s">
        <v>1835</v>
      </c>
      <c r="O364" s="4" t="s">
        <v>85</v>
      </c>
      <c r="P364" s="1">
        <v>43593</v>
      </c>
      <c r="Q364" s="1">
        <v>44043</v>
      </c>
      <c r="R364" s="2">
        <v>400000</v>
      </c>
      <c r="S364" s="2">
        <v>199139.5</v>
      </c>
      <c r="T364" s="2">
        <v>170376</v>
      </c>
      <c r="U364" s="2">
        <v>42157.56</v>
      </c>
      <c r="V364" s="2">
        <f t="shared" si="15"/>
        <v>158702.94</v>
      </c>
      <c r="W364" s="2">
        <v>400000</v>
      </c>
      <c r="X364" s="2">
        <v>0</v>
      </c>
      <c r="Y364" s="2">
        <f t="shared" si="16"/>
        <v>400000</v>
      </c>
      <c r="Z364" s="2">
        <f t="shared" si="17"/>
        <v>0</v>
      </c>
    </row>
    <row r="365" spans="1:26" x14ac:dyDescent="0.3">
      <c r="A365" s="6">
        <v>9019</v>
      </c>
      <c r="B365" s="4" t="s">
        <v>269</v>
      </c>
      <c r="C365" s="4" t="s">
        <v>219</v>
      </c>
      <c r="D365" s="4" t="s">
        <v>1302</v>
      </c>
      <c r="E365" s="4" t="s">
        <v>1303</v>
      </c>
      <c r="F365" s="4" t="s">
        <v>1304</v>
      </c>
      <c r="G365" s="4" t="s">
        <v>3</v>
      </c>
      <c r="H365" s="4" t="s">
        <v>27</v>
      </c>
      <c r="I365" s="4" t="s">
        <v>1173</v>
      </c>
      <c r="J365" s="6">
        <v>9351</v>
      </c>
      <c r="K365" s="4" t="s">
        <v>9</v>
      </c>
      <c r="L365" s="4" t="s">
        <v>1861</v>
      </c>
      <c r="M365" s="4" t="s">
        <v>1847</v>
      </c>
      <c r="N365" s="4" t="s">
        <v>1835</v>
      </c>
      <c r="O365" s="4" t="s">
        <v>51</v>
      </c>
      <c r="P365" s="1">
        <v>43609</v>
      </c>
      <c r="Q365" s="1">
        <v>44561</v>
      </c>
      <c r="R365" s="2">
        <v>1100000</v>
      </c>
      <c r="S365" s="2">
        <v>367867.14</v>
      </c>
      <c r="T365" s="2">
        <v>168138.23</v>
      </c>
      <c r="U365" s="2">
        <v>68261.14</v>
      </c>
      <c r="V365" s="2">
        <f t="shared" si="15"/>
        <v>663871.72</v>
      </c>
      <c r="W365" s="2">
        <v>549828.19999999995</v>
      </c>
      <c r="X365" s="2">
        <v>0</v>
      </c>
      <c r="Y365" s="2">
        <f t="shared" si="16"/>
        <v>549828.19999999995</v>
      </c>
      <c r="Z365" s="2">
        <f t="shared" si="17"/>
        <v>550171.80000000005</v>
      </c>
    </row>
    <row r="366" spans="1:26" x14ac:dyDescent="0.3">
      <c r="A366" s="6">
        <v>9081</v>
      </c>
      <c r="B366" s="4" t="s">
        <v>271</v>
      </c>
      <c r="C366" s="4" t="s">
        <v>221</v>
      </c>
      <c r="D366" s="4" t="s">
        <v>1310</v>
      </c>
      <c r="E366" s="4" t="s">
        <v>1311</v>
      </c>
      <c r="F366" s="4" t="s">
        <v>1312</v>
      </c>
      <c r="G366" s="4" t="s">
        <v>3</v>
      </c>
      <c r="H366" s="4" t="s">
        <v>27</v>
      </c>
      <c r="I366" s="4" t="s">
        <v>1313</v>
      </c>
      <c r="J366" s="6">
        <v>9351</v>
      </c>
      <c r="K366" s="4" t="s">
        <v>9</v>
      </c>
      <c r="L366" s="4" t="s">
        <v>1861</v>
      </c>
      <c r="M366" s="4" t="s">
        <v>1847</v>
      </c>
      <c r="N366" s="4" t="s">
        <v>1835</v>
      </c>
      <c r="O366" s="4" t="s">
        <v>51</v>
      </c>
      <c r="P366" s="1">
        <v>43609</v>
      </c>
      <c r="Q366" s="1">
        <v>44012</v>
      </c>
      <c r="R366" s="2">
        <v>600000</v>
      </c>
      <c r="S366" s="2">
        <v>291172.52</v>
      </c>
      <c r="T366" s="2">
        <v>215282.67</v>
      </c>
      <c r="U366" s="2">
        <v>112520</v>
      </c>
      <c r="V366" s="2">
        <f t="shared" si="15"/>
        <v>196307.47999999998</v>
      </c>
      <c r="W366" s="2">
        <v>600000</v>
      </c>
      <c r="X366" s="2">
        <v>0</v>
      </c>
      <c r="Y366" s="2">
        <f t="shared" si="16"/>
        <v>600000</v>
      </c>
      <c r="Z366" s="2">
        <f t="shared" si="17"/>
        <v>0</v>
      </c>
    </row>
    <row r="367" spans="1:26" x14ac:dyDescent="0.3">
      <c r="A367" s="6">
        <v>8075</v>
      </c>
      <c r="B367" s="4" t="s">
        <v>243</v>
      </c>
      <c r="C367" s="4" t="s">
        <v>210</v>
      </c>
      <c r="D367" s="4" t="s">
        <v>1358</v>
      </c>
      <c r="E367" s="4" t="s">
        <v>863</v>
      </c>
      <c r="F367" s="4" t="s">
        <v>1359</v>
      </c>
      <c r="G367" s="4" t="s">
        <v>3</v>
      </c>
      <c r="H367" s="4" t="s">
        <v>27</v>
      </c>
      <c r="I367" s="4" t="s">
        <v>76</v>
      </c>
      <c r="J367" s="6">
        <v>9351</v>
      </c>
      <c r="K367" s="4" t="s">
        <v>9</v>
      </c>
      <c r="L367" s="4" t="s">
        <v>1861</v>
      </c>
      <c r="M367" s="4" t="s">
        <v>1847</v>
      </c>
      <c r="N367" s="4" t="s">
        <v>1835</v>
      </c>
      <c r="O367" s="4" t="s">
        <v>174</v>
      </c>
      <c r="P367" s="1">
        <v>43635</v>
      </c>
      <c r="Q367" s="1">
        <v>44074</v>
      </c>
      <c r="R367" s="2">
        <v>500000</v>
      </c>
      <c r="S367" s="2">
        <v>254356.28</v>
      </c>
      <c r="T367" s="2">
        <v>254356.28</v>
      </c>
      <c r="U367" s="2">
        <v>98168.44</v>
      </c>
      <c r="V367" s="2">
        <f t="shared" si="15"/>
        <v>147475.28</v>
      </c>
      <c r="W367" s="2">
        <v>500000</v>
      </c>
      <c r="X367" s="2">
        <v>0</v>
      </c>
      <c r="Y367" s="2">
        <f t="shared" si="16"/>
        <v>500000</v>
      </c>
      <c r="Z367" s="2">
        <f t="shared" si="17"/>
        <v>0</v>
      </c>
    </row>
    <row r="368" spans="1:26" x14ac:dyDescent="0.3">
      <c r="A368" s="6">
        <v>8075</v>
      </c>
      <c r="B368" s="4" t="s">
        <v>243</v>
      </c>
      <c r="C368" s="4" t="s">
        <v>210</v>
      </c>
      <c r="D368" s="4" t="s">
        <v>1383</v>
      </c>
      <c r="E368" s="4" t="s">
        <v>1070</v>
      </c>
      <c r="F368" s="4" t="s">
        <v>1384</v>
      </c>
      <c r="G368" s="4" t="s">
        <v>3</v>
      </c>
      <c r="H368" s="4" t="s">
        <v>27</v>
      </c>
      <c r="I368" s="4" t="s">
        <v>786</v>
      </c>
      <c r="J368" s="6">
        <v>9351</v>
      </c>
      <c r="K368" s="4" t="s">
        <v>9</v>
      </c>
      <c r="L368" s="4" t="s">
        <v>1861</v>
      </c>
      <c r="M368" s="4" t="s">
        <v>1847</v>
      </c>
      <c r="N368" s="4" t="s">
        <v>1835</v>
      </c>
      <c r="O368" s="4" t="s">
        <v>46</v>
      </c>
      <c r="P368" s="1">
        <v>43661</v>
      </c>
      <c r="Q368" s="1">
        <v>43921</v>
      </c>
      <c r="R368" s="2">
        <v>500000</v>
      </c>
      <c r="S368" s="2">
        <v>487556.5</v>
      </c>
      <c r="T368" s="2">
        <v>487556.5</v>
      </c>
      <c r="U368" s="2">
        <v>0</v>
      </c>
      <c r="V368" s="2">
        <f t="shared" si="15"/>
        <v>12443.5</v>
      </c>
      <c r="W368" s="2">
        <v>500000</v>
      </c>
      <c r="X368" s="2">
        <v>0</v>
      </c>
      <c r="Y368" s="2">
        <f t="shared" si="16"/>
        <v>500000</v>
      </c>
      <c r="Z368" s="2">
        <f t="shared" si="17"/>
        <v>0</v>
      </c>
    </row>
    <row r="369" spans="1:26" x14ac:dyDescent="0.3">
      <c r="A369" s="6">
        <v>6113</v>
      </c>
      <c r="B369" s="4" t="s">
        <v>68</v>
      </c>
      <c r="C369" s="4" t="s">
        <v>23</v>
      </c>
      <c r="D369" s="4" t="s">
        <v>1418</v>
      </c>
      <c r="E369" s="4" t="s">
        <v>1419</v>
      </c>
      <c r="F369" s="4" t="s">
        <v>1420</v>
      </c>
      <c r="G369" s="4" t="s">
        <v>3</v>
      </c>
      <c r="H369" s="4" t="s">
        <v>27</v>
      </c>
      <c r="I369" s="4" t="s">
        <v>128</v>
      </c>
      <c r="J369" s="6">
        <v>9351</v>
      </c>
      <c r="K369" s="4" t="s">
        <v>9</v>
      </c>
      <c r="L369" s="4" t="s">
        <v>1861</v>
      </c>
      <c r="M369" s="4" t="s">
        <v>1847</v>
      </c>
      <c r="N369" s="4" t="s">
        <v>1835</v>
      </c>
      <c r="O369" s="4" t="s">
        <v>51</v>
      </c>
      <c r="P369" s="1">
        <v>43689</v>
      </c>
      <c r="Q369" s="1">
        <v>44043</v>
      </c>
      <c r="R369" s="2">
        <v>100000</v>
      </c>
      <c r="S369" s="2">
        <v>17935.490000000002</v>
      </c>
      <c r="T369" s="2">
        <v>17935.490000000002</v>
      </c>
      <c r="U369" s="2">
        <v>52814.65</v>
      </c>
      <c r="V369" s="2">
        <f t="shared" si="15"/>
        <v>29249.859999999993</v>
      </c>
      <c r="W369" s="2">
        <v>100000</v>
      </c>
      <c r="X369" s="2">
        <v>0</v>
      </c>
      <c r="Y369" s="2">
        <f t="shared" si="16"/>
        <v>100000</v>
      </c>
      <c r="Z369" s="2">
        <f t="shared" si="17"/>
        <v>0</v>
      </c>
    </row>
    <row r="370" spans="1:26" x14ac:dyDescent="0.3">
      <c r="A370" s="6">
        <v>6113</v>
      </c>
      <c r="B370" s="4" t="s">
        <v>68</v>
      </c>
      <c r="C370" s="4" t="s">
        <v>23</v>
      </c>
      <c r="D370" s="4" t="s">
        <v>1421</v>
      </c>
      <c r="E370" s="4" t="s">
        <v>1419</v>
      </c>
      <c r="F370" s="4" t="s">
        <v>1422</v>
      </c>
      <c r="G370" s="4" t="s">
        <v>3</v>
      </c>
      <c r="H370" s="4" t="s">
        <v>27</v>
      </c>
      <c r="I370" s="4" t="s">
        <v>128</v>
      </c>
      <c r="J370" s="6">
        <v>9351</v>
      </c>
      <c r="K370" s="4" t="s">
        <v>9</v>
      </c>
      <c r="L370" s="4" t="s">
        <v>1861</v>
      </c>
      <c r="M370" s="4" t="s">
        <v>1847</v>
      </c>
      <c r="N370" s="4" t="s">
        <v>1835</v>
      </c>
      <c r="O370" s="4" t="s">
        <v>51</v>
      </c>
      <c r="P370" s="1">
        <v>43689</v>
      </c>
      <c r="Q370" s="1">
        <v>44043</v>
      </c>
      <c r="R370" s="2">
        <v>100000</v>
      </c>
      <c r="S370" s="2">
        <v>18177.04</v>
      </c>
      <c r="T370" s="2">
        <v>18177.04</v>
      </c>
      <c r="U370" s="2">
        <v>52814.65</v>
      </c>
      <c r="V370" s="2">
        <f t="shared" si="15"/>
        <v>29008.30999999999</v>
      </c>
      <c r="W370" s="2">
        <v>100000</v>
      </c>
      <c r="X370" s="2">
        <v>0</v>
      </c>
      <c r="Y370" s="2">
        <f t="shared" si="16"/>
        <v>100000</v>
      </c>
      <c r="Z370" s="2">
        <f t="shared" si="17"/>
        <v>0</v>
      </c>
    </row>
    <row r="371" spans="1:26" x14ac:dyDescent="0.3">
      <c r="A371" s="6">
        <v>6113</v>
      </c>
      <c r="B371" s="4" t="s">
        <v>68</v>
      </c>
      <c r="C371" s="4" t="s">
        <v>23</v>
      </c>
      <c r="D371" s="4" t="s">
        <v>1423</v>
      </c>
      <c r="E371" s="4" t="s">
        <v>1419</v>
      </c>
      <c r="F371" s="4" t="s">
        <v>1424</v>
      </c>
      <c r="G371" s="4" t="s">
        <v>3</v>
      </c>
      <c r="H371" s="4" t="s">
        <v>27</v>
      </c>
      <c r="I371" s="4" t="s">
        <v>128</v>
      </c>
      <c r="J371" s="6">
        <v>9351</v>
      </c>
      <c r="K371" s="4" t="s">
        <v>9</v>
      </c>
      <c r="L371" s="4" t="s">
        <v>1861</v>
      </c>
      <c r="M371" s="4" t="s">
        <v>1847</v>
      </c>
      <c r="N371" s="4" t="s">
        <v>1835</v>
      </c>
      <c r="O371" s="4" t="s">
        <v>51</v>
      </c>
      <c r="P371" s="1">
        <v>43689</v>
      </c>
      <c r="Q371" s="1">
        <v>44043</v>
      </c>
      <c r="R371" s="2">
        <v>100000</v>
      </c>
      <c r="S371" s="2">
        <v>18177.05</v>
      </c>
      <c r="T371" s="2">
        <v>18177.05</v>
      </c>
      <c r="U371" s="2">
        <v>52814.65</v>
      </c>
      <c r="V371" s="2">
        <f t="shared" si="15"/>
        <v>29008.299999999996</v>
      </c>
      <c r="W371" s="2">
        <v>100000</v>
      </c>
      <c r="X371" s="2">
        <v>0</v>
      </c>
      <c r="Y371" s="2">
        <f t="shared" si="16"/>
        <v>100000</v>
      </c>
      <c r="Z371" s="2">
        <f t="shared" si="17"/>
        <v>0</v>
      </c>
    </row>
    <row r="372" spans="1:26" x14ac:dyDescent="0.3">
      <c r="A372" s="6">
        <v>6113</v>
      </c>
      <c r="B372" s="4" t="s">
        <v>68</v>
      </c>
      <c r="C372" s="4" t="s">
        <v>23</v>
      </c>
      <c r="D372" s="4" t="s">
        <v>1425</v>
      </c>
      <c r="E372" s="4" t="s">
        <v>1419</v>
      </c>
      <c r="F372" s="4" t="s">
        <v>1426</v>
      </c>
      <c r="G372" s="4" t="s">
        <v>3</v>
      </c>
      <c r="H372" s="4" t="s">
        <v>27</v>
      </c>
      <c r="I372" s="4" t="s">
        <v>128</v>
      </c>
      <c r="J372" s="6">
        <v>9351</v>
      </c>
      <c r="K372" s="4" t="s">
        <v>9</v>
      </c>
      <c r="L372" s="4" t="s">
        <v>1861</v>
      </c>
      <c r="M372" s="4" t="s">
        <v>1847</v>
      </c>
      <c r="N372" s="4" t="s">
        <v>1835</v>
      </c>
      <c r="O372" s="4" t="s">
        <v>51</v>
      </c>
      <c r="P372" s="1">
        <v>43689</v>
      </c>
      <c r="Q372" s="1">
        <v>44043</v>
      </c>
      <c r="R372" s="2">
        <v>100000</v>
      </c>
      <c r="S372" s="2">
        <v>18177.04</v>
      </c>
      <c r="T372" s="2">
        <v>18177.04</v>
      </c>
      <c r="U372" s="2">
        <v>52814.65</v>
      </c>
      <c r="V372" s="2">
        <f t="shared" si="15"/>
        <v>29008.30999999999</v>
      </c>
      <c r="W372" s="2">
        <v>100000</v>
      </c>
      <c r="X372" s="2">
        <v>0</v>
      </c>
      <c r="Y372" s="2">
        <f t="shared" si="16"/>
        <v>100000</v>
      </c>
      <c r="Z372" s="2">
        <f t="shared" si="17"/>
        <v>0</v>
      </c>
    </row>
    <row r="373" spans="1:26" x14ac:dyDescent="0.3">
      <c r="A373" s="6">
        <v>6112</v>
      </c>
      <c r="B373" s="4" t="s">
        <v>53</v>
      </c>
      <c r="C373" s="4" t="s">
        <v>23</v>
      </c>
      <c r="D373" s="4" t="s">
        <v>1427</v>
      </c>
      <c r="E373" s="4" t="s">
        <v>1419</v>
      </c>
      <c r="F373" s="4" t="s">
        <v>1428</v>
      </c>
      <c r="G373" s="4" t="s">
        <v>3</v>
      </c>
      <c r="H373" s="4" t="s">
        <v>27</v>
      </c>
      <c r="I373" s="4" t="s">
        <v>128</v>
      </c>
      <c r="J373" s="6">
        <v>9351</v>
      </c>
      <c r="K373" s="4" t="s">
        <v>9</v>
      </c>
      <c r="L373" s="4" t="s">
        <v>1861</v>
      </c>
      <c r="M373" s="4" t="s">
        <v>1847</v>
      </c>
      <c r="N373" s="4" t="s">
        <v>1835</v>
      </c>
      <c r="O373" s="4" t="s">
        <v>51</v>
      </c>
      <c r="P373" s="1">
        <v>43689</v>
      </c>
      <c r="Q373" s="1">
        <v>44043</v>
      </c>
      <c r="R373" s="2">
        <v>100000</v>
      </c>
      <c r="S373" s="2">
        <v>24653.93</v>
      </c>
      <c r="T373" s="2">
        <v>24653.93</v>
      </c>
      <c r="U373" s="2">
        <v>54018.65</v>
      </c>
      <c r="V373" s="2">
        <f t="shared" si="15"/>
        <v>21327.420000000006</v>
      </c>
      <c r="W373" s="2">
        <v>100000</v>
      </c>
      <c r="X373" s="2">
        <v>0</v>
      </c>
      <c r="Y373" s="2">
        <f t="shared" si="16"/>
        <v>100000</v>
      </c>
      <c r="Z373" s="2">
        <f t="shared" si="17"/>
        <v>0</v>
      </c>
    </row>
    <row r="374" spans="1:26" x14ac:dyDescent="0.3">
      <c r="A374" s="6">
        <v>6113</v>
      </c>
      <c r="B374" s="4" t="s">
        <v>68</v>
      </c>
      <c r="C374" s="4" t="s">
        <v>23</v>
      </c>
      <c r="D374" s="4" t="s">
        <v>1429</v>
      </c>
      <c r="E374" s="4" t="s">
        <v>1419</v>
      </c>
      <c r="F374" s="4" t="s">
        <v>1430</v>
      </c>
      <c r="G374" s="4" t="s">
        <v>3</v>
      </c>
      <c r="H374" s="4" t="s">
        <v>27</v>
      </c>
      <c r="I374" s="4" t="s">
        <v>128</v>
      </c>
      <c r="J374" s="6">
        <v>9351</v>
      </c>
      <c r="K374" s="4" t="s">
        <v>9</v>
      </c>
      <c r="L374" s="4" t="s">
        <v>1861</v>
      </c>
      <c r="M374" s="4" t="s">
        <v>1847</v>
      </c>
      <c r="N374" s="4" t="s">
        <v>1835</v>
      </c>
      <c r="O374" s="4" t="s">
        <v>51</v>
      </c>
      <c r="P374" s="1">
        <v>43689</v>
      </c>
      <c r="Q374" s="1">
        <v>44043</v>
      </c>
      <c r="R374" s="2">
        <v>100000</v>
      </c>
      <c r="S374" s="2">
        <v>18181.919999999998</v>
      </c>
      <c r="T374" s="2">
        <v>18181.919999999998</v>
      </c>
      <c r="U374" s="2">
        <v>52950.67</v>
      </c>
      <c r="V374" s="2">
        <f t="shared" si="15"/>
        <v>28867.410000000003</v>
      </c>
      <c r="W374" s="2">
        <v>100000</v>
      </c>
      <c r="X374" s="2">
        <v>0</v>
      </c>
      <c r="Y374" s="2">
        <f t="shared" si="16"/>
        <v>100000</v>
      </c>
      <c r="Z374" s="2">
        <f t="shared" si="17"/>
        <v>0</v>
      </c>
    </row>
    <row r="375" spans="1:26" x14ac:dyDescent="0.3">
      <c r="A375" s="6">
        <v>8075</v>
      </c>
      <c r="B375" s="4" t="s">
        <v>243</v>
      </c>
      <c r="C375" s="4" t="s">
        <v>210</v>
      </c>
      <c r="D375" s="4" t="s">
        <v>1431</v>
      </c>
      <c r="E375" s="4" t="s">
        <v>784</v>
      </c>
      <c r="F375" s="4" t="s">
        <v>1432</v>
      </c>
      <c r="G375" s="4" t="s">
        <v>3</v>
      </c>
      <c r="H375" s="4" t="s">
        <v>27</v>
      </c>
      <c r="I375" s="4" t="s">
        <v>786</v>
      </c>
      <c r="J375" s="6">
        <v>9351</v>
      </c>
      <c r="K375" s="4" t="s">
        <v>9</v>
      </c>
      <c r="L375" s="4" t="s">
        <v>1861</v>
      </c>
      <c r="M375" s="4" t="s">
        <v>1847</v>
      </c>
      <c r="N375" s="4" t="s">
        <v>1835</v>
      </c>
      <c r="O375" s="4" t="s">
        <v>149</v>
      </c>
      <c r="P375" s="1">
        <v>43690</v>
      </c>
      <c r="Q375" s="1">
        <v>43951</v>
      </c>
      <c r="R375" s="2">
        <v>49840</v>
      </c>
      <c r="S375" s="2">
        <v>40936.28</v>
      </c>
      <c r="T375" s="2">
        <v>40936.28</v>
      </c>
      <c r="U375" s="2">
        <v>8833</v>
      </c>
      <c r="V375" s="2">
        <f t="shared" si="15"/>
        <v>70.720000000001164</v>
      </c>
      <c r="W375" s="2">
        <v>49840</v>
      </c>
      <c r="X375" s="2">
        <v>0</v>
      </c>
      <c r="Y375" s="2">
        <f t="shared" si="16"/>
        <v>49840</v>
      </c>
      <c r="Z375" s="2">
        <f t="shared" si="17"/>
        <v>0</v>
      </c>
    </row>
    <row r="376" spans="1:26" x14ac:dyDescent="0.3">
      <c r="A376" s="6">
        <v>8075</v>
      </c>
      <c r="B376" s="4" t="s">
        <v>243</v>
      </c>
      <c r="C376" s="4" t="s">
        <v>210</v>
      </c>
      <c r="D376" s="4" t="s">
        <v>1440</v>
      </c>
      <c r="E376" s="4" t="s">
        <v>1441</v>
      </c>
      <c r="F376" s="4" t="s">
        <v>1442</v>
      </c>
      <c r="G376" s="4" t="s">
        <v>3</v>
      </c>
      <c r="H376" s="4" t="s">
        <v>27</v>
      </c>
      <c r="I376" s="4" t="s">
        <v>786</v>
      </c>
      <c r="J376" s="6">
        <v>9351</v>
      </c>
      <c r="K376" s="4" t="s">
        <v>9</v>
      </c>
      <c r="L376" s="4" t="s">
        <v>1861</v>
      </c>
      <c r="M376" s="4" t="s">
        <v>1847</v>
      </c>
      <c r="N376" s="4" t="s">
        <v>1835</v>
      </c>
      <c r="O376" s="4" t="s">
        <v>278</v>
      </c>
      <c r="P376" s="1">
        <v>43692</v>
      </c>
      <c r="Q376" s="1">
        <v>44074</v>
      </c>
      <c r="R376" s="2">
        <v>300000</v>
      </c>
      <c r="S376" s="2">
        <v>161992.48000000001</v>
      </c>
      <c r="T376" s="2">
        <v>161992.48000000001</v>
      </c>
      <c r="U376" s="2">
        <v>41535.58</v>
      </c>
      <c r="V376" s="2">
        <f t="shared" si="15"/>
        <v>96471.939999999988</v>
      </c>
      <c r="W376" s="2">
        <v>300000</v>
      </c>
      <c r="X376" s="2">
        <v>0</v>
      </c>
      <c r="Y376" s="2">
        <f t="shared" si="16"/>
        <v>300000</v>
      </c>
      <c r="Z376" s="2">
        <f t="shared" si="17"/>
        <v>0</v>
      </c>
    </row>
    <row r="377" spans="1:26" x14ac:dyDescent="0.3">
      <c r="A377" s="6">
        <v>8075</v>
      </c>
      <c r="B377" s="4" t="s">
        <v>243</v>
      </c>
      <c r="C377" s="4" t="s">
        <v>210</v>
      </c>
      <c r="D377" s="4" t="s">
        <v>1452</v>
      </c>
      <c r="E377" s="4" t="s">
        <v>1453</v>
      </c>
      <c r="F377" s="4" t="s">
        <v>1454</v>
      </c>
      <c r="G377" s="4" t="s">
        <v>3</v>
      </c>
      <c r="H377" s="4" t="s">
        <v>27</v>
      </c>
      <c r="I377" s="4" t="s">
        <v>509</v>
      </c>
      <c r="J377" s="6">
        <v>9351</v>
      </c>
      <c r="K377" s="4" t="s">
        <v>9</v>
      </c>
      <c r="L377" s="4" t="s">
        <v>1861</v>
      </c>
      <c r="M377" s="4" t="s">
        <v>1847</v>
      </c>
      <c r="N377" s="4" t="s">
        <v>1835</v>
      </c>
      <c r="O377" s="4" t="s">
        <v>1192</v>
      </c>
      <c r="P377" s="1">
        <v>43704</v>
      </c>
      <c r="Q377" s="1">
        <v>44074</v>
      </c>
      <c r="R377" s="2">
        <v>300000</v>
      </c>
      <c r="S377" s="2">
        <v>116595.04</v>
      </c>
      <c r="T377" s="2">
        <v>116595.04</v>
      </c>
      <c r="U377" s="2">
        <v>166229.5</v>
      </c>
      <c r="V377" s="2">
        <f t="shared" si="15"/>
        <v>17175.460000000021</v>
      </c>
      <c r="W377" s="2">
        <v>300000</v>
      </c>
      <c r="X377" s="2">
        <v>0</v>
      </c>
      <c r="Y377" s="2">
        <f t="shared" si="16"/>
        <v>300000</v>
      </c>
      <c r="Z377" s="2">
        <f t="shared" si="17"/>
        <v>0</v>
      </c>
    </row>
    <row r="378" spans="1:26" x14ac:dyDescent="0.3">
      <c r="A378" s="6">
        <v>6113</v>
      </c>
      <c r="B378" s="4" t="s">
        <v>68</v>
      </c>
      <c r="C378" s="4" t="s">
        <v>23</v>
      </c>
      <c r="D378" s="4" t="s">
        <v>1455</v>
      </c>
      <c r="E378" s="4" t="s">
        <v>75</v>
      </c>
      <c r="F378" s="4" t="s">
        <v>1456</v>
      </c>
      <c r="G378" s="4" t="s">
        <v>3</v>
      </c>
      <c r="H378" s="4" t="s">
        <v>27</v>
      </c>
      <c r="I378" s="4" t="s">
        <v>76</v>
      </c>
      <c r="J378" s="6">
        <v>9351</v>
      </c>
      <c r="K378" s="4" t="s">
        <v>9</v>
      </c>
      <c r="L378" s="4" t="s">
        <v>1861</v>
      </c>
      <c r="M378" s="4" t="s">
        <v>1847</v>
      </c>
      <c r="N378" s="4" t="s">
        <v>1835</v>
      </c>
      <c r="O378" s="4" t="s">
        <v>77</v>
      </c>
      <c r="P378" s="1">
        <v>43700</v>
      </c>
      <c r="Q378" s="1">
        <v>44043</v>
      </c>
      <c r="R378" s="2">
        <v>220000</v>
      </c>
      <c r="S378" s="2">
        <v>16325.88</v>
      </c>
      <c r="T378" s="2">
        <v>16325.88</v>
      </c>
      <c r="U378" s="2">
        <v>22671</v>
      </c>
      <c r="V378" s="2">
        <f t="shared" si="15"/>
        <v>181003.12</v>
      </c>
      <c r="W378" s="2">
        <v>170000</v>
      </c>
      <c r="X378" s="2">
        <v>0</v>
      </c>
      <c r="Y378" s="2">
        <f t="shared" si="16"/>
        <v>170000</v>
      </c>
      <c r="Z378" s="2">
        <f t="shared" si="17"/>
        <v>50000</v>
      </c>
    </row>
    <row r="379" spans="1:26" x14ac:dyDescent="0.3">
      <c r="A379" s="6">
        <v>8975</v>
      </c>
      <c r="B379" s="4" t="s">
        <v>265</v>
      </c>
      <c r="C379" s="4" t="s">
        <v>210</v>
      </c>
      <c r="D379" s="4" t="s">
        <v>1476</v>
      </c>
      <c r="E379" s="4" t="s">
        <v>962</v>
      </c>
      <c r="F379" s="4" t="s">
        <v>1477</v>
      </c>
      <c r="G379" s="4" t="s">
        <v>3</v>
      </c>
      <c r="H379" s="4" t="s">
        <v>27</v>
      </c>
      <c r="I379" s="4" t="s">
        <v>828</v>
      </c>
      <c r="J379" s="6">
        <v>9351</v>
      </c>
      <c r="K379" s="4" t="s">
        <v>9</v>
      </c>
      <c r="L379" s="4" t="s">
        <v>1861</v>
      </c>
      <c r="M379" s="4" t="s">
        <v>1847</v>
      </c>
      <c r="N379" s="4" t="s">
        <v>1835</v>
      </c>
      <c r="O379" s="4" t="s">
        <v>85</v>
      </c>
      <c r="P379" s="1">
        <v>43711</v>
      </c>
      <c r="Q379" s="1">
        <v>44074</v>
      </c>
      <c r="R379" s="2">
        <v>150000</v>
      </c>
      <c r="S379" s="2">
        <v>59621.51</v>
      </c>
      <c r="T379" s="2">
        <v>59621.51</v>
      </c>
      <c r="U379" s="2">
        <v>41372.300000000003</v>
      </c>
      <c r="V379" s="2">
        <f t="shared" si="15"/>
        <v>49006.189999999988</v>
      </c>
      <c r="W379" s="2">
        <v>150000</v>
      </c>
      <c r="X379" s="2">
        <v>0</v>
      </c>
      <c r="Y379" s="2">
        <f t="shared" si="16"/>
        <v>150000</v>
      </c>
      <c r="Z379" s="2">
        <f t="shared" si="17"/>
        <v>0</v>
      </c>
    </row>
    <row r="380" spans="1:26" x14ac:dyDescent="0.3">
      <c r="A380" s="6">
        <v>9081</v>
      </c>
      <c r="B380" s="4" t="s">
        <v>271</v>
      </c>
      <c r="C380" s="4" t="s">
        <v>221</v>
      </c>
      <c r="D380" s="4" t="s">
        <v>1485</v>
      </c>
      <c r="E380" s="4" t="s">
        <v>1311</v>
      </c>
      <c r="F380" s="4" t="s">
        <v>1486</v>
      </c>
      <c r="G380" s="4" t="s">
        <v>3</v>
      </c>
      <c r="H380" s="4" t="s">
        <v>27</v>
      </c>
      <c r="I380" s="4" t="s">
        <v>1313</v>
      </c>
      <c r="J380" s="6">
        <v>9351</v>
      </c>
      <c r="K380" s="4" t="s">
        <v>9</v>
      </c>
      <c r="L380" s="4" t="s">
        <v>1861</v>
      </c>
      <c r="M380" s="4" t="s">
        <v>1847</v>
      </c>
      <c r="N380" s="4" t="s">
        <v>1835</v>
      </c>
      <c r="O380" s="4" t="s">
        <v>51</v>
      </c>
      <c r="P380" s="1">
        <v>43830</v>
      </c>
      <c r="Q380" s="1">
        <v>44196</v>
      </c>
      <c r="R380" s="2">
        <v>600000</v>
      </c>
      <c r="S380" s="2">
        <v>29769.47</v>
      </c>
      <c r="T380" s="2">
        <v>29769.47</v>
      </c>
      <c r="U380" s="2">
        <v>76170</v>
      </c>
      <c r="V380" s="2">
        <f t="shared" si="15"/>
        <v>494060.53</v>
      </c>
      <c r="W380" s="2">
        <v>600000</v>
      </c>
      <c r="X380" s="2">
        <v>0</v>
      </c>
      <c r="Y380" s="2">
        <f t="shared" si="16"/>
        <v>600000</v>
      </c>
      <c r="Z380" s="2">
        <f t="shared" si="17"/>
        <v>0</v>
      </c>
    </row>
    <row r="381" spans="1:26" x14ac:dyDescent="0.3">
      <c r="A381" s="6">
        <v>8075</v>
      </c>
      <c r="B381" s="4" t="s">
        <v>243</v>
      </c>
      <c r="C381" s="4" t="s">
        <v>210</v>
      </c>
      <c r="D381" s="4" t="s">
        <v>1505</v>
      </c>
      <c r="E381" s="4" t="s">
        <v>1171</v>
      </c>
      <c r="F381" s="4" t="s">
        <v>1506</v>
      </c>
      <c r="G381" s="4" t="s">
        <v>3</v>
      </c>
      <c r="H381" s="4" t="s">
        <v>27</v>
      </c>
      <c r="I381" s="4" t="s">
        <v>1173</v>
      </c>
      <c r="J381" s="6">
        <v>9351</v>
      </c>
      <c r="K381" s="4" t="s">
        <v>9</v>
      </c>
      <c r="L381" s="4" t="s">
        <v>1861</v>
      </c>
      <c r="M381" s="4" t="s">
        <v>1847</v>
      </c>
      <c r="N381" s="4" t="s">
        <v>1835</v>
      </c>
      <c r="O381" s="4" t="s">
        <v>51</v>
      </c>
      <c r="P381" s="1">
        <v>43729</v>
      </c>
      <c r="Q381" s="1">
        <v>43921</v>
      </c>
      <c r="R381" s="2">
        <v>150000</v>
      </c>
      <c r="S381" s="2">
        <v>149079.47</v>
      </c>
      <c r="T381" s="2">
        <v>149079.47</v>
      </c>
      <c r="U381" s="2">
        <v>0</v>
      </c>
      <c r="V381" s="2">
        <f t="shared" si="15"/>
        <v>920.52999999999884</v>
      </c>
      <c r="W381" s="2">
        <v>150000</v>
      </c>
      <c r="X381" s="2">
        <v>0</v>
      </c>
      <c r="Y381" s="2">
        <f t="shared" si="16"/>
        <v>150000</v>
      </c>
      <c r="Z381" s="2">
        <f t="shared" si="17"/>
        <v>0</v>
      </c>
    </row>
    <row r="382" spans="1:26" x14ac:dyDescent="0.3">
      <c r="A382" s="6">
        <v>8515</v>
      </c>
      <c r="B382" s="4" t="s">
        <v>253</v>
      </c>
      <c r="C382" s="4" t="s">
        <v>210</v>
      </c>
      <c r="D382" s="4" t="s">
        <v>1520</v>
      </c>
      <c r="E382" s="4" t="s">
        <v>1521</v>
      </c>
      <c r="F382" s="4" t="s">
        <v>1522</v>
      </c>
      <c r="G382" s="4" t="s">
        <v>3</v>
      </c>
      <c r="H382" s="4" t="s">
        <v>27</v>
      </c>
      <c r="I382" s="4" t="s">
        <v>1119</v>
      </c>
      <c r="J382" s="6">
        <v>9351</v>
      </c>
      <c r="K382" s="4" t="s">
        <v>9</v>
      </c>
      <c r="L382" s="4" t="s">
        <v>1861</v>
      </c>
      <c r="M382" s="4" t="s">
        <v>1847</v>
      </c>
      <c r="N382" s="4" t="s">
        <v>1835</v>
      </c>
      <c r="O382" s="4" t="s">
        <v>51</v>
      </c>
      <c r="P382" s="1">
        <v>43735</v>
      </c>
      <c r="Q382" s="1">
        <v>43921</v>
      </c>
      <c r="R382" s="2">
        <v>50000</v>
      </c>
      <c r="S382" s="2">
        <v>44643.96</v>
      </c>
      <c r="T382" s="2">
        <v>44643.96</v>
      </c>
      <c r="U382" s="2">
        <v>5286</v>
      </c>
      <c r="V382" s="2">
        <f t="shared" si="15"/>
        <v>70.040000000000873</v>
      </c>
      <c r="W382" s="2">
        <v>50000</v>
      </c>
      <c r="X382" s="2">
        <v>0</v>
      </c>
      <c r="Y382" s="2">
        <f t="shared" si="16"/>
        <v>50000</v>
      </c>
      <c r="Z382" s="2">
        <f t="shared" si="17"/>
        <v>0</v>
      </c>
    </row>
    <row r="383" spans="1:26" x14ac:dyDescent="0.3">
      <c r="A383" s="6">
        <v>8075</v>
      </c>
      <c r="B383" s="4" t="s">
        <v>243</v>
      </c>
      <c r="C383" s="4" t="s">
        <v>210</v>
      </c>
      <c r="D383" s="4" t="s">
        <v>1523</v>
      </c>
      <c r="E383" s="4" t="s">
        <v>1521</v>
      </c>
      <c r="F383" s="4" t="s">
        <v>1524</v>
      </c>
      <c r="G383" s="4" t="s">
        <v>3</v>
      </c>
      <c r="H383" s="4" t="s">
        <v>27</v>
      </c>
      <c r="I383" s="4" t="s">
        <v>1119</v>
      </c>
      <c r="J383" s="6">
        <v>9351</v>
      </c>
      <c r="K383" s="4" t="s">
        <v>9</v>
      </c>
      <c r="L383" s="4" t="s">
        <v>1861</v>
      </c>
      <c r="M383" s="4" t="s">
        <v>1847</v>
      </c>
      <c r="N383" s="4" t="s">
        <v>1835</v>
      </c>
      <c r="O383" s="4" t="s">
        <v>51</v>
      </c>
      <c r="P383" s="1">
        <v>43733</v>
      </c>
      <c r="Q383" s="1">
        <v>44012</v>
      </c>
      <c r="R383" s="2">
        <v>100000</v>
      </c>
      <c r="S383" s="2">
        <v>94771.49</v>
      </c>
      <c r="T383" s="2">
        <v>94771.49</v>
      </c>
      <c r="U383" s="2">
        <v>4702</v>
      </c>
      <c r="V383" s="2">
        <f t="shared" si="15"/>
        <v>526.50999999999476</v>
      </c>
      <c r="W383" s="2">
        <v>100000</v>
      </c>
      <c r="X383" s="2">
        <v>0</v>
      </c>
      <c r="Y383" s="2">
        <f t="shared" si="16"/>
        <v>100000</v>
      </c>
      <c r="Z383" s="2">
        <f t="shared" si="17"/>
        <v>0</v>
      </c>
    </row>
    <row r="384" spans="1:26" x14ac:dyDescent="0.3">
      <c r="A384" s="6">
        <v>8075</v>
      </c>
      <c r="B384" s="4" t="s">
        <v>243</v>
      </c>
      <c r="C384" s="4" t="s">
        <v>210</v>
      </c>
      <c r="D384" s="4" t="s">
        <v>1534</v>
      </c>
      <c r="E384" s="4" t="s">
        <v>1535</v>
      </c>
      <c r="F384" s="4" t="s">
        <v>1536</v>
      </c>
      <c r="G384" s="4" t="s">
        <v>3</v>
      </c>
      <c r="H384" s="4" t="s">
        <v>27</v>
      </c>
      <c r="I384" s="4" t="s">
        <v>78</v>
      </c>
      <c r="J384" s="6">
        <v>9351</v>
      </c>
      <c r="K384" s="4" t="s">
        <v>9</v>
      </c>
      <c r="L384" s="4" t="s">
        <v>1861</v>
      </c>
      <c r="M384" s="4" t="s">
        <v>1847</v>
      </c>
      <c r="N384" s="4" t="s">
        <v>1835</v>
      </c>
      <c r="O384" s="4" t="s">
        <v>159</v>
      </c>
      <c r="P384" s="1">
        <v>43727</v>
      </c>
      <c r="Q384" s="1">
        <v>44012</v>
      </c>
      <c r="R384" s="2">
        <v>100000</v>
      </c>
      <c r="S384" s="2">
        <v>17639.34</v>
      </c>
      <c r="T384" s="2">
        <v>17639.34</v>
      </c>
      <c r="U384" s="2">
        <v>19724.47</v>
      </c>
      <c r="V384" s="2">
        <f t="shared" si="15"/>
        <v>62636.19</v>
      </c>
      <c r="W384" s="2">
        <v>100000</v>
      </c>
      <c r="X384" s="2">
        <v>0</v>
      </c>
      <c r="Y384" s="2">
        <f t="shared" si="16"/>
        <v>100000</v>
      </c>
      <c r="Z384" s="2">
        <f t="shared" si="17"/>
        <v>0</v>
      </c>
    </row>
    <row r="385" spans="1:26" x14ac:dyDescent="0.3">
      <c r="A385" s="6">
        <v>8075</v>
      </c>
      <c r="B385" s="4" t="s">
        <v>243</v>
      </c>
      <c r="C385" s="4" t="s">
        <v>210</v>
      </c>
      <c r="D385" s="4" t="s">
        <v>1546</v>
      </c>
      <c r="E385" s="4" t="s">
        <v>1547</v>
      </c>
      <c r="F385" s="4" t="s">
        <v>1548</v>
      </c>
      <c r="G385" s="4" t="s">
        <v>3</v>
      </c>
      <c r="H385" s="4" t="s">
        <v>27</v>
      </c>
      <c r="I385" s="4" t="s">
        <v>78</v>
      </c>
      <c r="J385" s="6">
        <v>9351</v>
      </c>
      <c r="K385" s="4" t="s">
        <v>9</v>
      </c>
      <c r="L385" s="4" t="s">
        <v>1861</v>
      </c>
      <c r="M385" s="4" t="s">
        <v>1847</v>
      </c>
      <c r="N385" s="4" t="s">
        <v>1835</v>
      </c>
      <c r="O385" s="4" t="s">
        <v>159</v>
      </c>
      <c r="P385" s="1">
        <v>43753</v>
      </c>
      <c r="Q385" s="1">
        <v>44012</v>
      </c>
      <c r="R385" s="2">
        <v>300000</v>
      </c>
      <c r="S385" s="2">
        <v>92764.91</v>
      </c>
      <c r="T385" s="2">
        <v>92764.91</v>
      </c>
      <c r="U385" s="2">
        <v>64484.65</v>
      </c>
      <c r="V385" s="2">
        <f t="shared" si="15"/>
        <v>142750.44</v>
      </c>
      <c r="W385" s="2">
        <v>300000</v>
      </c>
      <c r="X385" s="2">
        <v>0</v>
      </c>
      <c r="Y385" s="2">
        <f t="shared" si="16"/>
        <v>300000</v>
      </c>
      <c r="Z385" s="2">
        <f t="shared" si="17"/>
        <v>0</v>
      </c>
    </row>
    <row r="386" spans="1:26" x14ac:dyDescent="0.3">
      <c r="A386" s="6">
        <v>9003</v>
      </c>
      <c r="B386" s="4" t="s">
        <v>267</v>
      </c>
      <c r="C386" s="4" t="s">
        <v>218</v>
      </c>
      <c r="D386" s="4" t="s">
        <v>1569</v>
      </c>
      <c r="E386" s="4" t="s">
        <v>1570</v>
      </c>
      <c r="F386" s="4" t="s">
        <v>1571</v>
      </c>
      <c r="G386" s="4" t="s">
        <v>3</v>
      </c>
      <c r="H386" s="4" t="s">
        <v>27</v>
      </c>
      <c r="I386" s="4" t="s">
        <v>1572</v>
      </c>
      <c r="J386" s="6">
        <v>9351</v>
      </c>
      <c r="K386" s="4" t="s">
        <v>9</v>
      </c>
      <c r="L386" s="4" t="s">
        <v>1861</v>
      </c>
      <c r="M386" s="4" t="s">
        <v>1847</v>
      </c>
      <c r="N386" s="4" t="s">
        <v>1835</v>
      </c>
      <c r="O386" s="4" t="s">
        <v>51</v>
      </c>
      <c r="P386" s="1">
        <v>43770</v>
      </c>
      <c r="Q386" s="1">
        <v>44377</v>
      </c>
      <c r="R386" s="2">
        <v>600013.36</v>
      </c>
      <c r="S386" s="2">
        <v>107240.72</v>
      </c>
      <c r="T386" s="2">
        <v>107240.72</v>
      </c>
      <c r="U386" s="2">
        <v>238752.88</v>
      </c>
      <c r="V386" s="2">
        <f t="shared" ref="V386:V449" si="18">R386-S386-U386</f>
        <v>254019.76</v>
      </c>
      <c r="W386" s="2">
        <v>593096.34</v>
      </c>
      <c r="X386" s="2">
        <v>0</v>
      </c>
      <c r="Y386" s="2">
        <f t="shared" ref="Y386:Y449" si="19">W386-X386</f>
        <v>593096.34</v>
      </c>
      <c r="Z386" s="2">
        <f t="shared" ref="Z386:Z449" si="20">R386-Y386</f>
        <v>6917.0200000000186</v>
      </c>
    </row>
    <row r="387" spans="1:26" x14ac:dyDescent="0.3">
      <c r="A387" s="6">
        <v>8075</v>
      </c>
      <c r="B387" s="4" t="s">
        <v>243</v>
      </c>
      <c r="C387" s="4" t="s">
        <v>210</v>
      </c>
      <c r="D387" s="4" t="s">
        <v>1575</v>
      </c>
      <c r="E387" s="4" t="s">
        <v>1576</v>
      </c>
      <c r="F387" s="4" t="s">
        <v>1577</v>
      </c>
      <c r="G387" s="4" t="s">
        <v>3</v>
      </c>
      <c r="H387" s="4" t="s">
        <v>27</v>
      </c>
      <c r="I387" s="4" t="s">
        <v>509</v>
      </c>
      <c r="J387" s="6">
        <v>9351</v>
      </c>
      <c r="K387" s="4" t="s">
        <v>9</v>
      </c>
      <c r="L387" s="4" t="s">
        <v>1861</v>
      </c>
      <c r="M387" s="4" t="s">
        <v>1847</v>
      </c>
      <c r="N387" s="4" t="s">
        <v>1835</v>
      </c>
      <c r="O387" s="4" t="s">
        <v>1192</v>
      </c>
      <c r="P387" s="1">
        <v>43775</v>
      </c>
      <c r="Q387" s="1">
        <v>44012</v>
      </c>
      <c r="R387" s="2">
        <v>200000</v>
      </c>
      <c r="S387" s="2">
        <v>92139.6</v>
      </c>
      <c r="T387" s="2">
        <v>92139.6</v>
      </c>
      <c r="U387" s="2">
        <v>55473.58</v>
      </c>
      <c r="V387" s="2">
        <f t="shared" si="18"/>
        <v>52386.819999999992</v>
      </c>
      <c r="W387" s="2">
        <v>200000</v>
      </c>
      <c r="X387" s="2">
        <v>0</v>
      </c>
      <c r="Y387" s="2">
        <f t="shared" si="19"/>
        <v>200000</v>
      </c>
      <c r="Z387" s="2">
        <f t="shared" si="20"/>
        <v>0</v>
      </c>
    </row>
    <row r="388" spans="1:26" x14ac:dyDescent="0.3">
      <c r="A388" s="6">
        <v>9003</v>
      </c>
      <c r="B388" s="4" t="s">
        <v>267</v>
      </c>
      <c r="C388" s="4" t="s">
        <v>218</v>
      </c>
      <c r="D388" s="4" t="s">
        <v>1587</v>
      </c>
      <c r="E388" s="4" t="s">
        <v>1588</v>
      </c>
      <c r="F388" s="4" t="s">
        <v>1589</v>
      </c>
      <c r="G388" s="4" t="s">
        <v>3</v>
      </c>
      <c r="H388" s="4" t="s">
        <v>27</v>
      </c>
      <c r="I388" s="4" t="s">
        <v>524</v>
      </c>
      <c r="J388" s="6">
        <v>9351</v>
      </c>
      <c r="K388" s="4" t="s">
        <v>9</v>
      </c>
      <c r="L388" s="4" t="s">
        <v>1861</v>
      </c>
      <c r="M388" s="4" t="s">
        <v>1847</v>
      </c>
      <c r="N388" s="4" t="s">
        <v>1835</v>
      </c>
      <c r="O388" s="4" t="s">
        <v>81</v>
      </c>
      <c r="P388" s="1">
        <v>43808</v>
      </c>
      <c r="Q388" s="1">
        <v>44500</v>
      </c>
      <c r="R388" s="2">
        <v>751029.95</v>
      </c>
      <c r="S388" s="2">
        <v>61512.66</v>
      </c>
      <c r="T388" s="2">
        <v>61512.66</v>
      </c>
      <c r="U388" s="2">
        <v>82952</v>
      </c>
      <c r="V388" s="2">
        <f t="shared" si="18"/>
        <v>606565.28999999992</v>
      </c>
      <c r="W388" s="2">
        <v>374821.05</v>
      </c>
      <c r="X388" s="2">
        <v>0</v>
      </c>
      <c r="Y388" s="2">
        <f t="shared" si="19"/>
        <v>374821.05</v>
      </c>
      <c r="Z388" s="2">
        <f t="shared" si="20"/>
        <v>376208.89999999997</v>
      </c>
    </row>
    <row r="389" spans="1:26" x14ac:dyDescent="0.3">
      <c r="A389" s="6">
        <v>8075</v>
      </c>
      <c r="B389" s="4" t="s">
        <v>243</v>
      </c>
      <c r="C389" s="4" t="s">
        <v>210</v>
      </c>
      <c r="D389" s="4" t="s">
        <v>1602</v>
      </c>
      <c r="E389" s="4" t="s">
        <v>1603</v>
      </c>
      <c r="F389" s="4" t="s">
        <v>1604</v>
      </c>
      <c r="G389" s="4" t="s">
        <v>3</v>
      </c>
      <c r="H389" s="4" t="s">
        <v>27</v>
      </c>
      <c r="I389" s="4" t="s">
        <v>76</v>
      </c>
      <c r="J389" s="6">
        <v>9351</v>
      </c>
      <c r="K389" s="4" t="s">
        <v>9</v>
      </c>
      <c r="L389" s="4" t="s">
        <v>1861</v>
      </c>
      <c r="M389" s="4" t="s">
        <v>1847</v>
      </c>
      <c r="N389" s="4" t="s">
        <v>1835</v>
      </c>
      <c r="O389" s="4" t="s">
        <v>174</v>
      </c>
      <c r="P389" s="1">
        <v>43788</v>
      </c>
      <c r="Q389" s="1">
        <v>44074</v>
      </c>
      <c r="R389" s="2">
        <v>300000</v>
      </c>
      <c r="S389" s="2">
        <v>63671.22</v>
      </c>
      <c r="T389" s="2">
        <v>63671.22</v>
      </c>
      <c r="U389" s="2">
        <v>14604.91</v>
      </c>
      <c r="V389" s="2">
        <f t="shared" si="18"/>
        <v>221723.87</v>
      </c>
      <c r="W389" s="2">
        <v>300000</v>
      </c>
      <c r="X389" s="2">
        <v>0</v>
      </c>
      <c r="Y389" s="2">
        <f t="shared" si="19"/>
        <v>300000</v>
      </c>
      <c r="Z389" s="2">
        <f t="shared" si="20"/>
        <v>0</v>
      </c>
    </row>
    <row r="390" spans="1:26" x14ac:dyDescent="0.3">
      <c r="A390" s="6">
        <v>9003</v>
      </c>
      <c r="B390" s="4" t="s">
        <v>267</v>
      </c>
      <c r="C390" s="4" t="s">
        <v>218</v>
      </c>
      <c r="D390" s="4" t="s">
        <v>1609</v>
      </c>
      <c r="E390" s="4" t="s">
        <v>1610</v>
      </c>
      <c r="F390" s="4" t="s">
        <v>1611</v>
      </c>
      <c r="G390" s="4" t="s">
        <v>3</v>
      </c>
      <c r="H390" s="4" t="s">
        <v>27</v>
      </c>
      <c r="I390" s="4" t="s">
        <v>132</v>
      </c>
      <c r="J390" s="6">
        <v>9351</v>
      </c>
      <c r="K390" s="4" t="s">
        <v>9</v>
      </c>
      <c r="L390" s="4" t="s">
        <v>1861</v>
      </c>
      <c r="M390" s="4" t="s">
        <v>1847</v>
      </c>
      <c r="N390" s="4" t="s">
        <v>1835</v>
      </c>
      <c r="O390" s="4" t="s">
        <v>51</v>
      </c>
      <c r="P390" s="1">
        <v>43830</v>
      </c>
      <c r="Q390" s="1">
        <v>44500</v>
      </c>
      <c r="R390" s="2">
        <v>300986.39</v>
      </c>
      <c r="S390" s="2">
        <v>10868.2</v>
      </c>
      <c r="T390" s="2">
        <v>10868.2</v>
      </c>
      <c r="U390" s="2">
        <v>5076</v>
      </c>
      <c r="V390" s="2">
        <f t="shared" si="18"/>
        <v>285042.19</v>
      </c>
      <c r="W390" s="2">
        <v>301623.76</v>
      </c>
      <c r="X390" s="2">
        <v>0</v>
      </c>
      <c r="Y390" s="2">
        <f t="shared" si="19"/>
        <v>301623.76</v>
      </c>
      <c r="Z390" s="2">
        <f t="shared" si="20"/>
        <v>-637.36999999999534</v>
      </c>
    </row>
    <row r="391" spans="1:26" x14ac:dyDescent="0.3">
      <c r="A391" s="6">
        <v>8519</v>
      </c>
      <c r="B391" s="4" t="s">
        <v>254</v>
      </c>
      <c r="C391" s="4" t="s">
        <v>214</v>
      </c>
      <c r="D391" s="4" t="s">
        <v>1629</v>
      </c>
      <c r="E391" s="4" t="s">
        <v>1630</v>
      </c>
      <c r="F391" s="4" t="s">
        <v>1631</v>
      </c>
      <c r="G391" s="4" t="s">
        <v>3</v>
      </c>
      <c r="H391" s="4" t="s">
        <v>200</v>
      </c>
      <c r="I391" s="4" t="s">
        <v>128</v>
      </c>
      <c r="J391" s="6">
        <v>9351</v>
      </c>
      <c r="K391" s="4" t="s">
        <v>9</v>
      </c>
      <c r="L391" s="4" t="s">
        <v>1861</v>
      </c>
      <c r="M391" s="4" t="s">
        <v>1847</v>
      </c>
      <c r="N391" s="4" t="s">
        <v>1835</v>
      </c>
      <c r="O391" s="4" t="s">
        <v>46</v>
      </c>
      <c r="P391" s="1"/>
      <c r="Q391" s="1">
        <v>44196</v>
      </c>
      <c r="R391" s="2">
        <v>200000</v>
      </c>
      <c r="S391" s="2">
        <v>0</v>
      </c>
      <c r="T391" s="2">
        <v>0</v>
      </c>
      <c r="U391" s="2">
        <v>0</v>
      </c>
      <c r="V391" s="2">
        <f t="shared" si="18"/>
        <v>200000</v>
      </c>
      <c r="W391" s="2">
        <v>0</v>
      </c>
      <c r="X391" s="2">
        <v>0</v>
      </c>
      <c r="Y391" s="2">
        <f t="shared" si="19"/>
        <v>0</v>
      </c>
      <c r="Z391" s="2">
        <f t="shared" si="20"/>
        <v>200000</v>
      </c>
    </row>
    <row r="392" spans="1:26" x14ac:dyDescent="0.3">
      <c r="A392" s="6">
        <v>7316</v>
      </c>
      <c r="B392" s="4" t="s">
        <v>233</v>
      </c>
      <c r="C392" s="4" t="s">
        <v>176</v>
      </c>
      <c r="D392" s="4" t="s">
        <v>1634</v>
      </c>
      <c r="E392" s="4" t="s">
        <v>922</v>
      </c>
      <c r="F392" s="4" t="s">
        <v>1612</v>
      </c>
      <c r="G392" s="4" t="s">
        <v>3</v>
      </c>
      <c r="H392" s="4" t="s">
        <v>27</v>
      </c>
      <c r="I392" s="4" t="s">
        <v>139</v>
      </c>
      <c r="J392" s="6">
        <v>9351</v>
      </c>
      <c r="K392" s="4" t="s">
        <v>9</v>
      </c>
      <c r="L392" s="4" t="s">
        <v>1861</v>
      </c>
      <c r="M392" s="4" t="s">
        <v>1847</v>
      </c>
      <c r="N392" s="4" t="s">
        <v>1835</v>
      </c>
      <c r="O392" s="4" t="s">
        <v>119</v>
      </c>
      <c r="P392" s="1">
        <v>43844</v>
      </c>
      <c r="Q392" s="1">
        <v>44012</v>
      </c>
      <c r="R392" s="2">
        <v>150000</v>
      </c>
      <c r="S392" s="2">
        <v>8962.83</v>
      </c>
      <c r="T392" s="2">
        <v>8962.83</v>
      </c>
      <c r="U392" s="2">
        <v>12400</v>
      </c>
      <c r="V392" s="2">
        <f t="shared" si="18"/>
        <v>128637.17000000001</v>
      </c>
      <c r="W392" s="2">
        <v>150000</v>
      </c>
      <c r="X392" s="2">
        <v>0</v>
      </c>
      <c r="Y392" s="2">
        <f t="shared" si="19"/>
        <v>150000</v>
      </c>
      <c r="Z392" s="2">
        <f t="shared" si="20"/>
        <v>0</v>
      </c>
    </row>
    <row r="393" spans="1:26" x14ac:dyDescent="0.3">
      <c r="A393" s="6">
        <v>7316</v>
      </c>
      <c r="B393" s="4" t="s">
        <v>233</v>
      </c>
      <c r="C393" s="4" t="s">
        <v>176</v>
      </c>
      <c r="D393" s="4" t="s">
        <v>1635</v>
      </c>
      <c r="E393" s="4" t="s">
        <v>1070</v>
      </c>
      <c r="F393" s="4" t="s">
        <v>1636</v>
      </c>
      <c r="G393" s="4" t="s">
        <v>3</v>
      </c>
      <c r="H393" s="4" t="s">
        <v>27</v>
      </c>
      <c r="I393" s="4" t="s">
        <v>1313</v>
      </c>
      <c r="J393" s="6">
        <v>9351</v>
      </c>
      <c r="K393" s="4" t="s">
        <v>9</v>
      </c>
      <c r="L393" s="4" t="s">
        <v>1861</v>
      </c>
      <c r="M393" s="4" t="s">
        <v>1847</v>
      </c>
      <c r="N393" s="4" t="s">
        <v>1835</v>
      </c>
      <c r="O393" s="4" t="s">
        <v>46</v>
      </c>
      <c r="P393" s="1">
        <v>43815</v>
      </c>
      <c r="Q393" s="1">
        <v>43951</v>
      </c>
      <c r="R393" s="2">
        <v>50000</v>
      </c>
      <c r="S393" s="2">
        <v>2951.81</v>
      </c>
      <c r="T393" s="2">
        <v>2951.81</v>
      </c>
      <c r="U393" s="2">
        <v>0</v>
      </c>
      <c r="V393" s="2">
        <f t="shared" si="18"/>
        <v>47048.19</v>
      </c>
      <c r="W393" s="2">
        <v>50000</v>
      </c>
      <c r="X393" s="2">
        <v>0</v>
      </c>
      <c r="Y393" s="2">
        <f t="shared" si="19"/>
        <v>50000</v>
      </c>
      <c r="Z393" s="2">
        <f t="shared" si="20"/>
        <v>0</v>
      </c>
    </row>
    <row r="394" spans="1:26" x14ac:dyDescent="0.3">
      <c r="A394" s="6">
        <v>7316</v>
      </c>
      <c r="B394" s="4" t="s">
        <v>233</v>
      </c>
      <c r="C394" s="4" t="s">
        <v>176</v>
      </c>
      <c r="D394" s="4" t="s">
        <v>1637</v>
      </c>
      <c r="E394" s="4" t="s">
        <v>1226</v>
      </c>
      <c r="F394" s="4" t="s">
        <v>1638</v>
      </c>
      <c r="G394" s="4" t="s">
        <v>3</v>
      </c>
      <c r="H394" s="4" t="s">
        <v>27</v>
      </c>
      <c r="I394" s="4" t="s">
        <v>1228</v>
      </c>
      <c r="J394" s="6">
        <v>9351</v>
      </c>
      <c r="K394" s="4" t="s">
        <v>9</v>
      </c>
      <c r="L394" s="4" t="s">
        <v>1861</v>
      </c>
      <c r="M394" s="4" t="s">
        <v>1847</v>
      </c>
      <c r="N394" s="4" t="s">
        <v>1835</v>
      </c>
      <c r="O394" s="4" t="s">
        <v>224</v>
      </c>
      <c r="P394" s="1">
        <v>43818</v>
      </c>
      <c r="Q394" s="1">
        <v>44012</v>
      </c>
      <c r="R394" s="2">
        <v>100000</v>
      </c>
      <c r="S394" s="2">
        <v>65318.59</v>
      </c>
      <c r="T394" s="2">
        <v>65318.59</v>
      </c>
      <c r="U394" s="2">
        <v>22561</v>
      </c>
      <c r="V394" s="2">
        <f t="shared" si="18"/>
        <v>12120.410000000003</v>
      </c>
      <c r="W394" s="2">
        <v>100000</v>
      </c>
      <c r="X394" s="2">
        <v>0</v>
      </c>
      <c r="Y394" s="2">
        <f t="shared" si="19"/>
        <v>100000</v>
      </c>
      <c r="Z394" s="2">
        <f t="shared" si="20"/>
        <v>0</v>
      </c>
    </row>
    <row r="395" spans="1:26" x14ac:dyDescent="0.3">
      <c r="A395" s="6">
        <v>8075</v>
      </c>
      <c r="B395" s="4" t="s">
        <v>243</v>
      </c>
      <c r="C395" s="4" t="s">
        <v>210</v>
      </c>
      <c r="D395" s="4" t="s">
        <v>1639</v>
      </c>
      <c r="E395" s="4" t="s">
        <v>1640</v>
      </c>
      <c r="F395" s="4" t="s">
        <v>1641</v>
      </c>
      <c r="G395" s="4" t="s">
        <v>3</v>
      </c>
      <c r="H395" s="4" t="s">
        <v>27</v>
      </c>
      <c r="I395" s="4" t="s">
        <v>1119</v>
      </c>
      <c r="J395" s="6">
        <v>9351</v>
      </c>
      <c r="K395" s="4" t="s">
        <v>9</v>
      </c>
      <c r="L395" s="4" t="s">
        <v>1861</v>
      </c>
      <c r="M395" s="4" t="s">
        <v>1847</v>
      </c>
      <c r="N395" s="4" t="s">
        <v>1835</v>
      </c>
      <c r="O395" s="4" t="s">
        <v>141</v>
      </c>
      <c r="P395" s="1">
        <v>43822</v>
      </c>
      <c r="Q395" s="1">
        <v>44012</v>
      </c>
      <c r="R395" s="2">
        <v>200000</v>
      </c>
      <c r="S395" s="2">
        <v>49483.62</v>
      </c>
      <c r="T395" s="2">
        <v>49483.62</v>
      </c>
      <c r="U395" s="2">
        <v>43450</v>
      </c>
      <c r="V395" s="2">
        <f t="shared" si="18"/>
        <v>107066.38</v>
      </c>
      <c r="W395" s="2">
        <v>200000</v>
      </c>
      <c r="X395" s="2">
        <v>0</v>
      </c>
      <c r="Y395" s="2">
        <f t="shared" si="19"/>
        <v>200000</v>
      </c>
      <c r="Z395" s="2">
        <f t="shared" si="20"/>
        <v>0</v>
      </c>
    </row>
    <row r="396" spans="1:26" x14ac:dyDescent="0.3">
      <c r="A396" s="6">
        <v>6113</v>
      </c>
      <c r="B396" s="4" t="s">
        <v>68</v>
      </c>
      <c r="C396" s="4" t="s">
        <v>23</v>
      </c>
      <c r="D396" s="4" t="s">
        <v>1642</v>
      </c>
      <c r="E396" s="4" t="s">
        <v>962</v>
      </c>
      <c r="F396" s="4" t="s">
        <v>1643</v>
      </c>
      <c r="G396" s="4" t="s">
        <v>3</v>
      </c>
      <c r="H396" s="4" t="s">
        <v>27</v>
      </c>
      <c r="I396" s="4" t="s">
        <v>828</v>
      </c>
      <c r="J396" s="6">
        <v>9351</v>
      </c>
      <c r="K396" s="4" t="s">
        <v>9</v>
      </c>
      <c r="L396" s="4" t="s">
        <v>1861</v>
      </c>
      <c r="M396" s="4" t="s">
        <v>1847</v>
      </c>
      <c r="N396" s="4" t="s">
        <v>1835</v>
      </c>
      <c r="O396" s="4" t="s">
        <v>85</v>
      </c>
      <c r="P396" s="1">
        <v>43819</v>
      </c>
      <c r="Q396" s="1">
        <v>44043</v>
      </c>
      <c r="R396" s="2">
        <v>182599</v>
      </c>
      <c r="S396" s="2">
        <v>16461.12</v>
      </c>
      <c r="T396" s="2">
        <v>16461.12</v>
      </c>
      <c r="U396" s="2">
        <v>31025</v>
      </c>
      <c r="V396" s="2">
        <f t="shared" si="18"/>
        <v>135112.88</v>
      </c>
      <c r="W396" s="2">
        <v>182599</v>
      </c>
      <c r="X396" s="2">
        <v>0</v>
      </c>
      <c r="Y396" s="2">
        <f t="shared" si="19"/>
        <v>182599</v>
      </c>
      <c r="Z396" s="2">
        <f t="shared" si="20"/>
        <v>0</v>
      </c>
    </row>
    <row r="397" spans="1:26" x14ac:dyDescent="0.3">
      <c r="A397" s="6">
        <v>9004</v>
      </c>
      <c r="B397" s="4" t="s">
        <v>268</v>
      </c>
      <c r="C397" s="4" t="s">
        <v>218</v>
      </c>
      <c r="D397" s="4" t="s">
        <v>1746</v>
      </c>
      <c r="E397" s="4" t="s">
        <v>1747</v>
      </c>
      <c r="F397" s="4" t="s">
        <v>1748</v>
      </c>
      <c r="G397" s="4" t="s">
        <v>3</v>
      </c>
      <c r="H397" s="4" t="s">
        <v>27</v>
      </c>
      <c r="I397" s="4" t="s">
        <v>664</v>
      </c>
      <c r="J397" s="6">
        <v>9351</v>
      </c>
      <c r="K397" s="4" t="s">
        <v>9</v>
      </c>
      <c r="L397" s="4" t="s">
        <v>1861</v>
      </c>
      <c r="M397" s="4" t="s">
        <v>1847</v>
      </c>
      <c r="N397" s="4" t="s">
        <v>1835</v>
      </c>
      <c r="O397" s="4" t="s">
        <v>51</v>
      </c>
      <c r="P397" s="1">
        <v>43920</v>
      </c>
      <c r="Q397" s="1">
        <v>44651</v>
      </c>
      <c r="R397" s="2">
        <v>500000.81</v>
      </c>
      <c r="S397" s="2">
        <v>0</v>
      </c>
      <c r="T397" s="2">
        <v>0</v>
      </c>
      <c r="U397" s="2">
        <v>0</v>
      </c>
      <c r="V397" s="2">
        <f t="shared" si="18"/>
        <v>500000.81</v>
      </c>
      <c r="W397" s="2">
        <v>497953.75</v>
      </c>
      <c r="X397" s="2">
        <v>0</v>
      </c>
      <c r="Y397" s="2">
        <f t="shared" si="19"/>
        <v>497953.75</v>
      </c>
      <c r="Z397" s="2">
        <f t="shared" si="20"/>
        <v>2047.0599999999977</v>
      </c>
    </row>
    <row r="398" spans="1:26" x14ac:dyDescent="0.3">
      <c r="A398" s="6">
        <v>9046</v>
      </c>
      <c r="B398" s="4" t="s">
        <v>270</v>
      </c>
      <c r="C398" s="4" t="s">
        <v>220</v>
      </c>
      <c r="D398" s="4" t="s">
        <v>1777</v>
      </c>
      <c r="E398" s="4" t="s">
        <v>863</v>
      </c>
      <c r="F398" s="4" t="s">
        <v>1778</v>
      </c>
      <c r="G398" s="4" t="s">
        <v>3</v>
      </c>
      <c r="H398" s="4" t="s">
        <v>27</v>
      </c>
      <c r="I398" s="4" t="s">
        <v>76</v>
      </c>
      <c r="J398" s="6">
        <v>9351</v>
      </c>
      <c r="K398" s="4" t="s">
        <v>9</v>
      </c>
      <c r="L398" s="4" t="s">
        <v>1861</v>
      </c>
      <c r="M398" s="4" t="s">
        <v>1847</v>
      </c>
      <c r="N398" s="4" t="s">
        <v>1835</v>
      </c>
      <c r="O398" s="4" t="s">
        <v>174</v>
      </c>
      <c r="P398" s="1">
        <v>43909</v>
      </c>
      <c r="Q398" s="1">
        <v>44985</v>
      </c>
      <c r="R398" s="2">
        <v>600000</v>
      </c>
      <c r="S398" s="2">
        <v>0</v>
      </c>
      <c r="T398" s="2">
        <v>0</v>
      </c>
      <c r="U398" s="2">
        <v>0</v>
      </c>
      <c r="V398" s="2">
        <f t="shared" si="18"/>
        <v>600000</v>
      </c>
      <c r="W398" s="2">
        <v>300000</v>
      </c>
      <c r="X398" s="2">
        <v>0</v>
      </c>
      <c r="Y398" s="2">
        <f t="shared" si="19"/>
        <v>300000</v>
      </c>
      <c r="Z398" s="2">
        <f t="shared" si="20"/>
        <v>300000</v>
      </c>
    </row>
    <row r="399" spans="1:26" x14ac:dyDescent="0.3">
      <c r="A399" s="6">
        <v>9045</v>
      </c>
      <c r="B399" s="4" t="s">
        <v>263</v>
      </c>
      <c r="C399" s="4" t="s">
        <v>220</v>
      </c>
      <c r="D399" s="4" t="s">
        <v>1779</v>
      </c>
      <c r="E399" s="4" t="s">
        <v>1780</v>
      </c>
      <c r="F399" s="4" t="s">
        <v>1781</v>
      </c>
      <c r="G399" s="4" t="s">
        <v>3</v>
      </c>
      <c r="H399" s="4" t="s">
        <v>27</v>
      </c>
      <c r="I399" s="4" t="s">
        <v>472</v>
      </c>
      <c r="J399" s="6">
        <v>9351</v>
      </c>
      <c r="K399" s="4" t="s">
        <v>9</v>
      </c>
      <c r="L399" s="4" t="s">
        <v>1861</v>
      </c>
      <c r="M399" s="4" t="s">
        <v>1847</v>
      </c>
      <c r="N399" s="4" t="s">
        <v>1835</v>
      </c>
      <c r="O399" s="4" t="s">
        <v>64</v>
      </c>
      <c r="P399" s="1">
        <v>43910</v>
      </c>
      <c r="Q399" s="1">
        <v>44196</v>
      </c>
      <c r="R399" s="2">
        <v>300000</v>
      </c>
      <c r="S399" s="2">
        <v>0</v>
      </c>
      <c r="T399" s="2">
        <v>0</v>
      </c>
      <c r="U399" s="2">
        <v>40760</v>
      </c>
      <c r="V399" s="2">
        <f t="shared" si="18"/>
        <v>259240</v>
      </c>
      <c r="W399" s="2">
        <v>150000</v>
      </c>
      <c r="X399" s="2">
        <v>0</v>
      </c>
      <c r="Y399" s="2">
        <f t="shared" si="19"/>
        <v>150000</v>
      </c>
      <c r="Z399" s="2">
        <f t="shared" si="20"/>
        <v>150000</v>
      </c>
    </row>
    <row r="400" spans="1:26" x14ac:dyDescent="0.3">
      <c r="A400" s="6">
        <v>9045</v>
      </c>
      <c r="B400" s="4" t="s">
        <v>263</v>
      </c>
      <c r="C400" s="4" t="s">
        <v>220</v>
      </c>
      <c r="D400" s="4" t="s">
        <v>1782</v>
      </c>
      <c r="E400" s="4" t="s">
        <v>607</v>
      </c>
      <c r="F400" s="4" t="s">
        <v>1783</v>
      </c>
      <c r="G400" s="4" t="s">
        <v>3</v>
      </c>
      <c r="H400" s="4" t="s">
        <v>27</v>
      </c>
      <c r="I400" s="4" t="s">
        <v>472</v>
      </c>
      <c r="J400" s="6">
        <v>9351</v>
      </c>
      <c r="K400" s="4" t="s">
        <v>9</v>
      </c>
      <c r="L400" s="4" t="s">
        <v>1861</v>
      </c>
      <c r="M400" s="4" t="s">
        <v>1847</v>
      </c>
      <c r="N400" s="4" t="s">
        <v>1835</v>
      </c>
      <c r="O400" s="4" t="s">
        <v>159</v>
      </c>
      <c r="P400" s="1">
        <v>43910</v>
      </c>
      <c r="Q400" s="1">
        <v>44196</v>
      </c>
      <c r="R400" s="2">
        <v>150000</v>
      </c>
      <c r="S400" s="2">
        <v>15116.4</v>
      </c>
      <c r="T400" s="2">
        <v>15116.4</v>
      </c>
      <c r="U400" s="2">
        <v>7050</v>
      </c>
      <c r="V400" s="2">
        <f t="shared" si="18"/>
        <v>127833.60000000001</v>
      </c>
      <c r="W400" s="2">
        <v>75000</v>
      </c>
      <c r="X400" s="2">
        <v>0</v>
      </c>
      <c r="Y400" s="2">
        <f t="shared" si="19"/>
        <v>75000</v>
      </c>
      <c r="Z400" s="2">
        <f t="shared" si="20"/>
        <v>75000</v>
      </c>
    </row>
    <row r="401" spans="1:26" x14ac:dyDescent="0.3">
      <c r="A401" s="6">
        <v>9045</v>
      </c>
      <c r="B401" s="4" t="s">
        <v>263</v>
      </c>
      <c r="C401" s="4" t="s">
        <v>220</v>
      </c>
      <c r="D401" s="4" t="s">
        <v>1784</v>
      </c>
      <c r="E401" s="4" t="s">
        <v>951</v>
      </c>
      <c r="F401" s="4" t="s">
        <v>1785</v>
      </c>
      <c r="G401" s="4" t="s">
        <v>3</v>
      </c>
      <c r="H401" s="4" t="s">
        <v>27</v>
      </c>
      <c r="I401" s="4" t="s">
        <v>472</v>
      </c>
      <c r="J401" s="6">
        <v>9351</v>
      </c>
      <c r="K401" s="4" t="s">
        <v>9</v>
      </c>
      <c r="L401" s="4" t="s">
        <v>1861</v>
      </c>
      <c r="M401" s="4" t="s">
        <v>1847</v>
      </c>
      <c r="N401" s="4" t="s">
        <v>1837</v>
      </c>
      <c r="O401" s="4" t="s">
        <v>8</v>
      </c>
      <c r="P401" s="1">
        <v>43910</v>
      </c>
      <c r="Q401" s="1">
        <v>44196</v>
      </c>
      <c r="R401" s="2">
        <v>150000</v>
      </c>
      <c r="S401" s="2">
        <v>0</v>
      </c>
      <c r="T401" s="2">
        <v>0</v>
      </c>
      <c r="U401" s="2">
        <v>24780</v>
      </c>
      <c r="V401" s="2">
        <f t="shared" si="18"/>
        <v>125220</v>
      </c>
      <c r="W401" s="2">
        <v>150000</v>
      </c>
      <c r="X401" s="2">
        <v>0</v>
      </c>
      <c r="Y401" s="2">
        <f t="shared" si="19"/>
        <v>150000</v>
      </c>
      <c r="Z401" s="2">
        <f t="shared" si="20"/>
        <v>0</v>
      </c>
    </row>
    <row r="402" spans="1:26" x14ac:dyDescent="0.3">
      <c r="A402" s="6">
        <v>8194</v>
      </c>
      <c r="B402" s="4" t="s">
        <v>1798</v>
      </c>
      <c r="C402" s="4" t="s">
        <v>1799</v>
      </c>
      <c r="D402" s="4" t="s">
        <v>1807</v>
      </c>
      <c r="E402" s="4" t="s">
        <v>1808</v>
      </c>
      <c r="F402" s="4" t="s">
        <v>1809</v>
      </c>
      <c r="G402" s="4" t="s">
        <v>3</v>
      </c>
      <c r="H402" s="4" t="s">
        <v>27</v>
      </c>
      <c r="I402" s="4" t="s">
        <v>324</v>
      </c>
      <c r="J402" s="6">
        <v>9351</v>
      </c>
      <c r="K402" s="4" t="s">
        <v>9</v>
      </c>
      <c r="L402" s="4" t="s">
        <v>1861</v>
      </c>
      <c r="M402" s="4" t="s">
        <v>1847</v>
      </c>
      <c r="N402" s="4" t="s">
        <v>1835</v>
      </c>
      <c r="O402" s="4" t="s">
        <v>51</v>
      </c>
      <c r="P402" s="1">
        <v>43370</v>
      </c>
      <c r="Q402" s="1">
        <v>44408</v>
      </c>
      <c r="R402" s="2">
        <v>2575000</v>
      </c>
      <c r="S402" s="2">
        <v>724211.84</v>
      </c>
      <c r="T402" s="2">
        <v>427846.62</v>
      </c>
      <c r="U402" s="2">
        <v>168005.49</v>
      </c>
      <c r="V402" s="2">
        <f t="shared" si="18"/>
        <v>1682782.6700000002</v>
      </c>
      <c r="W402" s="2">
        <v>2575000</v>
      </c>
      <c r="X402" s="2">
        <v>0</v>
      </c>
      <c r="Y402" s="2">
        <f t="shared" si="19"/>
        <v>2575000</v>
      </c>
      <c r="Z402" s="2">
        <f t="shared" si="20"/>
        <v>0</v>
      </c>
    </row>
    <row r="403" spans="1:26" x14ac:dyDescent="0.3">
      <c r="A403" s="6">
        <v>7113</v>
      </c>
      <c r="B403" s="4" t="s">
        <v>158</v>
      </c>
      <c r="C403" s="4" t="s">
        <v>152</v>
      </c>
      <c r="D403" s="4" t="s">
        <v>838</v>
      </c>
      <c r="E403" s="4" t="s">
        <v>839</v>
      </c>
      <c r="F403" s="4" t="s">
        <v>840</v>
      </c>
      <c r="G403" s="4" t="s">
        <v>3</v>
      </c>
      <c r="H403" s="4" t="s">
        <v>27</v>
      </c>
      <c r="I403" s="4" t="s">
        <v>841</v>
      </c>
      <c r="J403" s="6">
        <v>9394</v>
      </c>
      <c r="K403" s="4" t="s">
        <v>74</v>
      </c>
      <c r="L403" s="4" t="s">
        <v>1862</v>
      </c>
      <c r="M403" s="4" t="s">
        <v>1847</v>
      </c>
      <c r="N403" s="4" t="s">
        <v>1835</v>
      </c>
      <c r="O403" s="4" t="s">
        <v>174</v>
      </c>
      <c r="P403" s="1">
        <v>43193</v>
      </c>
      <c r="Q403" s="1">
        <v>43830</v>
      </c>
      <c r="R403" s="2">
        <v>180000</v>
      </c>
      <c r="S403" s="2">
        <v>179548.09</v>
      </c>
      <c r="T403" s="2">
        <v>27463.98</v>
      </c>
      <c r="U403" s="2">
        <v>0</v>
      </c>
      <c r="V403" s="2">
        <f t="shared" si="18"/>
        <v>451.91000000000349</v>
      </c>
      <c r="W403" s="2">
        <v>180000</v>
      </c>
      <c r="X403" s="2">
        <v>0</v>
      </c>
      <c r="Y403" s="2">
        <f t="shared" si="19"/>
        <v>180000</v>
      </c>
      <c r="Z403" s="2">
        <f t="shared" si="20"/>
        <v>0</v>
      </c>
    </row>
    <row r="404" spans="1:26" x14ac:dyDescent="0.3">
      <c r="A404" s="6">
        <v>7113</v>
      </c>
      <c r="B404" s="4" t="s">
        <v>158</v>
      </c>
      <c r="C404" s="4" t="s">
        <v>152</v>
      </c>
      <c r="D404" s="4" t="s">
        <v>842</v>
      </c>
      <c r="E404" s="4" t="s">
        <v>839</v>
      </c>
      <c r="F404" s="4" t="s">
        <v>840</v>
      </c>
      <c r="G404" s="4" t="s">
        <v>3</v>
      </c>
      <c r="H404" s="4" t="s">
        <v>27</v>
      </c>
      <c r="I404" s="4" t="s">
        <v>841</v>
      </c>
      <c r="J404" s="6">
        <v>9394</v>
      </c>
      <c r="K404" s="4" t="s">
        <v>74</v>
      </c>
      <c r="L404" s="4" t="s">
        <v>1862</v>
      </c>
      <c r="M404" s="4" t="s">
        <v>1847</v>
      </c>
      <c r="N404" s="4" t="s">
        <v>1835</v>
      </c>
      <c r="O404" s="4" t="s">
        <v>174</v>
      </c>
      <c r="P404" s="1">
        <v>43193</v>
      </c>
      <c r="Q404" s="1">
        <v>43830</v>
      </c>
      <c r="R404" s="2">
        <v>20000</v>
      </c>
      <c r="S404" s="2">
        <v>15163.42</v>
      </c>
      <c r="T404" s="2">
        <v>4626.32</v>
      </c>
      <c r="U404" s="2">
        <v>0</v>
      </c>
      <c r="V404" s="2">
        <f t="shared" si="18"/>
        <v>4836.58</v>
      </c>
      <c r="W404" s="2">
        <v>20000</v>
      </c>
      <c r="X404" s="2">
        <v>0</v>
      </c>
      <c r="Y404" s="2">
        <f t="shared" si="19"/>
        <v>20000</v>
      </c>
      <c r="Z404" s="2">
        <f t="shared" si="20"/>
        <v>0</v>
      </c>
    </row>
    <row r="405" spans="1:26" x14ac:dyDescent="0.3">
      <c r="A405" s="6">
        <v>8743</v>
      </c>
      <c r="B405" s="4" t="s">
        <v>260</v>
      </c>
      <c r="C405" s="4" t="s">
        <v>210</v>
      </c>
      <c r="D405" s="4" t="s">
        <v>1090</v>
      </c>
      <c r="E405" s="4" t="s">
        <v>1091</v>
      </c>
      <c r="F405" s="4" t="s">
        <v>1092</v>
      </c>
      <c r="G405" s="4" t="s">
        <v>3</v>
      </c>
      <c r="H405" s="4" t="s">
        <v>27</v>
      </c>
      <c r="I405" s="4" t="s">
        <v>1093</v>
      </c>
      <c r="J405" s="6">
        <v>9394</v>
      </c>
      <c r="K405" s="4" t="s">
        <v>74</v>
      </c>
      <c r="L405" s="4" t="s">
        <v>1862</v>
      </c>
      <c r="M405" s="4" t="s">
        <v>1847</v>
      </c>
      <c r="N405" s="4" t="s">
        <v>1835</v>
      </c>
      <c r="O405" s="4" t="s">
        <v>64</v>
      </c>
      <c r="P405" s="1">
        <v>43431</v>
      </c>
      <c r="Q405" s="1">
        <v>44012</v>
      </c>
      <c r="R405" s="2">
        <v>200000</v>
      </c>
      <c r="S405" s="2">
        <v>45587.81</v>
      </c>
      <c r="T405" s="2">
        <v>31128.03</v>
      </c>
      <c r="U405" s="2">
        <v>143732.79</v>
      </c>
      <c r="V405" s="2">
        <f t="shared" si="18"/>
        <v>10679.399999999994</v>
      </c>
      <c r="W405" s="2">
        <v>300000</v>
      </c>
      <c r="X405" s="2">
        <v>100000</v>
      </c>
      <c r="Y405" s="2">
        <f t="shared" si="19"/>
        <v>200000</v>
      </c>
      <c r="Z405" s="2">
        <f t="shared" si="20"/>
        <v>0</v>
      </c>
    </row>
    <row r="406" spans="1:26" x14ac:dyDescent="0.3">
      <c r="A406" s="6">
        <v>7154</v>
      </c>
      <c r="B406" s="4" t="s">
        <v>227</v>
      </c>
      <c r="C406" s="4" t="s">
        <v>176</v>
      </c>
      <c r="D406" s="4" t="s">
        <v>1525</v>
      </c>
      <c r="E406" s="4" t="s">
        <v>1526</v>
      </c>
      <c r="F406" s="4" t="s">
        <v>1527</v>
      </c>
      <c r="G406" s="4" t="s">
        <v>3</v>
      </c>
      <c r="H406" s="4" t="s">
        <v>27</v>
      </c>
      <c r="I406" s="4" t="s">
        <v>1528</v>
      </c>
      <c r="J406" s="6">
        <v>9394</v>
      </c>
      <c r="K406" s="4" t="s">
        <v>74</v>
      </c>
      <c r="L406" s="4" t="s">
        <v>1862</v>
      </c>
      <c r="M406" s="4" t="s">
        <v>1847</v>
      </c>
      <c r="N406" s="4" t="s">
        <v>1835</v>
      </c>
      <c r="O406" s="4" t="s">
        <v>773</v>
      </c>
      <c r="P406" s="1">
        <v>43747</v>
      </c>
      <c r="Q406" s="1">
        <v>44074</v>
      </c>
      <c r="R406" s="2">
        <v>400000</v>
      </c>
      <c r="S406" s="2">
        <v>67110.09</v>
      </c>
      <c r="T406" s="2">
        <v>67110.09</v>
      </c>
      <c r="U406" s="2">
        <v>320515.8</v>
      </c>
      <c r="V406" s="2">
        <f t="shared" si="18"/>
        <v>12374.110000000044</v>
      </c>
      <c r="W406" s="2">
        <v>400000</v>
      </c>
      <c r="X406" s="2">
        <v>0</v>
      </c>
      <c r="Y406" s="2">
        <f t="shared" si="19"/>
        <v>400000</v>
      </c>
      <c r="Z406" s="2">
        <f t="shared" si="20"/>
        <v>0</v>
      </c>
    </row>
    <row r="407" spans="1:26" x14ac:dyDescent="0.3">
      <c r="A407" s="6">
        <v>9045</v>
      </c>
      <c r="B407" s="4" t="s">
        <v>263</v>
      </c>
      <c r="C407" s="4" t="s">
        <v>220</v>
      </c>
      <c r="D407" s="4" t="s">
        <v>1689</v>
      </c>
      <c r="E407" s="4" t="s">
        <v>1690</v>
      </c>
      <c r="F407" s="4" t="s">
        <v>1691</v>
      </c>
      <c r="G407" s="4" t="s">
        <v>3</v>
      </c>
      <c r="H407" s="4" t="s">
        <v>27</v>
      </c>
      <c r="I407" s="4" t="s">
        <v>1692</v>
      </c>
      <c r="J407" s="6">
        <v>9394</v>
      </c>
      <c r="K407" s="4" t="s">
        <v>74</v>
      </c>
      <c r="L407" s="4" t="s">
        <v>1862</v>
      </c>
      <c r="M407" s="4" t="s">
        <v>1847</v>
      </c>
      <c r="N407" s="4" t="s">
        <v>1835</v>
      </c>
      <c r="O407" s="4" t="s">
        <v>284</v>
      </c>
      <c r="P407" s="1">
        <v>43865</v>
      </c>
      <c r="Q407" s="1">
        <v>44592</v>
      </c>
      <c r="R407" s="2">
        <v>200000</v>
      </c>
      <c r="S407" s="2">
        <v>0</v>
      </c>
      <c r="T407" s="2">
        <v>0</v>
      </c>
      <c r="U407" s="2">
        <v>18627.07</v>
      </c>
      <c r="V407" s="2">
        <f t="shared" si="18"/>
        <v>181372.93</v>
      </c>
      <c r="W407" s="2">
        <v>100000</v>
      </c>
      <c r="X407" s="2">
        <v>0</v>
      </c>
      <c r="Y407" s="2">
        <f t="shared" si="19"/>
        <v>100000</v>
      </c>
      <c r="Z407" s="2">
        <f t="shared" si="20"/>
        <v>100000</v>
      </c>
    </row>
    <row r="408" spans="1:26" x14ac:dyDescent="0.3">
      <c r="A408" s="6">
        <v>7317</v>
      </c>
      <c r="B408" s="4" t="s">
        <v>234</v>
      </c>
      <c r="C408" s="4" t="s">
        <v>176</v>
      </c>
      <c r="D408" s="4" t="s">
        <v>461</v>
      </c>
      <c r="E408" s="4" t="s">
        <v>462</v>
      </c>
      <c r="F408" s="4" t="s">
        <v>463</v>
      </c>
      <c r="G408" s="4" t="s">
        <v>3</v>
      </c>
      <c r="H408" s="4" t="s">
        <v>27</v>
      </c>
      <c r="I408" s="4" t="s">
        <v>464</v>
      </c>
      <c r="J408" s="6">
        <v>9352</v>
      </c>
      <c r="K408" s="4" t="s">
        <v>18</v>
      </c>
      <c r="L408" s="4" t="s">
        <v>1861</v>
      </c>
      <c r="M408" s="4" t="s">
        <v>1847</v>
      </c>
      <c r="N408" s="4" t="s">
        <v>1836</v>
      </c>
      <c r="O408" s="4" t="s">
        <v>282</v>
      </c>
      <c r="P408" s="1">
        <v>42580</v>
      </c>
      <c r="Q408" s="1">
        <v>43830</v>
      </c>
      <c r="R408" s="2">
        <v>607500</v>
      </c>
      <c r="S408" s="2">
        <v>607262.13</v>
      </c>
      <c r="T408" s="2">
        <v>24468.89</v>
      </c>
      <c r="U408" s="2">
        <v>0</v>
      </c>
      <c r="V408" s="2">
        <f t="shared" si="18"/>
        <v>237.86999999999534</v>
      </c>
      <c r="W408" s="2">
        <v>607500</v>
      </c>
      <c r="X408" s="2">
        <v>0</v>
      </c>
      <c r="Y408" s="2">
        <f t="shared" si="19"/>
        <v>607500</v>
      </c>
      <c r="Z408" s="2">
        <f t="shared" si="20"/>
        <v>0</v>
      </c>
    </row>
    <row r="409" spans="1:26" x14ac:dyDescent="0.3">
      <c r="A409" s="6">
        <v>7317</v>
      </c>
      <c r="B409" s="4" t="s">
        <v>234</v>
      </c>
      <c r="C409" s="4" t="s">
        <v>176</v>
      </c>
      <c r="D409" s="4" t="s">
        <v>544</v>
      </c>
      <c r="E409" s="4" t="s">
        <v>545</v>
      </c>
      <c r="F409" s="4" t="s">
        <v>546</v>
      </c>
      <c r="G409" s="4" t="s">
        <v>3</v>
      </c>
      <c r="H409" s="4" t="s">
        <v>27</v>
      </c>
      <c r="I409" s="4" t="s">
        <v>547</v>
      </c>
      <c r="J409" s="6">
        <v>9352</v>
      </c>
      <c r="K409" s="4" t="s">
        <v>18</v>
      </c>
      <c r="L409" s="4" t="s">
        <v>1861</v>
      </c>
      <c r="M409" s="4" t="s">
        <v>1847</v>
      </c>
      <c r="N409" s="4" t="s">
        <v>1836</v>
      </c>
      <c r="O409" s="4" t="s">
        <v>548</v>
      </c>
      <c r="P409" s="1">
        <v>42753</v>
      </c>
      <c r="Q409" s="1">
        <v>44074</v>
      </c>
      <c r="R409" s="2">
        <v>500000</v>
      </c>
      <c r="S409" s="2">
        <v>494559.86</v>
      </c>
      <c r="T409" s="2">
        <v>81279.16</v>
      </c>
      <c r="U409" s="2">
        <v>5189.6499999999996</v>
      </c>
      <c r="V409" s="2">
        <f t="shared" si="18"/>
        <v>250.49000000001433</v>
      </c>
      <c r="W409" s="2">
        <v>500000</v>
      </c>
      <c r="X409" s="2">
        <v>0</v>
      </c>
      <c r="Y409" s="2">
        <f t="shared" si="19"/>
        <v>500000</v>
      </c>
      <c r="Z409" s="2">
        <f t="shared" si="20"/>
        <v>0</v>
      </c>
    </row>
    <row r="410" spans="1:26" x14ac:dyDescent="0.3">
      <c r="A410" s="6">
        <v>7317</v>
      </c>
      <c r="B410" s="4" t="s">
        <v>234</v>
      </c>
      <c r="C410" s="4" t="s">
        <v>176</v>
      </c>
      <c r="D410" s="4" t="s">
        <v>556</v>
      </c>
      <c r="E410" s="4" t="s">
        <v>557</v>
      </c>
      <c r="F410" s="4" t="s">
        <v>558</v>
      </c>
      <c r="G410" s="4" t="s">
        <v>3</v>
      </c>
      <c r="H410" s="4" t="s">
        <v>27</v>
      </c>
      <c r="I410" s="4" t="s">
        <v>311</v>
      </c>
      <c r="J410" s="6">
        <v>9352</v>
      </c>
      <c r="K410" s="4" t="s">
        <v>18</v>
      </c>
      <c r="L410" s="4" t="s">
        <v>1861</v>
      </c>
      <c r="M410" s="4" t="s">
        <v>1847</v>
      </c>
      <c r="N410" s="4" t="s">
        <v>1836</v>
      </c>
      <c r="O410" s="4" t="s">
        <v>145</v>
      </c>
      <c r="P410" s="1">
        <v>42787</v>
      </c>
      <c r="Q410" s="1">
        <v>43982</v>
      </c>
      <c r="R410" s="2">
        <v>791000</v>
      </c>
      <c r="S410" s="2">
        <v>781487.3</v>
      </c>
      <c r="T410" s="2">
        <v>195831.61</v>
      </c>
      <c r="U410" s="2">
        <v>9384</v>
      </c>
      <c r="V410" s="2">
        <f t="shared" si="18"/>
        <v>128.69999999995343</v>
      </c>
      <c r="W410" s="2">
        <v>791000</v>
      </c>
      <c r="X410" s="2">
        <v>0</v>
      </c>
      <c r="Y410" s="2">
        <f t="shared" si="19"/>
        <v>791000</v>
      </c>
      <c r="Z410" s="2">
        <f t="shared" si="20"/>
        <v>0</v>
      </c>
    </row>
    <row r="411" spans="1:26" x14ac:dyDescent="0.3">
      <c r="A411" s="6">
        <v>7113</v>
      </c>
      <c r="B411" s="4" t="s">
        <v>158</v>
      </c>
      <c r="C411" s="4" t="s">
        <v>152</v>
      </c>
      <c r="D411" s="4" t="s">
        <v>562</v>
      </c>
      <c r="E411" s="4" t="s">
        <v>563</v>
      </c>
      <c r="F411" s="4" t="s">
        <v>564</v>
      </c>
      <c r="G411" s="4" t="s">
        <v>3</v>
      </c>
      <c r="H411" s="4" t="s">
        <v>27</v>
      </c>
      <c r="I411" s="4" t="s">
        <v>565</v>
      </c>
      <c r="J411" s="6">
        <v>9352</v>
      </c>
      <c r="K411" s="4" t="s">
        <v>18</v>
      </c>
      <c r="L411" s="4" t="s">
        <v>1861</v>
      </c>
      <c r="M411" s="4" t="s">
        <v>1847</v>
      </c>
      <c r="N411" s="4" t="s">
        <v>1836</v>
      </c>
      <c r="O411" s="4" t="s">
        <v>566</v>
      </c>
      <c r="P411" s="1">
        <v>42776</v>
      </c>
      <c r="Q411" s="1">
        <v>44012</v>
      </c>
      <c r="R411" s="2">
        <v>600000</v>
      </c>
      <c r="S411" s="2">
        <v>599803.63</v>
      </c>
      <c r="T411" s="2">
        <v>95424.9</v>
      </c>
      <c r="U411" s="2">
        <v>0</v>
      </c>
      <c r="V411" s="2">
        <f t="shared" si="18"/>
        <v>196.36999999999534</v>
      </c>
      <c r="W411" s="2">
        <v>600000</v>
      </c>
      <c r="X411" s="2">
        <v>0</v>
      </c>
      <c r="Y411" s="2">
        <f t="shared" si="19"/>
        <v>600000</v>
      </c>
      <c r="Z411" s="2">
        <f t="shared" si="20"/>
        <v>0</v>
      </c>
    </row>
    <row r="412" spans="1:26" x14ac:dyDescent="0.3">
      <c r="A412" s="6">
        <v>8213</v>
      </c>
      <c r="B412" s="4" t="s">
        <v>245</v>
      </c>
      <c r="C412" s="4" t="s">
        <v>211</v>
      </c>
      <c r="D412" s="4" t="s">
        <v>653</v>
      </c>
      <c r="E412" s="4" t="s">
        <v>654</v>
      </c>
      <c r="F412" s="4" t="s">
        <v>655</v>
      </c>
      <c r="G412" s="4" t="s">
        <v>3</v>
      </c>
      <c r="H412" s="4" t="s">
        <v>27</v>
      </c>
      <c r="I412" s="4" t="s">
        <v>311</v>
      </c>
      <c r="J412" s="6">
        <v>9352</v>
      </c>
      <c r="K412" s="4" t="s">
        <v>18</v>
      </c>
      <c r="L412" s="4" t="s">
        <v>1861</v>
      </c>
      <c r="M412" s="4" t="s">
        <v>1847</v>
      </c>
      <c r="N412" s="4" t="s">
        <v>1838</v>
      </c>
      <c r="O412" s="4" t="s">
        <v>39</v>
      </c>
      <c r="P412" s="1">
        <v>43052</v>
      </c>
      <c r="Q412" s="1">
        <v>43997</v>
      </c>
      <c r="R412" s="2">
        <v>200000</v>
      </c>
      <c r="S412" s="2">
        <v>94304.46</v>
      </c>
      <c r="T412" s="2">
        <v>44025.16</v>
      </c>
      <c r="U412" s="2">
        <v>83993</v>
      </c>
      <c r="V412" s="2">
        <f t="shared" si="18"/>
        <v>21702.539999999994</v>
      </c>
      <c r="W412" s="2">
        <v>200000</v>
      </c>
      <c r="X412" s="2">
        <v>0</v>
      </c>
      <c r="Y412" s="2">
        <f t="shared" si="19"/>
        <v>200000</v>
      </c>
      <c r="Z412" s="2">
        <f t="shared" si="20"/>
        <v>0</v>
      </c>
    </row>
    <row r="413" spans="1:26" x14ac:dyDescent="0.3">
      <c r="A413" s="6">
        <v>8076</v>
      </c>
      <c r="B413" s="4" t="s">
        <v>234</v>
      </c>
      <c r="C413" s="4" t="s">
        <v>210</v>
      </c>
      <c r="D413" s="4" t="s">
        <v>816</v>
      </c>
      <c r="E413" s="4" t="s">
        <v>817</v>
      </c>
      <c r="F413" s="4" t="s">
        <v>818</v>
      </c>
      <c r="G413" s="4" t="s">
        <v>3</v>
      </c>
      <c r="H413" s="4" t="s">
        <v>27</v>
      </c>
      <c r="I413" s="4" t="s">
        <v>311</v>
      </c>
      <c r="J413" s="6">
        <v>9352</v>
      </c>
      <c r="K413" s="4" t="s">
        <v>18</v>
      </c>
      <c r="L413" s="4" t="s">
        <v>1861</v>
      </c>
      <c r="M413" s="4" t="s">
        <v>1847</v>
      </c>
      <c r="N413" s="4" t="s">
        <v>1836</v>
      </c>
      <c r="O413" s="4" t="s">
        <v>274</v>
      </c>
      <c r="P413" s="1">
        <v>43175</v>
      </c>
      <c r="Q413" s="1">
        <v>43982</v>
      </c>
      <c r="R413" s="2">
        <v>350000</v>
      </c>
      <c r="S413" s="2">
        <v>301011</v>
      </c>
      <c r="T413" s="2">
        <v>185634.51</v>
      </c>
      <c r="U413" s="2">
        <v>1700.3</v>
      </c>
      <c r="V413" s="2">
        <f t="shared" si="18"/>
        <v>47288.7</v>
      </c>
      <c r="W413" s="2">
        <v>350000</v>
      </c>
      <c r="X413" s="2">
        <v>0</v>
      </c>
      <c r="Y413" s="2">
        <f t="shared" si="19"/>
        <v>350000</v>
      </c>
      <c r="Z413" s="2">
        <f t="shared" si="20"/>
        <v>0</v>
      </c>
    </row>
    <row r="414" spans="1:26" x14ac:dyDescent="0.3">
      <c r="A414" s="6">
        <v>8076</v>
      </c>
      <c r="B414" s="4" t="s">
        <v>234</v>
      </c>
      <c r="C414" s="4" t="s">
        <v>210</v>
      </c>
      <c r="D414" s="4" t="s">
        <v>852</v>
      </c>
      <c r="E414" s="4" t="s">
        <v>853</v>
      </c>
      <c r="F414" s="4" t="s">
        <v>854</v>
      </c>
      <c r="G414" s="4" t="s">
        <v>3</v>
      </c>
      <c r="H414" s="4" t="s">
        <v>27</v>
      </c>
      <c r="I414" s="4" t="s">
        <v>30</v>
      </c>
      <c r="J414" s="6">
        <v>9352</v>
      </c>
      <c r="K414" s="4" t="s">
        <v>18</v>
      </c>
      <c r="L414" s="4" t="s">
        <v>1861</v>
      </c>
      <c r="M414" s="4" t="s">
        <v>1847</v>
      </c>
      <c r="N414" s="4" t="s">
        <v>1836</v>
      </c>
      <c r="O414" s="4" t="s">
        <v>192</v>
      </c>
      <c r="P414" s="1">
        <v>43207</v>
      </c>
      <c r="Q414" s="1">
        <v>44104</v>
      </c>
      <c r="R414" s="2">
        <v>1100000</v>
      </c>
      <c r="S414" s="2">
        <v>799242.35</v>
      </c>
      <c r="T414" s="2">
        <v>284595.3</v>
      </c>
      <c r="U414" s="2">
        <v>286062.78999999998</v>
      </c>
      <c r="V414" s="2">
        <f t="shared" si="18"/>
        <v>14694.860000000044</v>
      </c>
      <c r="W414" s="2">
        <v>1100000</v>
      </c>
      <c r="X414" s="2">
        <v>0</v>
      </c>
      <c r="Y414" s="2">
        <f t="shared" si="19"/>
        <v>1100000</v>
      </c>
      <c r="Z414" s="2">
        <f t="shared" si="20"/>
        <v>0</v>
      </c>
    </row>
    <row r="415" spans="1:26" x14ac:dyDescent="0.3">
      <c r="A415" s="6">
        <v>8076</v>
      </c>
      <c r="B415" s="4" t="s">
        <v>234</v>
      </c>
      <c r="C415" s="4" t="s">
        <v>210</v>
      </c>
      <c r="D415" s="4" t="s">
        <v>855</v>
      </c>
      <c r="E415" s="4" t="s">
        <v>856</v>
      </c>
      <c r="F415" s="4" t="s">
        <v>857</v>
      </c>
      <c r="G415" s="4" t="s">
        <v>3</v>
      </c>
      <c r="H415" s="4" t="s">
        <v>27</v>
      </c>
      <c r="I415" s="4" t="s">
        <v>283</v>
      </c>
      <c r="J415" s="6">
        <v>9352</v>
      </c>
      <c r="K415" s="4" t="s">
        <v>18</v>
      </c>
      <c r="L415" s="4" t="s">
        <v>1861</v>
      </c>
      <c r="M415" s="4" t="s">
        <v>1847</v>
      </c>
      <c r="N415" s="4" t="s">
        <v>1836</v>
      </c>
      <c r="O415" s="4" t="s">
        <v>138</v>
      </c>
      <c r="P415" s="1">
        <v>43200</v>
      </c>
      <c r="Q415" s="1">
        <v>43982</v>
      </c>
      <c r="R415" s="2">
        <v>100000</v>
      </c>
      <c r="S415" s="2">
        <v>14343.86</v>
      </c>
      <c r="T415" s="2">
        <v>9991.4</v>
      </c>
      <c r="U415" s="2">
        <v>61175</v>
      </c>
      <c r="V415" s="2">
        <f t="shared" si="18"/>
        <v>24481.14</v>
      </c>
      <c r="W415" s="2">
        <v>100000</v>
      </c>
      <c r="X415" s="2">
        <v>0</v>
      </c>
      <c r="Y415" s="2">
        <f t="shared" si="19"/>
        <v>100000</v>
      </c>
      <c r="Z415" s="2">
        <f t="shared" si="20"/>
        <v>0</v>
      </c>
    </row>
    <row r="416" spans="1:26" x14ac:dyDescent="0.3">
      <c r="A416" s="6">
        <v>7322</v>
      </c>
      <c r="B416" s="4" t="s">
        <v>237</v>
      </c>
      <c r="C416" s="4" t="s">
        <v>176</v>
      </c>
      <c r="D416" s="4" t="s">
        <v>858</v>
      </c>
      <c r="E416" s="4" t="s">
        <v>859</v>
      </c>
      <c r="F416" s="4" t="s">
        <v>860</v>
      </c>
      <c r="G416" s="4" t="s">
        <v>3</v>
      </c>
      <c r="H416" s="4" t="s">
        <v>27</v>
      </c>
      <c r="I416" s="4" t="s">
        <v>311</v>
      </c>
      <c r="J416" s="6">
        <v>9352</v>
      </c>
      <c r="K416" s="4" t="s">
        <v>18</v>
      </c>
      <c r="L416" s="4" t="s">
        <v>1861</v>
      </c>
      <c r="M416" s="4" t="s">
        <v>1847</v>
      </c>
      <c r="N416" s="4" t="s">
        <v>1838</v>
      </c>
      <c r="O416" s="4" t="s">
        <v>15</v>
      </c>
      <c r="P416" s="1">
        <v>43215</v>
      </c>
      <c r="Q416" s="1">
        <v>44012</v>
      </c>
      <c r="R416" s="2">
        <v>300000</v>
      </c>
      <c r="S416" s="2">
        <v>279364.28999999998</v>
      </c>
      <c r="T416" s="2">
        <v>112672.77</v>
      </c>
      <c r="U416" s="2">
        <v>19500</v>
      </c>
      <c r="V416" s="2">
        <f t="shared" si="18"/>
        <v>1135.710000000021</v>
      </c>
      <c r="W416" s="2">
        <v>300000</v>
      </c>
      <c r="X416" s="2">
        <v>0</v>
      </c>
      <c r="Y416" s="2">
        <f t="shared" si="19"/>
        <v>300000</v>
      </c>
      <c r="Z416" s="2">
        <f t="shared" si="20"/>
        <v>0</v>
      </c>
    </row>
    <row r="417" spans="1:26" x14ac:dyDescent="0.3">
      <c r="A417" s="6">
        <v>7322</v>
      </c>
      <c r="B417" s="4" t="s">
        <v>237</v>
      </c>
      <c r="C417" s="4" t="s">
        <v>176</v>
      </c>
      <c r="D417" s="4" t="s">
        <v>861</v>
      </c>
      <c r="E417" s="4" t="s">
        <v>859</v>
      </c>
      <c r="F417" s="4" t="s">
        <v>862</v>
      </c>
      <c r="G417" s="4" t="s">
        <v>3</v>
      </c>
      <c r="H417" s="4" t="s">
        <v>27</v>
      </c>
      <c r="I417" s="4" t="s">
        <v>311</v>
      </c>
      <c r="J417" s="6">
        <v>9352</v>
      </c>
      <c r="K417" s="4" t="s">
        <v>18</v>
      </c>
      <c r="L417" s="4" t="s">
        <v>1861</v>
      </c>
      <c r="M417" s="4" t="s">
        <v>1847</v>
      </c>
      <c r="N417" s="4" t="s">
        <v>1838</v>
      </c>
      <c r="O417" s="4" t="s">
        <v>15</v>
      </c>
      <c r="P417" s="1">
        <v>43215</v>
      </c>
      <c r="Q417" s="1">
        <v>43997</v>
      </c>
      <c r="R417" s="2">
        <v>500000</v>
      </c>
      <c r="S417" s="2">
        <v>422139.03</v>
      </c>
      <c r="T417" s="2">
        <v>240477.51</v>
      </c>
      <c r="U417" s="2">
        <v>77020.36</v>
      </c>
      <c r="V417" s="2">
        <f t="shared" si="18"/>
        <v>840.60999999997148</v>
      </c>
      <c r="W417" s="2">
        <v>500000</v>
      </c>
      <c r="X417" s="2">
        <v>0</v>
      </c>
      <c r="Y417" s="2">
        <f t="shared" si="19"/>
        <v>500000</v>
      </c>
      <c r="Z417" s="2">
        <f t="shared" si="20"/>
        <v>0</v>
      </c>
    </row>
    <row r="418" spans="1:26" x14ac:dyDescent="0.3">
      <c r="A418" s="6">
        <v>7113</v>
      </c>
      <c r="B418" s="4" t="s">
        <v>158</v>
      </c>
      <c r="C418" s="4" t="s">
        <v>152</v>
      </c>
      <c r="D418" s="4" t="s">
        <v>867</v>
      </c>
      <c r="E418" s="4" t="s">
        <v>654</v>
      </c>
      <c r="F418" s="4" t="s">
        <v>868</v>
      </c>
      <c r="G418" s="4" t="s">
        <v>3</v>
      </c>
      <c r="H418" s="4" t="s">
        <v>27</v>
      </c>
      <c r="I418" s="4" t="s">
        <v>311</v>
      </c>
      <c r="J418" s="6">
        <v>9352</v>
      </c>
      <c r="K418" s="4" t="s">
        <v>18</v>
      </c>
      <c r="L418" s="4" t="s">
        <v>1861</v>
      </c>
      <c r="M418" s="4" t="s">
        <v>1847</v>
      </c>
      <c r="N418" s="4" t="s">
        <v>1838</v>
      </c>
      <c r="O418" s="4" t="s">
        <v>39</v>
      </c>
      <c r="P418" s="1">
        <v>43213</v>
      </c>
      <c r="Q418" s="1">
        <v>44012</v>
      </c>
      <c r="R418" s="2">
        <v>500000</v>
      </c>
      <c r="S418" s="2">
        <v>361757.74</v>
      </c>
      <c r="T418" s="2">
        <v>84061.94</v>
      </c>
      <c r="U418" s="2">
        <v>93242.71</v>
      </c>
      <c r="V418" s="2">
        <f t="shared" si="18"/>
        <v>44999.55</v>
      </c>
      <c r="W418" s="2">
        <v>500000</v>
      </c>
      <c r="X418" s="2">
        <v>0</v>
      </c>
      <c r="Y418" s="2">
        <f t="shared" si="19"/>
        <v>500000</v>
      </c>
      <c r="Z418" s="2">
        <f t="shared" si="20"/>
        <v>0</v>
      </c>
    </row>
    <row r="419" spans="1:26" x14ac:dyDescent="0.3">
      <c r="A419" s="6">
        <v>8076</v>
      </c>
      <c r="B419" s="4" t="s">
        <v>234</v>
      </c>
      <c r="C419" s="4" t="s">
        <v>210</v>
      </c>
      <c r="D419" s="4" t="s">
        <v>886</v>
      </c>
      <c r="E419" s="4" t="s">
        <v>887</v>
      </c>
      <c r="F419" s="4" t="s">
        <v>888</v>
      </c>
      <c r="G419" s="4" t="s">
        <v>3</v>
      </c>
      <c r="H419" s="4" t="s">
        <v>27</v>
      </c>
      <c r="I419" s="4" t="s">
        <v>30</v>
      </c>
      <c r="J419" s="6">
        <v>9352</v>
      </c>
      <c r="K419" s="4" t="s">
        <v>18</v>
      </c>
      <c r="L419" s="4" t="s">
        <v>1861</v>
      </c>
      <c r="M419" s="4" t="s">
        <v>1847</v>
      </c>
      <c r="N419" s="4" t="s">
        <v>1836</v>
      </c>
      <c r="O419" s="4" t="s">
        <v>145</v>
      </c>
      <c r="P419" s="1">
        <v>43229</v>
      </c>
      <c r="Q419" s="1">
        <v>44012</v>
      </c>
      <c r="R419" s="2">
        <v>500000</v>
      </c>
      <c r="S419" s="2">
        <v>397783.63</v>
      </c>
      <c r="T419" s="2">
        <v>164410.35999999999</v>
      </c>
      <c r="U419" s="2">
        <v>10287.5</v>
      </c>
      <c r="V419" s="2">
        <f t="shared" si="18"/>
        <v>91928.87</v>
      </c>
      <c r="W419" s="2">
        <v>500000</v>
      </c>
      <c r="X419" s="2">
        <v>0</v>
      </c>
      <c r="Y419" s="2">
        <f t="shared" si="19"/>
        <v>500000</v>
      </c>
      <c r="Z419" s="2">
        <f t="shared" si="20"/>
        <v>0</v>
      </c>
    </row>
    <row r="420" spans="1:26" x14ac:dyDescent="0.3">
      <c r="A420" s="6">
        <v>7113</v>
      </c>
      <c r="B420" s="4" t="s">
        <v>158</v>
      </c>
      <c r="C420" s="4" t="s">
        <v>152</v>
      </c>
      <c r="D420" s="4" t="s">
        <v>932</v>
      </c>
      <c r="E420" s="4" t="s">
        <v>462</v>
      </c>
      <c r="F420" s="4" t="s">
        <v>933</v>
      </c>
      <c r="G420" s="4" t="s">
        <v>3</v>
      </c>
      <c r="H420" s="4" t="s">
        <v>27</v>
      </c>
      <c r="I420" s="4" t="s">
        <v>464</v>
      </c>
      <c r="J420" s="6">
        <v>9352</v>
      </c>
      <c r="K420" s="4" t="s">
        <v>18</v>
      </c>
      <c r="L420" s="4" t="s">
        <v>1861</v>
      </c>
      <c r="M420" s="4" t="s">
        <v>1847</v>
      </c>
      <c r="N420" s="4" t="s">
        <v>1836</v>
      </c>
      <c r="O420" s="4" t="s">
        <v>282</v>
      </c>
      <c r="P420" s="1">
        <v>43301</v>
      </c>
      <c r="Q420" s="1">
        <v>44074</v>
      </c>
      <c r="R420" s="2">
        <v>400000</v>
      </c>
      <c r="S420" s="2">
        <v>233965.76</v>
      </c>
      <c r="T420" s="2">
        <v>182051.03</v>
      </c>
      <c r="U420" s="2">
        <v>124962.67</v>
      </c>
      <c r="V420" s="2">
        <f t="shared" si="18"/>
        <v>41071.569999999992</v>
      </c>
      <c r="W420" s="2">
        <v>400000</v>
      </c>
      <c r="X420" s="2">
        <v>0</v>
      </c>
      <c r="Y420" s="2">
        <f t="shared" si="19"/>
        <v>400000</v>
      </c>
      <c r="Z420" s="2">
        <f t="shared" si="20"/>
        <v>0</v>
      </c>
    </row>
    <row r="421" spans="1:26" x14ac:dyDescent="0.3">
      <c r="A421" s="6">
        <v>8085</v>
      </c>
      <c r="B421" s="4" t="s">
        <v>240</v>
      </c>
      <c r="C421" s="4" t="s">
        <v>210</v>
      </c>
      <c r="D421" s="4" t="s">
        <v>1009</v>
      </c>
      <c r="E421" s="4" t="s">
        <v>910</v>
      </c>
      <c r="F421" s="4" t="s">
        <v>1010</v>
      </c>
      <c r="G421" s="4" t="s">
        <v>3</v>
      </c>
      <c r="H421" s="4" t="s">
        <v>27</v>
      </c>
      <c r="I421" s="4" t="s">
        <v>565</v>
      </c>
      <c r="J421" s="6">
        <v>9352</v>
      </c>
      <c r="K421" s="4" t="s">
        <v>18</v>
      </c>
      <c r="L421" s="4" t="s">
        <v>1861</v>
      </c>
      <c r="M421" s="4" t="s">
        <v>1847</v>
      </c>
      <c r="N421" s="4" t="s">
        <v>1836</v>
      </c>
      <c r="O421" s="4" t="s">
        <v>145</v>
      </c>
      <c r="P421" s="1">
        <v>43374</v>
      </c>
      <c r="Q421" s="1">
        <v>44074</v>
      </c>
      <c r="R421" s="2">
        <v>310000</v>
      </c>
      <c r="S421" s="2">
        <v>221063.65</v>
      </c>
      <c r="T421" s="2">
        <v>179656.34</v>
      </c>
      <c r="U421" s="2">
        <v>38991.35</v>
      </c>
      <c r="V421" s="2">
        <f t="shared" si="18"/>
        <v>49945.000000000007</v>
      </c>
      <c r="W421" s="2">
        <v>350000</v>
      </c>
      <c r="X421" s="2">
        <v>40000</v>
      </c>
      <c r="Y421" s="2">
        <f t="shared" si="19"/>
        <v>310000</v>
      </c>
      <c r="Z421" s="2">
        <f t="shared" si="20"/>
        <v>0</v>
      </c>
    </row>
    <row r="422" spans="1:26" x14ac:dyDescent="0.3">
      <c r="A422" s="6">
        <v>8076</v>
      </c>
      <c r="B422" s="4" t="s">
        <v>234</v>
      </c>
      <c r="C422" s="4" t="s">
        <v>210</v>
      </c>
      <c r="D422" s="4" t="s">
        <v>1062</v>
      </c>
      <c r="E422" s="4" t="s">
        <v>1063</v>
      </c>
      <c r="F422" s="4" t="s">
        <v>1064</v>
      </c>
      <c r="G422" s="4" t="s">
        <v>3</v>
      </c>
      <c r="H422" s="4" t="s">
        <v>27</v>
      </c>
      <c r="I422" s="4" t="s">
        <v>30</v>
      </c>
      <c r="J422" s="6">
        <v>9352</v>
      </c>
      <c r="K422" s="4" t="s">
        <v>18</v>
      </c>
      <c r="L422" s="4" t="s">
        <v>1861</v>
      </c>
      <c r="M422" s="4" t="s">
        <v>1847</v>
      </c>
      <c r="N422" s="4" t="s">
        <v>1836</v>
      </c>
      <c r="O422" s="4" t="s">
        <v>21</v>
      </c>
      <c r="P422" s="1">
        <v>43404</v>
      </c>
      <c r="Q422" s="1">
        <v>44074</v>
      </c>
      <c r="R422" s="2">
        <v>600000</v>
      </c>
      <c r="S422" s="2">
        <v>421646.81</v>
      </c>
      <c r="T422" s="2">
        <v>227098.03</v>
      </c>
      <c r="U422" s="2">
        <v>14881</v>
      </c>
      <c r="V422" s="2">
        <f t="shared" si="18"/>
        <v>163472.19</v>
      </c>
      <c r="W422" s="2">
        <v>600000</v>
      </c>
      <c r="X422" s="2">
        <v>0</v>
      </c>
      <c r="Y422" s="2">
        <f t="shared" si="19"/>
        <v>600000</v>
      </c>
      <c r="Z422" s="2">
        <f t="shared" si="20"/>
        <v>0</v>
      </c>
    </row>
    <row r="423" spans="1:26" x14ac:dyDescent="0.3">
      <c r="A423" s="6">
        <v>8076</v>
      </c>
      <c r="B423" s="4" t="s">
        <v>234</v>
      </c>
      <c r="C423" s="4" t="s">
        <v>210</v>
      </c>
      <c r="D423" s="4" t="s">
        <v>1080</v>
      </c>
      <c r="E423" s="4" t="s">
        <v>1081</v>
      </c>
      <c r="F423" s="4" t="s">
        <v>1082</v>
      </c>
      <c r="G423" s="4" t="s">
        <v>3</v>
      </c>
      <c r="H423" s="4" t="s">
        <v>27</v>
      </c>
      <c r="I423" s="4" t="s">
        <v>1083</v>
      </c>
      <c r="J423" s="6">
        <v>9352</v>
      </c>
      <c r="K423" s="4" t="s">
        <v>18</v>
      </c>
      <c r="L423" s="4" t="s">
        <v>1861</v>
      </c>
      <c r="M423" s="4" t="s">
        <v>1847</v>
      </c>
      <c r="N423" s="4" t="s">
        <v>1836</v>
      </c>
      <c r="O423" s="4" t="s">
        <v>145</v>
      </c>
      <c r="P423" s="1">
        <v>43416</v>
      </c>
      <c r="Q423" s="1">
        <v>43982</v>
      </c>
      <c r="R423" s="2">
        <v>250000</v>
      </c>
      <c r="S423" s="2">
        <v>246633.76</v>
      </c>
      <c r="T423" s="2">
        <v>4054</v>
      </c>
      <c r="U423" s="2">
        <v>0</v>
      </c>
      <c r="V423" s="2">
        <f t="shared" si="18"/>
        <v>3366.2399999999907</v>
      </c>
      <c r="W423" s="2">
        <v>375000</v>
      </c>
      <c r="X423" s="2">
        <v>125000</v>
      </c>
      <c r="Y423" s="2">
        <f t="shared" si="19"/>
        <v>250000</v>
      </c>
      <c r="Z423" s="2">
        <f t="shared" si="20"/>
        <v>0</v>
      </c>
    </row>
    <row r="424" spans="1:26" x14ac:dyDescent="0.3">
      <c r="A424" s="6">
        <v>7586</v>
      </c>
      <c r="B424" s="4" t="s">
        <v>239</v>
      </c>
      <c r="C424" s="4" t="s">
        <v>203</v>
      </c>
      <c r="D424" s="4" t="s">
        <v>1087</v>
      </c>
      <c r="E424" s="4" t="s">
        <v>1088</v>
      </c>
      <c r="F424" s="4" t="s">
        <v>1089</v>
      </c>
      <c r="G424" s="4" t="s">
        <v>3</v>
      </c>
      <c r="H424" s="4" t="s">
        <v>27</v>
      </c>
      <c r="I424" s="4" t="s">
        <v>311</v>
      </c>
      <c r="J424" s="6">
        <v>9352</v>
      </c>
      <c r="K424" s="4" t="s">
        <v>18</v>
      </c>
      <c r="L424" s="4" t="s">
        <v>1861</v>
      </c>
      <c r="M424" s="4" t="s">
        <v>1847</v>
      </c>
      <c r="N424" s="4" t="s">
        <v>1838</v>
      </c>
      <c r="O424" s="4" t="s">
        <v>15</v>
      </c>
      <c r="P424" s="1">
        <v>43452</v>
      </c>
      <c r="Q424" s="1">
        <v>43982</v>
      </c>
      <c r="R424" s="2">
        <v>1000000</v>
      </c>
      <c r="S424" s="2">
        <v>566254.49</v>
      </c>
      <c r="T424" s="2">
        <v>378028.32</v>
      </c>
      <c r="U424" s="2">
        <v>171259.92</v>
      </c>
      <c r="V424" s="2">
        <f t="shared" si="18"/>
        <v>262485.58999999997</v>
      </c>
      <c r="W424" s="2">
        <v>1000000</v>
      </c>
      <c r="X424" s="2">
        <v>0</v>
      </c>
      <c r="Y424" s="2">
        <f t="shared" si="19"/>
        <v>1000000</v>
      </c>
      <c r="Z424" s="2">
        <f t="shared" si="20"/>
        <v>0</v>
      </c>
    </row>
    <row r="425" spans="1:26" x14ac:dyDescent="0.3">
      <c r="A425" s="6">
        <v>8076</v>
      </c>
      <c r="B425" s="4" t="s">
        <v>234</v>
      </c>
      <c r="C425" s="4" t="s">
        <v>210</v>
      </c>
      <c r="D425" s="4" t="s">
        <v>1177</v>
      </c>
      <c r="E425" s="4" t="s">
        <v>1178</v>
      </c>
      <c r="F425" s="4" t="s">
        <v>1179</v>
      </c>
      <c r="G425" s="4" t="s">
        <v>3</v>
      </c>
      <c r="H425" s="4" t="s">
        <v>27</v>
      </c>
      <c r="I425" s="4" t="s">
        <v>1180</v>
      </c>
      <c r="J425" s="6">
        <v>9352</v>
      </c>
      <c r="K425" s="4" t="s">
        <v>18</v>
      </c>
      <c r="L425" s="4" t="s">
        <v>1861</v>
      </c>
      <c r="M425" s="4" t="s">
        <v>1847</v>
      </c>
      <c r="N425" s="4" t="s">
        <v>1836</v>
      </c>
      <c r="O425" s="4" t="s">
        <v>145</v>
      </c>
      <c r="P425" s="1">
        <v>43531</v>
      </c>
      <c r="Q425" s="1">
        <v>44012</v>
      </c>
      <c r="R425" s="2">
        <v>250000</v>
      </c>
      <c r="S425" s="2">
        <v>172311.93</v>
      </c>
      <c r="T425" s="2">
        <v>134699.98000000001</v>
      </c>
      <c r="U425" s="2">
        <v>32200</v>
      </c>
      <c r="V425" s="2">
        <f t="shared" si="18"/>
        <v>45488.070000000007</v>
      </c>
      <c r="W425" s="2">
        <v>600000</v>
      </c>
      <c r="X425" s="2">
        <v>350000</v>
      </c>
      <c r="Y425" s="2">
        <f t="shared" si="19"/>
        <v>250000</v>
      </c>
      <c r="Z425" s="2">
        <f t="shared" si="20"/>
        <v>0</v>
      </c>
    </row>
    <row r="426" spans="1:26" x14ac:dyDescent="0.3">
      <c r="A426" s="6">
        <v>9046</v>
      </c>
      <c r="B426" s="4" t="s">
        <v>270</v>
      </c>
      <c r="C426" s="4" t="s">
        <v>220</v>
      </c>
      <c r="D426" s="4" t="s">
        <v>1235</v>
      </c>
      <c r="E426" s="4" t="s">
        <v>654</v>
      </c>
      <c r="F426" s="4" t="s">
        <v>1236</v>
      </c>
      <c r="G426" s="4" t="s">
        <v>3</v>
      </c>
      <c r="H426" s="4" t="s">
        <v>27</v>
      </c>
      <c r="I426" s="4" t="s">
        <v>311</v>
      </c>
      <c r="J426" s="6">
        <v>9352</v>
      </c>
      <c r="K426" s="4" t="s">
        <v>18</v>
      </c>
      <c r="L426" s="4" t="s">
        <v>1861</v>
      </c>
      <c r="M426" s="4" t="s">
        <v>1847</v>
      </c>
      <c r="N426" s="4" t="s">
        <v>1838</v>
      </c>
      <c r="O426" s="4" t="s">
        <v>39</v>
      </c>
      <c r="P426" s="1">
        <v>43560</v>
      </c>
      <c r="Q426" s="1">
        <v>44316</v>
      </c>
      <c r="R426" s="2">
        <v>600000</v>
      </c>
      <c r="S426" s="2">
        <v>269881.7</v>
      </c>
      <c r="T426" s="2">
        <v>192653.4</v>
      </c>
      <c r="U426" s="2">
        <v>49905</v>
      </c>
      <c r="V426" s="2">
        <f t="shared" si="18"/>
        <v>280213.3</v>
      </c>
      <c r="W426" s="2">
        <v>600000</v>
      </c>
      <c r="X426" s="2">
        <v>0</v>
      </c>
      <c r="Y426" s="2">
        <f t="shared" si="19"/>
        <v>600000</v>
      </c>
      <c r="Z426" s="2">
        <f t="shared" si="20"/>
        <v>0</v>
      </c>
    </row>
    <row r="427" spans="1:26" x14ac:dyDescent="0.3">
      <c r="A427" s="6">
        <v>8076</v>
      </c>
      <c r="B427" s="4" t="s">
        <v>234</v>
      </c>
      <c r="C427" s="4" t="s">
        <v>210</v>
      </c>
      <c r="D427" s="4" t="s">
        <v>1277</v>
      </c>
      <c r="E427" s="4" t="s">
        <v>1278</v>
      </c>
      <c r="F427" s="4" t="s">
        <v>1279</v>
      </c>
      <c r="G427" s="4" t="s">
        <v>3</v>
      </c>
      <c r="H427" s="4" t="s">
        <v>27</v>
      </c>
      <c r="I427" s="4" t="s">
        <v>283</v>
      </c>
      <c r="J427" s="6">
        <v>9352</v>
      </c>
      <c r="K427" s="4" t="s">
        <v>18</v>
      </c>
      <c r="L427" s="4" t="s">
        <v>1861</v>
      </c>
      <c r="M427" s="4" t="s">
        <v>1847</v>
      </c>
      <c r="N427" s="4" t="s">
        <v>1836</v>
      </c>
      <c r="O427" s="4" t="s">
        <v>138</v>
      </c>
      <c r="P427" s="1">
        <v>43627</v>
      </c>
      <c r="Q427" s="1">
        <v>44012</v>
      </c>
      <c r="R427" s="2">
        <v>200000</v>
      </c>
      <c r="S427" s="2">
        <v>65975.87</v>
      </c>
      <c r="T427" s="2">
        <v>65975.87</v>
      </c>
      <c r="U427" s="2">
        <v>74396.240000000005</v>
      </c>
      <c r="V427" s="2">
        <f t="shared" si="18"/>
        <v>59627.89</v>
      </c>
      <c r="W427" s="2">
        <v>200000</v>
      </c>
      <c r="X427" s="2">
        <v>0</v>
      </c>
      <c r="Y427" s="2">
        <f t="shared" si="19"/>
        <v>200000</v>
      </c>
      <c r="Z427" s="2">
        <f t="shared" si="20"/>
        <v>0</v>
      </c>
    </row>
    <row r="428" spans="1:26" x14ac:dyDescent="0.3">
      <c r="A428" s="6">
        <v>8076</v>
      </c>
      <c r="B428" s="4" t="s">
        <v>234</v>
      </c>
      <c r="C428" s="4" t="s">
        <v>210</v>
      </c>
      <c r="D428" s="4" t="s">
        <v>1345</v>
      </c>
      <c r="E428" s="4" t="s">
        <v>1346</v>
      </c>
      <c r="F428" s="4" t="s">
        <v>1347</v>
      </c>
      <c r="G428" s="4" t="s">
        <v>3</v>
      </c>
      <c r="H428" s="4" t="s">
        <v>27</v>
      </c>
      <c r="I428" s="4" t="s">
        <v>1348</v>
      </c>
      <c r="J428" s="6">
        <v>9352</v>
      </c>
      <c r="K428" s="4" t="s">
        <v>18</v>
      </c>
      <c r="L428" s="4" t="s">
        <v>1861</v>
      </c>
      <c r="M428" s="4" t="s">
        <v>1847</v>
      </c>
      <c r="N428" s="4" t="s">
        <v>1836</v>
      </c>
      <c r="O428" s="4" t="s">
        <v>548</v>
      </c>
      <c r="P428" s="1">
        <v>43637</v>
      </c>
      <c r="Q428" s="1">
        <v>44074</v>
      </c>
      <c r="R428" s="2">
        <v>250000</v>
      </c>
      <c r="S428" s="2">
        <v>96552.86</v>
      </c>
      <c r="T428" s="2">
        <v>96552.86</v>
      </c>
      <c r="U428" s="2">
        <v>55775</v>
      </c>
      <c r="V428" s="2">
        <f t="shared" si="18"/>
        <v>97672.140000000014</v>
      </c>
      <c r="W428" s="2">
        <v>250000</v>
      </c>
      <c r="X428" s="2">
        <v>0</v>
      </c>
      <c r="Y428" s="2">
        <f t="shared" si="19"/>
        <v>250000</v>
      </c>
      <c r="Z428" s="2">
        <f t="shared" si="20"/>
        <v>0</v>
      </c>
    </row>
    <row r="429" spans="1:26" x14ac:dyDescent="0.3">
      <c r="A429" s="6">
        <v>7113</v>
      </c>
      <c r="B429" s="4" t="s">
        <v>158</v>
      </c>
      <c r="C429" s="4" t="s">
        <v>152</v>
      </c>
      <c r="D429" s="4" t="s">
        <v>1552</v>
      </c>
      <c r="E429" s="4" t="s">
        <v>1553</v>
      </c>
      <c r="F429" s="4" t="s">
        <v>715</v>
      </c>
      <c r="G429" s="4" t="s">
        <v>3</v>
      </c>
      <c r="H429" s="4" t="s">
        <v>27</v>
      </c>
      <c r="I429" s="4" t="s">
        <v>311</v>
      </c>
      <c r="J429" s="6">
        <v>9352</v>
      </c>
      <c r="K429" s="4" t="s">
        <v>18</v>
      </c>
      <c r="L429" s="4" t="s">
        <v>1861</v>
      </c>
      <c r="M429" s="4" t="s">
        <v>1847</v>
      </c>
      <c r="N429" s="4" t="s">
        <v>1838</v>
      </c>
      <c r="O429" s="4" t="s">
        <v>20</v>
      </c>
      <c r="P429" s="1">
        <v>43756</v>
      </c>
      <c r="Q429" s="1">
        <v>44012</v>
      </c>
      <c r="R429" s="2">
        <v>1020000</v>
      </c>
      <c r="S429" s="2">
        <v>103701.31</v>
      </c>
      <c r="T429" s="2">
        <v>103701.31</v>
      </c>
      <c r="U429" s="2">
        <v>218943.76</v>
      </c>
      <c r="V429" s="2">
        <f t="shared" si="18"/>
        <v>697354.92999999993</v>
      </c>
      <c r="W429" s="2">
        <v>1020000</v>
      </c>
      <c r="X429" s="2">
        <v>0</v>
      </c>
      <c r="Y429" s="2">
        <f t="shared" si="19"/>
        <v>1020000</v>
      </c>
      <c r="Z429" s="2">
        <f t="shared" si="20"/>
        <v>0</v>
      </c>
    </row>
    <row r="430" spans="1:26" x14ac:dyDescent="0.3">
      <c r="A430" s="6">
        <v>8515</v>
      </c>
      <c r="B430" s="4" t="s">
        <v>253</v>
      </c>
      <c r="C430" s="4" t="s">
        <v>210</v>
      </c>
      <c r="D430" s="4" t="s">
        <v>1627</v>
      </c>
      <c r="E430" s="4" t="s">
        <v>910</v>
      </c>
      <c r="F430" s="4" t="s">
        <v>1628</v>
      </c>
      <c r="G430" s="4" t="s">
        <v>3</v>
      </c>
      <c r="H430" s="4" t="s">
        <v>27</v>
      </c>
      <c r="I430" s="4" t="s">
        <v>311</v>
      </c>
      <c r="J430" s="6">
        <v>9352</v>
      </c>
      <c r="K430" s="4" t="s">
        <v>18</v>
      </c>
      <c r="L430" s="4" t="s">
        <v>1861</v>
      </c>
      <c r="M430" s="4" t="s">
        <v>1847</v>
      </c>
      <c r="N430" s="4" t="s">
        <v>1836</v>
      </c>
      <c r="O430" s="4" t="s">
        <v>145</v>
      </c>
      <c r="P430" s="1">
        <v>43809</v>
      </c>
      <c r="Q430" s="1">
        <v>43890</v>
      </c>
      <c r="R430" s="2">
        <v>50000</v>
      </c>
      <c r="S430" s="2">
        <v>46420.9</v>
      </c>
      <c r="T430" s="2">
        <v>46420.9</v>
      </c>
      <c r="U430" s="2">
        <v>0</v>
      </c>
      <c r="V430" s="2">
        <f t="shared" si="18"/>
        <v>3579.0999999999985</v>
      </c>
      <c r="W430" s="2">
        <v>50000</v>
      </c>
      <c r="X430" s="2">
        <v>0</v>
      </c>
      <c r="Y430" s="2">
        <f t="shared" si="19"/>
        <v>50000</v>
      </c>
      <c r="Z430" s="2">
        <f t="shared" si="20"/>
        <v>0</v>
      </c>
    </row>
    <row r="431" spans="1:26" x14ac:dyDescent="0.3">
      <c r="A431" s="6">
        <v>7323</v>
      </c>
      <c r="B431" s="4" t="s">
        <v>238</v>
      </c>
      <c r="C431" s="4" t="s">
        <v>176</v>
      </c>
      <c r="D431" s="4" t="s">
        <v>341</v>
      </c>
      <c r="E431" s="4" t="s">
        <v>309</v>
      </c>
      <c r="F431" s="4" t="s">
        <v>342</v>
      </c>
      <c r="G431" s="4" t="s">
        <v>3</v>
      </c>
      <c r="H431" s="4" t="s">
        <v>27</v>
      </c>
      <c r="I431" s="4" t="s">
        <v>310</v>
      </c>
      <c r="J431" s="6">
        <v>9364</v>
      </c>
      <c r="K431" s="4" t="s">
        <v>11</v>
      </c>
      <c r="L431" s="4" t="s">
        <v>1861</v>
      </c>
      <c r="M431" s="4" t="s">
        <v>1847</v>
      </c>
      <c r="N431" s="4" t="s">
        <v>1838</v>
      </c>
      <c r="O431" s="4" t="s">
        <v>115</v>
      </c>
      <c r="P431" s="1">
        <v>42192</v>
      </c>
      <c r="Q431" s="1">
        <v>44012</v>
      </c>
      <c r="R431" s="2">
        <v>1500000</v>
      </c>
      <c r="S431" s="2">
        <v>1438919.09</v>
      </c>
      <c r="T431" s="2">
        <v>17447.47</v>
      </c>
      <c r="U431" s="2">
        <v>23287.95</v>
      </c>
      <c r="V431" s="2">
        <f t="shared" si="18"/>
        <v>37792.959999999919</v>
      </c>
      <c r="W431" s="2">
        <v>1750000</v>
      </c>
      <c r="X431" s="2">
        <v>250000</v>
      </c>
      <c r="Y431" s="2">
        <f t="shared" si="19"/>
        <v>1500000</v>
      </c>
      <c r="Z431" s="2">
        <f t="shared" si="20"/>
        <v>0</v>
      </c>
    </row>
    <row r="432" spans="1:26" x14ac:dyDescent="0.3">
      <c r="A432" s="6">
        <v>7113</v>
      </c>
      <c r="B432" s="4" t="s">
        <v>158</v>
      </c>
      <c r="C432" s="4" t="s">
        <v>152</v>
      </c>
      <c r="D432" s="4" t="s">
        <v>378</v>
      </c>
      <c r="E432" s="4" t="s">
        <v>379</v>
      </c>
      <c r="F432" s="4" t="s">
        <v>380</v>
      </c>
      <c r="G432" s="4" t="s">
        <v>3</v>
      </c>
      <c r="H432" s="4" t="s">
        <v>27</v>
      </c>
      <c r="I432" s="4" t="s">
        <v>10</v>
      </c>
      <c r="J432" s="6">
        <v>9364</v>
      </c>
      <c r="K432" s="4" t="s">
        <v>11</v>
      </c>
      <c r="L432" s="4" t="s">
        <v>1861</v>
      </c>
      <c r="M432" s="4" t="s">
        <v>1847</v>
      </c>
      <c r="N432" s="4" t="s">
        <v>1838</v>
      </c>
      <c r="O432" s="4" t="s">
        <v>96</v>
      </c>
      <c r="P432" s="1">
        <v>42374</v>
      </c>
      <c r="Q432" s="1">
        <v>44012</v>
      </c>
      <c r="R432" s="2">
        <v>500000</v>
      </c>
      <c r="S432" s="2">
        <v>381583.22</v>
      </c>
      <c r="T432" s="2">
        <v>110145.84</v>
      </c>
      <c r="U432" s="2">
        <v>63033.24</v>
      </c>
      <c r="V432" s="2">
        <f t="shared" si="18"/>
        <v>55383.54000000003</v>
      </c>
      <c r="W432" s="2">
        <v>500000</v>
      </c>
      <c r="X432" s="2">
        <v>0</v>
      </c>
      <c r="Y432" s="2">
        <f t="shared" si="19"/>
        <v>500000</v>
      </c>
      <c r="Z432" s="2">
        <f t="shared" si="20"/>
        <v>0</v>
      </c>
    </row>
    <row r="433" spans="1:26" x14ac:dyDescent="0.3">
      <c r="A433" s="6">
        <v>7114</v>
      </c>
      <c r="B433" s="4" t="s">
        <v>226</v>
      </c>
      <c r="C433" s="4" t="s">
        <v>152</v>
      </c>
      <c r="D433" s="4" t="s">
        <v>382</v>
      </c>
      <c r="E433" s="4" t="s">
        <v>383</v>
      </c>
      <c r="F433" s="4" t="s">
        <v>384</v>
      </c>
      <c r="G433" s="4" t="s">
        <v>3</v>
      </c>
      <c r="H433" s="4" t="s">
        <v>27</v>
      </c>
      <c r="I433" s="4" t="s">
        <v>385</v>
      </c>
      <c r="J433" s="6">
        <v>9364</v>
      </c>
      <c r="K433" s="4" t="s">
        <v>11</v>
      </c>
      <c r="L433" s="4" t="s">
        <v>1861</v>
      </c>
      <c r="M433" s="4" t="s">
        <v>1847</v>
      </c>
      <c r="N433" s="4" t="s">
        <v>1837</v>
      </c>
      <c r="O433" s="4" t="s">
        <v>8</v>
      </c>
      <c r="P433" s="1">
        <v>42390</v>
      </c>
      <c r="Q433" s="1">
        <v>44012</v>
      </c>
      <c r="R433" s="2">
        <v>500000</v>
      </c>
      <c r="S433" s="2">
        <v>416769.99</v>
      </c>
      <c r="T433" s="2">
        <v>74942.19</v>
      </c>
      <c r="U433" s="2">
        <v>24530</v>
      </c>
      <c r="V433" s="2">
        <f t="shared" si="18"/>
        <v>58700.010000000009</v>
      </c>
      <c r="W433" s="2">
        <v>500000</v>
      </c>
      <c r="X433" s="2">
        <v>0</v>
      </c>
      <c r="Y433" s="2">
        <f t="shared" si="19"/>
        <v>500000</v>
      </c>
      <c r="Z433" s="2">
        <f t="shared" si="20"/>
        <v>0</v>
      </c>
    </row>
    <row r="434" spans="1:26" x14ac:dyDescent="0.3">
      <c r="A434" s="6">
        <v>7586</v>
      </c>
      <c r="B434" s="4" t="s">
        <v>239</v>
      </c>
      <c r="C434" s="4" t="s">
        <v>203</v>
      </c>
      <c r="D434" s="4" t="s">
        <v>452</v>
      </c>
      <c r="E434" s="4" t="s">
        <v>453</v>
      </c>
      <c r="F434" s="4" t="s">
        <v>454</v>
      </c>
      <c r="G434" s="4" t="s">
        <v>3</v>
      </c>
      <c r="H434" s="4" t="s">
        <v>27</v>
      </c>
      <c r="I434" s="4" t="s">
        <v>455</v>
      </c>
      <c r="J434" s="6">
        <v>9364</v>
      </c>
      <c r="K434" s="4" t="s">
        <v>11</v>
      </c>
      <c r="L434" s="4" t="s">
        <v>1861</v>
      </c>
      <c r="M434" s="4" t="s">
        <v>1847</v>
      </c>
      <c r="N434" s="4" t="s">
        <v>1838</v>
      </c>
      <c r="O434" s="4" t="s">
        <v>15</v>
      </c>
      <c r="P434" s="1">
        <v>42545</v>
      </c>
      <c r="Q434" s="1">
        <v>44316</v>
      </c>
      <c r="R434" s="2">
        <v>1295000</v>
      </c>
      <c r="S434" s="2">
        <v>1214713.67</v>
      </c>
      <c r="T434" s="2">
        <v>329247.26</v>
      </c>
      <c r="U434" s="2">
        <v>24957.19</v>
      </c>
      <c r="V434" s="2">
        <f t="shared" si="18"/>
        <v>55329.140000000072</v>
      </c>
      <c r="W434" s="2">
        <v>1345000</v>
      </c>
      <c r="X434" s="2">
        <v>50000</v>
      </c>
      <c r="Y434" s="2">
        <f t="shared" si="19"/>
        <v>1295000</v>
      </c>
      <c r="Z434" s="2">
        <f t="shared" si="20"/>
        <v>0</v>
      </c>
    </row>
    <row r="435" spans="1:26" x14ac:dyDescent="0.3">
      <c r="A435" s="6">
        <v>7320</v>
      </c>
      <c r="B435" s="4" t="s">
        <v>187</v>
      </c>
      <c r="C435" s="4" t="s">
        <v>176</v>
      </c>
      <c r="D435" s="4" t="s">
        <v>481</v>
      </c>
      <c r="E435" s="4" t="s">
        <v>482</v>
      </c>
      <c r="F435" s="4" t="s">
        <v>483</v>
      </c>
      <c r="G435" s="4" t="s">
        <v>3</v>
      </c>
      <c r="H435" s="4" t="s">
        <v>27</v>
      </c>
      <c r="I435" s="4" t="s">
        <v>10</v>
      </c>
      <c r="J435" s="6">
        <v>9364</v>
      </c>
      <c r="K435" s="4" t="s">
        <v>11</v>
      </c>
      <c r="L435" s="4" t="s">
        <v>1861</v>
      </c>
      <c r="M435" s="4" t="s">
        <v>1847</v>
      </c>
      <c r="N435" s="4" t="s">
        <v>1838</v>
      </c>
      <c r="O435" s="4" t="s">
        <v>15</v>
      </c>
      <c r="P435" s="1">
        <v>42619</v>
      </c>
      <c r="Q435" s="1">
        <v>43951</v>
      </c>
      <c r="R435" s="2">
        <v>700000</v>
      </c>
      <c r="S435" s="2">
        <v>673904.33</v>
      </c>
      <c r="T435" s="2">
        <v>204151.44</v>
      </c>
      <c r="U435" s="2">
        <v>0</v>
      </c>
      <c r="V435" s="2">
        <f t="shared" si="18"/>
        <v>26095.670000000042</v>
      </c>
      <c r="W435" s="2">
        <v>700000</v>
      </c>
      <c r="X435" s="2">
        <v>0</v>
      </c>
      <c r="Y435" s="2">
        <f t="shared" si="19"/>
        <v>700000</v>
      </c>
      <c r="Z435" s="2">
        <f t="shared" si="20"/>
        <v>0</v>
      </c>
    </row>
    <row r="436" spans="1:26" x14ac:dyDescent="0.3">
      <c r="A436" s="6">
        <v>7586</v>
      </c>
      <c r="B436" s="4" t="s">
        <v>239</v>
      </c>
      <c r="C436" s="4" t="s">
        <v>203</v>
      </c>
      <c r="D436" s="4" t="s">
        <v>484</v>
      </c>
      <c r="E436" s="4" t="s">
        <v>379</v>
      </c>
      <c r="F436" s="4" t="s">
        <v>485</v>
      </c>
      <c r="G436" s="4" t="s">
        <v>0</v>
      </c>
      <c r="H436" s="4" t="s">
        <v>27</v>
      </c>
      <c r="I436" s="4" t="s">
        <v>10</v>
      </c>
      <c r="J436" s="6">
        <v>9364</v>
      </c>
      <c r="K436" s="4" t="s">
        <v>11</v>
      </c>
      <c r="L436" s="4" t="s">
        <v>1861</v>
      </c>
      <c r="M436" s="4" t="s">
        <v>1847</v>
      </c>
      <c r="N436" s="4" t="s">
        <v>1838</v>
      </c>
      <c r="O436" s="4" t="s">
        <v>96</v>
      </c>
      <c r="P436" s="1">
        <v>42646</v>
      </c>
      <c r="Q436" s="1">
        <v>44255</v>
      </c>
      <c r="R436" s="2">
        <v>1500000</v>
      </c>
      <c r="S436" s="2">
        <v>1077089.78</v>
      </c>
      <c r="T436" s="2">
        <v>0</v>
      </c>
      <c r="U436" s="2">
        <v>422910.22</v>
      </c>
      <c r="V436" s="2">
        <f t="shared" si="18"/>
        <v>0</v>
      </c>
      <c r="W436" s="2">
        <v>1500000</v>
      </c>
      <c r="X436" s="2">
        <v>0</v>
      </c>
      <c r="Y436" s="2">
        <f t="shared" si="19"/>
        <v>1500000</v>
      </c>
      <c r="Z436" s="2">
        <f t="shared" si="20"/>
        <v>0</v>
      </c>
    </row>
    <row r="437" spans="1:26" x14ac:dyDescent="0.3">
      <c r="A437" s="6">
        <v>7113</v>
      </c>
      <c r="B437" s="4" t="s">
        <v>158</v>
      </c>
      <c r="C437" s="4" t="s">
        <v>152</v>
      </c>
      <c r="D437" s="4" t="s">
        <v>486</v>
      </c>
      <c r="E437" s="4" t="s">
        <v>379</v>
      </c>
      <c r="F437" s="4" t="s">
        <v>473</v>
      </c>
      <c r="G437" s="4" t="s">
        <v>0</v>
      </c>
      <c r="H437" s="4" t="s">
        <v>27</v>
      </c>
      <c r="I437" s="4" t="s">
        <v>10</v>
      </c>
      <c r="J437" s="6">
        <v>9364</v>
      </c>
      <c r="K437" s="4" t="s">
        <v>11</v>
      </c>
      <c r="L437" s="4" t="s">
        <v>1861</v>
      </c>
      <c r="M437" s="4" t="s">
        <v>1847</v>
      </c>
      <c r="N437" s="4" t="s">
        <v>1838</v>
      </c>
      <c r="O437" s="4" t="s">
        <v>96</v>
      </c>
      <c r="P437" s="1">
        <v>42646</v>
      </c>
      <c r="Q437" s="1">
        <v>44074</v>
      </c>
      <c r="R437" s="2">
        <v>1308121.75</v>
      </c>
      <c r="S437" s="2">
        <v>1308121.75</v>
      </c>
      <c r="T437" s="2">
        <v>0</v>
      </c>
      <c r="U437" s="2">
        <v>0</v>
      </c>
      <c r="V437" s="2">
        <f t="shared" si="18"/>
        <v>0</v>
      </c>
      <c r="W437" s="2">
        <v>1800000</v>
      </c>
      <c r="X437" s="2">
        <v>491878.25</v>
      </c>
      <c r="Y437" s="2">
        <f t="shared" si="19"/>
        <v>1308121.75</v>
      </c>
      <c r="Z437" s="2">
        <f t="shared" si="20"/>
        <v>0</v>
      </c>
    </row>
    <row r="438" spans="1:26" x14ac:dyDescent="0.3">
      <c r="A438" s="6">
        <v>7652</v>
      </c>
      <c r="B438" s="4" t="s">
        <v>241</v>
      </c>
      <c r="C438" s="4" t="s">
        <v>203</v>
      </c>
      <c r="D438" s="4" t="s">
        <v>491</v>
      </c>
      <c r="E438" s="4" t="s">
        <v>492</v>
      </c>
      <c r="F438" s="4" t="s">
        <v>493</v>
      </c>
      <c r="G438" s="4" t="s">
        <v>3</v>
      </c>
      <c r="H438" s="4" t="s">
        <v>27</v>
      </c>
      <c r="I438" s="4" t="s">
        <v>494</v>
      </c>
      <c r="J438" s="6">
        <v>9364</v>
      </c>
      <c r="K438" s="4" t="s">
        <v>11</v>
      </c>
      <c r="L438" s="4" t="s">
        <v>1861</v>
      </c>
      <c r="M438" s="4" t="s">
        <v>1847</v>
      </c>
      <c r="N438" s="4" t="s">
        <v>1838</v>
      </c>
      <c r="O438" s="4" t="s">
        <v>15</v>
      </c>
      <c r="P438" s="1">
        <v>42640</v>
      </c>
      <c r="Q438" s="1">
        <v>44012</v>
      </c>
      <c r="R438" s="2">
        <v>1000000</v>
      </c>
      <c r="S438" s="2">
        <v>842998.47</v>
      </c>
      <c r="T438" s="2">
        <v>139942.39000000001</v>
      </c>
      <c r="U438" s="2">
        <v>133307.20000000001</v>
      </c>
      <c r="V438" s="2">
        <f t="shared" si="18"/>
        <v>23694.330000000016</v>
      </c>
      <c r="W438" s="2">
        <v>1000000</v>
      </c>
      <c r="X438" s="2">
        <v>0</v>
      </c>
      <c r="Y438" s="2">
        <f t="shared" si="19"/>
        <v>1000000</v>
      </c>
      <c r="Z438" s="2">
        <f t="shared" si="20"/>
        <v>0</v>
      </c>
    </row>
    <row r="439" spans="1:26" x14ac:dyDescent="0.3">
      <c r="A439" s="6">
        <v>7114</v>
      </c>
      <c r="B439" s="4" t="s">
        <v>226</v>
      </c>
      <c r="C439" s="4" t="s">
        <v>152</v>
      </c>
      <c r="D439" s="4" t="s">
        <v>514</v>
      </c>
      <c r="E439" s="4" t="s">
        <v>515</v>
      </c>
      <c r="F439" s="4" t="s">
        <v>516</v>
      </c>
      <c r="G439" s="4" t="s">
        <v>3</v>
      </c>
      <c r="H439" s="4" t="s">
        <v>27</v>
      </c>
      <c r="I439" s="4" t="s">
        <v>513</v>
      </c>
      <c r="J439" s="6">
        <v>9364</v>
      </c>
      <c r="K439" s="4" t="s">
        <v>11</v>
      </c>
      <c r="L439" s="4" t="s">
        <v>1861</v>
      </c>
      <c r="M439" s="4" t="s">
        <v>1847</v>
      </c>
      <c r="N439" s="4" t="s">
        <v>1837</v>
      </c>
      <c r="O439" s="4" t="s">
        <v>8</v>
      </c>
      <c r="P439" s="1">
        <v>42690</v>
      </c>
      <c r="Q439" s="1">
        <v>44012</v>
      </c>
      <c r="R439" s="2">
        <v>300000</v>
      </c>
      <c r="S439" s="2">
        <v>262250.42</v>
      </c>
      <c r="T439" s="2">
        <v>35091.1</v>
      </c>
      <c r="U439" s="2">
        <v>6067.5</v>
      </c>
      <c r="V439" s="2">
        <f t="shared" si="18"/>
        <v>31682.080000000016</v>
      </c>
      <c r="W439" s="2">
        <v>350000</v>
      </c>
      <c r="X439" s="2">
        <v>50000</v>
      </c>
      <c r="Y439" s="2">
        <f t="shared" si="19"/>
        <v>300000</v>
      </c>
      <c r="Z439" s="2">
        <f t="shared" si="20"/>
        <v>0</v>
      </c>
    </row>
    <row r="440" spans="1:26" x14ac:dyDescent="0.3">
      <c r="A440" s="6">
        <v>7114</v>
      </c>
      <c r="B440" s="4" t="s">
        <v>226</v>
      </c>
      <c r="C440" s="4" t="s">
        <v>152</v>
      </c>
      <c r="D440" s="4" t="s">
        <v>533</v>
      </c>
      <c r="E440" s="4" t="s">
        <v>534</v>
      </c>
      <c r="F440" s="4" t="s">
        <v>535</v>
      </c>
      <c r="G440" s="4" t="s">
        <v>3</v>
      </c>
      <c r="H440" s="4" t="s">
        <v>27</v>
      </c>
      <c r="I440" s="4" t="s">
        <v>513</v>
      </c>
      <c r="J440" s="6">
        <v>9364</v>
      </c>
      <c r="K440" s="4" t="s">
        <v>11</v>
      </c>
      <c r="L440" s="4" t="s">
        <v>1861</v>
      </c>
      <c r="M440" s="4" t="s">
        <v>1847</v>
      </c>
      <c r="N440" s="4" t="s">
        <v>1837</v>
      </c>
      <c r="O440" s="4" t="s">
        <v>8</v>
      </c>
      <c r="P440" s="1">
        <v>42753</v>
      </c>
      <c r="Q440" s="1">
        <v>44012</v>
      </c>
      <c r="R440" s="2">
        <v>500000</v>
      </c>
      <c r="S440" s="2">
        <v>428706.12</v>
      </c>
      <c r="T440" s="2">
        <v>190.77</v>
      </c>
      <c r="U440" s="2">
        <v>0</v>
      </c>
      <c r="V440" s="2">
        <f t="shared" si="18"/>
        <v>71293.88</v>
      </c>
      <c r="W440" s="2">
        <v>500000</v>
      </c>
      <c r="X440" s="2">
        <v>0</v>
      </c>
      <c r="Y440" s="2">
        <f t="shared" si="19"/>
        <v>500000</v>
      </c>
      <c r="Z440" s="2">
        <f t="shared" si="20"/>
        <v>0</v>
      </c>
    </row>
    <row r="441" spans="1:26" x14ac:dyDescent="0.3">
      <c r="A441" s="6">
        <v>7653</v>
      </c>
      <c r="B441" s="4" t="s">
        <v>242</v>
      </c>
      <c r="C441" s="4" t="s">
        <v>203</v>
      </c>
      <c r="D441" s="4" t="s">
        <v>571</v>
      </c>
      <c r="E441" s="4" t="s">
        <v>379</v>
      </c>
      <c r="F441" s="4" t="s">
        <v>572</v>
      </c>
      <c r="G441" s="4" t="s">
        <v>3</v>
      </c>
      <c r="H441" s="4" t="s">
        <v>27</v>
      </c>
      <c r="I441" s="4" t="s">
        <v>10</v>
      </c>
      <c r="J441" s="6">
        <v>9364</v>
      </c>
      <c r="K441" s="4" t="s">
        <v>11</v>
      </c>
      <c r="L441" s="4" t="s">
        <v>1861</v>
      </c>
      <c r="M441" s="4" t="s">
        <v>1847</v>
      </c>
      <c r="N441" s="4" t="s">
        <v>1838</v>
      </c>
      <c r="O441" s="4" t="s">
        <v>96</v>
      </c>
      <c r="P441" s="1">
        <v>42785</v>
      </c>
      <c r="Q441" s="1">
        <v>44012</v>
      </c>
      <c r="R441" s="2">
        <v>150000</v>
      </c>
      <c r="S441" s="2">
        <v>102962.11</v>
      </c>
      <c r="T441" s="2">
        <v>28.91</v>
      </c>
      <c r="U441" s="2">
        <v>0</v>
      </c>
      <c r="V441" s="2">
        <f t="shared" si="18"/>
        <v>47037.89</v>
      </c>
      <c r="W441" s="2">
        <v>150000</v>
      </c>
      <c r="X441" s="2">
        <v>0</v>
      </c>
      <c r="Y441" s="2">
        <f t="shared" si="19"/>
        <v>150000</v>
      </c>
      <c r="Z441" s="2">
        <f t="shared" si="20"/>
        <v>0</v>
      </c>
    </row>
    <row r="442" spans="1:26" x14ac:dyDescent="0.3">
      <c r="A442" s="6">
        <v>7113</v>
      </c>
      <c r="B442" s="4" t="s">
        <v>158</v>
      </c>
      <c r="C442" s="4" t="s">
        <v>152</v>
      </c>
      <c r="D442" s="4" t="s">
        <v>579</v>
      </c>
      <c r="E442" s="4" t="s">
        <v>59</v>
      </c>
      <c r="F442" s="4" t="s">
        <v>580</v>
      </c>
      <c r="G442" s="4" t="s">
        <v>3</v>
      </c>
      <c r="H442" s="4" t="s">
        <v>27</v>
      </c>
      <c r="I442" s="4" t="s">
        <v>581</v>
      </c>
      <c r="J442" s="6">
        <v>9364</v>
      </c>
      <c r="K442" s="4" t="s">
        <v>11</v>
      </c>
      <c r="L442" s="4" t="s">
        <v>1861</v>
      </c>
      <c r="M442" s="4" t="s">
        <v>1847</v>
      </c>
      <c r="N442" s="4" t="s">
        <v>1838</v>
      </c>
      <c r="O442" s="4" t="s">
        <v>60</v>
      </c>
      <c r="P442" s="1">
        <v>42817</v>
      </c>
      <c r="Q442" s="1">
        <v>44012</v>
      </c>
      <c r="R442" s="2">
        <v>500000</v>
      </c>
      <c r="S442" s="2">
        <v>460098.99</v>
      </c>
      <c r="T442" s="2">
        <v>40362.300000000003</v>
      </c>
      <c r="U442" s="2">
        <v>13749.93</v>
      </c>
      <c r="V442" s="2">
        <f t="shared" si="18"/>
        <v>26151.080000000009</v>
      </c>
      <c r="W442" s="2">
        <v>500000</v>
      </c>
      <c r="X442" s="2">
        <v>0</v>
      </c>
      <c r="Y442" s="2">
        <f t="shared" si="19"/>
        <v>500000</v>
      </c>
      <c r="Z442" s="2">
        <f t="shared" si="20"/>
        <v>0</v>
      </c>
    </row>
    <row r="443" spans="1:26" x14ac:dyDescent="0.3">
      <c r="A443" s="6">
        <v>7113</v>
      </c>
      <c r="B443" s="4" t="s">
        <v>158</v>
      </c>
      <c r="C443" s="4" t="s">
        <v>152</v>
      </c>
      <c r="D443" s="4" t="s">
        <v>586</v>
      </c>
      <c r="E443" s="4" t="s">
        <v>587</v>
      </c>
      <c r="F443" s="4" t="s">
        <v>588</v>
      </c>
      <c r="G443" s="4" t="s">
        <v>3</v>
      </c>
      <c r="H443" s="4" t="s">
        <v>27</v>
      </c>
      <c r="I443" s="4" t="s">
        <v>589</v>
      </c>
      <c r="J443" s="6">
        <v>9364</v>
      </c>
      <c r="K443" s="4" t="s">
        <v>11</v>
      </c>
      <c r="L443" s="4" t="s">
        <v>1861</v>
      </c>
      <c r="M443" s="4" t="s">
        <v>1847</v>
      </c>
      <c r="N443" s="4" t="s">
        <v>1838</v>
      </c>
      <c r="O443" s="4" t="s">
        <v>31</v>
      </c>
      <c r="P443" s="1">
        <v>42936</v>
      </c>
      <c r="Q443" s="1">
        <v>44043</v>
      </c>
      <c r="R443" s="2">
        <v>500000</v>
      </c>
      <c r="S443" s="2">
        <v>323908.32</v>
      </c>
      <c r="T443" s="2">
        <v>106449.78</v>
      </c>
      <c r="U443" s="2">
        <v>161288.39000000001</v>
      </c>
      <c r="V443" s="2">
        <f t="shared" si="18"/>
        <v>14803.289999999979</v>
      </c>
      <c r="W443" s="2">
        <v>500000</v>
      </c>
      <c r="X443" s="2">
        <v>0</v>
      </c>
      <c r="Y443" s="2">
        <f t="shared" si="19"/>
        <v>500000</v>
      </c>
      <c r="Z443" s="2">
        <f t="shared" si="20"/>
        <v>0</v>
      </c>
    </row>
    <row r="444" spans="1:26" x14ac:dyDescent="0.3">
      <c r="A444" s="6">
        <v>7320</v>
      </c>
      <c r="B444" s="4" t="s">
        <v>187</v>
      </c>
      <c r="C444" s="4" t="s">
        <v>176</v>
      </c>
      <c r="D444" s="4" t="s">
        <v>609</v>
      </c>
      <c r="E444" s="4" t="s">
        <v>610</v>
      </c>
      <c r="F444" s="4" t="s">
        <v>611</v>
      </c>
      <c r="G444" s="4" t="s">
        <v>3</v>
      </c>
      <c r="H444" s="4" t="s">
        <v>27</v>
      </c>
      <c r="I444" s="4" t="s">
        <v>310</v>
      </c>
      <c r="J444" s="6">
        <v>9364</v>
      </c>
      <c r="K444" s="4" t="s">
        <v>11</v>
      </c>
      <c r="L444" s="4" t="s">
        <v>1861</v>
      </c>
      <c r="M444" s="4" t="s">
        <v>1847</v>
      </c>
      <c r="N444" s="4" t="s">
        <v>1838</v>
      </c>
      <c r="O444" s="4" t="s">
        <v>31</v>
      </c>
      <c r="P444" s="1">
        <v>42898</v>
      </c>
      <c r="Q444" s="1">
        <v>44012</v>
      </c>
      <c r="R444" s="2">
        <v>200000</v>
      </c>
      <c r="S444" s="2">
        <v>198792.78</v>
      </c>
      <c r="T444" s="2">
        <v>26252.400000000001</v>
      </c>
      <c r="U444" s="2">
        <v>1172.83</v>
      </c>
      <c r="V444" s="2">
        <f t="shared" si="18"/>
        <v>34.390000000001237</v>
      </c>
      <c r="W444" s="2">
        <v>200000</v>
      </c>
      <c r="X444" s="2">
        <v>0</v>
      </c>
      <c r="Y444" s="2">
        <f t="shared" si="19"/>
        <v>200000</v>
      </c>
      <c r="Z444" s="2">
        <f t="shared" si="20"/>
        <v>0</v>
      </c>
    </row>
    <row r="445" spans="1:26" x14ac:dyDescent="0.3">
      <c r="A445" s="6">
        <v>7113</v>
      </c>
      <c r="B445" s="4" t="s">
        <v>158</v>
      </c>
      <c r="C445" s="4" t="s">
        <v>152</v>
      </c>
      <c r="D445" s="4" t="s">
        <v>623</v>
      </c>
      <c r="E445" s="4" t="s">
        <v>624</v>
      </c>
      <c r="F445" s="4" t="s">
        <v>625</v>
      </c>
      <c r="G445" s="4" t="s">
        <v>3</v>
      </c>
      <c r="H445" s="4" t="s">
        <v>27</v>
      </c>
      <c r="I445" s="4" t="s">
        <v>589</v>
      </c>
      <c r="J445" s="6">
        <v>9364</v>
      </c>
      <c r="K445" s="4" t="s">
        <v>11</v>
      </c>
      <c r="L445" s="4" t="s">
        <v>1861</v>
      </c>
      <c r="M445" s="4" t="s">
        <v>1847</v>
      </c>
      <c r="N445" s="4" t="s">
        <v>1838</v>
      </c>
      <c r="O445" s="4" t="s">
        <v>31</v>
      </c>
      <c r="P445" s="1">
        <v>42940</v>
      </c>
      <c r="Q445" s="1">
        <v>44012</v>
      </c>
      <c r="R445" s="2">
        <v>1250000</v>
      </c>
      <c r="S445" s="2">
        <v>658243.88</v>
      </c>
      <c r="T445" s="2">
        <v>292765.40999999997</v>
      </c>
      <c r="U445" s="2">
        <v>187484.92</v>
      </c>
      <c r="V445" s="2">
        <f t="shared" si="18"/>
        <v>404271.19999999995</v>
      </c>
      <c r="W445" s="2">
        <v>1250000</v>
      </c>
      <c r="X445" s="2">
        <v>0</v>
      </c>
      <c r="Y445" s="2">
        <f t="shared" si="19"/>
        <v>1250000</v>
      </c>
      <c r="Z445" s="2">
        <f t="shared" si="20"/>
        <v>0</v>
      </c>
    </row>
    <row r="446" spans="1:26" x14ac:dyDescent="0.3">
      <c r="A446" s="6">
        <v>7113</v>
      </c>
      <c r="B446" s="4" t="s">
        <v>158</v>
      </c>
      <c r="C446" s="4" t="s">
        <v>152</v>
      </c>
      <c r="D446" s="4" t="s">
        <v>633</v>
      </c>
      <c r="E446" s="4" t="s">
        <v>354</v>
      </c>
      <c r="F446" s="4" t="s">
        <v>634</v>
      </c>
      <c r="G446" s="4" t="s">
        <v>3</v>
      </c>
      <c r="H446" s="4" t="s">
        <v>27</v>
      </c>
      <c r="I446" s="4" t="s">
        <v>614</v>
      </c>
      <c r="J446" s="6">
        <v>9364</v>
      </c>
      <c r="K446" s="4" t="s">
        <v>11</v>
      </c>
      <c r="L446" s="4" t="s">
        <v>1861</v>
      </c>
      <c r="M446" s="4" t="s">
        <v>1847</v>
      </c>
      <c r="N446" s="4" t="s">
        <v>1838</v>
      </c>
      <c r="O446" s="4" t="s">
        <v>39</v>
      </c>
      <c r="P446" s="1">
        <v>42940</v>
      </c>
      <c r="Q446" s="1">
        <v>44012</v>
      </c>
      <c r="R446" s="2">
        <v>500000</v>
      </c>
      <c r="S446" s="2">
        <v>483697.62</v>
      </c>
      <c r="T446" s="2">
        <v>203392.94</v>
      </c>
      <c r="U446" s="2">
        <v>859.34</v>
      </c>
      <c r="V446" s="2">
        <f t="shared" si="18"/>
        <v>15443.040000000005</v>
      </c>
      <c r="W446" s="2">
        <v>500000</v>
      </c>
      <c r="X446" s="2">
        <v>0</v>
      </c>
      <c r="Y446" s="2">
        <f t="shared" si="19"/>
        <v>500000</v>
      </c>
      <c r="Z446" s="2">
        <f t="shared" si="20"/>
        <v>0</v>
      </c>
    </row>
    <row r="447" spans="1:26" x14ac:dyDescent="0.3">
      <c r="A447" s="6">
        <v>7113</v>
      </c>
      <c r="B447" s="4" t="s">
        <v>158</v>
      </c>
      <c r="C447" s="4" t="s">
        <v>152</v>
      </c>
      <c r="D447" s="4" t="s">
        <v>850</v>
      </c>
      <c r="E447" s="4" t="s">
        <v>137</v>
      </c>
      <c r="F447" s="4" t="s">
        <v>851</v>
      </c>
      <c r="G447" s="4" t="s">
        <v>3</v>
      </c>
      <c r="H447" s="4" t="s">
        <v>27</v>
      </c>
      <c r="I447" s="4" t="s">
        <v>581</v>
      </c>
      <c r="J447" s="6">
        <v>9364</v>
      </c>
      <c r="K447" s="4" t="s">
        <v>11</v>
      </c>
      <c r="L447" s="4" t="s">
        <v>1861</v>
      </c>
      <c r="M447" s="4" t="s">
        <v>1847</v>
      </c>
      <c r="N447" s="4" t="s">
        <v>1838</v>
      </c>
      <c r="O447" s="4" t="s">
        <v>60</v>
      </c>
      <c r="P447" s="1">
        <v>43192</v>
      </c>
      <c r="Q447" s="1">
        <v>44012</v>
      </c>
      <c r="R447" s="2">
        <v>1550000</v>
      </c>
      <c r="S447" s="2">
        <v>790730.62</v>
      </c>
      <c r="T447" s="2">
        <v>627502.1</v>
      </c>
      <c r="U447" s="2">
        <v>578250.51</v>
      </c>
      <c r="V447" s="2">
        <f t="shared" si="18"/>
        <v>181018.87</v>
      </c>
      <c r="W447" s="2">
        <v>1550000</v>
      </c>
      <c r="X447" s="2">
        <v>0</v>
      </c>
      <c r="Y447" s="2">
        <f t="shared" si="19"/>
        <v>1550000</v>
      </c>
      <c r="Z447" s="2">
        <f t="shared" si="20"/>
        <v>0</v>
      </c>
    </row>
    <row r="448" spans="1:26" x14ac:dyDescent="0.3">
      <c r="A448" s="6">
        <v>8077</v>
      </c>
      <c r="B448" s="4" t="s">
        <v>237</v>
      </c>
      <c r="C448" s="4" t="s">
        <v>210</v>
      </c>
      <c r="D448" s="4" t="s">
        <v>869</v>
      </c>
      <c r="E448" s="4" t="s">
        <v>870</v>
      </c>
      <c r="F448" s="4" t="s">
        <v>871</v>
      </c>
      <c r="G448" s="4" t="s">
        <v>3</v>
      </c>
      <c r="H448" s="4" t="s">
        <v>27</v>
      </c>
      <c r="I448" s="4" t="s">
        <v>385</v>
      </c>
      <c r="J448" s="6">
        <v>9364</v>
      </c>
      <c r="K448" s="4" t="s">
        <v>11</v>
      </c>
      <c r="L448" s="4" t="s">
        <v>1861</v>
      </c>
      <c r="M448" s="4" t="s">
        <v>1847</v>
      </c>
      <c r="N448" s="4" t="s">
        <v>1838</v>
      </c>
      <c r="O448" s="4" t="s">
        <v>15</v>
      </c>
      <c r="P448" s="1">
        <v>43234</v>
      </c>
      <c r="Q448" s="1">
        <v>44012</v>
      </c>
      <c r="R448" s="2">
        <v>500000</v>
      </c>
      <c r="S448" s="2">
        <v>247490.92</v>
      </c>
      <c r="T448" s="2">
        <v>171982.21</v>
      </c>
      <c r="U448" s="2">
        <v>194203.18</v>
      </c>
      <c r="V448" s="2">
        <f t="shared" si="18"/>
        <v>58305.899999999994</v>
      </c>
      <c r="W448" s="2">
        <v>500000</v>
      </c>
      <c r="X448" s="2">
        <v>0</v>
      </c>
      <c r="Y448" s="2">
        <f t="shared" si="19"/>
        <v>500000</v>
      </c>
      <c r="Z448" s="2">
        <f t="shared" si="20"/>
        <v>0</v>
      </c>
    </row>
    <row r="449" spans="1:26" x14ac:dyDescent="0.3">
      <c r="A449" s="6">
        <v>7113</v>
      </c>
      <c r="B449" s="4" t="s">
        <v>158</v>
      </c>
      <c r="C449" s="4" t="s">
        <v>152</v>
      </c>
      <c r="D449" s="4" t="s">
        <v>876</v>
      </c>
      <c r="E449" s="4" t="s">
        <v>877</v>
      </c>
      <c r="F449" s="4" t="s">
        <v>878</v>
      </c>
      <c r="G449" s="4" t="s">
        <v>3</v>
      </c>
      <c r="H449" s="4" t="s">
        <v>27</v>
      </c>
      <c r="I449" s="4" t="s">
        <v>100</v>
      </c>
      <c r="J449" s="6">
        <v>9364</v>
      </c>
      <c r="K449" s="4" t="s">
        <v>11</v>
      </c>
      <c r="L449" s="4" t="s">
        <v>1861</v>
      </c>
      <c r="M449" s="4" t="s">
        <v>1847</v>
      </c>
      <c r="N449" s="4" t="s">
        <v>1838</v>
      </c>
      <c r="O449" s="4" t="s">
        <v>15</v>
      </c>
      <c r="P449" s="1">
        <v>43216</v>
      </c>
      <c r="Q449" s="1">
        <v>44012</v>
      </c>
      <c r="R449" s="2">
        <v>1000000</v>
      </c>
      <c r="S449" s="2">
        <v>867271.94</v>
      </c>
      <c r="T449" s="2">
        <v>471426.77</v>
      </c>
      <c r="U449" s="2">
        <v>127117.06</v>
      </c>
      <c r="V449" s="2">
        <f t="shared" si="18"/>
        <v>5611.0000000000582</v>
      </c>
      <c r="W449" s="2">
        <v>1000000</v>
      </c>
      <c r="X449" s="2">
        <v>0</v>
      </c>
      <c r="Y449" s="2">
        <f t="shared" si="19"/>
        <v>1000000</v>
      </c>
      <c r="Z449" s="2">
        <f t="shared" si="20"/>
        <v>0</v>
      </c>
    </row>
    <row r="450" spans="1:26" x14ac:dyDescent="0.3">
      <c r="A450" s="6">
        <v>8077</v>
      </c>
      <c r="B450" s="4" t="s">
        <v>237</v>
      </c>
      <c r="C450" s="4" t="s">
        <v>210</v>
      </c>
      <c r="D450" s="4" t="s">
        <v>1099</v>
      </c>
      <c r="E450" s="4" t="s">
        <v>1100</v>
      </c>
      <c r="F450" s="4" t="s">
        <v>1101</v>
      </c>
      <c r="G450" s="4" t="s">
        <v>3</v>
      </c>
      <c r="H450" s="4" t="s">
        <v>27</v>
      </c>
      <c r="I450" s="4" t="s">
        <v>45</v>
      </c>
      <c r="J450" s="6">
        <v>9364</v>
      </c>
      <c r="K450" s="4" t="s">
        <v>11</v>
      </c>
      <c r="L450" s="4" t="s">
        <v>1861</v>
      </c>
      <c r="M450" s="4" t="s">
        <v>1847</v>
      </c>
      <c r="N450" s="4" t="s">
        <v>1838</v>
      </c>
      <c r="O450" s="4" t="s">
        <v>15</v>
      </c>
      <c r="P450" s="1">
        <v>43493</v>
      </c>
      <c r="Q450" s="1">
        <v>44074</v>
      </c>
      <c r="R450" s="2">
        <v>650000</v>
      </c>
      <c r="S450" s="2">
        <v>113537.63</v>
      </c>
      <c r="T450" s="2">
        <v>112342.2</v>
      </c>
      <c r="U450" s="2">
        <v>228904.58</v>
      </c>
      <c r="V450" s="2">
        <f t="shared" ref="V450:V482" si="21">R450-S450-U450</f>
        <v>307557.79000000004</v>
      </c>
      <c r="W450" s="2">
        <v>650000</v>
      </c>
      <c r="X450" s="2">
        <v>0</v>
      </c>
      <c r="Y450" s="2">
        <f t="shared" ref="Y450:Y482" si="22">W450-X450</f>
        <v>650000</v>
      </c>
      <c r="Z450" s="2">
        <f t="shared" ref="Z450:Z482" si="23">R450-Y450</f>
        <v>0</v>
      </c>
    </row>
    <row r="451" spans="1:26" x14ac:dyDescent="0.3">
      <c r="A451" s="6">
        <v>8077</v>
      </c>
      <c r="B451" s="4" t="s">
        <v>237</v>
      </c>
      <c r="C451" s="4" t="s">
        <v>210</v>
      </c>
      <c r="D451" s="4" t="s">
        <v>1107</v>
      </c>
      <c r="E451" s="4" t="s">
        <v>587</v>
      </c>
      <c r="F451" s="4" t="s">
        <v>1108</v>
      </c>
      <c r="G451" s="4" t="s">
        <v>3</v>
      </c>
      <c r="H451" s="4" t="s">
        <v>27</v>
      </c>
      <c r="I451" s="4" t="s">
        <v>589</v>
      </c>
      <c r="J451" s="6">
        <v>9364</v>
      </c>
      <c r="K451" s="4" t="s">
        <v>11</v>
      </c>
      <c r="L451" s="4" t="s">
        <v>1861</v>
      </c>
      <c r="M451" s="4" t="s">
        <v>1847</v>
      </c>
      <c r="N451" s="4" t="s">
        <v>1838</v>
      </c>
      <c r="O451" s="4" t="s">
        <v>31</v>
      </c>
      <c r="P451" s="1">
        <v>43455</v>
      </c>
      <c r="Q451" s="1">
        <v>44074</v>
      </c>
      <c r="R451" s="2">
        <v>500000</v>
      </c>
      <c r="S451" s="2">
        <v>50485.36</v>
      </c>
      <c r="T451" s="2">
        <v>50485.36</v>
      </c>
      <c r="U451" s="2">
        <v>197006.74</v>
      </c>
      <c r="V451" s="2">
        <f t="shared" si="21"/>
        <v>252507.90000000002</v>
      </c>
      <c r="W451" s="2">
        <v>250000</v>
      </c>
      <c r="X451" s="2">
        <v>0</v>
      </c>
      <c r="Y451" s="2">
        <f t="shared" si="22"/>
        <v>250000</v>
      </c>
      <c r="Z451" s="2">
        <f t="shared" si="23"/>
        <v>250000</v>
      </c>
    </row>
    <row r="452" spans="1:26" x14ac:dyDescent="0.3">
      <c r="A452" s="6">
        <v>9046</v>
      </c>
      <c r="B452" s="4" t="s">
        <v>270</v>
      </c>
      <c r="C452" s="4" t="s">
        <v>220</v>
      </c>
      <c r="D452" s="4" t="s">
        <v>1246</v>
      </c>
      <c r="E452" s="4" t="s">
        <v>1247</v>
      </c>
      <c r="F452" s="4" t="s">
        <v>1248</v>
      </c>
      <c r="G452" s="4" t="s">
        <v>3</v>
      </c>
      <c r="H452" s="4" t="s">
        <v>27</v>
      </c>
      <c r="I452" s="4" t="s">
        <v>494</v>
      </c>
      <c r="J452" s="6">
        <v>9364</v>
      </c>
      <c r="K452" s="4" t="s">
        <v>11</v>
      </c>
      <c r="L452" s="4" t="s">
        <v>1861</v>
      </c>
      <c r="M452" s="4" t="s">
        <v>1847</v>
      </c>
      <c r="N452" s="4" t="s">
        <v>1838</v>
      </c>
      <c r="O452" s="4" t="s">
        <v>312</v>
      </c>
      <c r="P452" s="1">
        <v>43580</v>
      </c>
      <c r="Q452" s="1">
        <v>44196</v>
      </c>
      <c r="R452" s="2">
        <v>450000</v>
      </c>
      <c r="S452" s="2">
        <v>231256.88</v>
      </c>
      <c r="T452" s="2">
        <v>151874.23999999999</v>
      </c>
      <c r="U452" s="2">
        <v>42204</v>
      </c>
      <c r="V452" s="2">
        <f t="shared" si="21"/>
        <v>176539.12</v>
      </c>
      <c r="W452" s="2">
        <v>450000</v>
      </c>
      <c r="X452" s="2">
        <v>0</v>
      </c>
      <c r="Y452" s="2">
        <f t="shared" si="22"/>
        <v>450000</v>
      </c>
      <c r="Z452" s="2">
        <f t="shared" si="23"/>
        <v>0</v>
      </c>
    </row>
    <row r="453" spans="1:26" x14ac:dyDescent="0.3">
      <c r="A453" s="6">
        <v>8077</v>
      </c>
      <c r="B453" s="4" t="s">
        <v>237</v>
      </c>
      <c r="C453" s="4" t="s">
        <v>210</v>
      </c>
      <c r="D453" s="4" t="s">
        <v>1317</v>
      </c>
      <c r="E453" s="4" t="s">
        <v>1318</v>
      </c>
      <c r="F453" s="4" t="s">
        <v>1319</v>
      </c>
      <c r="G453" s="4" t="s">
        <v>3</v>
      </c>
      <c r="H453" s="4" t="s">
        <v>27</v>
      </c>
      <c r="I453" s="4" t="s">
        <v>83</v>
      </c>
      <c r="J453" s="6">
        <v>9364</v>
      </c>
      <c r="K453" s="4" t="s">
        <v>11</v>
      </c>
      <c r="L453" s="4" t="s">
        <v>1861</v>
      </c>
      <c r="M453" s="4" t="s">
        <v>1847</v>
      </c>
      <c r="N453" s="4" t="s">
        <v>1838</v>
      </c>
      <c r="O453" s="4" t="s">
        <v>15</v>
      </c>
      <c r="P453" s="1">
        <v>43620</v>
      </c>
      <c r="Q453" s="1">
        <v>44012</v>
      </c>
      <c r="R453" s="2">
        <v>200000</v>
      </c>
      <c r="S453" s="2">
        <v>24994.65</v>
      </c>
      <c r="T453" s="2">
        <v>24994.65</v>
      </c>
      <c r="U453" s="2">
        <v>75005.350000000006</v>
      </c>
      <c r="V453" s="2">
        <f t="shared" si="21"/>
        <v>100000</v>
      </c>
      <c r="W453" s="2">
        <v>100000</v>
      </c>
      <c r="X453" s="2">
        <v>0</v>
      </c>
      <c r="Y453" s="2">
        <f t="shared" si="22"/>
        <v>100000</v>
      </c>
      <c r="Z453" s="2">
        <f t="shared" si="23"/>
        <v>100000</v>
      </c>
    </row>
    <row r="454" spans="1:26" x14ac:dyDescent="0.3">
      <c r="A454" s="6">
        <v>8077</v>
      </c>
      <c r="B454" s="4" t="s">
        <v>237</v>
      </c>
      <c r="C454" s="4" t="s">
        <v>210</v>
      </c>
      <c r="D454" s="4" t="s">
        <v>1339</v>
      </c>
      <c r="E454" s="4" t="s">
        <v>1340</v>
      </c>
      <c r="F454" s="4" t="s">
        <v>1341</v>
      </c>
      <c r="G454" s="4" t="s">
        <v>3</v>
      </c>
      <c r="H454" s="4" t="s">
        <v>27</v>
      </c>
      <c r="I454" s="4" t="s">
        <v>1342</v>
      </c>
      <c r="J454" s="6">
        <v>9364</v>
      </c>
      <c r="K454" s="4" t="s">
        <v>11</v>
      </c>
      <c r="L454" s="4" t="s">
        <v>1861</v>
      </c>
      <c r="M454" s="4" t="s">
        <v>1847</v>
      </c>
      <c r="N454" s="4" t="s">
        <v>1838</v>
      </c>
      <c r="O454" s="4" t="s">
        <v>20</v>
      </c>
      <c r="P454" s="1">
        <v>43627</v>
      </c>
      <c r="Q454" s="1">
        <v>44012</v>
      </c>
      <c r="R454" s="2">
        <v>350000</v>
      </c>
      <c r="S454" s="2">
        <v>197994.14</v>
      </c>
      <c r="T454" s="2">
        <v>186619.42</v>
      </c>
      <c r="U454" s="2">
        <v>10776.46</v>
      </c>
      <c r="V454" s="2">
        <f t="shared" si="21"/>
        <v>141229.4</v>
      </c>
      <c r="W454" s="2">
        <v>350000</v>
      </c>
      <c r="X454" s="2">
        <v>0</v>
      </c>
      <c r="Y454" s="2">
        <f t="shared" si="22"/>
        <v>350000</v>
      </c>
      <c r="Z454" s="2">
        <f t="shared" si="23"/>
        <v>0</v>
      </c>
    </row>
    <row r="455" spans="1:26" x14ac:dyDescent="0.3">
      <c r="A455" s="6">
        <v>9046</v>
      </c>
      <c r="B455" s="4" t="s">
        <v>270</v>
      </c>
      <c r="C455" s="4" t="s">
        <v>220</v>
      </c>
      <c r="D455" s="4" t="s">
        <v>1343</v>
      </c>
      <c r="E455" s="4" t="s">
        <v>379</v>
      </c>
      <c r="F455" s="4" t="s">
        <v>1344</v>
      </c>
      <c r="G455" s="4" t="s">
        <v>0</v>
      </c>
      <c r="H455" s="4" t="s">
        <v>27</v>
      </c>
      <c r="I455" s="4" t="s">
        <v>10</v>
      </c>
      <c r="J455" s="6">
        <v>9364</v>
      </c>
      <c r="K455" s="4" t="s">
        <v>11</v>
      </c>
      <c r="L455" s="4" t="s">
        <v>1861</v>
      </c>
      <c r="M455" s="4" t="s">
        <v>1847</v>
      </c>
      <c r="N455" s="4" t="s">
        <v>1838</v>
      </c>
      <c r="O455" s="4" t="s">
        <v>96</v>
      </c>
      <c r="P455" s="1">
        <v>43685</v>
      </c>
      <c r="Q455" s="1">
        <v>44561</v>
      </c>
      <c r="R455" s="2">
        <v>491879</v>
      </c>
      <c r="S455" s="2">
        <v>0</v>
      </c>
      <c r="T455" s="2">
        <v>0</v>
      </c>
      <c r="U455" s="2">
        <v>491879</v>
      </c>
      <c r="V455" s="2">
        <f t="shared" si="21"/>
        <v>0</v>
      </c>
      <c r="W455" s="2">
        <v>491879</v>
      </c>
      <c r="X455" s="2">
        <v>0</v>
      </c>
      <c r="Y455" s="2">
        <f t="shared" si="22"/>
        <v>491879</v>
      </c>
      <c r="Z455" s="2">
        <f t="shared" si="23"/>
        <v>0</v>
      </c>
    </row>
    <row r="456" spans="1:26" x14ac:dyDescent="0.3">
      <c r="A456" s="6">
        <v>9046</v>
      </c>
      <c r="B456" s="4" t="s">
        <v>270</v>
      </c>
      <c r="C456" s="4" t="s">
        <v>220</v>
      </c>
      <c r="D456" s="4" t="s">
        <v>1407</v>
      </c>
      <c r="E456" s="4" t="s">
        <v>379</v>
      </c>
      <c r="F456" s="4" t="s">
        <v>1408</v>
      </c>
      <c r="G456" s="4" t="s">
        <v>3</v>
      </c>
      <c r="H456" s="4" t="s">
        <v>27</v>
      </c>
      <c r="I456" s="4" t="s">
        <v>10</v>
      </c>
      <c r="J456" s="6">
        <v>9364</v>
      </c>
      <c r="K456" s="4" t="s">
        <v>11</v>
      </c>
      <c r="L456" s="4" t="s">
        <v>1861</v>
      </c>
      <c r="M456" s="4" t="s">
        <v>1847</v>
      </c>
      <c r="N456" s="4" t="s">
        <v>1838</v>
      </c>
      <c r="O456" s="4" t="s">
        <v>96</v>
      </c>
      <c r="P456" s="1">
        <v>43678</v>
      </c>
      <c r="Q456" s="1">
        <v>44561</v>
      </c>
      <c r="R456" s="2">
        <v>250000</v>
      </c>
      <c r="S456" s="2">
        <v>7747.53</v>
      </c>
      <c r="T456" s="2">
        <v>7747.53</v>
      </c>
      <c r="U456" s="2">
        <v>0</v>
      </c>
      <c r="V456" s="2">
        <f t="shared" si="21"/>
        <v>242252.47</v>
      </c>
      <c r="W456" s="2">
        <v>125000</v>
      </c>
      <c r="X456" s="2">
        <v>0</v>
      </c>
      <c r="Y456" s="2">
        <f t="shared" si="22"/>
        <v>125000</v>
      </c>
      <c r="Z456" s="2">
        <f t="shared" si="23"/>
        <v>125000</v>
      </c>
    </row>
    <row r="457" spans="1:26" x14ac:dyDescent="0.3">
      <c r="A457" s="6">
        <v>7025</v>
      </c>
      <c r="B457" s="4" t="s">
        <v>201</v>
      </c>
      <c r="C457" s="4" t="s">
        <v>152</v>
      </c>
      <c r="D457" s="4" t="s">
        <v>1415</v>
      </c>
      <c r="E457" s="4" t="s">
        <v>911</v>
      </c>
      <c r="F457" s="4" t="s">
        <v>912</v>
      </c>
      <c r="G457" s="4" t="s">
        <v>3</v>
      </c>
      <c r="H457" s="4" t="s">
        <v>27</v>
      </c>
      <c r="I457" s="4" t="s">
        <v>100</v>
      </c>
      <c r="J457" s="6">
        <v>9364</v>
      </c>
      <c r="K457" s="4" t="s">
        <v>11</v>
      </c>
      <c r="L457" s="4" t="s">
        <v>1861</v>
      </c>
      <c r="M457" s="4" t="s">
        <v>1847</v>
      </c>
      <c r="N457" s="4" t="s">
        <v>1838</v>
      </c>
      <c r="O457" s="4" t="s">
        <v>20</v>
      </c>
      <c r="P457" s="1">
        <v>43748</v>
      </c>
      <c r="Q457" s="1">
        <v>44012</v>
      </c>
      <c r="R457" s="2">
        <v>1000000</v>
      </c>
      <c r="S457" s="2">
        <v>356424.34</v>
      </c>
      <c r="T457" s="2">
        <v>356424.34</v>
      </c>
      <c r="U457" s="2">
        <v>553622.87</v>
      </c>
      <c r="V457" s="2">
        <f t="shared" si="21"/>
        <v>89952.789999999921</v>
      </c>
      <c r="W457" s="2">
        <v>1000000</v>
      </c>
      <c r="X457" s="2">
        <v>0</v>
      </c>
      <c r="Y457" s="2">
        <f t="shared" si="22"/>
        <v>1000000</v>
      </c>
      <c r="Z457" s="2">
        <f t="shared" si="23"/>
        <v>0</v>
      </c>
    </row>
    <row r="458" spans="1:26" x14ac:dyDescent="0.3">
      <c r="A458" s="6">
        <v>7113</v>
      </c>
      <c r="B458" s="4" t="s">
        <v>158</v>
      </c>
      <c r="C458" s="4" t="s">
        <v>152</v>
      </c>
      <c r="D458" s="4" t="s">
        <v>1433</v>
      </c>
      <c r="E458" s="4" t="s">
        <v>907</v>
      </c>
      <c r="F458" s="4" t="s">
        <v>1434</v>
      </c>
      <c r="G458" s="4" t="s">
        <v>3</v>
      </c>
      <c r="H458" s="4" t="s">
        <v>27</v>
      </c>
      <c r="I458" s="4" t="s">
        <v>1342</v>
      </c>
      <c r="J458" s="6">
        <v>9364</v>
      </c>
      <c r="K458" s="4" t="s">
        <v>11</v>
      </c>
      <c r="L458" s="4" t="s">
        <v>1861</v>
      </c>
      <c r="M458" s="4" t="s">
        <v>1847</v>
      </c>
      <c r="N458" s="4" t="s">
        <v>1838</v>
      </c>
      <c r="O458" s="4" t="s">
        <v>20</v>
      </c>
      <c r="P458" s="1">
        <v>43761</v>
      </c>
      <c r="Q458" s="1">
        <v>44012</v>
      </c>
      <c r="R458" s="2">
        <v>2000000</v>
      </c>
      <c r="S458" s="2">
        <v>181365.42</v>
      </c>
      <c r="T458" s="2">
        <v>181365.42</v>
      </c>
      <c r="U458" s="2">
        <v>560735.72</v>
      </c>
      <c r="V458" s="2">
        <f t="shared" si="21"/>
        <v>1257898.8600000001</v>
      </c>
      <c r="W458" s="2">
        <v>2000000</v>
      </c>
      <c r="X458" s="2">
        <v>0</v>
      </c>
      <c r="Y458" s="2">
        <f t="shared" si="22"/>
        <v>2000000</v>
      </c>
      <c r="Z458" s="2">
        <f t="shared" si="23"/>
        <v>0</v>
      </c>
    </row>
    <row r="459" spans="1:26" x14ac:dyDescent="0.3">
      <c r="A459" s="6">
        <v>9045</v>
      </c>
      <c r="B459" s="4" t="s">
        <v>263</v>
      </c>
      <c r="C459" s="4" t="s">
        <v>220</v>
      </c>
      <c r="D459" s="4" t="s">
        <v>1463</v>
      </c>
      <c r="E459" s="4" t="s">
        <v>1464</v>
      </c>
      <c r="F459" s="4" t="s">
        <v>1465</v>
      </c>
      <c r="G459" s="4" t="s">
        <v>3</v>
      </c>
      <c r="H459" s="4" t="s">
        <v>27</v>
      </c>
      <c r="I459" s="4" t="s">
        <v>61</v>
      </c>
      <c r="J459" s="6">
        <v>9364</v>
      </c>
      <c r="K459" s="4" t="s">
        <v>11</v>
      </c>
      <c r="L459" s="4" t="s">
        <v>1861</v>
      </c>
      <c r="M459" s="4" t="s">
        <v>1847</v>
      </c>
      <c r="N459" s="4" t="s">
        <v>1838</v>
      </c>
      <c r="O459" s="4" t="s">
        <v>15</v>
      </c>
      <c r="P459" s="1">
        <v>43712</v>
      </c>
      <c r="Q459" s="1">
        <v>44742</v>
      </c>
      <c r="R459" s="2">
        <v>1200000</v>
      </c>
      <c r="S459" s="2">
        <v>68389.539999999994</v>
      </c>
      <c r="T459" s="2">
        <v>68389.539999999994</v>
      </c>
      <c r="U459" s="2">
        <v>200996.88</v>
      </c>
      <c r="V459" s="2">
        <f t="shared" si="21"/>
        <v>930613.58</v>
      </c>
      <c r="W459" s="2">
        <v>600000</v>
      </c>
      <c r="X459" s="2">
        <v>0</v>
      </c>
      <c r="Y459" s="2">
        <f t="shared" si="22"/>
        <v>600000</v>
      </c>
      <c r="Z459" s="2">
        <f t="shared" si="23"/>
        <v>600000</v>
      </c>
    </row>
    <row r="460" spans="1:26" x14ac:dyDescent="0.3">
      <c r="A460" s="6">
        <v>7586</v>
      </c>
      <c r="B460" s="4" t="s">
        <v>239</v>
      </c>
      <c r="C460" s="4" t="s">
        <v>203</v>
      </c>
      <c r="D460" s="4" t="s">
        <v>1757</v>
      </c>
      <c r="E460" s="4" t="s">
        <v>492</v>
      </c>
      <c r="F460" s="4" t="s">
        <v>1758</v>
      </c>
      <c r="G460" s="4" t="s">
        <v>3</v>
      </c>
      <c r="H460" s="4" t="s">
        <v>200</v>
      </c>
      <c r="I460" s="4" t="s">
        <v>494</v>
      </c>
      <c r="J460" s="6">
        <v>9364</v>
      </c>
      <c r="K460" s="4" t="s">
        <v>11</v>
      </c>
      <c r="L460" s="4" t="s">
        <v>1861</v>
      </c>
      <c r="M460" s="4" t="s">
        <v>1847</v>
      </c>
      <c r="N460" s="4" t="s">
        <v>1838</v>
      </c>
      <c r="O460" s="4" t="s">
        <v>15</v>
      </c>
      <c r="P460" s="1"/>
      <c r="Q460" s="1">
        <v>44255</v>
      </c>
      <c r="R460" s="2">
        <v>200000</v>
      </c>
      <c r="S460" s="2">
        <v>0</v>
      </c>
      <c r="T460" s="2">
        <v>0</v>
      </c>
      <c r="U460" s="2">
        <v>0</v>
      </c>
      <c r="V460" s="2">
        <f t="shared" si="21"/>
        <v>200000</v>
      </c>
      <c r="W460" s="2">
        <v>0</v>
      </c>
      <c r="X460" s="2">
        <v>0</v>
      </c>
      <c r="Y460" s="2">
        <f t="shared" si="22"/>
        <v>0</v>
      </c>
      <c r="Z460" s="2">
        <f t="shared" si="23"/>
        <v>200000</v>
      </c>
    </row>
    <row r="461" spans="1:26" x14ac:dyDescent="0.3">
      <c r="A461" s="6">
        <v>7586</v>
      </c>
      <c r="B461" s="4" t="s">
        <v>239</v>
      </c>
      <c r="C461" s="4" t="s">
        <v>203</v>
      </c>
      <c r="D461" s="4" t="s">
        <v>1771</v>
      </c>
      <c r="E461" s="4" t="s">
        <v>1772</v>
      </c>
      <c r="F461" s="4" t="s">
        <v>1773</v>
      </c>
      <c r="G461" s="4" t="s">
        <v>3</v>
      </c>
      <c r="H461" s="4" t="s">
        <v>200</v>
      </c>
      <c r="I461" s="4" t="s">
        <v>494</v>
      </c>
      <c r="J461" s="6">
        <v>9364</v>
      </c>
      <c r="K461" s="4" t="s">
        <v>11</v>
      </c>
      <c r="L461" s="4" t="s">
        <v>1861</v>
      </c>
      <c r="M461" s="4" t="s">
        <v>1847</v>
      </c>
      <c r="N461" s="4" t="s">
        <v>1838</v>
      </c>
      <c r="O461" s="4" t="s">
        <v>15</v>
      </c>
      <c r="P461" s="1"/>
      <c r="Q461" s="1">
        <v>44255</v>
      </c>
      <c r="R461" s="2">
        <v>200000</v>
      </c>
      <c r="S461" s="2">
        <v>0</v>
      </c>
      <c r="T461" s="2">
        <v>0</v>
      </c>
      <c r="U461" s="2">
        <v>0</v>
      </c>
      <c r="V461" s="2">
        <f t="shared" si="21"/>
        <v>200000</v>
      </c>
      <c r="W461" s="2">
        <v>0</v>
      </c>
      <c r="X461" s="2">
        <v>0</v>
      </c>
      <c r="Y461" s="2">
        <f t="shared" si="22"/>
        <v>0</v>
      </c>
      <c r="Z461" s="2">
        <f t="shared" si="23"/>
        <v>200000</v>
      </c>
    </row>
    <row r="462" spans="1:26" x14ac:dyDescent="0.3">
      <c r="A462" s="6">
        <v>8194</v>
      </c>
      <c r="B462" s="4" t="s">
        <v>1798</v>
      </c>
      <c r="C462" s="4" t="s">
        <v>1799</v>
      </c>
      <c r="D462" s="4" t="s">
        <v>1810</v>
      </c>
      <c r="E462" s="4" t="s">
        <v>1247</v>
      </c>
      <c r="F462" s="4" t="s">
        <v>1811</v>
      </c>
      <c r="G462" s="4" t="s">
        <v>3</v>
      </c>
      <c r="H462" s="4" t="s">
        <v>27</v>
      </c>
      <c r="I462" s="4" t="s">
        <v>494</v>
      </c>
      <c r="J462" s="6">
        <v>9364</v>
      </c>
      <c r="K462" s="4" t="s">
        <v>11</v>
      </c>
      <c r="L462" s="4" t="s">
        <v>1861</v>
      </c>
      <c r="M462" s="4" t="s">
        <v>1847</v>
      </c>
      <c r="N462" s="4" t="s">
        <v>1838</v>
      </c>
      <c r="O462" s="4" t="s">
        <v>312</v>
      </c>
      <c r="P462" s="1">
        <v>43738</v>
      </c>
      <c r="Q462" s="1">
        <v>45291</v>
      </c>
      <c r="R462" s="2">
        <v>2450000</v>
      </c>
      <c r="S462" s="2">
        <v>32253.73</v>
      </c>
      <c r="T462" s="2">
        <v>32253.73</v>
      </c>
      <c r="U462" s="2">
        <v>128748.49</v>
      </c>
      <c r="V462" s="2">
        <f t="shared" si="21"/>
        <v>2288997.7799999998</v>
      </c>
      <c r="W462" s="2">
        <v>1225000</v>
      </c>
      <c r="X462" s="2">
        <v>0</v>
      </c>
      <c r="Y462" s="2">
        <f t="shared" si="22"/>
        <v>1225000</v>
      </c>
      <c r="Z462" s="2">
        <f t="shared" si="23"/>
        <v>1225000</v>
      </c>
    </row>
    <row r="463" spans="1:26" x14ac:dyDescent="0.3">
      <c r="A463" s="6">
        <v>9045</v>
      </c>
      <c r="B463" s="4" t="s">
        <v>263</v>
      </c>
      <c r="C463" s="4" t="s">
        <v>220</v>
      </c>
      <c r="D463" s="4" t="s">
        <v>1665</v>
      </c>
      <c r="E463" s="4" t="s">
        <v>1666</v>
      </c>
      <c r="F463" s="4" t="s">
        <v>1667</v>
      </c>
      <c r="G463" s="4" t="s">
        <v>3</v>
      </c>
      <c r="H463" s="4" t="s">
        <v>27</v>
      </c>
      <c r="I463" s="4" t="s">
        <v>1668</v>
      </c>
      <c r="J463" s="6">
        <v>10053</v>
      </c>
      <c r="K463" s="4" t="s">
        <v>1669</v>
      </c>
      <c r="L463" s="4" t="s">
        <v>1846</v>
      </c>
      <c r="M463" s="4" t="s">
        <v>1847</v>
      </c>
      <c r="N463" s="4" t="s">
        <v>1838</v>
      </c>
      <c r="O463" s="4" t="s">
        <v>31</v>
      </c>
      <c r="P463" s="1">
        <v>43851</v>
      </c>
      <c r="Q463" s="1">
        <v>44196</v>
      </c>
      <c r="R463" s="2">
        <v>300000</v>
      </c>
      <c r="S463" s="2">
        <v>0</v>
      </c>
      <c r="T463" s="2">
        <v>0</v>
      </c>
      <c r="U463" s="2">
        <v>0</v>
      </c>
      <c r="V463" s="2">
        <f t="shared" si="21"/>
        <v>300000</v>
      </c>
      <c r="W463" s="2">
        <v>150000</v>
      </c>
      <c r="X463" s="2">
        <v>0</v>
      </c>
      <c r="Y463" s="2">
        <f t="shared" si="22"/>
        <v>150000</v>
      </c>
      <c r="Z463" s="2">
        <f t="shared" si="23"/>
        <v>150000</v>
      </c>
    </row>
    <row r="464" spans="1:26" x14ac:dyDescent="0.3">
      <c r="A464" s="6">
        <v>7311</v>
      </c>
      <c r="B464" s="4" t="s">
        <v>229</v>
      </c>
      <c r="C464" s="4" t="s">
        <v>176</v>
      </c>
      <c r="D464" s="4" t="s">
        <v>618</v>
      </c>
      <c r="E464" s="4" t="s">
        <v>619</v>
      </c>
      <c r="F464" s="4" t="s">
        <v>620</v>
      </c>
      <c r="G464" s="4" t="s">
        <v>3</v>
      </c>
      <c r="H464" s="4" t="s">
        <v>27</v>
      </c>
      <c r="I464" s="4" t="s">
        <v>621</v>
      </c>
      <c r="J464" s="6">
        <v>9353</v>
      </c>
      <c r="K464" s="4" t="s">
        <v>195</v>
      </c>
      <c r="L464" s="4" t="s">
        <v>1861</v>
      </c>
      <c r="M464" s="4" t="s">
        <v>1847</v>
      </c>
      <c r="N464" s="4" t="s">
        <v>1836</v>
      </c>
      <c r="O464" s="4" t="s">
        <v>274</v>
      </c>
      <c r="P464" s="1">
        <v>42913</v>
      </c>
      <c r="Q464" s="1">
        <v>43814</v>
      </c>
      <c r="R464" s="2">
        <v>498421.02</v>
      </c>
      <c r="S464" s="2">
        <v>498421.02</v>
      </c>
      <c r="T464" s="2">
        <v>129637.79</v>
      </c>
      <c r="U464" s="2">
        <v>0</v>
      </c>
      <c r="V464" s="2">
        <f t="shared" si="21"/>
        <v>0</v>
      </c>
      <c r="W464" s="2">
        <v>500000</v>
      </c>
      <c r="X464" s="2">
        <v>1578.98</v>
      </c>
      <c r="Y464" s="2">
        <f t="shared" si="22"/>
        <v>498421.02</v>
      </c>
      <c r="Z464" s="2">
        <f t="shared" si="23"/>
        <v>0</v>
      </c>
    </row>
    <row r="465" spans="1:26" x14ac:dyDescent="0.3">
      <c r="A465" s="6">
        <v>8077</v>
      </c>
      <c r="B465" s="4" t="s">
        <v>237</v>
      </c>
      <c r="C465" s="4" t="s">
        <v>210</v>
      </c>
      <c r="D465" s="4" t="s">
        <v>1335</v>
      </c>
      <c r="E465" s="4" t="s">
        <v>1336</v>
      </c>
      <c r="F465" s="4" t="s">
        <v>1337</v>
      </c>
      <c r="G465" s="4" t="s">
        <v>3</v>
      </c>
      <c r="H465" s="4" t="s">
        <v>27</v>
      </c>
      <c r="I465" s="4" t="s">
        <v>1338</v>
      </c>
      <c r="J465" s="6">
        <v>9353</v>
      </c>
      <c r="K465" s="4" t="s">
        <v>195</v>
      </c>
      <c r="L465" s="4" t="s">
        <v>1861</v>
      </c>
      <c r="M465" s="4" t="s">
        <v>1847</v>
      </c>
      <c r="N465" s="4" t="s">
        <v>1838</v>
      </c>
      <c r="O465" s="4" t="s">
        <v>20</v>
      </c>
      <c r="P465" s="1">
        <v>43626</v>
      </c>
      <c r="Q465" s="1">
        <v>44074</v>
      </c>
      <c r="R465" s="2">
        <v>250000</v>
      </c>
      <c r="S465" s="2">
        <v>176642.96</v>
      </c>
      <c r="T465" s="2">
        <v>176642.96</v>
      </c>
      <c r="U465" s="2">
        <v>50418.02</v>
      </c>
      <c r="V465" s="2">
        <f t="shared" si="21"/>
        <v>22939.020000000011</v>
      </c>
      <c r="W465" s="2">
        <v>250000</v>
      </c>
      <c r="X465" s="2">
        <v>0</v>
      </c>
      <c r="Y465" s="2">
        <f t="shared" si="22"/>
        <v>250000</v>
      </c>
      <c r="Z465" s="2">
        <f t="shared" si="23"/>
        <v>0</v>
      </c>
    </row>
    <row r="466" spans="1:26" x14ac:dyDescent="0.3">
      <c r="A466" s="6">
        <v>9045</v>
      </c>
      <c r="B466" s="4" t="s">
        <v>263</v>
      </c>
      <c r="C466" s="4" t="s">
        <v>220</v>
      </c>
      <c r="D466" s="4" t="s">
        <v>1723</v>
      </c>
      <c r="E466" s="4" t="s">
        <v>1724</v>
      </c>
      <c r="F466" s="4" t="s">
        <v>1725</v>
      </c>
      <c r="G466" s="4" t="s">
        <v>3</v>
      </c>
      <c r="H466" s="4" t="s">
        <v>27</v>
      </c>
      <c r="I466" s="4" t="s">
        <v>1726</v>
      </c>
      <c r="J466" s="6">
        <v>9353</v>
      </c>
      <c r="K466" s="4" t="s">
        <v>195</v>
      </c>
      <c r="L466" s="4" t="s">
        <v>1861</v>
      </c>
      <c r="M466" s="4" t="s">
        <v>1847</v>
      </c>
      <c r="N466" s="4" t="s">
        <v>1838</v>
      </c>
      <c r="O466" s="4" t="s">
        <v>115</v>
      </c>
      <c r="P466" s="1">
        <v>43879</v>
      </c>
      <c r="Q466" s="1">
        <v>44561</v>
      </c>
      <c r="R466" s="2">
        <v>350000</v>
      </c>
      <c r="S466" s="2">
        <v>0</v>
      </c>
      <c r="T466" s="2">
        <v>0</v>
      </c>
      <c r="U466" s="2">
        <v>0</v>
      </c>
      <c r="V466" s="2">
        <f t="shared" si="21"/>
        <v>350000</v>
      </c>
      <c r="W466" s="2">
        <v>175000</v>
      </c>
      <c r="X466" s="2">
        <v>0</v>
      </c>
      <c r="Y466" s="2">
        <f t="shared" si="22"/>
        <v>175000</v>
      </c>
      <c r="Z466" s="2">
        <f t="shared" si="23"/>
        <v>175000</v>
      </c>
    </row>
    <row r="467" spans="1:26" x14ac:dyDescent="0.3">
      <c r="A467" s="6">
        <v>9045</v>
      </c>
      <c r="B467" s="4" t="s">
        <v>263</v>
      </c>
      <c r="C467" s="4" t="s">
        <v>220</v>
      </c>
      <c r="D467" s="4" t="s">
        <v>1708</v>
      </c>
      <c r="E467" s="4" t="s">
        <v>1709</v>
      </c>
      <c r="F467" s="4" t="s">
        <v>1710</v>
      </c>
      <c r="G467" s="4" t="s">
        <v>3</v>
      </c>
      <c r="H467" s="4" t="s">
        <v>27</v>
      </c>
      <c r="I467" s="4" t="s">
        <v>1711</v>
      </c>
      <c r="J467" s="6">
        <v>9396</v>
      </c>
      <c r="K467" s="4" t="s">
        <v>290</v>
      </c>
      <c r="L467" s="4" t="s">
        <v>1862</v>
      </c>
      <c r="M467" s="4" t="s">
        <v>1847</v>
      </c>
      <c r="N467" s="4" t="s">
        <v>1838</v>
      </c>
      <c r="O467" s="4" t="s">
        <v>20</v>
      </c>
      <c r="P467" s="1">
        <v>43870</v>
      </c>
      <c r="Q467" s="1">
        <v>44196</v>
      </c>
      <c r="R467" s="2">
        <v>100000</v>
      </c>
      <c r="S467" s="2">
        <v>56890.080000000002</v>
      </c>
      <c r="T467" s="2">
        <v>56890.080000000002</v>
      </c>
      <c r="U467" s="2">
        <v>32196</v>
      </c>
      <c r="V467" s="2">
        <f t="shared" si="21"/>
        <v>10913.919999999998</v>
      </c>
      <c r="W467" s="2">
        <v>100000</v>
      </c>
      <c r="X467" s="2">
        <v>0</v>
      </c>
      <c r="Y467" s="2">
        <f t="shared" si="22"/>
        <v>100000</v>
      </c>
      <c r="Z467" s="2">
        <f t="shared" si="23"/>
        <v>0</v>
      </c>
    </row>
    <row r="468" spans="1:26" x14ac:dyDescent="0.3">
      <c r="A468" s="6">
        <v>8084</v>
      </c>
      <c r="B468" s="4" t="s">
        <v>187</v>
      </c>
      <c r="C468" s="4" t="s">
        <v>210</v>
      </c>
      <c r="D468" s="4" t="s">
        <v>895</v>
      </c>
      <c r="E468" s="4" t="s">
        <v>896</v>
      </c>
      <c r="F468" s="4" t="s">
        <v>897</v>
      </c>
      <c r="G468" s="4" t="s">
        <v>3</v>
      </c>
      <c r="H468" s="4" t="s">
        <v>27</v>
      </c>
      <c r="I468" s="4" t="s">
        <v>105</v>
      </c>
      <c r="J468" s="6">
        <v>10086</v>
      </c>
      <c r="K468" s="4" t="s">
        <v>2</v>
      </c>
      <c r="L468" s="4" t="s">
        <v>1862</v>
      </c>
      <c r="M468" s="4" t="s">
        <v>1847</v>
      </c>
      <c r="N468" s="4" t="s">
        <v>1833</v>
      </c>
      <c r="O468" s="4" t="s">
        <v>288</v>
      </c>
      <c r="P468" s="1">
        <v>43223</v>
      </c>
      <c r="Q468" s="1">
        <v>44012</v>
      </c>
      <c r="R468" s="2">
        <v>100000</v>
      </c>
      <c r="S468" s="2">
        <v>57314.82</v>
      </c>
      <c r="T468" s="2">
        <v>47172.09</v>
      </c>
      <c r="U468" s="2">
        <v>19971</v>
      </c>
      <c r="V468" s="2">
        <f t="shared" si="21"/>
        <v>22714.18</v>
      </c>
      <c r="W468" s="2">
        <v>100000</v>
      </c>
      <c r="X468" s="2">
        <v>0</v>
      </c>
      <c r="Y468" s="2">
        <f t="shared" si="22"/>
        <v>100000</v>
      </c>
      <c r="Z468" s="2">
        <f t="shared" si="23"/>
        <v>0</v>
      </c>
    </row>
    <row r="469" spans="1:26" x14ac:dyDescent="0.3">
      <c r="A469" s="6">
        <v>8743</v>
      </c>
      <c r="B469" s="4" t="s">
        <v>260</v>
      </c>
      <c r="C469" s="4" t="s">
        <v>210</v>
      </c>
      <c r="D469" s="4" t="s">
        <v>1044</v>
      </c>
      <c r="E469" s="4" t="s">
        <v>1045</v>
      </c>
      <c r="F469" s="4" t="s">
        <v>1046</v>
      </c>
      <c r="G469" s="4" t="s">
        <v>3</v>
      </c>
      <c r="H469" s="4" t="s">
        <v>27</v>
      </c>
      <c r="I469" s="4" t="s">
        <v>1047</v>
      </c>
      <c r="J469" s="6">
        <v>10086</v>
      </c>
      <c r="K469" s="4" t="s">
        <v>2</v>
      </c>
      <c r="L469" s="4" t="s">
        <v>1862</v>
      </c>
      <c r="M469" s="4" t="s">
        <v>1847</v>
      </c>
      <c r="N469" s="4" t="s">
        <v>1838</v>
      </c>
      <c r="O469" s="4" t="s">
        <v>60</v>
      </c>
      <c r="P469" s="1">
        <v>43396</v>
      </c>
      <c r="Q469" s="1">
        <v>44012</v>
      </c>
      <c r="R469" s="2">
        <v>200000</v>
      </c>
      <c r="S469" s="2">
        <v>88444.28</v>
      </c>
      <c r="T469" s="2">
        <v>49842.26</v>
      </c>
      <c r="U469" s="2">
        <v>69295.28</v>
      </c>
      <c r="V469" s="2">
        <f t="shared" si="21"/>
        <v>42260.44</v>
      </c>
      <c r="W469" s="2">
        <v>200000</v>
      </c>
      <c r="X469" s="2">
        <v>0</v>
      </c>
      <c r="Y469" s="2">
        <f t="shared" si="22"/>
        <v>200000</v>
      </c>
      <c r="Z469" s="2">
        <f t="shared" si="23"/>
        <v>0</v>
      </c>
    </row>
    <row r="470" spans="1:26" x14ac:dyDescent="0.3">
      <c r="A470" s="6">
        <v>8519</v>
      </c>
      <c r="B470" s="4" t="s">
        <v>254</v>
      </c>
      <c r="C470" s="4" t="s">
        <v>214</v>
      </c>
      <c r="D470" s="4" t="s">
        <v>1727</v>
      </c>
      <c r="E470" s="4" t="s">
        <v>1728</v>
      </c>
      <c r="F470" s="4" t="s">
        <v>1729</v>
      </c>
      <c r="G470" s="4" t="s">
        <v>3</v>
      </c>
      <c r="H470" s="4" t="s">
        <v>27</v>
      </c>
      <c r="I470" s="4" t="s">
        <v>1730</v>
      </c>
      <c r="J470" s="6">
        <v>10086</v>
      </c>
      <c r="K470" s="4" t="s">
        <v>2</v>
      </c>
      <c r="L470" s="4" t="s">
        <v>1862</v>
      </c>
      <c r="M470" s="4" t="s">
        <v>1847</v>
      </c>
      <c r="N470" s="4" t="s">
        <v>1838</v>
      </c>
      <c r="O470" s="4" t="s">
        <v>60</v>
      </c>
      <c r="P470" s="1">
        <v>43881</v>
      </c>
      <c r="Q470" s="1">
        <v>44196</v>
      </c>
      <c r="R470" s="2">
        <v>200000</v>
      </c>
      <c r="S470" s="2">
        <v>0</v>
      </c>
      <c r="T470" s="2">
        <v>0</v>
      </c>
      <c r="U470" s="2">
        <v>0</v>
      </c>
      <c r="V470" s="2">
        <f t="shared" si="21"/>
        <v>200000</v>
      </c>
      <c r="W470" s="2">
        <v>100000</v>
      </c>
      <c r="X470" s="2">
        <v>0</v>
      </c>
      <c r="Y470" s="2">
        <f t="shared" si="22"/>
        <v>100000</v>
      </c>
      <c r="Z470" s="2">
        <f t="shared" si="23"/>
        <v>100000</v>
      </c>
    </row>
    <row r="471" spans="1:26" x14ac:dyDescent="0.3">
      <c r="A471" s="6">
        <v>9045</v>
      </c>
      <c r="B471" s="4" t="s">
        <v>263</v>
      </c>
      <c r="C471" s="4" t="s">
        <v>220</v>
      </c>
      <c r="D471" s="4" t="s">
        <v>1743</v>
      </c>
      <c r="E471" s="4" t="s">
        <v>289</v>
      </c>
      <c r="F471" s="4" t="s">
        <v>1744</v>
      </c>
      <c r="G471" s="4" t="s">
        <v>3</v>
      </c>
      <c r="H471" s="4" t="s">
        <v>27</v>
      </c>
      <c r="I471" s="4" t="s">
        <v>1745</v>
      </c>
      <c r="J471" s="6">
        <v>10086</v>
      </c>
      <c r="K471" s="4" t="s">
        <v>2</v>
      </c>
      <c r="L471" s="4" t="s">
        <v>1862</v>
      </c>
      <c r="M471" s="4" t="s">
        <v>1847</v>
      </c>
      <c r="N471" s="4" t="s">
        <v>1833</v>
      </c>
      <c r="O471" s="4" t="s">
        <v>5</v>
      </c>
      <c r="P471" s="1">
        <v>43885</v>
      </c>
      <c r="Q471" s="1">
        <v>44286</v>
      </c>
      <c r="R471" s="2">
        <v>100000</v>
      </c>
      <c r="S471" s="2">
        <v>0</v>
      </c>
      <c r="T471" s="2">
        <v>0</v>
      </c>
      <c r="U471" s="2">
        <v>0</v>
      </c>
      <c r="V471" s="2">
        <f t="shared" si="21"/>
        <v>100000</v>
      </c>
      <c r="W471" s="2">
        <v>100000</v>
      </c>
      <c r="X471" s="2">
        <v>0</v>
      </c>
      <c r="Y471" s="2">
        <f t="shared" si="22"/>
        <v>100000</v>
      </c>
      <c r="Z471" s="2">
        <f t="shared" si="23"/>
        <v>0</v>
      </c>
    </row>
    <row r="472" spans="1:26" x14ac:dyDescent="0.3">
      <c r="A472" s="6">
        <v>9045</v>
      </c>
      <c r="B472" s="4" t="s">
        <v>263</v>
      </c>
      <c r="C472" s="4" t="s">
        <v>220</v>
      </c>
      <c r="D472" s="4" t="s">
        <v>1774</v>
      </c>
      <c r="E472" s="4" t="s">
        <v>1775</v>
      </c>
      <c r="F472" s="4" t="s">
        <v>1776</v>
      </c>
      <c r="G472" s="4" t="s">
        <v>3</v>
      </c>
      <c r="H472" s="4" t="s">
        <v>27</v>
      </c>
      <c r="I472" s="4" t="s">
        <v>1</v>
      </c>
      <c r="J472" s="6">
        <v>10086</v>
      </c>
      <c r="K472" s="4" t="s">
        <v>2</v>
      </c>
      <c r="L472" s="4" t="s">
        <v>1862</v>
      </c>
      <c r="M472" s="4" t="s">
        <v>1847</v>
      </c>
      <c r="N472" s="4" t="s">
        <v>1838</v>
      </c>
      <c r="O472" s="4" t="s">
        <v>39</v>
      </c>
      <c r="P472" s="1">
        <v>43909</v>
      </c>
      <c r="Q472" s="1">
        <v>44561</v>
      </c>
      <c r="R472" s="2">
        <v>80000</v>
      </c>
      <c r="S472" s="2">
        <v>0</v>
      </c>
      <c r="T472" s="2">
        <v>0</v>
      </c>
      <c r="U472" s="2">
        <v>0</v>
      </c>
      <c r="V472" s="2">
        <f t="shared" si="21"/>
        <v>80000</v>
      </c>
      <c r="W472" s="2">
        <v>0</v>
      </c>
      <c r="X472" s="2">
        <v>0</v>
      </c>
      <c r="Y472" s="2">
        <f t="shared" si="22"/>
        <v>0</v>
      </c>
      <c r="Z472" s="2">
        <f t="shared" si="23"/>
        <v>80000</v>
      </c>
    </row>
    <row r="473" spans="1:26" x14ac:dyDescent="0.3">
      <c r="A473" s="6">
        <v>7311</v>
      </c>
      <c r="B473" s="4" t="s">
        <v>229</v>
      </c>
      <c r="C473" s="4" t="s">
        <v>176</v>
      </c>
      <c r="D473" s="4" t="s">
        <v>510</v>
      </c>
      <c r="E473" s="4" t="s">
        <v>511</v>
      </c>
      <c r="F473" s="4" t="s">
        <v>512</v>
      </c>
      <c r="G473" s="4" t="s">
        <v>3</v>
      </c>
      <c r="H473" s="4" t="s">
        <v>27</v>
      </c>
      <c r="I473" s="4" t="s">
        <v>123</v>
      </c>
      <c r="J473" s="6">
        <v>9356</v>
      </c>
      <c r="K473" s="4" t="s">
        <v>124</v>
      </c>
      <c r="L473" s="4" t="s">
        <v>1860</v>
      </c>
      <c r="M473" s="4" t="s">
        <v>1847</v>
      </c>
      <c r="N473" s="4" t="s">
        <v>1832</v>
      </c>
      <c r="O473" s="4" t="s">
        <v>4</v>
      </c>
      <c r="P473" s="1">
        <v>42692</v>
      </c>
      <c r="Q473" s="1">
        <v>43982</v>
      </c>
      <c r="R473" s="2">
        <v>357000</v>
      </c>
      <c r="S473" s="2">
        <v>291361.39</v>
      </c>
      <c r="T473" s="2">
        <v>64558.15</v>
      </c>
      <c r="U473" s="2">
        <v>60838.2</v>
      </c>
      <c r="V473" s="2">
        <f t="shared" si="21"/>
        <v>4800.4099999999889</v>
      </c>
      <c r="W473" s="2">
        <v>400000</v>
      </c>
      <c r="X473" s="2">
        <v>43000</v>
      </c>
      <c r="Y473" s="2">
        <f t="shared" si="22"/>
        <v>357000</v>
      </c>
      <c r="Z473" s="2">
        <f t="shared" si="23"/>
        <v>0</v>
      </c>
    </row>
    <row r="474" spans="1:26" x14ac:dyDescent="0.3">
      <c r="A474" s="6">
        <v>8078</v>
      </c>
      <c r="B474" s="4" t="s">
        <v>229</v>
      </c>
      <c r="C474" s="4" t="s">
        <v>210</v>
      </c>
      <c r="D474" s="4" t="s">
        <v>1314</v>
      </c>
      <c r="E474" s="4" t="s">
        <v>1315</v>
      </c>
      <c r="F474" s="4" t="s">
        <v>1316</v>
      </c>
      <c r="G474" s="4" t="s">
        <v>3</v>
      </c>
      <c r="H474" s="4" t="s">
        <v>27</v>
      </c>
      <c r="I474" s="4" t="s">
        <v>123</v>
      </c>
      <c r="J474" s="6">
        <v>9356</v>
      </c>
      <c r="K474" s="4" t="s">
        <v>124</v>
      </c>
      <c r="L474" s="4" t="s">
        <v>1860</v>
      </c>
      <c r="M474" s="4" t="s">
        <v>1847</v>
      </c>
      <c r="N474" s="4" t="s">
        <v>1837</v>
      </c>
      <c r="O474" s="4" t="s">
        <v>8</v>
      </c>
      <c r="P474" s="1">
        <v>43614</v>
      </c>
      <c r="Q474" s="1">
        <v>44012</v>
      </c>
      <c r="R474" s="2">
        <v>430000</v>
      </c>
      <c r="S474" s="2">
        <v>0</v>
      </c>
      <c r="T474" s="2">
        <v>0</v>
      </c>
      <c r="U474" s="2">
        <v>0</v>
      </c>
      <c r="V474" s="2">
        <f t="shared" si="21"/>
        <v>430000</v>
      </c>
      <c r="W474" s="2">
        <v>520000</v>
      </c>
      <c r="X474" s="2">
        <v>90000</v>
      </c>
      <c r="Y474" s="2">
        <f t="shared" si="22"/>
        <v>430000</v>
      </c>
      <c r="Z474" s="2">
        <f t="shared" si="23"/>
        <v>0</v>
      </c>
    </row>
    <row r="475" spans="1:26" x14ac:dyDescent="0.3">
      <c r="A475" s="6">
        <v>8072</v>
      </c>
      <c r="B475" s="4" t="s">
        <v>228</v>
      </c>
      <c r="C475" s="4" t="s">
        <v>210</v>
      </c>
      <c r="D475" s="4" t="s">
        <v>762</v>
      </c>
      <c r="E475" s="4" t="s">
        <v>763</v>
      </c>
      <c r="F475" s="4" t="s">
        <v>764</v>
      </c>
      <c r="G475" s="4" t="s">
        <v>3</v>
      </c>
      <c r="H475" s="4" t="s">
        <v>27</v>
      </c>
      <c r="I475" s="4" t="s">
        <v>50</v>
      </c>
      <c r="J475" s="6">
        <v>10058</v>
      </c>
      <c r="K475" s="4" t="s">
        <v>52</v>
      </c>
      <c r="L475" s="4" t="s">
        <v>1861</v>
      </c>
      <c r="M475" s="4" t="s">
        <v>1847</v>
      </c>
      <c r="N475" s="4" t="s">
        <v>1832</v>
      </c>
      <c r="O475" s="4" t="s">
        <v>4</v>
      </c>
      <c r="P475" s="1">
        <v>43153</v>
      </c>
      <c r="Q475" s="1">
        <v>44074</v>
      </c>
      <c r="R475" s="2">
        <v>800000</v>
      </c>
      <c r="S475" s="2">
        <v>754163.33</v>
      </c>
      <c r="T475" s="2">
        <v>208255.44</v>
      </c>
      <c r="U475" s="2">
        <v>11087</v>
      </c>
      <c r="V475" s="2">
        <f t="shared" si="21"/>
        <v>34749.670000000042</v>
      </c>
      <c r="W475" s="2">
        <v>800000</v>
      </c>
      <c r="X475" s="2">
        <v>0</v>
      </c>
      <c r="Y475" s="2">
        <f t="shared" si="22"/>
        <v>800000</v>
      </c>
      <c r="Z475" s="2">
        <f t="shared" si="23"/>
        <v>0</v>
      </c>
    </row>
    <row r="476" spans="1:26" x14ac:dyDescent="0.3">
      <c r="A476" s="6">
        <v>8087</v>
      </c>
      <c r="B476" s="4" t="s">
        <v>244</v>
      </c>
      <c r="C476" s="4" t="s">
        <v>210</v>
      </c>
      <c r="D476" s="4" t="s">
        <v>1018</v>
      </c>
      <c r="E476" s="4" t="s">
        <v>1019</v>
      </c>
      <c r="F476" s="4" t="s">
        <v>1020</v>
      </c>
      <c r="G476" s="4" t="s">
        <v>3</v>
      </c>
      <c r="H476" s="4" t="s">
        <v>27</v>
      </c>
      <c r="I476" s="4" t="s">
        <v>1021</v>
      </c>
      <c r="J476" s="6">
        <v>9365</v>
      </c>
      <c r="K476" s="4" t="s">
        <v>173</v>
      </c>
      <c r="L476" s="4" t="s">
        <v>1861</v>
      </c>
      <c r="M476" s="4" t="s">
        <v>1847</v>
      </c>
      <c r="N476" s="4" t="s">
        <v>1837</v>
      </c>
      <c r="O476" s="4" t="s">
        <v>8</v>
      </c>
      <c r="P476" s="1">
        <v>43383</v>
      </c>
      <c r="Q476" s="1">
        <v>43830</v>
      </c>
      <c r="R476" s="2">
        <v>300000</v>
      </c>
      <c r="S476" s="2">
        <v>297902.09999999998</v>
      </c>
      <c r="T476" s="2">
        <v>120670.33</v>
      </c>
      <c r="U476" s="2">
        <v>1370</v>
      </c>
      <c r="V476" s="2">
        <f t="shared" si="21"/>
        <v>727.90000000002328</v>
      </c>
      <c r="W476" s="2">
        <v>300000</v>
      </c>
      <c r="X476" s="2">
        <v>0</v>
      </c>
      <c r="Y476" s="2">
        <f t="shared" si="22"/>
        <v>300000</v>
      </c>
      <c r="Z476" s="2">
        <f t="shared" si="23"/>
        <v>0</v>
      </c>
    </row>
    <row r="477" spans="1:26" x14ac:dyDescent="0.3">
      <c r="A477" s="6">
        <v>9045</v>
      </c>
      <c r="B477" s="4" t="s">
        <v>263</v>
      </c>
      <c r="C477" s="4" t="s">
        <v>220</v>
      </c>
      <c r="D477" s="4" t="s">
        <v>1261</v>
      </c>
      <c r="E477" s="4" t="s">
        <v>1262</v>
      </c>
      <c r="F477" s="4" t="s">
        <v>1263</v>
      </c>
      <c r="G477" s="4" t="s">
        <v>3</v>
      </c>
      <c r="H477" s="4" t="s">
        <v>27</v>
      </c>
      <c r="I477" s="4" t="s">
        <v>172</v>
      </c>
      <c r="J477" s="6">
        <v>9365</v>
      </c>
      <c r="K477" s="4" t="s">
        <v>173</v>
      </c>
      <c r="L477" s="4" t="s">
        <v>1861</v>
      </c>
      <c r="M477" s="4" t="s">
        <v>1847</v>
      </c>
      <c r="N477" s="4" t="s">
        <v>1837</v>
      </c>
      <c r="O477" s="4" t="s">
        <v>8</v>
      </c>
      <c r="P477" s="1">
        <v>43591</v>
      </c>
      <c r="Q477" s="1">
        <v>44377</v>
      </c>
      <c r="R477" s="2">
        <v>1000000</v>
      </c>
      <c r="S477" s="2">
        <v>113203.87</v>
      </c>
      <c r="T477" s="2">
        <v>113203.87</v>
      </c>
      <c r="U477" s="2">
        <v>48360.3</v>
      </c>
      <c r="V477" s="2">
        <f t="shared" si="21"/>
        <v>838435.83</v>
      </c>
      <c r="W477" s="2">
        <v>320000</v>
      </c>
      <c r="X477" s="2">
        <v>0</v>
      </c>
      <c r="Y477" s="2">
        <f t="shared" si="22"/>
        <v>320000</v>
      </c>
      <c r="Z477" s="2">
        <f t="shared" si="23"/>
        <v>680000</v>
      </c>
    </row>
    <row r="478" spans="1:26" x14ac:dyDescent="0.3">
      <c r="A478" s="6">
        <v>8823</v>
      </c>
      <c r="B478" s="4" t="s">
        <v>263</v>
      </c>
      <c r="C478" s="4" t="s">
        <v>210</v>
      </c>
      <c r="D478" s="4" t="s">
        <v>1360</v>
      </c>
      <c r="E478" s="4" t="s">
        <v>1262</v>
      </c>
      <c r="F478" s="4" t="s">
        <v>1361</v>
      </c>
      <c r="G478" s="4" t="s">
        <v>3</v>
      </c>
      <c r="H478" s="4" t="s">
        <v>27</v>
      </c>
      <c r="I478" s="4" t="s">
        <v>172</v>
      </c>
      <c r="J478" s="6">
        <v>9365</v>
      </c>
      <c r="K478" s="4" t="s">
        <v>173</v>
      </c>
      <c r="L478" s="4" t="s">
        <v>1861</v>
      </c>
      <c r="M478" s="4" t="s">
        <v>1847</v>
      </c>
      <c r="N478" s="4" t="s">
        <v>1837</v>
      </c>
      <c r="O478" s="4" t="s">
        <v>8</v>
      </c>
      <c r="P478" s="1">
        <v>43635</v>
      </c>
      <c r="Q478" s="1">
        <v>44012</v>
      </c>
      <c r="R478" s="2">
        <v>330000</v>
      </c>
      <c r="S478" s="2">
        <v>162437.74</v>
      </c>
      <c r="T478" s="2">
        <v>162437.74</v>
      </c>
      <c r="U478" s="2">
        <v>92577</v>
      </c>
      <c r="V478" s="2">
        <f t="shared" si="21"/>
        <v>74985.260000000009</v>
      </c>
      <c r="W478" s="2">
        <v>330000</v>
      </c>
      <c r="X478" s="2">
        <v>0</v>
      </c>
      <c r="Y478" s="2">
        <f t="shared" si="22"/>
        <v>330000</v>
      </c>
      <c r="Z478" s="2">
        <f t="shared" si="23"/>
        <v>0</v>
      </c>
    </row>
    <row r="479" spans="1:26" x14ac:dyDescent="0.3">
      <c r="A479" s="6">
        <v>8087</v>
      </c>
      <c r="B479" s="4" t="s">
        <v>244</v>
      </c>
      <c r="C479" s="4" t="s">
        <v>210</v>
      </c>
      <c r="D479" s="4" t="s">
        <v>1204</v>
      </c>
      <c r="E479" s="4" t="s">
        <v>1205</v>
      </c>
      <c r="F479" s="4" t="s">
        <v>1206</v>
      </c>
      <c r="G479" s="4" t="s">
        <v>3</v>
      </c>
      <c r="H479" s="4" t="s">
        <v>27</v>
      </c>
      <c r="I479" s="4" t="s">
        <v>1207</v>
      </c>
      <c r="J479" s="6">
        <v>9355</v>
      </c>
      <c r="K479" s="4" t="s">
        <v>648</v>
      </c>
      <c r="L479" s="4" t="s">
        <v>1861</v>
      </c>
      <c r="M479" s="4" t="s">
        <v>1847</v>
      </c>
      <c r="N479" s="4" t="s">
        <v>1837</v>
      </c>
      <c r="O479" s="4" t="s">
        <v>8</v>
      </c>
      <c r="P479" s="1">
        <v>43525</v>
      </c>
      <c r="Q479" s="1">
        <v>44012</v>
      </c>
      <c r="R479" s="2">
        <v>850000</v>
      </c>
      <c r="S479" s="2">
        <v>673991.19</v>
      </c>
      <c r="T479" s="2">
        <v>495264.44</v>
      </c>
      <c r="U479" s="2">
        <v>74934.48</v>
      </c>
      <c r="V479" s="2">
        <f t="shared" si="21"/>
        <v>101074.33000000006</v>
      </c>
      <c r="W479" s="2">
        <v>850000</v>
      </c>
      <c r="X479" s="2">
        <v>0</v>
      </c>
      <c r="Y479" s="2">
        <f t="shared" si="22"/>
        <v>850000</v>
      </c>
      <c r="Z479" s="2">
        <f t="shared" si="23"/>
        <v>0</v>
      </c>
    </row>
    <row r="480" spans="1:26" x14ac:dyDescent="0.3">
      <c r="A480" s="6">
        <v>8975</v>
      </c>
      <c r="B480" s="4" t="s">
        <v>265</v>
      </c>
      <c r="C480" s="4" t="s">
        <v>210</v>
      </c>
      <c r="D480" s="4" t="s">
        <v>1362</v>
      </c>
      <c r="E480" s="4" t="s">
        <v>1363</v>
      </c>
      <c r="F480" s="4" t="s">
        <v>1364</v>
      </c>
      <c r="G480" s="4" t="s">
        <v>3</v>
      </c>
      <c r="H480" s="4" t="s">
        <v>27</v>
      </c>
      <c r="I480" s="4" t="s">
        <v>1365</v>
      </c>
      <c r="J480" s="6">
        <v>9355</v>
      </c>
      <c r="K480" s="4" t="s">
        <v>648</v>
      </c>
      <c r="L480" s="4" t="s">
        <v>1861</v>
      </c>
      <c r="M480" s="4" t="s">
        <v>1847</v>
      </c>
      <c r="N480" s="4" t="s">
        <v>1837</v>
      </c>
      <c r="O480" s="4" t="s">
        <v>213</v>
      </c>
      <c r="P480" s="1">
        <v>43682</v>
      </c>
      <c r="Q480" s="1">
        <v>44074</v>
      </c>
      <c r="R480" s="2">
        <v>150000</v>
      </c>
      <c r="S480" s="2">
        <v>20360.07</v>
      </c>
      <c r="T480" s="2">
        <v>20360.07</v>
      </c>
      <c r="U480" s="2">
        <v>86772</v>
      </c>
      <c r="V480" s="2">
        <f t="shared" si="21"/>
        <v>42867.929999999993</v>
      </c>
      <c r="W480" s="2">
        <v>150000</v>
      </c>
      <c r="X480" s="2">
        <v>0</v>
      </c>
      <c r="Y480" s="2">
        <f t="shared" si="22"/>
        <v>150000</v>
      </c>
      <c r="Z480" s="2">
        <f t="shared" si="23"/>
        <v>0</v>
      </c>
    </row>
    <row r="481" spans="1:26" x14ac:dyDescent="0.3">
      <c r="A481" s="6">
        <v>8823</v>
      </c>
      <c r="B481" s="4" t="s">
        <v>263</v>
      </c>
      <c r="C481" s="4" t="s">
        <v>210</v>
      </c>
      <c r="D481" s="4" t="s">
        <v>1029</v>
      </c>
      <c r="E481" s="4" t="s">
        <v>1030</v>
      </c>
      <c r="F481" s="4" t="s">
        <v>1031</v>
      </c>
      <c r="G481" s="4" t="s">
        <v>3</v>
      </c>
      <c r="H481" s="4" t="s">
        <v>27</v>
      </c>
      <c r="I481" s="4" t="s">
        <v>1032</v>
      </c>
      <c r="J481" s="6">
        <v>10060</v>
      </c>
      <c r="K481" s="4" t="s">
        <v>293</v>
      </c>
      <c r="L481" s="4" t="s">
        <v>1862</v>
      </c>
      <c r="M481" s="4" t="s">
        <v>1847</v>
      </c>
      <c r="N481" s="4" t="s">
        <v>1837</v>
      </c>
      <c r="O481" s="4" t="s">
        <v>8</v>
      </c>
      <c r="P481" s="1">
        <v>43402</v>
      </c>
      <c r="Q481" s="1">
        <v>44074</v>
      </c>
      <c r="R481" s="2">
        <v>150000</v>
      </c>
      <c r="S481" s="2">
        <v>102431.47</v>
      </c>
      <c r="T481" s="2">
        <v>10599.9</v>
      </c>
      <c r="U481" s="2">
        <v>4472.1000000000004</v>
      </c>
      <c r="V481" s="2">
        <f t="shared" si="21"/>
        <v>43096.43</v>
      </c>
      <c r="W481" s="2">
        <v>150000</v>
      </c>
      <c r="X481" s="2">
        <v>0</v>
      </c>
      <c r="Y481" s="2">
        <f t="shared" si="22"/>
        <v>150000</v>
      </c>
      <c r="Z481" s="2">
        <f t="shared" si="23"/>
        <v>0</v>
      </c>
    </row>
    <row r="482" spans="1:26" x14ac:dyDescent="0.3">
      <c r="A482" s="6">
        <v>9045</v>
      </c>
      <c r="B482" s="4" t="s">
        <v>263</v>
      </c>
      <c r="C482" s="4" t="s">
        <v>220</v>
      </c>
      <c r="D482" s="4" t="s">
        <v>1763</v>
      </c>
      <c r="E482" s="4" t="s">
        <v>1764</v>
      </c>
      <c r="F482" s="4" t="s">
        <v>1765</v>
      </c>
      <c r="G482" s="4" t="s">
        <v>3</v>
      </c>
      <c r="H482" s="4" t="s">
        <v>27</v>
      </c>
      <c r="I482" s="4" t="s">
        <v>303</v>
      </c>
      <c r="J482" s="6">
        <v>10060</v>
      </c>
      <c r="K482" s="4" t="s">
        <v>293</v>
      </c>
      <c r="L482" s="4" t="s">
        <v>1862</v>
      </c>
      <c r="M482" s="4" t="s">
        <v>1847</v>
      </c>
      <c r="N482" s="4" t="s">
        <v>1834</v>
      </c>
      <c r="O482" s="4" t="s">
        <v>1766</v>
      </c>
      <c r="P482" s="1">
        <v>43903</v>
      </c>
      <c r="Q482" s="1">
        <v>44742</v>
      </c>
      <c r="R482" s="2">
        <v>150000</v>
      </c>
      <c r="S482" s="2">
        <v>0</v>
      </c>
      <c r="T482" s="2">
        <v>0</v>
      </c>
      <c r="U482" s="2">
        <v>0</v>
      </c>
      <c r="V482" s="2">
        <f t="shared" si="21"/>
        <v>150000</v>
      </c>
      <c r="W482" s="2">
        <v>75000</v>
      </c>
      <c r="X482" s="2">
        <v>0</v>
      </c>
      <c r="Y482" s="2">
        <f t="shared" si="22"/>
        <v>75000</v>
      </c>
      <c r="Z482" s="2">
        <f t="shared" si="23"/>
        <v>75000</v>
      </c>
    </row>
  </sheetData>
  <autoFilter ref="A1:Z482" xr:uid="{1F179A70-0578-48D9-A1E0-DAFE60B44A8B}">
    <sortState xmlns:xlrd2="http://schemas.microsoft.com/office/spreadsheetml/2017/richdata2" ref="A2:Z482">
      <sortCondition ref="K1:K48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83A53314A0E42870ECB7213B3614F" ma:contentTypeVersion="12" ma:contentTypeDescription="Create a new document." ma:contentTypeScope="" ma:versionID="e5322ff5601d93710310d63f26c4f452">
  <xsd:schema xmlns:xsd="http://www.w3.org/2001/XMLSchema" xmlns:xs="http://www.w3.org/2001/XMLSchema" xmlns:p="http://schemas.microsoft.com/office/2006/metadata/properties" xmlns:ns3="8f5235d5-17b8-4b49-a1ba-f5cf2acfe6c9" xmlns:ns4="4d6bccfd-36bd-4ee4-8705-5d2a3ede907d" targetNamespace="http://schemas.microsoft.com/office/2006/metadata/properties" ma:root="true" ma:fieldsID="8c97caa118cb1cf1843a1105a69218b8" ns3:_="" ns4:_="">
    <xsd:import namespace="8f5235d5-17b8-4b49-a1ba-f5cf2acfe6c9"/>
    <xsd:import namespace="4d6bccfd-36bd-4ee4-8705-5d2a3ede907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5235d5-17b8-4b49-a1ba-f5cf2acfe6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bccfd-36bd-4ee4-8705-5d2a3ede90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C1FB7D-4F7C-4574-9C23-C6C715A16A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5235d5-17b8-4b49-a1ba-f5cf2acfe6c9"/>
    <ds:schemaRef ds:uri="4d6bccfd-36bd-4ee4-8705-5d2a3ede90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E32A87-B99C-4341-A5FE-80B797D12F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A813B6-359D-4C0F-8F79-C868FC658181}">
  <ds:schemaRefs>
    <ds:schemaRef ds:uri="http://schemas.microsoft.com/office/2006/metadata/properties"/>
    <ds:schemaRef ds:uri="8f5235d5-17b8-4b49-a1ba-f5cf2acfe6c9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4d6bccfd-36bd-4ee4-8705-5d2a3ede907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27</vt:i4>
      </vt:variant>
    </vt:vector>
  </HeadingPairs>
  <TitlesOfParts>
    <vt:vector size="28" baseType="lpstr">
      <vt:lpstr>Sheet1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DATA22</vt:lpstr>
      <vt:lpstr>DATA3</vt:lpstr>
      <vt:lpstr>DATA4</vt:lpstr>
      <vt:lpstr>DATA5</vt:lpstr>
      <vt:lpstr>DATA6</vt:lpstr>
      <vt:lpstr>DATA7</vt:lpstr>
      <vt:lpstr>DATA8</vt:lpstr>
      <vt:lpstr>DATA9</vt:lpstr>
      <vt:lpstr>TEST1</vt:lpstr>
      <vt:lpstr>TEST2</vt:lpstr>
      <vt:lpstr>TESTHKEY</vt:lpstr>
      <vt:lpstr>TESTKEYS</vt:lpstr>
      <vt:lpstr>TESTVKEY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Enrique Lusinchi Machado</dc:creator>
  <cp:lastModifiedBy>Andres Ignacio Gonzalez Flores</cp:lastModifiedBy>
  <dcterms:created xsi:type="dcterms:W3CDTF">2020-04-05T17:45:40Z</dcterms:created>
  <dcterms:modified xsi:type="dcterms:W3CDTF">2020-04-06T10:10:57Z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0x010100C1083A53314A0E42870ECB7213B3614F</vt:lpwstr>
  </property>
</Properties>
</file>