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6B43833D-7D6B-4EC9-B3D7-182BB4EFD674}" xr6:coauthVersionLast="47" xr6:coauthVersionMax="47" xr10:uidLastSave="{00000000-0000-0000-0000-000000000000}"/>
  <bookViews>
    <workbookView xWindow="-98" yWindow="-98" windowWidth="21795" windowHeight="13875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J23" i="2" a="1"/>
  <c r="J95" i="2" a="1"/>
  <c r="J167" i="2" a="1"/>
  <c r="J245" i="2" a="1"/>
  <c r="J24" i="2" a="1"/>
  <c r="J180" i="2" a="1"/>
  <c r="J258" i="2" a="1"/>
  <c r="J330" i="2" a="1"/>
  <c r="J66" i="2" a="1"/>
  <c r="J91" i="2" a="1"/>
  <c r="J169" i="2" a="1"/>
  <c r="J73" i="2" a="1"/>
  <c r="J69" i="2" a="1"/>
  <c r="J40" i="2" a="1"/>
  <c r="J317" i="2" a="1"/>
  <c r="J171" i="2" a="1"/>
  <c r="J357" i="2" a="1"/>
  <c r="J316" i="2" a="1"/>
  <c r="J237" i="2" a="1"/>
  <c r="J38" i="2" a="1"/>
  <c r="J194" i="2" a="1"/>
  <c r="J334" i="2" a="1"/>
  <c r="J279" i="2" a="1"/>
  <c r="J265" i="2" a="1"/>
  <c r="J136" i="2" a="1"/>
  <c r="J283" i="2" a="1"/>
  <c r="J304" i="2" a="1"/>
  <c r="J183" i="2" a="1"/>
  <c r="J308" i="2" a="1"/>
  <c r="J259" i="2" a="1"/>
  <c r="F144" i="2" a="1"/>
  <c r="F321" i="2" a="1"/>
  <c r="F136" i="2" a="1"/>
  <c r="F173" i="2" a="1"/>
  <c r="F178" i="2" a="1"/>
  <c r="F138" i="2" a="1"/>
  <c r="F159" i="2" a="1"/>
  <c r="F286" i="2" a="1"/>
  <c r="F87" i="2" a="1"/>
  <c r="J35" i="2" a="1"/>
  <c r="J107" i="2" a="1"/>
  <c r="J179" i="2" a="1"/>
  <c r="J257" i="2" a="1"/>
  <c r="J108" i="2" a="1"/>
  <c r="J192" i="2" a="1"/>
  <c r="J270" i="2" a="1"/>
  <c r="J354" i="2" a="1"/>
  <c r="J78" i="2" a="1"/>
  <c r="J103" i="2" a="1"/>
  <c r="J199" i="2" a="1"/>
  <c r="J9" i="2" a="1"/>
  <c r="J81" i="2" a="1"/>
  <c r="J58" i="2" a="1"/>
  <c r="J329" i="2" a="1"/>
  <c r="J200" i="2" a="1"/>
  <c r="J298" i="2" a="1"/>
  <c r="J182" i="2" a="1"/>
  <c r="J321" i="2" a="1"/>
  <c r="J176" i="2" a="1"/>
  <c r="J255" i="2" a="1"/>
  <c r="J313" i="2" a="1"/>
  <c r="J319" i="2" a="1"/>
  <c r="J62" i="2" a="1"/>
  <c r="J291" i="2" a="1"/>
  <c r="J123" i="2" a="1"/>
  <c r="J26" i="2" a="1"/>
  <c r="J224" i="2" a="1"/>
  <c r="J332" i="2" a="1"/>
  <c r="J355" i="2" a="1"/>
  <c r="J53" i="2" a="1"/>
  <c r="J125" i="2" a="1"/>
  <c r="J197" i="2" a="1"/>
  <c r="J281" i="2" a="1"/>
  <c r="J138" i="2" a="1"/>
  <c r="J210" i="2" a="1"/>
  <c r="J288" i="2" a="1"/>
  <c r="J18" i="2" a="1"/>
  <c r="J102" i="2" a="1"/>
  <c r="J121" i="2" a="1"/>
  <c r="J25" i="2" a="1"/>
  <c r="J27" i="2" a="1"/>
  <c r="J99" i="2" a="1"/>
  <c r="J76" i="2" a="1"/>
  <c r="J353" i="2" a="1"/>
  <c r="J225" i="2" a="1"/>
  <c r="J337" i="2" a="1"/>
  <c r="J8" i="2" a="1"/>
  <c r="J250" i="2" a="1"/>
  <c r="J164" i="2" a="1"/>
  <c r="J159" i="2" a="1"/>
  <c r="J190" i="2" a="1"/>
  <c r="J117" i="2" a="1"/>
  <c r="J302" i="2" a="1"/>
  <c r="J303" i="2" a="1"/>
  <c r="J220" i="2" a="1"/>
  <c r="J111" i="2" a="1"/>
  <c r="J260" i="2" a="1"/>
  <c r="J165" i="2" a="1"/>
  <c r="F48" i="2" a="1"/>
  <c r="F38" i="2" a="1"/>
  <c r="F355" i="2" a="1"/>
  <c r="J71" i="2" a="1"/>
  <c r="J161" i="2" a="1"/>
  <c r="J269" i="2" a="1"/>
  <c r="J156" i="2" a="1"/>
  <c r="J252" i="2" a="1"/>
  <c r="J12" i="2" a="1"/>
  <c r="J240" i="2" a="1"/>
  <c r="J157" i="2" a="1"/>
  <c r="J21" i="2" a="1"/>
  <c r="J16" i="2" a="1"/>
  <c r="J311" i="2" a="1"/>
  <c r="J213" i="2" a="1"/>
  <c r="J106" i="2" a="1"/>
  <c r="J172" i="2" a="1"/>
  <c r="J105" i="2" a="1"/>
  <c r="J201" i="2" a="1"/>
  <c r="J135" i="2" a="1"/>
  <c r="J230" i="2" a="1"/>
  <c r="J195" i="2" a="1"/>
  <c r="J292" i="2" a="1"/>
  <c r="J248" i="2" a="1"/>
  <c r="J328" i="2" a="1"/>
  <c r="F132" i="2" a="1"/>
  <c r="J77" i="2" a="1"/>
  <c r="J173" i="2" a="1"/>
  <c r="J293" i="2" a="1"/>
  <c r="J162" i="2" a="1"/>
  <c r="J264" i="2" a="1"/>
  <c r="J30" i="2" a="1"/>
  <c r="J7" i="2" a="1"/>
  <c r="J181" i="2" a="1"/>
  <c r="J33" i="2" a="1"/>
  <c r="J22" i="2" a="1"/>
  <c r="J323" i="2" a="1"/>
  <c r="J249" i="2" a="1"/>
  <c r="J44" i="2" a="1"/>
  <c r="J285" i="2" a="1"/>
  <c r="J242" i="2" a="1"/>
  <c r="J226" i="2" a="1"/>
  <c r="J339" i="2" a="1"/>
  <c r="J140" i="2" a="1"/>
  <c r="J247" i="2" a="1"/>
  <c r="J94" i="2" a="1"/>
  <c r="J272" i="2" a="1"/>
  <c r="J352" i="2" a="1"/>
  <c r="F139" i="2" a="1"/>
  <c r="F244" i="2" a="1"/>
  <c r="F203" i="2" a="1"/>
  <c r="F175" i="2" a="1"/>
  <c r="F340" i="2" a="1"/>
  <c r="F188" i="2" a="1"/>
  <c r="F181" i="2" a="1"/>
  <c r="F309" i="2" a="1"/>
  <c r="F271" i="2" a="1"/>
  <c r="F215" i="2" a="1"/>
  <c r="F34" i="2" a="1"/>
  <c r="F283" i="2" a="1"/>
  <c r="F243" i="2" a="1"/>
  <c r="F131" i="2" a="1"/>
  <c r="F168" i="2" a="1"/>
  <c r="F226" i="2" a="1"/>
  <c r="F37" i="2" a="1"/>
  <c r="F293" i="2" a="1"/>
  <c r="F102" i="2" a="1"/>
  <c r="F331" i="2" a="1"/>
  <c r="F99" i="2" a="1"/>
  <c r="F223" i="2" a="1"/>
  <c r="F262" i="2" a="1"/>
  <c r="F63" i="2" a="1"/>
  <c r="F235" i="2" a="1"/>
  <c r="F344" i="2" a="1"/>
  <c r="F311" i="2" a="1"/>
  <c r="F170" i="2" a="1"/>
  <c r="H256" i="2" a="1"/>
  <c r="H106" i="2" a="1"/>
  <c r="H316" i="2" a="1"/>
  <c r="H196" i="2" a="1"/>
  <c r="H70" i="2" a="1"/>
  <c r="H189" i="2" a="1"/>
  <c r="H111" i="2" a="1"/>
  <c r="H345" i="2" a="1"/>
  <c r="H261" i="2" a="1"/>
  <c r="H350" i="2" a="1"/>
  <c r="H278" i="2" a="1"/>
  <c r="J5" i="2" a="1"/>
  <c r="J119" i="2" a="1"/>
  <c r="J227" i="2" a="1"/>
  <c r="J144" i="2" a="1"/>
  <c r="J276" i="2" a="1"/>
  <c r="J48" i="2" a="1"/>
  <c r="J115" i="2" a="1"/>
  <c r="J55" i="2" a="1"/>
  <c r="J52" i="2" a="1"/>
  <c r="J341" i="2" a="1"/>
  <c r="J297" i="2" a="1"/>
  <c r="J307" i="2" a="1"/>
  <c r="J325" i="2" a="1"/>
  <c r="J175" i="2" a="1"/>
  <c r="J331" i="2" a="1"/>
  <c r="J326" i="2" a="1"/>
  <c r="J208" i="2" a="1"/>
  <c r="J128" i="2" a="1"/>
  <c r="J207" i="2" a="1"/>
  <c r="F277" i="2" a="1"/>
  <c r="F281" i="2" a="1"/>
  <c r="F154" i="2" a="1"/>
  <c r="F40" i="2" a="1"/>
  <c r="F162" i="2" a="1"/>
  <c r="F161" i="2" a="1"/>
  <c r="F218" i="2" a="1"/>
  <c r="F180" i="2" a="1"/>
  <c r="F290" i="2" a="1"/>
  <c r="F31" i="2" a="1"/>
  <c r="F133" i="2" a="1"/>
  <c r="F183" i="2" a="1"/>
  <c r="F43" i="2" a="1"/>
  <c r="F25" i="2" a="1"/>
  <c r="F148" i="2" a="1"/>
  <c r="F258" i="2" a="1"/>
  <c r="F118" i="2" a="1"/>
  <c r="F80" i="2" a="1"/>
  <c r="F81" i="2" a="1"/>
  <c r="F108" i="2" a="1"/>
  <c r="F276" i="2" a="1"/>
  <c r="F329" i="2" a="1"/>
  <c r="F73" i="2" a="1"/>
  <c r="F314" i="2" a="1"/>
  <c r="F42" i="2" a="1"/>
  <c r="F94" i="2" a="1"/>
  <c r="H202" i="2" a="1"/>
  <c r="H352" i="2" a="1"/>
  <c r="H262" i="2" a="1"/>
  <c r="H142" i="2" a="1"/>
  <c r="H213" i="2" a="1"/>
  <c r="H129" i="2" a="1"/>
  <c r="H351" i="2" a="1"/>
  <c r="H255" i="2" a="1"/>
  <c r="H338" i="2" a="1"/>
  <c r="H260" i="2" a="1"/>
  <c r="H176" i="2" a="1"/>
  <c r="H182" i="2" a="1"/>
  <c r="H56" i="2" a="1"/>
  <c r="H258" i="2" a="1"/>
  <c r="H138" i="2" a="1"/>
  <c r="H324" i="2" a="1"/>
  <c r="H174" i="2" a="1"/>
  <c r="H305" i="2" a="1"/>
  <c r="H149" i="2" a="1"/>
  <c r="H263" i="2" a="1"/>
  <c r="H115" i="2" a="1"/>
  <c r="H253" i="2" a="1"/>
  <c r="H247" i="2" a="1"/>
  <c r="H29" i="2" a="1"/>
  <c r="H27" i="2" a="1"/>
  <c r="H11" i="2" a="1"/>
  <c r="H133" i="2" a="1"/>
  <c r="H127" i="2" a="1"/>
  <c r="H21" i="2" a="1"/>
  <c r="F130" i="2" a="1"/>
  <c r="F317" i="2" a="1"/>
  <c r="H346" i="2" a="1"/>
  <c r="H238" i="2" a="1"/>
  <c r="J11" i="2" a="1"/>
  <c r="J131" i="2" a="1"/>
  <c r="J233" i="2" a="1"/>
  <c r="J150" i="2" a="1"/>
  <c r="J282" i="2" a="1"/>
  <c r="J54" i="2" a="1"/>
  <c r="J127" i="2" a="1"/>
  <c r="J61" i="2" a="1"/>
  <c r="J10" i="2" a="1"/>
  <c r="J347" i="2" a="1"/>
  <c r="J309" i="2" a="1"/>
  <c r="J32" i="2" a="1"/>
  <c r="J349" i="2" a="1"/>
  <c r="J188" i="2" a="1"/>
  <c r="J104" i="2" a="1"/>
  <c r="J122" i="2" a="1"/>
  <c r="J232" i="2" a="1"/>
  <c r="J141" i="2" a="1"/>
  <c r="J267" i="2" a="1"/>
  <c r="F103" i="2" a="1"/>
  <c r="F184" i="2" a="1"/>
  <c r="F308" i="2" a="1"/>
  <c r="F310" i="2" a="1"/>
  <c r="F145" i="2" a="1"/>
  <c r="F268" i="2" a="1"/>
  <c r="F252" i="2" a="1"/>
  <c r="F151" i="2" a="1"/>
  <c r="F179" i="2" a="1"/>
  <c r="F68" i="2" a="1"/>
  <c r="F56" i="2" a="1"/>
  <c r="F347" i="2" a="1"/>
  <c r="F304" i="2" a="1"/>
  <c r="F157" i="2" a="1"/>
  <c r="F255" i="2" a="1"/>
  <c r="F297" i="2" a="1"/>
  <c r="F129" i="2" a="1"/>
  <c r="F152" i="2" a="1"/>
  <c r="F282" i="2" a="1"/>
  <c r="F6" i="2" a="1"/>
  <c r="F213" i="2" a="1"/>
  <c r="F217" i="2" a="1"/>
  <c r="F166" i="2" a="1"/>
  <c r="F120" i="2" a="1"/>
  <c r="H148" i="2" a="1"/>
  <c r="J29" i="2" a="1"/>
  <c r="J143" i="2" a="1"/>
  <c r="J263" i="2" a="1"/>
  <c r="J174" i="2" a="1"/>
  <c r="J300" i="2" a="1"/>
  <c r="J72" i="2" a="1"/>
  <c r="J139" i="2" a="1"/>
  <c r="J15" i="2" a="1"/>
  <c r="J34" i="2" a="1"/>
  <c r="J163" i="2" a="1"/>
  <c r="J238" i="2" a="1"/>
  <c r="J80" i="2" a="1"/>
  <c r="J189" i="2" a="1"/>
  <c r="J286" i="2" a="1"/>
  <c r="J202" i="2" a="1"/>
  <c r="J178" i="2" a="1"/>
  <c r="J256" i="2" a="1"/>
  <c r="J236" i="2" a="1"/>
  <c r="J211" i="2" a="1"/>
  <c r="F110" i="2" a="1"/>
  <c r="F209" i="2" a="1"/>
  <c r="F172" i="2" a="1"/>
  <c r="F279" i="2" a="1"/>
  <c r="F115" i="2" a="1"/>
  <c r="F153" i="2" a="1"/>
  <c r="F256" i="2" a="1"/>
  <c r="F121" i="2" a="1"/>
  <c r="F165" i="2" a="1"/>
  <c r="F228" i="2" a="1"/>
  <c r="F200" i="2" a="1"/>
  <c r="F233" i="2" a="1"/>
  <c r="F241" i="2" a="1"/>
  <c r="F62" i="2" a="1"/>
  <c r="F250" i="2" a="1"/>
  <c r="F41" i="2" a="1"/>
  <c r="F328" i="2" a="1"/>
  <c r="F46" i="2" a="1"/>
  <c r="F285" i="2" a="1"/>
  <c r="F61" i="2" a="1"/>
  <c r="F326" i="2" a="1"/>
  <c r="F330" i="2" a="1"/>
  <c r="F92" i="2" a="1"/>
  <c r="F307" i="2" a="1"/>
  <c r="F109" i="2" a="1"/>
  <c r="F216" i="2" a="1"/>
  <c r="H130" i="2" a="1"/>
  <c r="H334" i="2" a="1"/>
  <c r="H220" i="2" a="1"/>
  <c r="H76" i="2" a="1"/>
  <c r="H183" i="2" a="1"/>
  <c r="H99" i="2" a="1"/>
  <c r="H321" i="2" a="1"/>
  <c r="H219" i="2" a="1"/>
  <c r="H320" i="2" a="1"/>
  <c r="H242" i="2" a="1"/>
  <c r="H116" i="2" a="1"/>
  <c r="H158" i="2" a="1"/>
  <c r="H355" i="2" a="1"/>
  <c r="H228" i="2" a="1"/>
  <c r="H120" i="2" a="1"/>
  <c r="H306" i="2" a="1"/>
  <c r="H114" i="2" a="1"/>
  <c r="H221" i="2" a="1"/>
  <c r="H125" i="2" a="1"/>
  <c r="H239" i="2" a="1"/>
  <c r="H34" i="2" a="1"/>
  <c r="H54" i="2" a="1"/>
  <c r="H77" i="2" a="1"/>
  <c r="H48" i="2" a="1"/>
  <c r="H151" i="2" a="1"/>
  <c r="H217" i="2" a="1"/>
  <c r="H211" i="2" a="1"/>
  <c r="H36" i="2" a="1"/>
  <c r="F4" i="2" a="1"/>
  <c r="J59" i="2" a="1"/>
  <c r="J209" i="2" a="1"/>
  <c r="J168" i="2" a="1"/>
  <c r="J318" i="2" a="1"/>
  <c r="J85" i="2" a="1"/>
  <c r="J79" i="2" a="1"/>
  <c r="J70" i="2" a="1"/>
  <c r="J116" i="2" a="1"/>
  <c r="J56" i="2" a="1"/>
  <c r="J177" i="2" a="1"/>
  <c r="J278" i="2" a="1"/>
  <c r="J20" i="2" a="1"/>
  <c r="J50" i="2" a="1"/>
  <c r="J320" i="2" a="1"/>
  <c r="F253" i="2" a="1"/>
  <c r="F137" i="2" a="1"/>
  <c r="F187" i="2" a="1"/>
  <c r="F7" i="2" a="1"/>
  <c r="F299" i="2" a="1"/>
  <c r="F95" i="2" a="1"/>
  <c r="F292" i="2" a="1"/>
  <c r="F101" i="2" a="1"/>
  <c r="F302" i="2" a="1"/>
  <c r="F242" i="2" a="1"/>
  <c r="F16" i="2" a="1"/>
  <c r="F212" i="2" a="1"/>
  <c r="F327" i="2" a="1"/>
  <c r="F196" i="2" a="1"/>
  <c r="F112" i="2" a="1"/>
  <c r="F333" i="2" a="1"/>
  <c r="F123" i="2" a="1"/>
  <c r="F227" i="2" a="1"/>
  <c r="F30" i="2" a="1"/>
  <c r="H304" i="2" a="1"/>
  <c r="H58" i="2" a="1"/>
  <c r="H232" i="2" a="1"/>
  <c r="H46" i="2" a="1"/>
  <c r="H159" i="2" a="1"/>
  <c r="H39" i="2" a="1"/>
  <c r="H273" i="2" a="1"/>
  <c r="H326" i="2" a="1"/>
  <c r="H230" i="2" a="1"/>
  <c r="H68" i="2" a="1"/>
  <c r="H92" i="2" a="1"/>
  <c r="H264" i="2" a="1"/>
  <c r="H126" i="2" a="1"/>
  <c r="H288" i="2" a="1"/>
  <c r="H335" i="2" a="1"/>
  <c r="H179" i="2" a="1"/>
  <c r="H269" i="2" a="1"/>
  <c r="H55" i="2" a="1"/>
  <c r="H19" i="2" a="1"/>
  <c r="H241" i="2" a="1"/>
  <c r="H101" i="2" a="1"/>
  <c r="H61" i="2" a="1"/>
  <c r="H283" i="2" a="1"/>
  <c r="H10" i="2" a="1"/>
  <c r="J65" i="2" a="1"/>
  <c r="J215" i="2" a="1"/>
  <c r="J186" i="2" a="1"/>
  <c r="J324" i="2" a="1"/>
  <c r="J97" i="2" a="1"/>
  <c r="J39" i="2" a="1"/>
  <c r="J82" i="2" a="1"/>
  <c r="J261" i="2" a="1"/>
  <c r="J100" i="2" a="1"/>
  <c r="J89" i="2" a="1"/>
  <c r="J251" i="2" a="1"/>
  <c r="J204" i="2" a="1"/>
  <c r="J6" i="2" a="1"/>
  <c r="J133" i="2" a="1"/>
  <c r="J51" i="2" a="1"/>
  <c r="J239" i="2" a="1"/>
  <c r="J333" i="2" a="1"/>
  <c r="J345" i="2" a="1"/>
  <c r="J231" i="2" a="1"/>
  <c r="J160" i="2" a="1"/>
  <c r="J351" i="2" a="1"/>
  <c r="J170" i="2" a="1"/>
  <c r="J124" i="2" a="1"/>
  <c r="F82" i="2" a="1"/>
  <c r="F232" i="2" a="1"/>
  <c r="F343" i="2" a="1"/>
  <c r="F116" i="2" a="1"/>
  <c r="F222" i="2" a="1"/>
  <c r="F13" i="2" a="1"/>
  <c r="F219" i="2" a="1"/>
  <c r="F192" i="2" a="1"/>
  <c r="F336" i="2" a="1"/>
  <c r="F167" i="2" a="1"/>
  <c r="F142" i="2" a="1"/>
  <c r="F221" i="2" a="1"/>
  <c r="F198" i="2" a="1"/>
  <c r="F305" i="2" a="1"/>
  <c r="F85" i="2" a="1"/>
  <c r="F335" i="2" a="1"/>
  <c r="F114" i="2" a="1"/>
  <c r="F345" i="2" a="1"/>
  <c r="F229" i="2" a="1"/>
  <c r="H244" i="2" a="1"/>
  <c r="H340" i="2" a="1"/>
  <c r="H184" i="2" a="1"/>
  <c r="H267" i="2" a="1"/>
  <c r="H141" i="2" a="1"/>
  <c r="H339" i="2" a="1"/>
  <c r="H207" i="2" a="1"/>
  <c r="H302" i="2" a="1"/>
  <c r="H206" i="2" a="1"/>
  <c r="H32" i="2" a="1"/>
  <c r="H50" i="2" a="1"/>
  <c r="H222" i="2" a="1"/>
  <c r="H90" i="2" a="1"/>
  <c r="H234" i="2" a="1"/>
  <c r="H317" i="2" a="1"/>
  <c r="H143" i="2" a="1"/>
  <c r="H227" i="2" a="1"/>
  <c r="H113" i="2" a="1"/>
  <c r="H235" i="2" a="1"/>
  <c r="H73" i="2" a="1"/>
  <c r="H295" i="2" a="1"/>
  <c r="H145" i="2" a="1"/>
  <c r="H65" i="2" a="1"/>
  <c r="H121" i="2" a="1"/>
  <c r="J277" i="2" a="1"/>
  <c r="F348" i="2" a="1"/>
  <c r="F10" i="2" a="1"/>
  <c r="F122" i="2" a="1"/>
  <c r="F19" i="2" a="1"/>
  <c r="F107" i="2" a="1"/>
  <c r="F214" i="2" a="1"/>
  <c r="F211" i="2" a="1"/>
  <c r="F14" i="2" a="1"/>
  <c r="F97" i="2" a="1"/>
  <c r="F98" i="2" a="1"/>
  <c r="H322" i="2" a="1"/>
  <c r="H172" i="2" a="1"/>
  <c r="H117" i="2" a="1"/>
  <c r="H87" i="2" a="1"/>
  <c r="H290" i="2" a="1"/>
  <c r="H170" i="2" a="1"/>
  <c r="H204" i="2" a="1"/>
  <c r="H198" i="2" a="1"/>
  <c r="H119" i="2" a="1"/>
  <c r="H5" i="2" a="1"/>
  <c r="H17" i="2" a="1"/>
  <c r="H66" i="2" a="1"/>
  <c r="H59" i="2" a="1"/>
  <c r="J101" i="2" a="1"/>
  <c r="J299" i="2" a="1"/>
  <c r="J216" i="2" a="1"/>
  <c r="J36" i="2" a="1"/>
  <c r="J145" i="2" a="1"/>
  <c r="J57" i="2" a="1"/>
  <c r="J275" i="2" a="1"/>
  <c r="J322" i="2" a="1"/>
  <c r="J214" i="2" a="1"/>
  <c r="J130" i="2" a="1"/>
  <c r="J217" i="2" a="1"/>
  <c r="J340" i="2" a="1"/>
  <c r="J196" i="2" a="1"/>
  <c r="J271" i="2" a="1"/>
  <c r="F239" i="2" a="1"/>
  <c r="F274" i="2" a="1"/>
  <c r="F45" i="2" a="1"/>
  <c r="F27" i="2" a="1"/>
  <c r="F90" i="2" a="1"/>
  <c r="F50" i="2" a="1"/>
  <c r="F220" i="2" a="1"/>
  <c r="F163" i="2" a="1"/>
  <c r="F208" i="2" a="1"/>
  <c r="F29" i="2" a="1"/>
  <c r="F312" i="2" a="1"/>
  <c r="F49" i="2" a="1"/>
  <c r="F67" i="2" a="1"/>
  <c r="F291" i="2" a="1"/>
  <c r="F205" i="2" a="1"/>
  <c r="F106" i="2" a="1"/>
  <c r="F18" i="2" a="1"/>
  <c r="F51" i="2" a="1"/>
  <c r="F26" i="2" a="1"/>
  <c r="H226" i="2" a="1"/>
  <c r="H328" i="2" a="1"/>
  <c r="H178" i="2" a="1"/>
  <c r="H243" i="2" a="1"/>
  <c r="H135" i="2" a="1"/>
  <c r="H333" i="2" a="1"/>
  <c r="H123" i="2" a="1"/>
  <c r="H296" i="2" a="1"/>
  <c r="H200" i="2" a="1"/>
  <c r="H218" i="2" a="1"/>
  <c r="H38" i="2" a="1"/>
  <c r="H210" i="2" a="1"/>
  <c r="H84" i="2" a="1"/>
  <c r="H216" i="2" a="1"/>
  <c r="H311" i="2" a="1"/>
  <c r="H131" i="2" a="1"/>
  <c r="H203" i="2" a="1"/>
  <c r="H53" i="2" a="1"/>
  <c r="H72" i="2" a="1"/>
  <c r="H49" i="2" a="1"/>
  <c r="H223" i="2" a="1"/>
  <c r="H95" i="2" a="1"/>
  <c r="H277" i="2" a="1"/>
  <c r="H83" i="2" a="1"/>
  <c r="J113" i="2" a="1"/>
  <c r="J305" i="2" a="1"/>
  <c r="J222" i="2" a="1"/>
  <c r="J42" i="2" a="1"/>
  <c r="J151" i="2" a="1"/>
  <c r="J63" i="2" a="1"/>
  <c r="J287" i="2" a="1"/>
  <c r="J274" i="2" a="1"/>
  <c r="J146" i="2" a="1"/>
  <c r="J229" i="2" a="1"/>
  <c r="J315" i="2" a="1"/>
  <c r="J112" i="2" a="1"/>
  <c r="J4" i="2" a="1"/>
  <c r="F141" i="2" a="1"/>
  <c r="F319" i="2" a="1"/>
  <c r="F193" i="2" a="1"/>
  <c r="F234" i="2" a="1"/>
  <c r="F174" i="2" a="1"/>
  <c r="F146" i="2" a="1"/>
  <c r="F280" i="2" a="1"/>
  <c r="F294" i="2" a="1"/>
  <c r="F237" i="2" a="1"/>
  <c r="H214" i="2" a="1"/>
  <c r="H231" i="2" a="1"/>
  <c r="H315" i="2" a="1"/>
  <c r="H194" i="2" a="1"/>
  <c r="H349" i="2" a="1"/>
  <c r="H354" i="2" a="1"/>
  <c r="H251" i="2" a="1"/>
  <c r="H167" i="2" a="1"/>
  <c r="H28" i="2" a="1"/>
  <c r="H97" i="2" a="1"/>
  <c r="H89" i="2" a="1"/>
  <c r="J41" i="2" a="1"/>
  <c r="J187" i="2" a="1"/>
  <c r="J60" i="2" a="1"/>
  <c r="J49" i="2" a="1"/>
  <c r="J142" i="2" a="1"/>
  <c r="J346" i="2" a="1"/>
  <c r="J254" i="2" a="1"/>
  <c r="J110" i="2" a="1"/>
  <c r="J98" i="2" a="1"/>
  <c r="F143" i="2" a="1"/>
  <c r="F119" i="2" a="1"/>
  <c r="F332" i="2" a="1"/>
  <c r="F17" i="2" a="1"/>
  <c r="F273" i="2" a="1"/>
  <c r="F352" i="2" a="1"/>
  <c r="F204" i="2" a="1"/>
  <c r="F295" i="2" a="1"/>
  <c r="F199" i="2" a="1"/>
  <c r="F254" i="2" a="1"/>
  <c r="F238" i="2" a="1"/>
  <c r="F288" i="2" a="1"/>
  <c r="F70" i="2" a="1"/>
  <c r="H88" i="2" a="1"/>
  <c r="H160" i="2" a="1"/>
  <c r="H165" i="2" a="1"/>
  <c r="H303" i="2" a="1"/>
  <c r="H332" i="2" a="1"/>
  <c r="H140" i="2" a="1"/>
  <c r="H110" i="2" a="1"/>
  <c r="H180" i="2" a="1"/>
  <c r="H300" i="2" a="1"/>
  <c r="H215" i="2" a="1"/>
  <c r="H275" i="2" a="1"/>
  <c r="H16" i="2" a="1"/>
  <c r="H313" i="2" a="1"/>
  <c r="H43" i="2" a="1"/>
  <c r="H23" i="2" a="1"/>
  <c r="H4" i="2" a="1"/>
  <c r="F278" i="2" a="1"/>
  <c r="F298" i="2" a="1"/>
  <c r="F169" i="2" a="1"/>
  <c r="F322" i="2" a="1"/>
  <c r="F59" i="2" a="1"/>
  <c r="F349" i="2" a="1"/>
  <c r="F210" i="2" a="1"/>
  <c r="H52" i="2" a="1"/>
  <c r="H154" i="2" a="1"/>
  <c r="H297" i="2" a="1"/>
  <c r="H128" i="2" a="1"/>
  <c r="H80" i="2" a="1"/>
  <c r="H168" i="2" a="1"/>
  <c r="H209" i="2" a="1"/>
  <c r="H257" i="2" a="1"/>
  <c r="H169" i="2" a="1"/>
  <c r="H26" i="2" a="1"/>
  <c r="F5" i="2" a="1"/>
  <c r="J83" i="2" a="1"/>
  <c r="J96" i="2" a="1"/>
  <c r="J75" i="2" a="1"/>
  <c r="J147" i="2" a="1"/>
  <c r="J244" i="2" a="1"/>
  <c r="J356" i="2" a="1"/>
  <c r="F74" i="2" a="1"/>
  <c r="F124" i="2" a="1"/>
  <c r="F240" i="2" a="1"/>
  <c r="F289" i="2" a="1"/>
  <c r="F231" i="2" a="1"/>
  <c r="F224" i="2" a="1"/>
  <c r="F24" i="2" a="1"/>
  <c r="F306" i="2" a="1"/>
  <c r="F350" i="2" a="1"/>
  <c r="F176" i="2" a="1"/>
  <c r="H358" i="2" a="1"/>
  <c r="H94" i="2" a="1"/>
  <c r="H147" i="2" a="1"/>
  <c r="H291" i="2" a="1"/>
  <c r="H308" i="2" a="1"/>
  <c r="H104" i="2" a="1"/>
  <c r="H74" i="2" a="1"/>
  <c r="H252" i="2" a="1"/>
  <c r="H197" i="2" a="1"/>
  <c r="H245" i="2" a="1"/>
  <c r="H181" i="2" a="1"/>
  <c r="H107" i="2" a="1"/>
  <c r="H91" i="2" a="1"/>
  <c r="J228" i="2" a="1"/>
  <c r="J86" i="2" a="1"/>
  <c r="J289" i="2" a="1"/>
  <c r="F147" i="2" a="1"/>
  <c r="F267" i="2" a="1"/>
  <c r="F72" i="2" a="1"/>
  <c r="F58" i="2" a="1"/>
  <c r="F230" i="2" a="1"/>
  <c r="H268" i="2" a="1"/>
  <c r="H40" i="2" a="1"/>
  <c r="H266" i="2" a="1"/>
  <c r="H330" i="2" a="1"/>
  <c r="H144" i="2" a="1"/>
  <c r="H331" i="2" a="1"/>
  <c r="H7" i="2" a="1"/>
  <c r="H199" i="2" a="1"/>
  <c r="J185" i="2" a="1"/>
  <c r="J109" i="2" a="1"/>
  <c r="J219" i="2" a="1"/>
  <c r="J154" i="2" a="1"/>
  <c r="F358" i="2" a="1"/>
  <c r="F11" i="2" a="1"/>
  <c r="F263" i="2" a="1"/>
  <c r="F287" i="2" a="1"/>
  <c r="F323" i="2" a="1"/>
  <c r="F91" i="2" a="1"/>
  <c r="H250" i="2" a="1"/>
  <c r="H69" i="2" a="1"/>
  <c r="H254" i="2" a="1"/>
  <c r="H96" i="2" a="1"/>
  <c r="H259" i="2" a="1"/>
  <c r="H301" i="2" a="1"/>
  <c r="J191" i="2" a="1"/>
  <c r="J13" i="2" a="1"/>
  <c r="J262" i="2" a="1"/>
  <c r="J212" i="2" a="1"/>
  <c r="F171" i="2" a="1"/>
  <c r="F177" i="2" a="1"/>
  <c r="F320" i="2" a="1"/>
  <c r="F339" i="2" a="1"/>
  <c r="F20" i="2" a="1"/>
  <c r="H136" i="2" a="1"/>
  <c r="H63" i="2" a="1"/>
  <c r="H75" i="2" a="1"/>
  <c r="H164" i="2" a="1"/>
  <c r="H348" i="2" a="1"/>
  <c r="H341" i="2" a="1"/>
  <c r="H187" i="2" a="1"/>
  <c r="H42" i="2" a="1"/>
  <c r="J203" i="2" a="1"/>
  <c r="J88" i="2" a="1"/>
  <c r="J358" i="2" a="1"/>
  <c r="J284" i="2" a="1"/>
  <c r="F249" i="2" a="1"/>
  <c r="F270" i="2" a="1"/>
  <c r="F186" i="2" a="1"/>
  <c r="F265" i="2" a="1"/>
  <c r="F164" i="2" a="1"/>
  <c r="H274" i="2" a="1"/>
  <c r="H45" i="2" a="1"/>
  <c r="H152" i="2" a="1"/>
  <c r="H299" i="2" a="1"/>
  <c r="H175" i="2" a="1"/>
  <c r="H22" i="2" a="1"/>
  <c r="J306" i="2" a="1"/>
  <c r="J342" i="2" a="1"/>
  <c r="J68" i="2" a="1"/>
  <c r="J296" i="2" a="1"/>
  <c r="F259" i="2" a="1"/>
  <c r="F149" i="2" a="1"/>
  <c r="F76" i="2" a="1"/>
  <c r="F246" i="2" a="1"/>
  <c r="F236" i="2" a="1"/>
  <c r="F247" i="2" a="1"/>
  <c r="H208" i="2" a="1"/>
  <c r="H195" i="2" a="1"/>
  <c r="H51" i="2" a="1"/>
  <c r="H224" i="2" a="1"/>
  <c r="H246" i="2" a="1"/>
  <c r="H336" i="2" a="1"/>
  <c r="H293" i="2" a="1"/>
  <c r="H20" i="2" a="1"/>
  <c r="H71" i="2" a="1"/>
  <c r="H13" i="2" a="1"/>
  <c r="J47" i="2" a="1"/>
  <c r="J84" i="2" a="1"/>
  <c r="J90" i="2" a="1"/>
  <c r="J45" i="2" a="1"/>
  <c r="J158" i="2" a="1"/>
  <c r="J301" i="2" a="1"/>
  <c r="J314" i="2" a="1"/>
  <c r="J166" i="2" a="1"/>
  <c r="J344" i="2" a="1"/>
  <c r="F100" i="2" a="1"/>
  <c r="F301" i="2" a="1"/>
  <c r="F66" i="2" a="1"/>
  <c r="F197" i="2" a="1"/>
  <c r="F8" i="2" a="1"/>
  <c r="F69" i="2" a="1"/>
  <c r="H153" i="2" a="1"/>
  <c r="H314" i="2" a="1"/>
  <c r="H282" i="2" a="1"/>
  <c r="H325" i="2" a="1"/>
  <c r="H139" i="2" a="1"/>
  <c r="J120" i="2" a="1"/>
  <c r="J184" i="2" a="1"/>
  <c r="J338" i="2" a="1"/>
  <c r="F185" i="2" a="1"/>
  <c r="F150" i="2" a="1"/>
  <c r="F356" i="2" a="1"/>
  <c r="H162" i="2" a="1"/>
  <c r="H14" i="2" a="1"/>
  <c r="J74" i="2" a="1"/>
  <c r="F22" i="2" a="1"/>
  <c r="F272" i="2" a="1"/>
  <c r="F88" i="2" a="1"/>
  <c r="H249" i="2" a="1"/>
  <c r="H102" i="2" a="1"/>
  <c r="H307" i="2" a="1"/>
  <c r="J152" i="2" a="1"/>
  <c r="F315" i="2" a="1"/>
  <c r="F156" i="2" a="1"/>
  <c r="F52" i="2" a="1"/>
  <c r="H286" i="2" a="1"/>
  <c r="H44" i="2" a="1"/>
  <c r="H108" i="2" a="1"/>
  <c r="H289" i="2" a="1"/>
  <c r="J64" i="2" a="1"/>
  <c r="F89" i="2" a="1"/>
  <c r="F128" i="2" a="1"/>
  <c r="F284" i="2" a="1"/>
  <c r="H280" i="2" a="1"/>
  <c r="H276" i="2" a="1"/>
  <c r="H229" i="2" a="1"/>
  <c r="J19" i="2" a="1"/>
  <c r="J290" i="2" a="1"/>
  <c r="F60" i="2" a="1"/>
  <c r="F39" i="2" a="1"/>
  <c r="F202" i="2" a="1"/>
  <c r="H124" i="2" a="1"/>
  <c r="H57" i="2" a="1"/>
  <c r="H342" i="2" a="1"/>
  <c r="H25" i="2" a="1"/>
  <c r="J235" i="2" a="1"/>
  <c r="F189" i="2" a="1"/>
  <c r="F346" i="2" a="1"/>
  <c r="F316" i="2" a="1"/>
  <c r="H118" i="2" a="1"/>
  <c r="H33" i="2" a="1"/>
  <c r="H146" i="2" a="1"/>
  <c r="H329" i="2" a="1"/>
  <c r="H109" i="2" a="1"/>
  <c r="H265" i="2" a="1"/>
  <c r="J137" i="2" a="1"/>
  <c r="J132" i="2" a="1"/>
  <c r="J114" i="2" a="1"/>
  <c r="J87" i="2" a="1"/>
  <c r="J273" i="2" a="1"/>
  <c r="J266" i="2" a="1"/>
  <c r="J241" i="2" a="1"/>
  <c r="J268" i="2" a="1"/>
  <c r="F77" i="2" a="1"/>
  <c r="F338" i="2" a="1"/>
  <c r="F261" i="2" a="1"/>
  <c r="F155" i="2" a="1"/>
  <c r="F194" i="2" a="1"/>
  <c r="F15" i="2" a="1"/>
  <c r="F140" i="2" a="1"/>
  <c r="F134" i="2" a="1"/>
  <c r="F113" i="2" a="1"/>
  <c r="F125" i="2" a="1"/>
  <c r="F86" i="2" a="1"/>
  <c r="F354" i="2" a="1"/>
  <c r="F300" i="2" a="1"/>
  <c r="F337" i="2" a="1"/>
  <c r="H310" i="2" a="1"/>
  <c r="H82" i="2" a="1"/>
  <c r="H105" i="2" a="1"/>
  <c r="H285" i="2" a="1"/>
  <c r="H284" i="2" a="1"/>
  <c r="H98" i="2" a="1"/>
  <c r="H343" i="2" a="1"/>
  <c r="H150" i="2" a="1"/>
  <c r="H186" i="2" a="1"/>
  <c r="H191" i="2" a="1"/>
  <c r="H155" i="2" a="1"/>
  <c r="H78" i="2" a="1"/>
  <c r="H163" i="2" a="1"/>
  <c r="H12" i="2" a="1"/>
  <c r="H37" i="2" a="1"/>
  <c r="J149" i="2" a="1"/>
  <c r="J198" i="2" a="1"/>
  <c r="J126" i="2" a="1"/>
  <c r="J93" i="2" a="1"/>
  <c r="J14" i="2" a="1"/>
  <c r="J350" i="2" a="1"/>
  <c r="J253" i="2" a="1"/>
  <c r="J280" i="2" a="1"/>
  <c r="F126" i="2" a="1"/>
  <c r="F135" i="2" a="1"/>
  <c r="F32" i="2" a="1"/>
  <c r="F35" i="2" a="1"/>
  <c r="F33" i="2" a="1"/>
  <c r="F23" i="2" a="1"/>
  <c r="F47" i="2" a="1"/>
  <c r="F206" i="2" a="1"/>
  <c r="F75" i="2" a="1"/>
  <c r="F264" i="2" a="1"/>
  <c r="F158" i="2" a="1"/>
  <c r="F105" i="2" a="1"/>
  <c r="F324" i="2" a="1"/>
  <c r="F57" i="2" a="1"/>
  <c r="H298" i="2" a="1"/>
  <c r="H64" i="2" a="1"/>
  <c r="H93" i="2" a="1"/>
  <c r="H279" i="2" a="1"/>
  <c r="H272" i="2" a="1"/>
  <c r="H86" i="2" a="1"/>
  <c r="H337" i="2" a="1"/>
  <c r="H132" i="2" a="1"/>
  <c r="H156" i="2" a="1"/>
  <c r="H185" i="2" a="1"/>
  <c r="H137" i="2" a="1"/>
  <c r="H31" i="2" a="1"/>
  <c r="H15" i="2" a="1"/>
  <c r="H205" i="2" a="1"/>
  <c r="H271" i="2" a="1"/>
  <c r="J155" i="2" a="1"/>
  <c r="J67" i="2" a="1"/>
  <c r="J28" i="2" a="1"/>
  <c r="J92" i="2" a="1"/>
  <c r="F96" i="2" a="1"/>
  <c r="F334" i="2" a="1"/>
  <c r="F160" i="2" a="1"/>
  <c r="F353" i="2" a="1"/>
  <c r="F65" i="2" a="1"/>
  <c r="H292" i="2" a="1"/>
  <c r="H81" i="2" a="1"/>
  <c r="H62" i="2" a="1"/>
  <c r="H173" i="2" a="1"/>
  <c r="H9" i="2" a="1"/>
  <c r="J234" i="2" a="1"/>
  <c r="J46" i="2" a="1"/>
  <c r="J134" i="2" a="1"/>
  <c r="F260" i="2" a="1"/>
  <c r="F257" i="2" a="1"/>
  <c r="F318" i="2" a="1"/>
  <c r="F36" i="2" a="1"/>
  <c r="H327" i="2" a="1"/>
  <c r="H237" i="2" a="1"/>
  <c r="H294" i="2" a="1"/>
  <c r="H161" i="2" a="1"/>
  <c r="H18" i="2" a="1"/>
  <c r="H85" i="2" a="1"/>
  <c r="J246" i="2" a="1"/>
  <c r="J327" i="2" a="1"/>
  <c r="J206" i="2" a="1"/>
  <c r="F83" i="2" a="1"/>
  <c r="F313" i="2" a="1"/>
  <c r="F201" i="2" a="1"/>
  <c r="F93" i="2" a="1"/>
  <c r="F111" i="2" a="1"/>
  <c r="H225" i="2" a="1"/>
  <c r="H248" i="2" a="1"/>
  <c r="H353" i="2" a="1"/>
  <c r="H319" i="2" a="1"/>
  <c r="H60" i="2" a="1"/>
  <c r="J294" i="2" a="1"/>
  <c r="J153" i="2" a="1"/>
  <c r="F54" i="2" a="1"/>
  <c r="F342" i="2" a="1"/>
  <c r="F357" i="2" a="1"/>
  <c r="F341" i="2" a="1"/>
  <c r="F71" i="2" a="1"/>
  <c r="H201" i="2" a="1"/>
  <c r="H236" i="2" a="1"/>
  <c r="H270" i="2" a="1"/>
  <c r="H347" i="2" a="1"/>
  <c r="H79" i="2" a="1"/>
  <c r="H157" i="2" a="1"/>
  <c r="J221" i="2" a="1"/>
  <c r="J31" i="2" a="1"/>
  <c r="J118" i="2" a="1"/>
  <c r="F182" i="2" a="1"/>
  <c r="F28" i="2" a="1"/>
  <c r="F53" i="2" a="1"/>
  <c r="F303" i="2" a="1"/>
  <c r="J193" i="2" a="1"/>
  <c r="F191" i="2" a="1"/>
  <c r="F248" i="2" a="1"/>
  <c r="H112" i="2" a="1"/>
  <c r="H134" i="2" a="1"/>
  <c r="H30" i="2" a="1"/>
  <c r="F44" i="2" a="1"/>
  <c r="H190" i="2" a="1"/>
  <c r="H47" i="2" a="1"/>
  <c r="F251" i="2" a="1"/>
  <c r="H192" i="2" a="1"/>
  <c r="F127" i="2" a="1"/>
  <c r="H177" i="2" a="1"/>
  <c r="F325" i="2" a="1"/>
  <c r="H193" i="2" a="1"/>
  <c r="F296" i="2" a="1"/>
  <c r="H35" i="2" a="1"/>
  <c r="F64" i="2" a="1"/>
  <c r="J343" i="2" a="1"/>
  <c r="H344" i="2" a="1"/>
  <c r="F245" i="2" a="1"/>
  <c r="H8" i="2" a="1"/>
  <c r="F78" i="2" a="1"/>
  <c r="H103" i="2" a="1"/>
  <c r="J205" i="2" a="1"/>
  <c r="F207" i="2" a="1"/>
  <c r="F84" i="2" a="1"/>
  <c r="H100" i="2" a="1"/>
  <c r="H122" i="2" a="1"/>
  <c r="H6" i="2" a="1"/>
  <c r="J129" i="2" a="1"/>
  <c r="F12" i="2" a="1"/>
  <c r="H240" i="2" a="1"/>
  <c r="J310" i="2" a="1"/>
  <c r="H166" i="2" a="1"/>
  <c r="H67" i="2" a="1"/>
  <c r="J148" i="2" a="1"/>
  <c r="F351" i="2" a="1"/>
  <c r="H318" i="2" a="1"/>
  <c r="H41" i="2" a="1"/>
  <c r="H323" i="2" a="1"/>
  <c r="J223" i="2" a="1"/>
  <c r="H309" i="2" a="1"/>
  <c r="J295" i="2" a="1"/>
  <c r="H356" i="2" a="1"/>
  <c r="F195" i="2" a="1"/>
  <c r="J37" i="2" a="1"/>
  <c r="H212" i="2" a="1"/>
  <c r="J43" i="2" a="1"/>
  <c r="F9" i="2" a="1"/>
  <c r="F55" i="2" a="1"/>
  <c r="J17" i="2" a="1"/>
  <c r="J218" i="2" a="1"/>
  <c r="F225" i="2" a="1"/>
  <c r="F104" i="2" a="1"/>
  <c r="H171" i="2" a="1"/>
  <c r="H312" i="2" a="1"/>
  <c r="H24" i="2" a="1"/>
  <c r="J335" i="2" a="1"/>
  <c r="J243" i="2" a="1"/>
  <c r="F269" i="2" a="1"/>
  <c r="H357" i="2" a="1"/>
  <c r="J348" i="2" a="1"/>
  <c r="F190" i="2" a="1"/>
  <c r="H233" i="2" a="1"/>
  <c r="J312" i="2" a="1"/>
  <c r="F275" i="2" a="1"/>
  <c r="H287" i="2" a="1"/>
  <c r="J336" i="2" a="1"/>
  <c r="F117" i="2" a="1"/>
  <c r="H281" i="2" a="1"/>
  <c r="F21" i="2" a="1"/>
  <c r="F79" i="2" a="1"/>
  <c r="F266" i="2" a="1"/>
  <c r="H188" i="2" a="1"/>
  <c r="O11" i="2" a="1"/>
  <c r="O17" i="2" a="1"/>
  <c r="O23" i="2" a="1"/>
  <c r="O29" i="2" a="1"/>
  <c r="O35" i="2" a="1"/>
  <c r="O41" i="2" a="1"/>
  <c r="O47" i="2" a="1"/>
  <c r="O53" i="2" a="1"/>
  <c r="O59" i="2" a="1"/>
  <c r="O65" i="2" a="1"/>
  <c r="O71" i="2" a="1"/>
  <c r="O77" i="2" a="1"/>
  <c r="O83" i="2" a="1"/>
  <c r="O89" i="2" a="1"/>
  <c r="O95" i="2" a="1"/>
  <c r="O101" i="2" a="1"/>
  <c r="O107" i="2" a="1"/>
  <c r="O113" i="2" a="1"/>
  <c r="O119" i="2" a="1"/>
  <c r="O125" i="2" a="1"/>
  <c r="O131" i="2" a="1"/>
  <c r="O137" i="2" a="1"/>
  <c r="O143" i="2" a="1"/>
  <c r="O149" i="2" a="1"/>
  <c r="O155" i="2" a="1"/>
  <c r="O161" i="2" a="1"/>
  <c r="O167" i="2" a="1"/>
  <c r="O173" i="2" a="1"/>
  <c r="O179" i="2" a="1"/>
  <c r="O185" i="2" a="1"/>
  <c r="O191" i="2" a="1"/>
  <c r="O197" i="2" a="1"/>
  <c r="O203" i="2" a="1"/>
  <c r="O209" i="2" a="1"/>
  <c r="O215" i="2" a="1"/>
  <c r="O221" i="2" a="1"/>
  <c r="O227" i="2" a="1"/>
  <c r="O233" i="2" a="1"/>
  <c r="O239" i="2" a="1"/>
  <c r="O245" i="2" a="1"/>
  <c r="O251" i="2" a="1"/>
  <c r="O257" i="2" a="1"/>
  <c r="O263" i="2" a="1"/>
  <c r="O269" i="2" a="1"/>
  <c r="O275" i="2" a="1"/>
  <c r="O281" i="2" a="1"/>
  <c r="O287" i="2" a="1"/>
  <c r="O293" i="2" a="1"/>
  <c r="O299" i="2" a="1"/>
  <c r="O305" i="2" a="1"/>
  <c r="O311" i="2" a="1"/>
  <c r="O317" i="2" a="1"/>
  <c r="O323" i="2" a="1"/>
  <c r="O329" i="2" a="1"/>
  <c r="O335" i="2" a="1"/>
  <c r="O341" i="2" a="1"/>
  <c r="O347" i="2" a="1"/>
  <c r="O353" i="2" a="1"/>
  <c r="O301" i="2" a="1"/>
  <c r="O349" i="2" a="1"/>
  <c r="O115" i="2" a="1"/>
  <c r="O163" i="2" a="1"/>
  <c r="O175" i="2" a="1"/>
  <c r="O181" i="2" a="1"/>
  <c r="O193" i="2" a="1"/>
  <c r="O205" i="2" a="1"/>
  <c r="O217" i="2" a="1"/>
  <c r="O223" i="2" a="1"/>
  <c r="O235" i="2" a="1"/>
  <c r="O247" i="2" a="1"/>
  <c r="O259" i="2" a="1"/>
  <c r="O271" i="2" a="1"/>
  <c r="O283" i="2" a="1"/>
  <c r="O295" i="2" a="1"/>
  <c r="O313" i="2" a="1"/>
  <c r="O325" i="2" a="1"/>
  <c r="O337" i="2" a="1"/>
  <c r="O6" i="2" a="1"/>
  <c r="O12" i="2" a="1"/>
  <c r="O18" i="2" a="1"/>
  <c r="O24" i="2" a="1"/>
  <c r="O30" i="2" a="1"/>
  <c r="O36" i="2" a="1"/>
  <c r="O42" i="2" a="1"/>
  <c r="O48" i="2" a="1"/>
  <c r="O54" i="2" a="1"/>
  <c r="O60" i="2" a="1"/>
  <c r="O66" i="2" a="1"/>
  <c r="O72" i="2" a="1"/>
  <c r="O78" i="2" a="1"/>
  <c r="O84" i="2" a="1"/>
  <c r="O90" i="2" a="1"/>
  <c r="O96" i="2" a="1"/>
  <c r="O102" i="2" a="1"/>
  <c r="O108" i="2" a="1"/>
  <c r="O114" i="2" a="1"/>
  <c r="O120" i="2" a="1"/>
  <c r="O126" i="2" a="1"/>
  <c r="O132" i="2" a="1"/>
  <c r="O138" i="2" a="1"/>
  <c r="O144" i="2" a="1"/>
  <c r="O150" i="2" a="1"/>
  <c r="O156" i="2" a="1"/>
  <c r="O162" i="2" a="1"/>
  <c r="O168" i="2" a="1"/>
  <c r="O174" i="2" a="1"/>
  <c r="O180" i="2" a="1"/>
  <c r="O186" i="2" a="1"/>
  <c r="O192" i="2" a="1"/>
  <c r="O198" i="2" a="1"/>
  <c r="O204" i="2" a="1"/>
  <c r="O210" i="2" a="1"/>
  <c r="O216" i="2" a="1"/>
  <c r="O222" i="2" a="1"/>
  <c r="O228" i="2" a="1"/>
  <c r="O234" i="2" a="1"/>
  <c r="O240" i="2" a="1"/>
  <c r="O246" i="2" a="1"/>
  <c r="O252" i="2" a="1"/>
  <c r="O258" i="2" a="1"/>
  <c r="O264" i="2" a="1"/>
  <c r="O270" i="2" a="1"/>
  <c r="O276" i="2" a="1"/>
  <c r="O282" i="2" a="1"/>
  <c r="O288" i="2" a="1"/>
  <c r="O294" i="2" a="1"/>
  <c r="O300" i="2" a="1"/>
  <c r="O306" i="2" a="1"/>
  <c r="O312" i="2" a="1"/>
  <c r="O318" i="2" a="1"/>
  <c r="O324" i="2" a="1"/>
  <c r="O330" i="2" a="1"/>
  <c r="O336" i="2" a="1"/>
  <c r="O342" i="2" a="1"/>
  <c r="O348" i="2" a="1"/>
  <c r="O354" i="2" a="1"/>
  <c r="O13" i="2" a="1"/>
  <c r="O19" i="2" a="1"/>
  <c r="O25" i="2" a="1"/>
  <c r="O37" i="2" a="1"/>
  <c r="O43" i="2" a="1"/>
  <c r="O55" i="2" a="1"/>
  <c r="O73" i="2" a="1"/>
  <c r="O85" i="2" a="1"/>
  <c r="O91" i="2" a="1"/>
  <c r="O97" i="2" a="1"/>
  <c r="O103" i="2" a="1"/>
  <c r="O109" i="2" a="1"/>
  <c r="O121" i="2" a="1"/>
  <c r="O127" i="2" a="1"/>
  <c r="O133" i="2" a="1"/>
  <c r="O139" i="2" a="1"/>
  <c r="O145" i="2" a="1"/>
  <c r="O151" i="2" a="1"/>
  <c r="O157" i="2" a="1"/>
  <c r="O169" i="2" a="1"/>
  <c r="O187" i="2" a="1"/>
  <c r="O199" i="2" a="1"/>
  <c r="O211" i="2" a="1"/>
  <c r="O229" i="2" a="1"/>
  <c r="O241" i="2" a="1"/>
  <c r="O253" i="2" a="1"/>
  <c r="O265" i="2" a="1"/>
  <c r="O277" i="2" a="1"/>
  <c r="O289" i="2" a="1"/>
  <c r="O307" i="2" a="1"/>
  <c r="O319" i="2" a="1"/>
  <c r="O331" i="2" a="1"/>
  <c r="O343" i="2" a="1"/>
  <c r="O7" i="2" a="1"/>
  <c r="O31" i="2" a="1"/>
  <c r="O49" i="2" a="1"/>
  <c r="O61" i="2" a="1"/>
  <c r="O67" i="2" a="1"/>
  <c r="O79" i="2" a="1"/>
  <c r="O9" i="2" a="1"/>
  <c r="O15" i="2" a="1"/>
  <c r="O21" i="2" a="1"/>
  <c r="O27" i="2" a="1"/>
  <c r="O33" i="2" a="1"/>
  <c r="O39" i="2" a="1"/>
  <c r="O45" i="2" a="1"/>
  <c r="O51" i="2" a="1"/>
  <c r="O57" i="2" a="1"/>
  <c r="O63" i="2" a="1"/>
  <c r="O69" i="2" a="1"/>
  <c r="O75" i="2" a="1"/>
  <c r="O81" i="2" a="1"/>
  <c r="O87" i="2" a="1"/>
  <c r="O93" i="2" a="1"/>
  <c r="O99" i="2" a="1"/>
  <c r="O105" i="2" a="1"/>
  <c r="O111" i="2" a="1"/>
  <c r="O117" i="2" a="1"/>
  <c r="O123" i="2" a="1"/>
  <c r="O129" i="2" a="1"/>
  <c r="O135" i="2" a="1"/>
  <c r="O141" i="2" a="1"/>
  <c r="O147" i="2" a="1"/>
  <c r="O153" i="2" a="1"/>
  <c r="O159" i="2" a="1"/>
  <c r="O165" i="2" a="1"/>
  <c r="O171" i="2" a="1"/>
  <c r="O177" i="2" a="1"/>
  <c r="O183" i="2" a="1"/>
  <c r="O189" i="2" a="1"/>
  <c r="O195" i="2" a="1"/>
  <c r="O201" i="2" a="1"/>
  <c r="O207" i="2" a="1"/>
  <c r="O213" i="2" a="1"/>
  <c r="O219" i="2" a="1"/>
  <c r="O225" i="2" a="1"/>
  <c r="O231" i="2" a="1"/>
  <c r="O237" i="2" a="1"/>
  <c r="O243" i="2" a="1"/>
  <c r="O249" i="2" a="1"/>
  <c r="O255" i="2" a="1"/>
  <c r="O261" i="2" a="1"/>
  <c r="O267" i="2" a="1"/>
  <c r="O273" i="2" a="1"/>
  <c r="O279" i="2" a="1"/>
  <c r="O285" i="2" a="1"/>
  <c r="O291" i="2" a="1"/>
  <c r="O297" i="2" a="1"/>
  <c r="O303" i="2" a="1"/>
  <c r="O309" i="2" a="1"/>
  <c r="O315" i="2" a="1"/>
  <c r="O321" i="2" a="1"/>
  <c r="O327" i="2" a="1"/>
  <c r="O333" i="2" a="1"/>
  <c r="O339" i="2" a="1"/>
  <c r="O345" i="2" a="1"/>
  <c r="O10" i="2" a="1"/>
  <c r="O16" i="2" a="1"/>
  <c r="O22" i="2" a="1"/>
  <c r="O28" i="2" a="1"/>
  <c r="O34" i="2" a="1"/>
  <c r="O40" i="2" a="1"/>
  <c r="O46" i="2" a="1"/>
  <c r="O52" i="2" a="1"/>
  <c r="O58" i="2" a="1"/>
  <c r="O64" i="2" a="1"/>
  <c r="O70" i="2" a="1"/>
  <c r="O76" i="2" a="1"/>
  <c r="O82" i="2" a="1"/>
  <c r="O88" i="2" a="1"/>
  <c r="O94" i="2" a="1"/>
  <c r="O100" i="2" a="1"/>
  <c r="O106" i="2" a="1"/>
  <c r="O112" i="2" a="1"/>
  <c r="O118" i="2" a="1"/>
  <c r="O124" i="2" a="1"/>
  <c r="O130" i="2" a="1"/>
  <c r="O136" i="2" a="1"/>
  <c r="O142" i="2" a="1"/>
  <c r="O148" i="2" a="1"/>
  <c r="O154" i="2" a="1"/>
  <c r="O160" i="2" a="1"/>
  <c r="O166" i="2" a="1"/>
  <c r="O172" i="2" a="1"/>
  <c r="O178" i="2" a="1"/>
  <c r="O184" i="2" a="1"/>
  <c r="O190" i="2" a="1"/>
  <c r="O196" i="2" a="1"/>
  <c r="O202" i="2" a="1"/>
  <c r="O208" i="2" a="1"/>
  <c r="O214" i="2" a="1"/>
  <c r="O220" i="2" a="1"/>
  <c r="O226" i="2" a="1"/>
  <c r="O232" i="2" a="1"/>
  <c r="O238" i="2" a="1"/>
  <c r="O284" i="2" a="1"/>
  <c r="O298" i="2" a="1"/>
  <c r="O355" i="2" a="1"/>
  <c r="O8" i="2" a="1"/>
  <c r="O26" i="2" a="1"/>
  <c r="O44" i="2" a="1"/>
  <c r="O62" i="2" a="1"/>
  <c r="O80" i="2" a="1"/>
  <c r="O98" i="2" a="1"/>
  <c r="O116" i="2" a="1"/>
  <c r="O134" i="2" a="1"/>
  <c r="O152" i="2" a="1"/>
  <c r="O170" i="2" a="1"/>
  <c r="O188" i="2" a="1"/>
  <c r="O206" i="2" a="1"/>
  <c r="O224" i="2" a="1"/>
  <c r="O272" i="2" a="1"/>
  <c r="O260" i="2" a="1"/>
  <c r="O274" i="2" a="1"/>
  <c r="O332" i="2" a="1"/>
  <c r="O346" i="2" a="1"/>
  <c r="O357" i="2" a="1"/>
  <c r="O14" i="2" a="1"/>
  <c r="O32" i="2" a="1"/>
  <c r="O50" i="2" a="1"/>
  <c r="O68" i="2" a="1"/>
  <c r="O86" i="2" a="1"/>
  <c r="O104" i="2" a="1"/>
  <c r="O122" i="2" a="1"/>
  <c r="O140" i="2" a="1"/>
  <c r="O158" i="2" a="1"/>
  <c r="O176" i="2" a="1"/>
  <c r="O194" i="2" a="1"/>
  <c r="O212" i="2" a="1"/>
  <c r="O230" i="2" a="1"/>
  <c r="O290" i="2" a="1"/>
  <c r="O304" i="2" a="1"/>
  <c r="O358" i="2" a="1"/>
  <c r="O248" i="2" a="1"/>
  <c r="O262" i="2" a="1"/>
  <c r="O320" i="2" a="1"/>
  <c r="O334" i="2" a="1"/>
  <c r="O278" i="2" a="1"/>
  <c r="O292" i="2" a="1"/>
  <c r="O350" i="2" a="1"/>
  <c r="O250" i="2" a="1"/>
  <c r="O326" i="2" a="1"/>
  <c r="O351" i="2" a="1"/>
  <c r="O20" i="2" a="1"/>
  <c r="O74" i="2" a="1"/>
  <c r="O128" i="2" a="1"/>
  <c r="O280" i="2" a="1"/>
  <c r="O302" i="2" a="1"/>
  <c r="O328" i="2" a="1"/>
  <c r="O352" i="2" a="1"/>
  <c r="O218" i="2" a="1"/>
  <c r="O308" i="2" a="1"/>
  <c r="O254" i="2" a="1"/>
  <c r="O56" i="2" a="1"/>
  <c r="O182" i="2" a="1"/>
  <c r="O256" i="2" a="1"/>
  <c r="O310" i="2" a="1"/>
  <c r="O356" i="2" a="1"/>
  <c r="O38" i="2" a="1"/>
  <c r="O92" i="2" a="1"/>
  <c r="O286" i="2" a="1"/>
  <c r="O338" i="2" a="1"/>
  <c r="O146" i="2" a="1"/>
  <c r="O314" i="2" a="1"/>
  <c r="O236" i="2" a="1"/>
  <c r="O266" i="2" a="1"/>
  <c r="O340" i="2" a="1"/>
  <c r="O316" i="2" a="1"/>
  <c r="O110" i="2" a="1"/>
  <c r="O268" i="2" a="1"/>
  <c r="O296" i="2" a="1"/>
  <c r="O322" i="2" a="1"/>
  <c r="O344" i="2" a="1"/>
  <c r="O242" i="2" a="1"/>
  <c r="O164" i="2" a="1"/>
  <c r="O244" i="2" a="1"/>
  <c r="O200" i="2" a="1"/>
  <c r="O4" i="2" a="1"/>
  <c r="N4" i="2" a="1"/>
  <c r="M4" i="2" a="1"/>
  <c r="N7" i="2" a="1"/>
  <c r="N8" i="2" a="1"/>
  <c r="N14" i="2" a="1"/>
  <c r="N20" i="2" a="1"/>
  <c r="N26" i="2" a="1"/>
  <c r="N32" i="2" a="1"/>
  <c r="N38" i="2" a="1"/>
  <c r="N44" i="2" a="1"/>
  <c r="N50" i="2" a="1"/>
  <c r="N56" i="2" a="1"/>
  <c r="N62" i="2" a="1"/>
  <c r="N68" i="2" a="1"/>
  <c r="N74" i="2" a="1"/>
  <c r="N80" i="2" a="1"/>
  <c r="N86" i="2" a="1"/>
  <c r="N92" i="2" a="1"/>
  <c r="N98" i="2" a="1"/>
  <c r="N104" i="2" a="1"/>
  <c r="N110" i="2" a="1"/>
  <c r="N116" i="2" a="1"/>
  <c r="N122" i="2" a="1"/>
  <c r="N128" i="2" a="1"/>
  <c r="N134" i="2" a="1"/>
  <c r="N140" i="2" a="1"/>
  <c r="N146" i="2" a="1"/>
  <c r="N152" i="2" a="1"/>
  <c r="N158" i="2" a="1"/>
  <c r="N164" i="2" a="1"/>
  <c r="N170" i="2" a="1"/>
  <c r="N176" i="2" a="1"/>
  <c r="N182" i="2" a="1"/>
  <c r="N188" i="2" a="1"/>
  <c r="N194" i="2" a="1"/>
  <c r="N200" i="2" a="1"/>
  <c r="N206" i="2" a="1"/>
  <c r="N212" i="2" a="1"/>
  <c r="N218" i="2" a="1"/>
  <c r="N224" i="2" a="1"/>
  <c r="N230" i="2" a="1"/>
  <c r="N236" i="2" a="1"/>
  <c r="N242" i="2" a="1"/>
  <c r="N248" i="2" a="1"/>
  <c r="N254" i="2" a="1"/>
  <c r="N260" i="2" a="1"/>
  <c r="N266" i="2" a="1"/>
  <c r="N272" i="2" a="1"/>
  <c r="N278" i="2" a="1"/>
  <c r="N284" i="2" a="1"/>
  <c r="N290" i="2" a="1"/>
  <c r="N296" i="2" a="1"/>
  <c r="N302" i="2" a="1"/>
  <c r="N308" i="2" a="1"/>
  <c r="N314" i="2" a="1"/>
  <c r="N320" i="2" a="1"/>
  <c r="N326" i="2" a="1"/>
  <c r="N332" i="2" a="1"/>
  <c r="N338" i="2" a="1"/>
  <c r="N344" i="2" a="1"/>
  <c r="N350" i="2" a="1"/>
  <c r="N356" i="2" a="1"/>
  <c r="N6" i="2" a="1"/>
  <c r="N23" i="2" a="1"/>
  <c r="N31" i="2" a="1"/>
  <c r="N47" i="2" a="1"/>
  <c r="N55" i="2" a="1"/>
  <c r="N71" i="2" a="1"/>
  <c r="N79" i="2" a="1"/>
  <c r="N95" i="2" a="1"/>
  <c r="N103" i="2" a="1"/>
  <c r="N119" i="2" a="1"/>
  <c r="N127" i="2" a="1"/>
  <c r="N143" i="2" a="1"/>
  <c r="N151" i="2" a="1"/>
  <c r="N167" i="2" a="1"/>
  <c r="N175" i="2" a="1"/>
  <c r="N191" i="2" a="1"/>
  <c r="N199" i="2" a="1"/>
  <c r="N215" i="2" a="1"/>
  <c r="N223" i="2" a="1"/>
  <c r="N239" i="2" a="1"/>
  <c r="N247" i="2" a="1"/>
  <c r="N263" i="2" a="1"/>
  <c r="N271" i="2" a="1"/>
  <c r="N301" i="2" a="1"/>
  <c r="N337" i="2" a="1"/>
  <c r="N16" i="2" a="1"/>
  <c r="N40" i="2" a="1"/>
  <c r="N64" i="2" a="1"/>
  <c r="N88" i="2" a="1"/>
  <c r="N112" i="2" a="1"/>
  <c r="N136" i="2" a="1"/>
  <c r="N160" i="2" a="1"/>
  <c r="N184" i="2" a="1"/>
  <c r="N208" i="2" a="1"/>
  <c r="N232" i="2" a="1"/>
  <c r="N256" i="2" a="1"/>
  <c r="N280" i="2" a="1"/>
  <c r="N287" i="2" a="1"/>
  <c r="N294" i="2" a="1"/>
  <c r="N309" i="2" a="1"/>
  <c r="N316" i="2" a="1"/>
  <c r="N323" i="2" a="1"/>
  <c r="N330" i="2" a="1"/>
  <c r="N345" i="2" a="1"/>
  <c r="N352" i="2" a="1"/>
  <c r="N25" i="2" a="1"/>
  <c r="N41" i="2" a="1"/>
  <c r="N49" i="2" a="1"/>
  <c r="N65" i="2" a="1"/>
  <c r="N89" i="2" a="1"/>
  <c r="N113" i="2" a="1"/>
  <c r="N137" i="2" a="1"/>
  <c r="N145" i="2" a="1"/>
  <c r="N161" i="2" a="1"/>
  <c r="N185" i="2" a="1"/>
  <c r="N193" i="2" a="1"/>
  <c r="N209" i="2" a="1"/>
  <c r="N233" i="2" a="1"/>
  <c r="N257" i="2" a="1"/>
  <c r="N281" i="2" a="1"/>
  <c r="N288" i="2" a="1"/>
  <c r="N303" i="2" a="1"/>
  <c r="N317" i="2" a="1"/>
  <c r="N324" i="2" a="1"/>
  <c r="N346" i="2" a="1"/>
  <c r="N10" i="2" a="1"/>
  <c r="N82" i="2" a="1"/>
  <c r="N130" i="2" a="1"/>
  <c r="N154" i="2" a="1"/>
  <c r="N178" i="2" a="1"/>
  <c r="N202" i="2" a="1"/>
  <c r="N250" i="2" a="1"/>
  <c r="N289" i="2" a="1"/>
  <c r="N9" i="2" a="1"/>
  <c r="N24" i="2" a="1"/>
  <c r="N33" i="2" a="1"/>
  <c r="N48" i="2" a="1"/>
  <c r="N57" i="2" a="1"/>
  <c r="N72" i="2" a="1"/>
  <c r="N81" i="2" a="1"/>
  <c r="N96" i="2" a="1"/>
  <c r="N105" i="2" a="1"/>
  <c r="N120" i="2" a="1"/>
  <c r="N129" i="2" a="1"/>
  <c r="N144" i="2" a="1"/>
  <c r="N153" i="2" a="1"/>
  <c r="N168" i="2" a="1"/>
  <c r="N177" i="2" a="1"/>
  <c r="N192" i="2" a="1"/>
  <c r="N201" i="2" a="1"/>
  <c r="N216" i="2" a="1"/>
  <c r="N225" i="2" a="1"/>
  <c r="N240" i="2" a="1"/>
  <c r="N249" i="2" a="1"/>
  <c r="N264" i="2" a="1"/>
  <c r="N273" i="2" a="1"/>
  <c r="N295" i="2" a="1"/>
  <c r="N331" i="2" a="1"/>
  <c r="N17" i="2" a="1"/>
  <c r="N73" i="2" a="1"/>
  <c r="N97" i="2" a="1"/>
  <c r="N121" i="2" a="1"/>
  <c r="N169" i="2" a="1"/>
  <c r="N217" i="2" a="1"/>
  <c r="N241" i="2" a="1"/>
  <c r="N265" i="2" a="1"/>
  <c r="N310" i="2" a="1"/>
  <c r="N339" i="2" a="1"/>
  <c r="N353" i="2" a="1"/>
  <c r="N34" i="2" a="1"/>
  <c r="N58" i="2" a="1"/>
  <c r="N106" i="2" a="1"/>
  <c r="N226" i="2" a="1"/>
  <c r="N274" i="2" a="1"/>
  <c r="N325" i="2" a="1"/>
  <c r="N18" i="2" a="1"/>
  <c r="N11" i="2" a="1"/>
  <c r="N27" i="2" a="1"/>
  <c r="N67" i="2" a="1"/>
  <c r="N78" i="2" a="1"/>
  <c r="N123" i="2" a="1"/>
  <c r="N163" i="2" a="1"/>
  <c r="N174" i="2" a="1"/>
  <c r="N219" i="2" a="1"/>
  <c r="N259" i="2" a="1"/>
  <c r="N270" i="2" a="1"/>
  <c r="N285" i="2" a="1"/>
  <c r="N298" i="2" a="1"/>
  <c r="N311" i="2" a="1"/>
  <c r="N358" i="2" a="1"/>
  <c r="N59" i="2" a="1"/>
  <c r="N39" i="2" a="1"/>
  <c r="N53" i="2" a="1"/>
  <c r="N94" i="2" a="1"/>
  <c r="N108" i="2" a="1"/>
  <c r="N135" i="2" a="1"/>
  <c r="N149" i="2" a="1"/>
  <c r="N190" i="2" a="1"/>
  <c r="N204" i="2" a="1"/>
  <c r="N231" i="2" a="1"/>
  <c r="N245" i="2" a="1"/>
  <c r="N322" i="2" a="1"/>
  <c r="N335" i="2" a="1"/>
  <c r="N348" i="2" a="1"/>
  <c r="N312" i="2" a="1"/>
  <c r="N13" i="2" a="1"/>
  <c r="N150" i="2" a="1"/>
  <c r="N235" i="2" a="1"/>
  <c r="N313" i="2" a="1"/>
  <c r="N70" i="2" a="1"/>
  <c r="N111" i="2" a="1"/>
  <c r="N180" i="2" a="1"/>
  <c r="N207" i="2" a="1"/>
  <c r="N262" i="2" a="1"/>
  <c r="N300" i="2" a="1"/>
  <c r="N340" i="2" a="1"/>
  <c r="N15" i="2" a="1"/>
  <c r="N85" i="2" a="1"/>
  <c r="N114" i="2" a="1"/>
  <c r="N155" i="2" a="1"/>
  <c r="N196" i="2" a="1"/>
  <c r="N237" i="2" a="1"/>
  <c r="N277" i="2" a="1"/>
  <c r="N304" i="2" a="1"/>
  <c r="N19" i="2" a="1"/>
  <c r="N75" i="2" a="1"/>
  <c r="N115" i="2" a="1"/>
  <c r="N126" i="2" a="1"/>
  <c r="N171" i="2" a="1"/>
  <c r="N222" i="2" a="1"/>
  <c r="N315" i="2" a="1"/>
  <c r="N341" i="2" a="1"/>
  <c r="N60" i="2" a="1"/>
  <c r="N101" i="2" a="1"/>
  <c r="N156" i="2" a="1"/>
  <c r="N197" i="2" a="1"/>
  <c r="N238" i="2" a="1"/>
  <c r="N279" i="2" a="1"/>
  <c r="N305" i="2" a="1"/>
  <c r="N355" i="2" a="1"/>
  <c r="N35" i="2" a="1"/>
  <c r="N76" i="2" a="1"/>
  <c r="N117" i="2" a="1"/>
  <c r="N172" i="2" a="1"/>
  <c r="N227" i="2" a="1"/>
  <c r="N268" i="2" a="1"/>
  <c r="N319" i="2" a="1"/>
  <c r="N342" i="2" a="1"/>
  <c r="N91" i="2" a="1"/>
  <c r="N147" i="2" a="1"/>
  <c r="N12" i="2" a="1"/>
  <c r="N28" i="2" a="1"/>
  <c r="N42" i="2" a="1"/>
  <c r="N69" i="2" a="1"/>
  <c r="N83" i="2" a="1"/>
  <c r="N109" i="2" a="1"/>
  <c r="N124" i="2" a="1"/>
  <c r="N138" i="2" a="1"/>
  <c r="N165" i="2" a="1"/>
  <c r="N179" i="2" a="1"/>
  <c r="N205" i="2" a="1"/>
  <c r="N220" i="2" a="1"/>
  <c r="N234" i="2" a="1"/>
  <c r="N261" i="2" a="1"/>
  <c r="N275" i="2" a="1"/>
  <c r="N286" i="2" a="1"/>
  <c r="N299" i="2" a="1"/>
  <c r="N349" i="2" a="1"/>
  <c r="N43" i="2" a="1"/>
  <c r="N54" i="2" a="1"/>
  <c r="N99" i="2" a="1"/>
  <c r="N139" i="2" a="1"/>
  <c r="N195" i="2" a="1"/>
  <c r="N246" i="2" a="1"/>
  <c r="N336" i="2" a="1"/>
  <c r="N29" i="2" a="1"/>
  <c r="N84" i="2" a="1"/>
  <c r="N125" i="2" a="1"/>
  <c r="N166" i="2" a="1"/>
  <c r="N221" i="2" a="1"/>
  <c r="N276" i="2" a="1"/>
  <c r="N327" i="2" a="1"/>
  <c r="N45" i="2" a="1"/>
  <c r="N100" i="2" a="1"/>
  <c r="N141" i="2" a="1"/>
  <c r="N181" i="2" a="1"/>
  <c r="N210" i="2" a="1"/>
  <c r="N251" i="2" a="1"/>
  <c r="N291" i="2" a="1"/>
  <c r="N351" i="2" a="1"/>
  <c r="N30" i="2" a="1"/>
  <c r="N211" i="2" a="1"/>
  <c r="N267" i="2" a="1"/>
  <c r="N328" i="2" a="1"/>
  <c r="N354" i="2" a="1"/>
  <c r="N46" i="2" a="1"/>
  <c r="N87" i="2" a="1"/>
  <c r="N142" i="2" a="1"/>
  <c r="N183" i="2" a="1"/>
  <c r="N252" i="2" a="1"/>
  <c r="N292" i="2" a="1"/>
  <c r="N318" i="2" a="1"/>
  <c r="N21" i="2" a="1"/>
  <c r="N61" i="2" a="1"/>
  <c r="N90" i="2" a="1"/>
  <c r="N131" i="2" a="1"/>
  <c r="N157" i="2" a="1"/>
  <c r="N186" i="2" a="1"/>
  <c r="N213" i="2" a="1"/>
  <c r="N253" i="2" a="1"/>
  <c r="N282" i="2" a="1"/>
  <c r="N329" i="2" a="1"/>
  <c r="N51" i="2" a="1"/>
  <c r="N102" i="2" a="1"/>
  <c r="N22" i="2" a="1"/>
  <c r="N187" i="2" a="1"/>
  <c r="N243" i="2" a="1"/>
  <c r="N293" i="2" a="1"/>
  <c r="N343" i="2" a="1"/>
  <c r="N133" i="2" a="1"/>
  <c r="N63" i="2" a="1"/>
  <c r="N148" i="2" a="1"/>
  <c r="N269" i="2" a="1"/>
  <c r="N283" i="2" a="1"/>
  <c r="N333" i="2" a="1"/>
  <c r="N173" i="2" a="1"/>
  <c r="N334" i="2" a="1"/>
  <c r="N107" i="2" a="1"/>
  <c r="N297" i="2" a="1"/>
  <c r="N357" i="2" a="1"/>
  <c r="N159" i="2" a="1"/>
  <c r="N228" i="2" a="1"/>
  <c r="N36" i="2" a="1"/>
  <c r="N118" i="2" a="1"/>
  <c r="N189" i="2" a="1"/>
  <c r="N244" i="2" a="1"/>
  <c r="N347" i="2" a="1"/>
  <c r="N77" i="2" a="1"/>
  <c r="N37" i="2" a="1"/>
  <c r="N198" i="2" a="1"/>
  <c r="N306" i="2" a="1"/>
  <c r="N132" i="2" a="1"/>
  <c r="N255" i="2" a="1"/>
  <c r="N307" i="2" a="1"/>
  <c r="N52" i="2" a="1"/>
  <c r="N203" i="2" a="1"/>
  <c r="N258" i="2" a="1"/>
  <c r="N66" i="2" a="1"/>
  <c r="N214" i="2" a="1"/>
  <c r="N321" i="2" a="1"/>
  <c r="N162" i="2" a="1"/>
  <c r="N93" i="2" a="1"/>
  <c r="N229" i="2" a="1"/>
  <c r="N5" i="2" a="1"/>
  <c r="M7" i="2" a="1"/>
  <c r="M13" i="2" a="1"/>
  <c r="M19" i="2" a="1"/>
  <c r="M25" i="2" a="1"/>
  <c r="M31" i="2" a="1"/>
  <c r="M37" i="2" a="1"/>
  <c r="M43" i="2" a="1"/>
  <c r="M49" i="2" a="1"/>
  <c r="M55" i="2" a="1"/>
  <c r="M61" i="2" a="1"/>
  <c r="M67" i="2" a="1"/>
  <c r="M73" i="2" a="1"/>
  <c r="M79" i="2" a="1"/>
  <c r="M85" i="2" a="1"/>
  <c r="M91" i="2" a="1"/>
  <c r="M97" i="2" a="1"/>
  <c r="M103" i="2" a="1"/>
  <c r="M109" i="2" a="1"/>
  <c r="M115" i="2" a="1"/>
  <c r="M121" i="2" a="1"/>
  <c r="M127" i="2" a="1"/>
  <c r="M133" i="2" a="1"/>
  <c r="M139" i="2" a="1"/>
  <c r="M145" i="2" a="1"/>
  <c r="M151" i="2" a="1"/>
  <c r="M157" i="2" a="1"/>
  <c r="M163" i="2" a="1"/>
  <c r="M181" i="2" a="1"/>
  <c r="M187" i="2" a="1"/>
  <c r="M193" i="2" a="1"/>
  <c r="M199" i="2" a="1"/>
  <c r="M205" i="2" a="1"/>
  <c r="M229" i="2" a="1"/>
  <c r="M241" i="2" a="1"/>
  <c r="M253" i="2" a="1"/>
  <c r="M259" i="2" a="1"/>
  <c r="M265" i="2" a="1"/>
  <c r="M271" i="2" a="1"/>
  <c r="M277" i="2" a="1"/>
  <c r="M283" i="2" a="1"/>
  <c r="M295" i="2" a="1"/>
  <c r="M319" i="2" a="1"/>
  <c r="M355" i="2" a="1"/>
  <c r="M14" i="2" a="1"/>
  <c r="M56" i="2" a="1"/>
  <c r="M74" i="2" a="1"/>
  <c r="M86" i="2" a="1"/>
  <c r="M92" i="2" a="1"/>
  <c r="M98" i="2" a="1"/>
  <c r="M104" i="2" a="1"/>
  <c r="M110" i="2" a="1"/>
  <c r="M116" i="2" a="1"/>
  <c r="M128" i="2" a="1"/>
  <c r="M158" i="2" a="1"/>
  <c r="M182" i="2" a="1"/>
  <c r="M188" i="2" a="1"/>
  <c r="M194" i="2" a="1"/>
  <c r="M200" i="2" a="1"/>
  <c r="M224" i="2" a="1"/>
  <c r="M236" i="2" a="1"/>
  <c r="M242" i="2" a="1"/>
  <c r="M248" i="2" a="1"/>
  <c r="M254" i="2" a="1"/>
  <c r="M278" i="2" a="1"/>
  <c r="M308" i="2" a="1"/>
  <c r="M326" i="2" a="1"/>
  <c r="M344" i="2" a="1"/>
  <c r="M356" i="2" a="1"/>
  <c r="M8" i="2" a="1"/>
  <c r="M20" i="2" a="1"/>
  <c r="M26" i="2" a="1"/>
  <c r="M32" i="2" a="1"/>
  <c r="M38" i="2" a="1"/>
  <c r="M44" i="2" a="1"/>
  <c r="M50" i="2" a="1"/>
  <c r="M62" i="2" a="1"/>
  <c r="M68" i="2" a="1"/>
  <c r="M80" i="2" a="1"/>
  <c r="M122" i="2" a="1"/>
  <c r="M134" i="2" a="1"/>
  <c r="M140" i="2" a="1"/>
  <c r="M146" i="2" a="1"/>
  <c r="M152" i="2" a="1"/>
  <c r="M164" i="2" a="1"/>
  <c r="M170" i="2" a="1"/>
  <c r="M176" i="2" a="1"/>
  <c r="M206" i="2" a="1"/>
  <c r="M212" i="2" a="1"/>
  <c r="M218" i="2" a="1"/>
  <c r="M230" i="2" a="1"/>
  <c r="M260" i="2" a="1"/>
  <c r="M266" i="2" a="1"/>
  <c r="M272" i="2" a="1"/>
  <c r="M284" i="2" a="1"/>
  <c r="M290" i="2" a="1"/>
  <c r="M296" i="2" a="1"/>
  <c r="M302" i="2" a="1"/>
  <c r="M314" i="2" a="1"/>
  <c r="M320" i="2" a="1"/>
  <c r="M332" i="2" a="1"/>
  <c r="M338" i="2" a="1"/>
  <c r="M350" i="2" a="1"/>
  <c r="M189" i="2" a="1"/>
  <c r="M249" i="2" a="1"/>
  <c r="M255" i="2" a="1"/>
  <c r="M273" i="2" a="1"/>
  <c r="M279" i="2" a="1"/>
  <c r="M285" i="2" a="1"/>
  <c r="M291" i="2" a="1"/>
  <c r="M297" i="2" a="1"/>
  <c r="M309" i="2" a="1"/>
  <c r="M321" i="2" a="1"/>
  <c r="M339" i="2" a="1"/>
  <c r="M351" i="2" a="1"/>
  <c r="M357" i="2" a="1"/>
  <c r="M298" i="2" a="1"/>
  <c r="M358" i="2" a="1"/>
  <c r="M336" i="2" a="1"/>
  <c r="M9" i="2" a="1"/>
  <c r="M15" i="2" a="1"/>
  <c r="M21" i="2" a="1"/>
  <c r="M27" i="2" a="1"/>
  <c r="M33" i="2" a="1"/>
  <c r="M39" i="2" a="1"/>
  <c r="M45" i="2" a="1"/>
  <c r="M51" i="2" a="1"/>
  <c r="M57" i="2" a="1"/>
  <c r="M63" i="2" a="1"/>
  <c r="M69" i="2" a="1"/>
  <c r="M75" i="2" a="1"/>
  <c r="M81" i="2" a="1"/>
  <c r="M87" i="2" a="1"/>
  <c r="M93" i="2" a="1"/>
  <c r="M99" i="2" a="1"/>
  <c r="M105" i="2" a="1"/>
  <c r="M111" i="2" a="1"/>
  <c r="M117" i="2" a="1"/>
  <c r="M123" i="2" a="1"/>
  <c r="M129" i="2" a="1"/>
  <c r="M135" i="2" a="1"/>
  <c r="M141" i="2" a="1"/>
  <c r="M147" i="2" a="1"/>
  <c r="M153" i="2" a="1"/>
  <c r="M159" i="2" a="1"/>
  <c r="M165" i="2" a="1"/>
  <c r="M171" i="2" a="1"/>
  <c r="M177" i="2" a="1"/>
  <c r="M183" i="2" a="1"/>
  <c r="M195" i="2" a="1"/>
  <c r="M201" i="2" a="1"/>
  <c r="M207" i="2" a="1"/>
  <c r="M213" i="2" a="1"/>
  <c r="M219" i="2" a="1"/>
  <c r="M225" i="2" a="1"/>
  <c r="M231" i="2" a="1"/>
  <c r="M237" i="2" a="1"/>
  <c r="M243" i="2" a="1"/>
  <c r="M261" i="2" a="1"/>
  <c r="M267" i="2" a="1"/>
  <c r="M303" i="2" a="1"/>
  <c r="M315" i="2" a="1"/>
  <c r="M327" i="2" a="1"/>
  <c r="M333" i="2" a="1"/>
  <c r="M345" i="2" a="1"/>
  <c r="M208" i="2" a="1"/>
  <c r="M250" i="2" a="1"/>
  <c r="M274" i="2" a="1"/>
  <c r="M292" i="2" a="1"/>
  <c r="M304" i="2" a="1"/>
  <c r="M316" i="2" a="1"/>
  <c r="M328" i="2" a="1"/>
  <c r="M352" i="2" a="1"/>
  <c r="M312" i="2" a="1"/>
  <c r="M154" i="2" a="1"/>
  <c r="M160" i="2" a="1"/>
  <c r="M166" i="2" a="1"/>
  <c r="M172" i="2" a="1"/>
  <c r="M178" i="2" a="1"/>
  <c r="M184" i="2" a="1"/>
  <c r="M190" i="2" a="1"/>
  <c r="M196" i="2" a="1"/>
  <c r="M202" i="2" a="1"/>
  <c r="M214" i="2" a="1"/>
  <c r="M220" i="2" a="1"/>
  <c r="M226" i="2" a="1"/>
  <c r="M232" i="2" a="1"/>
  <c r="M238" i="2" a="1"/>
  <c r="M256" i="2" a="1"/>
  <c r="M262" i="2" a="1"/>
  <c r="M268" i="2" a="1"/>
  <c r="M280" i="2" a="1"/>
  <c r="M346" i="2" a="1"/>
  <c r="M300" i="2" a="1"/>
  <c r="M10" i="2" a="1"/>
  <c r="M16" i="2" a="1"/>
  <c r="M22" i="2" a="1"/>
  <c r="M28" i="2" a="1"/>
  <c r="M34" i="2" a="1"/>
  <c r="M40" i="2" a="1"/>
  <c r="M46" i="2" a="1"/>
  <c r="M52" i="2" a="1"/>
  <c r="M58" i="2" a="1"/>
  <c r="M64" i="2" a="1"/>
  <c r="M70" i="2" a="1"/>
  <c r="M76" i="2" a="1"/>
  <c r="M82" i="2" a="1"/>
  <c r="M88" i="2" a="1"/>
  <c r="M94" i="2" a="1"/>
  <c r="M100" i="2" a="1"/>
  <c r="M106" i="2" a="1"/>
  <c r="M112" i="2" a="1"/>
  <c r="M118" i="2" a="1"/>
  <c r="M124" i="2" a="1"/>
  <c r="M130" i="2" a="1"/>
  <c r="M136" i="2" a="1"/>
  <c r="M142" i="2" a="1"/>
  <c r="M148" i="2" a="1"/>
  <c r="M244" i="2" a="1"/>
  <c r="M286" i="2" a="1"/>
  <c r="M310" i="2" a="1"/>
  <c r="M322" i="2" a="1"/>
  <c r="M334" i="2" a="1"/>
  <c r="M340" i="2" a="1"/>
  <c r="M294" i="2" a="1"/>
  <c r="M29" i="2" a="1"/>
  <c r="M83" i="2" a="1"/>
  <c r="M89" i="2" a="1"/>
  <c r="M95" i="2" a="1"/>
  <c r="M107" i="2" a="1"/>
  <c r="M113" i="2" a="1"/>
  <c r="M119" i="2" a="1"/>
  <c r="M125" i="2" a="1"/>
  <c r="M131" i="2" a="1"/>
  <c r="M143" i="2" a="1"/>
  <c r="M149" i="2" a="1"/>
  <c r="M167" i="2" a="1"/>
  <c r="M173" i="2" a="1"/>
  <c r="M179" i="2" a="1"/>
  <c r="M185" i="2" a="1"/>
  <c r="M191" i="2" a="1"/>
  <c r="M197" i="2" a="1"/>
  <c r="M215" i="2" a="1"/>
  <c r="M221" i="2" a="1"/>
  <c r="M227" i="2" a="1"/>
  <c r="M233" i="2" a="1"/>
  <c r="M263" i="2" a="1"/>
  <c r="M269" i="2" a="1"/>
  <c r="M287" i="2" a="1"/>
  <c r="M293" i="2" a="1"/>
  <c r="M299" i="2" a="1"/>
  <c r="M311" i="2" a="1"/>
  <c r="M317" i="2" a="1"/>
  <c r="M323" i="2" a="1"/>
  <c r="M329" i="2" a="1"/>
  <c r="M335" i="2" a="1"/>
  <c r="M341" i="2" a="1"/>
  <c r="M347" i="2" a="1"/>
  <c r="M353" i="2" a="1"/>
  <c r="M258" i="2" a="1"/>
  <c r="M11" i="2" a="1"/>
  <c r="M17" i="2" a="1"/>
  <c r="M23" i="2" a="1"/>
  <c r="M35" i="2" a="1"/>
  <c r="M41" i="2" a="1"/>
  <c r="M47" i="2" a="1"/>
  <c r="M53" i="2" a="1"/>
  <c r="M59" i="2" a="1"/>
  <c r="M65" i="2" a="1"/>
  <c r="M71" i="2" a="1"/>
  <c r="M77" i="2" a="1"/>
  <c r="M101" i="2" a="1"/>
  <c r="M137" i="2" a="1"/>
  <c r="M155" i="2" a="1"/>
  <c r="M161" i="2" a="1"/>
  <c r="M203" i="2" a="1"/>
  <c r="M209" i="2" a="1"/>
  <c r="M239" i="2" a="1"/>
  <c r="M245" i="2" a="1"/>
  <c r="M251" i="2" a="1"/>
  <c r="M257" i="2" a="1"/>
  <c r="M275" i="2" a="1"/>
  <c r="M281" i="2" a="1"/>
  <c r="M305" i="2" a="1"/>
  <c r="M72" i="2" a="1"/>
  <c r="M126" i="2" a="1"/>
  <c r="M132" i="2" a="1"/>
  <c r="M138" i="2" a="1"/>
  <c r="M150" i="2" a="1"/>
  <c r="M162" i="2" a="1"/>
  <c r="M168" i="2" a="1"/>
  <c r="M174" i="2" a="1"/>
  <c r="M180" i="2" a="1"/>
  <c r="M222" i="2" a="1"/>
  <c r="M228" i="2" a="1"/>
  <c r="M234" i="2" a="1"/>
  <c r="M240" i="2" a="1"/>
  <c r="M246" i="2" a="1"/>
  <c r="M252" i="2" a="1"/>
  <c r="M264" i="2" a="1"/>
  <c r="M270" i="2" a="1"/>
  <c r="M276" i="2" a="1"/>
  <c r="M282" i="2" a="1"/>
  <c r="M288" i="2" a="1"/>
  <c r="M306" i="2" a="1"/>
  <c r="M318" i="2" a="1"/>
  <c r="M324" i="2" a="1"/>
  <c r="M330" i="2" a="1"/>
  <c r="M342" i="2" a="1"/>
  <c r="M348" i="2" a="1"/>
  <c r="M354" i="2" a="1"/>
  <c r="M12" i="2" a="1"/>
  <c r="M18" i="2" a="1"/>
  <c r="M24" i="2" a="1"/>
  <c r="M30" i="2" a="1"/>
  <c r="M36" i="2" a="1"/>
  <c r="M42" i="2" a="1"/>
  <c r="M48" i="2" a="1"/>
  <c r="M54" i="2" a="1"/>
  <c r="M60" i="2" a="1"/>
  <c r="M66" i="2" a="1"/>
  <c r="M78" i="2" a="1"/>
  <c r="M84" i="2" a="1"/>
  <c r="M90" i="2" a="1"/>
  <c r="M96" i="2" a="1"/>
  <c r="M102" i="2" a="1"/>
  <c r="M108" i="2" a="1"/>
  <c r="M114" i="2" a="1"/>
  <c r="M120" i="2" a="1"/>
  <c r="M144" i="2" a="1"/>
  <c r="M156" i="2" a="1"/>
  <c r="M186" i="2" a="1"/>
  <c r="M192" i="2" a="1"/>
  <c r="M198" i="2" a="1"/>
  <c r="M204" i="2" a="1"/>
  <c r="M210" i="2" a="1"/>
  <c r="M216" i="2" a="1"/>
  <c r="M169" i="2" a="1"/>
  <c r="M175" i="2" a="1"/>
  <c r="M211" i="2" a="1"/>
  <c r="M217" i="2" a="1"/>
  <c r="M223" i="2" a="1"/>
  <c r="M235" i="2" a="1"/>
  <c r="M247" i="2" a="1"/>
  <c r="M289" i="2" a="1"/>
  <c r="M301" i="2" a="1"/>
  <c r="M307" i="2" a="1"/>
  <c r="M313" i="2" a="1"/>
  <c r="M325" i="2" a="1"/>
  <c r="M331" i="2" a="1"/>
  <c r="M337" i="2" a="1"/>
  <c r="M343" i="2" a="1"/>
  <c r="M349" i="2" a="1"/>
  <c r="M6" i="2" a="1"/>
  <c r="O5" i="2" a="1"/>
  <c r="M5" i="2" a="1"/>
  <c r="F1" i="2" a="1"/>
  <c r="O5" i="2" l="1"/>
  <c r="M5" i="2"/>
  <c r="F1" i="2"/>
  <c r="M6" i="2"/>
  <c r="M349" i="2"/>
  <c r="M343" i="2"/>
  <c r="M337" i="2"/>
  <c r="M331" i="2"/>
  <c r="M325" i="2"/>
  <c r="M313" i="2"/>
  <c r="M307" i="2"/>
  <c r="M301" i="2"/>
  <c r="M289" i="2"/>
  <c r="M247" i="2"/>
  <c r="M235" i="2"/>
  <c r="M223" i="2"/>
  <c r="M217" i="2"/>
  <c r="M211" i="2"/>
  <c r="M175" i="2"/>
  <c r="M169" i="2"/>
  <c r="M216" i="2"/>
  <c r="M210" i="2"/>
  <c r="M204" i="2"/>
  <c r="M198" i="2"/>
  <c r="M192" i="2"/>
  <c r="M186" i="2"/>
  <c r="M156" i="2"/>
  <c r="M144" i="2"/>
  <c r="M120" i="2"/>
  <c r="M114" i="2"/>
  <c r="M108" i="2"/>
  <c r="M102" i="2"/>
  <c r="M96" i="2"/>
  <c r="M90" i="2"/>
  <c r="M84" i="2"/>
  <c r="M78" i="2"/>
  <c r="M66" i="2"/>
  <c r="M60" i="2"/>
  <c r="M54" i="2"/>
  <c r="M48" i="2"/>
  <c r="M42" i="2"/>
  <c r="M36" i="2"/>
  <c r="M30" i="2"/>
  <c r="M24" i="2"/>
  <c r="M18" i="2"/>
  <c r="M12" i="2"/>
  <c r="M354" i="2"/>
  <c r="M348" i="2"/>
  <c r="M342" i="2"/>
  <c r="M330" i="2"/>
  <c r="M324" i="2"/>
  <c r="M318" i="2"/>
  <c r="M306" i="2"/>
  <c r="M288" i="2"/>
  <c r="M282" i="2"/>
  <c r="M276" i="2"/>
  <c r="M270" i="2"/>
  <c r="M264" i="2"/>
  <c r="M252" i="2"/>
  <c r="M246" i="2"/>
  <c r="M240" i="2"/>
  <c r="M234" i="2"/>
  <c r="M228" i="2"/>
  <c r="M222" i="2"/>
  <c r="M180" i="2"/>
  <c r="M174" i="2"/>
  <c r="M168" i="2"/>
  <c r="M162" i="2"/>
  <c r="M150" i="2"/>
  <c r="M138" i="2"/>
  <c r="M132" i="2"/>
  <c r="M126" i="2"/>
  <c r="M72" i="2"/>
  <c r="M305" i="2"/>
  <c r="M281" i="2"/>
  <c r="M275" i="2"/>
  <c r="M257" i="2"/>
  <c r="M251" i="2"/>
  <c r="M245" i="2"/>
  <c r="M239" i="2"/>
  <c r="M209" i="2"/>
  <c r="M203" i="2"/>
  <c r="M161" i="2"/>
  <c r="M155" i="2"/>
  <c r="M137" i="2"/>
  <c r="M101" i="2"/>
  <c r="M77" i="2"/>
  <c r="M71" i="2"/>
  <c r="M65" i="2"/>
  <c r="M59" i="2"/>
  <c r="M53" i="2"/>
  <c r="M47" i="2"/>
  <c r="M41" i="2"/>
  <c r="M35" i="2"/>
  <c r="M23" i="2"/>
  <c r="M17" i="2"/>
  <c r="M11" i="2"/>
  <c r="M258" i="2"/>
  <c r="M353" i="2"/>
  <c r="M347" i="2"/>
  <c r="M341" i="2"/>
  <c r="M335" i="2"/>
  <c r="M329" i="2"/>
  <c r="M323" i="2"/>
  <c r="M317" i="2"/>
  <c r="M311" i="2"/>
  <c r="M299" i="2"/>
  <c r="M293" i="2"/>
  <c r="M287" i="2"/>
  <c r="M269" i="2"/>
  <c r="M263" i="2"/>
  <c r="M233" i="2"/>
  <c r="M227" i="2"/>
  <c r="M221" i="2"/>
  <c r="M215" i="2"/>
  <c r="M197" i="2"/>
  <c r="M191" i="2"/>
  <c r="M185" i="2"/>
  <c r="M179" i="2"/>
  <c r="M173" i="2"/>
  <c r="M167" i="2"/>
  <c r="M149" i="2"/>
  <c r="M143" i="2"/>
  <c r="M131" i="2"/>
  <c r="M125" i="2"/>
  <c r="M119" i="2"/>
  <c r="M113" i="2"/>
  <c r="M107" i="2"/>
  <c r="M95" i="2"/>
  <c r="M89" i="2"/>
  <c r="M83" i="2"/>
  <c r="M29" i="2"/>
  <c r="M294" i="2"/>
  <c r="M340" i="2"/>
  <c r="M334" i="2"/>
  <c r="M322" i="2"/>
  <c r="M310" i="2"/>
  <c r="M286" i="2"/>
  <c r="M244" i="2"/>
  <c r="M148" i="2"/>
  <c r="M142" i="2"/>
  <c r="M136" i="2"/>
  <c r="M130" i="2"/>
  <c r="M124" i="2"/>
  <c r="M118" i="2"/>
  <c r="M112" i="2"/>
  <c r="M106" i="2"/>
  <c r="M100" i="2"/>
  <c r="M94" i="2"/>
  <c r="M88" i="2"/>
  <c r="M82" i="2"/>
  <c r="M76" i="2"/>
  <c r="M70" i="2"/>
  <c r="M64" i="2"/>
  <c r="M58" i="2"/>
  <c r="M52" i="2"/>
  <c r="M46" i="2"/>
  <c r="M40" i="2"/>
  <c r="M34" i="2"/>
  <c r="M28" i="2"/>
  <c r="M22" i="2"/>
  <c r="M16" i="2"/>
  <c r="M10" i="2"/>
  <c r="M300" i="2"/>
  <c r="M346" i="2"/>
  <c r="M280" i="2"/>
  <c r="M268" i="2"/>
  <c r="M262" i="2"/>
  <c r="M256" i="2"/>
  <c r="M238" i="2"/>
  <c r="M232" i="2"/>
  <c r="M226" i="2"/>
  <c r="M220" i="2"/>
  <c r="M214" i="2"/>
  <c r="M202" i="2"/>
  <c r="M196" i="2"/>
  <c r="M190" i="2"/>
  <c r="M184" i="2"/>
  <c r="M178" i="2"/>
  <c r="M172" i="2"/>
  <c r="M166" i="2"/>
  <c r="M160" i="2"/>
  <c r="M154" i="2"/>
  <c r="M312" i="2"/>
  <c r="M352" i="2"/>
  <c r="M328" i="2"/>
  <c r="M316" i="2"/>
  <c r="M304" i="2"/>
  <c r="M292" i="2"/>
  <c r="M274" i="2"/>
  <c r="M250" i="2"/>
  <c r="M208" i="2"/>
  <c r="M345" i="2"/>
  <c r="M333" i="2"/>
  <c r="M327" i="2"/>
  <c r="M315" i="2"/>
  <c r="M303" i="2"/>
  <c r="M267" i="2"/>
  <c r="M261" i="2"/>
  <c r="M243" i="2"/>
  <c r="M237" i="2"/>
  <c r="M231" i="2"/>
  <c r="M225" i="2"/>
  <c r="M219" i="2"/>
  <c r="M213" i="2"/>
  <c r="M207" i="2"/>
  <c r="M201" i="2"/>
  <c r="M195" i="2"/>
  <c r="M183" i="2"/>
  <c r="M177" i="2"/>
  <c r="M171" i="2"/>
  <c r="M165" i="2"/>
  <c r="M159" i="2"/>
  <c r="M153" i="2"/>
  <c r="M147" i="2"/>
  <c r="M141" i="2"/>
  <c r="M135" i="2"/>
  <c r="M129" i="2"/>
  <c r="M123" i="2"/>
  <c r="M117" i="2"/>
  <c r="M111" i="2"/>
  <c r="M105" i="2"/>
  <c r="M99" i="2"/>
  <c r="M93" i="2"/>
  <c r="M87" i="2"/>
  <c r="M81" i="2"/>
  <c r="M75" i="2"/>
  <c r="M69" i="2"/>
  <c r="M63" i="2"/>
  <c r="M57" i="2"/>
  <c r="M51" i="2"/>
  <c r="M45" i="2"/>
  <c r="M39" i="2"/>
  <c r="M33" i="2"/>
  <c r="M27" i="2"/>
  <c r="M21" i="2"/>
  <c r="M15" i="2"/>
  <c r="M9" i="2"/>
  <c r="M336" i="2"/>
  <c r="M358" i="2"/>
  <c r="M298" i="2"/>
  <c r="M357" i="2"/>
  <c r="M351" i="2"/>
  <c r="M339" i="2"/>
  <c r="M321" i="2"/>
  <c r="M309" i="2"/>
  <c r="M297" i="2"/>
  <c r="M291" i="2"/>
  <c r="M285" i="2"/>
  <c r="M279" i="2"/>
  <c r="M273" i="2"/>
  <c r="M255" i="2"/>
  <c r="M249" i="2"/>
  <c r="M189" i="2"/>
  <c r="M350" i="2"/>
  <c r="M338" i="2"/>
  <c r="M332" i="2"/>
  <c r="M320" i="2"/>
  <c r="M314" i="2"/>
  <c r="M302" i="2"/>
  <c r="M296" i="2"/>
  <c r="M290" i="2"/>
  <c r="M284" i="2"/>
  <c r="M272" i="2"/>
  <c r="M266" i="2"/>
  <c r="M260" i="2"/>
  <c r="M230" i="2"/>
  <c r="M218" i="2"/>
  <c r="M212" i="2"/>
  <c r="M206" i="2"/>
  <c r="M176" i="2"/>
  <c r="M170" i="2"/>
  <c r="M164" i="2"/>
  <c r="M152" i="2"/>
  <c r="M146" i="2"/>
  <c r="M140" i="2"/>
  <c r="M134" i="2"/>
  <c r="M122" i="2"/>
  <c r="M80" i="2"/>
  <c r="M68" i="2"/>
  <c r="M62" i="2"/>
  <c r="M50" i="2"/>
  <c r="M44" i="2"/>
  <c r="M38" i="2"/>
  <c r="M32" i="2"/>
  <c r="M26" i="2"/>
  <c r="M20" i="2"/>
  <c r="M8" i="2"/>
  <c r="M356" i="2"/>
  <c r="M344" i="2"/>
  <c r="M326" i="2"/>
  <c r="M308" i="2"/>
  <c r="M278" i="2"/>
  <c r="M254" i="2"/>
  <c r="M248" i="2"/>
  <c r="M242" i="2"/>
  <c r="M236" i="2"/>
  <c r="M224" i="2"/>
  <c r="M200" i="2"/>
  <c r="M194" i="2"/>
  <c r="M188" i="2"/>
  <c r="M182" i="2"/>
  <c r="M158" i="2"/>
  <c r="M128" i="2"/>
  <c r="M116" i="2"/>
  <c r="M110" i="2"/>
  <c r="M104" i="2"/>
  <c r="M98" i="2"/>
  <c r="M92" i="2"/>
  <c r="M86" i="2"/>
  <c r="M74" i="2"/>
  <c r="M56" i="2"/>
  <c r="M14" i="2"/>
  <c r="M355" i="2"/>
  <c r="M319" i="2"/>
  <c r="M295" i="2"/>
  <c r="M283" i="2"/>
  <c r="M277" i="2"/>
  <c r="M271" i="2"/>
  <c r="M265" i="2"/>
  <c r="M259" i="2"/>
  <c r="M253" i="2"/>
  <c r="M241" i="2"/>
  <c r="M229" i="2"/>
  <c r="M205" i="2"/>
  <c r="M199" i="2"/>
  <c r="M193" i="2"/>
  <c r="M187" i="2"/>
  <c r="M181" i="2"/>
  <c r="M163" i="2"/>
  <c r="M157" i="2"/>
  <c r="M151" i="2"/>
  <c r="M145" i="2"/>
  <c r="M139" i="2"/>
  <c r="M133" i="2"/>
  <c r="M127" i="2"/>
  <c r="M121" i="2"/>
  <c r="M115" i="2"/>
  <c r="M109" i="2"/>
  <c r="M103" i="2"/>
  <c r="M97" i="2"/>
  <c r="M91" i="2"/>
  <c r="M85" i="2"/>
  <c r="M79" i="2"/>
  <c r="M73" i="2"/>
  <c r="M67" i="2"/>
  <c r="M61" i="2"/>
  <c r="M55" i="2"/>
  <c r="M49" i="2"/>
  <c r="M43" i="2"/>
  <c r="M37" i="2"/>
  <c r="M31" i="2"/>
  <c r="M25" i="2"/>
  <c r="M19" i="2"/>
  <c r="M13" i="2"/>
  <c r="M7" i="2"/>
  <c r="O200" i="2"/>
  <c r="O244" i="2"/>
  <c r="O164" i="2"/>
  <c r="O242" i="2"/>
  <c r="O344" i="2"/>
  <c r="O322" i="2"/>
  <c r="O296" i="2"/>
  <c r="O268" i="2"/>
  <c r="O110" i="2"/>
  <c r="O316" i="2"/>
  <c r="O340" i="2"/>
  <c r="O266" i="2"/>
  <c r="O236" i="2"/>
  <c r="O314" i="2"/>
  <c r="O146" i="2"/>
  <c r="O338" i="2"/>
  <c r="O286" i="2"/>
  <c r="O92" i="2"/>
  <c r="O38" i="2"/>
  <c r="O356" i="2"/>
  <c r="O310" i="2"/>
  <c r="O256" i="2"/>
  <c r="O182" i="2"/>
  <c r="O56" i="2"/>
  <c r="O254" i="2"/>
  <c r="O308" i="2"/>
  <c r="O218" i="2"/>
  <c r="O352" i="2"/>
  <c r="O328" i="2"/>
  <c r="O302" i="2"/>
  <c r="O280" i="2"/>
  <c r="O128" i="2"/>
  <c r="O74" i="2"/>
  <c r="O20" i="2"/>
  <c r="O351" i="2"/>
  <c r="O326" i="2"/>
  <c r="O250" i="2"/>
  <c r="O350" i="2"/>
  <c r="O292" i="2"/>
  <c r="O278" i="2"/>
  <c r="O334" i="2"/>
  <c r="O320" i="2"/>
  <c r="O262" i="2"/>
  <c r="O248" i="2"/>
  <c r="O358" i="2"/>
  <c r="O304" i="2"/>
  <c r="O290" i="2"/>
  <c r="O230" i="2"/>
  <c r="O212" i="2"/>
  <c r="O194" i="2"/>
  <c r="O176" i="2"/>
  <c r="O158" i="2"/>
  <c r="O140" i="2"/>
  <c r="O122" i="2"/>
  <c r="O104" i="2"/>
  <c r="O86" i="2"/>
  <c r="O68" i="2"/>
  <c r="O50" i="2"/>
  <c r="O32" i="2"/>
  <c r="O14" i="2"/>
  <c r="O357" i="2"/>
  <c r="O346" i="2"/>
  <c r="O332" i="2"/>
  <c r="O274" i="2"/>
  <c r="O260" i="2"/>
  <c r="O272" i="2"/>
  <c r="O224" i="2"/>
  <c r="O206" i="2"/>
  <c r="O188" i="2"/>
  <c r="O170" i="2"/>
  <c r="O152" i="2"/>
  <c r="O134" i="2"/>
  <c r="O116" i="2"/>
  <c r="O98" i="2"/>
  <c r="O80" i="2"/>
  <c r="O62" i="2"/>
  <c r="O44" i="2"/>
  <c r="O26" i="2"/>
  <c r="O8" i="2"/>
  <c r="O355" i="2"/>
  <c r="O298" i="2"/>
  <c r="O284" i="2"/>
  <c r="O238" i="2"/>
  <c r="O232" i="2"/>
  <c r="O226" i="2"/>
  <c r="O220" i="2"/>
  <c r="O214" i="2"/>
  <c r="O208" i="2"/>
  <c r="O202" i="2"/>
  <c r="O196" i="2"/>
  <c r="O190" i="2"/>
  <c r="O184" i="2"/>
  <c r="O178" i="2"/>
  <c r="O172" i="2"/>
  <c r="O166" i="2"/>
  <c r="O160" i="2"/>
  <c r="O154" i="2"/>
  <c r="O148" i="2"/>
  <c r="O142" i="2"/>
  <c r="O136" i="2"/>
  <c r="O130" i="2"/>
  <c r="O124" i="2"/>
  <c r="O118" i="2"/>
  <c r="O112" i="2"/>
  <c r="O106" i="2"/>
  <c r="O100" i="2"/>
  <c r="O94" i="2"/>
  <c r="O88" i="2"/>
  <c r="O82" i="2"/>
  <c r="O76" i="2"/>
  <c r="O70" i="2"/>
  <c r="O64" i="2"/>
  <c r="O58" i="2"/>
  <c r="O52" i="2"/>
  <c r="O46" i="2"/>
  <c r="O40" i="2"/>
  <c r="O34" i="2"/>
  <c r="O28" i="2"/>
  <c r="O22" i="2"/>
  <c r="O16" i="2"/>
  <c r="O10" i="2"/>
  <c r="O345" i="2"/>
  <c r="O339" i="2"/>
  <c r="O333" i="2"/>
  <c r="O327" i="2"/>
  <c r="O321" i="2"/>
  <c r="O315" i="2"/>
  <c r="O309" i="2"/>
  <c r="O303" i="2"/>
  <c r="O297" i="2"/>
  <c r="O291" i="2"/>
  <c r="O285" i="2"/>
  <c r="O279" i="2"/>
  <c r="O273" i="2"/>
  <c r="O267" i="2"/>
  <c r="O261" i="2"/>
  <c r="O255" i="2"/>
  <c r="O249" i="2"/>
  <c r="O243" i="2"/>
  <c r="O237" i="2"/>
  <c r="O231" i="2"/>
  <c r="O225" i="2"/>
  <c r="O219" i="2"/>
  <c r="O213" i="2"/>
  <c r="O207" i="2"/>
  <c r="O201" i="2"/>
  <c r="O195" i="2"/>
  <c r="O189" i="2"/>
  <c r="O183" i="2"/>
  <c r="O177" i="2"/>
  <c r="O171" i="2"/>
  <c r="O165" i="2"/>
  <c r="O159" i="2"/>
  <c r="O153" i="2"/>
  <c r="O147" i="2"/>
  <c r="O141" i="2"/>
  <c r="O135" i="2"/>
  <c r="O129" i="2"/>
  <c r="O123" i="2"/>
  <c r="O117" i="2"/>
  <c r="O111" i="2"/>
  <c r="O105" i="2"/>
  <c r="O99" i="2"/>
  <c r="O93" i="2"/>
  <c r="O87" i="2"/>
  <c r="O81" i="2"/>
  <c r="O75" i="2"/>
  <c r="O69" i="2"/>
  <c r="O63" i="2"/>
  <c r="O57" i="2"/>
  <c r="O51" i="2"/>
  <c r="O45" i="2"/>
  <c r="O39" i="2"/>
  <c r="O33" i="2"/>
  <c r="O27" i="2"/>
  <c r="O21" i="2"/>
  <c r="O15" i="2"/>
  <c r="O9" i="2"/>
  <c r="O79" i="2"/>
  <c r="O67" i="2"/>
  <c r="O61" i="2"/>
  <c r="O49" i="2"/>
  <c r="O31" i="2"/>
  <c r="O7" i="2"/>
  <c r="O343" i="2"/>
  <c r="O331" i="2"/>
  <c r="O319" i="2"/>
  <c r="O307" i="2"/>
  <c r="O289" i="2"/>
  <c r="O277" i="2"/>
  <c r="O265" i="2"/>
  <c r="O253" i="2"/>
  <c r="O241" i="2"/>
  <c r="O229" i="2"/>
  <c r="O211" i="2"/>
  <c r="O199" i="2"/>
  <c r="O187" i="2"/>
  <c r="O169" i="2"/>
  <c r="O157" i="2"/>
  <c r="O151" i="2"/>
  <c r="O145" i="2"/>
  <c r="O139" i="2"/>
  <c r="O133" i="2"/>
  <c r="O127" i="2"/>
  <c r="O121" i="2"/>
  <c r="O109" i="2"/>
  <c r="O103" i="2"/>
  <c r="O97" i="2"/>
  <c r="O91" i="2"/>
  <c r="O85" i="2"/>
  <c r="O73" i="2"/>
  <c r="O55" i="2"/>
  <c r="O43" i="2"/>
  <c r="O37" i="2"/>
  <c r="O25" i="2"/>
  <c r="O19" i="2"/>
  <c r="O13" i="2"/>
  <c r="O354" i="2"/>
  <c r="O348" i="2"/>
  <c r="O342" i="2"/>
  <c r="O336" i="2"/>
  <c r="O330" i="2"/>
  <c r="O324" i="2"/>
  <c r="O318" i="2"/>
  <c r="O312" i="2"/>
  <c r="O306" i="2"/>
  <c r="O300" i="2"/>
  <c r="O294" i="2"/>
  <c r="O288" i="2"/>
  <c r="O282" i="2"/>
  <c r="O276" i="2"/>
  <c r="O270" i="2"/>
  <c r="O264" i="2"/>
  <c r="O258" i="2"/>
  <c r="O252" i="2"/>
  <c r="O246" i="2"/>
  <c r="O240" i="2"/>
  <c r="O234" i="2"/>
  <c r="O228" i="2"/>
  <c r="O222" i="2"/>
  <c r="O216" i="2"/>
  <c r="O210" i="2"/>
  <c r="O204" i="2"/>
  <c r="O198" i="2"/>
  <c r="O192" i="2"/>
  <c r="O186" i="2"/>
  <c r="O180" i="2"/>
  <c r="O174" i="2"/>
  <c r="O168" i="2"/>
  <c r="O162" i="2"/>
  <c r="O156" i="2"/>
  <c r="O150" i="2"/>
  <c r="O144" i="2"/>
  <c r="O138" i="2"/>
  <c r="O132" i="2"/>
  <c r="O126" i="2"/>
  <c r="O120" i="2"/>
  <c r="O114" i="2"/>
  <c r="O108" i="2"/>
  <c r="O102" i="2"/>
  <c r="O96" i="2"/>
  <c r="O90" i="2"/>
  <c r="O84" i="2"/>
  <c r="O78" i="2"/>
  <c r="O72" i="2"/>
  <c r="O66" i="2"/>
  <c r="O60" i="2"/>
  <c r="O54" i="2"/>
  <c r="O48" i="2"/>
  <c r="O42" i="2"/>
  <c r="O36" i="2"/>
  <c r="O30" i="2"/>
  <c r="O24" i="2"/>
  <c r="O18" i="2"/>
  <c r="O12" i="2"/>
  <c r="O6" i="2"/>
  <c r="O337" i="2"/>
  <c r="O325" i="2"/>
  <c r="O313" i="2"/>
  <c r="O295" i="2"/>
  <c r="O283" i="2"/>
  <c r="O271" i="2"/>
  <c r="O259" i="2"/>
  <c r="O247" i="2"/>
  <c r="O235" i="2"/>
  <c r="O223" i="2"/>
  <c r="O217" i="2"/>
  <c r="O205" i="2"/>
  <c r="O193" i="2"/>
  <c r="O181" i="2"/>
  <c r="O175" i="2"/>
  <c r="O163" i="2"/>
  <c r="O115" i="2"/>
  <c r="O349" i="2"/>
  <c r="O301" i="2"/>
  <c r="O353" i="2"/>
  <c r="O347" i="2"/>
  <c r="O341" i="2"/>
  <c r="O335" i="2"/>
  <c r="O329" i="2"/>
  <c r="O323" i="2"/>
  <c r="O317" i="2"/>
  <c r="O311" i="2"/>
  <c r="O305" i="2"/>
  <c r="O299" i="2"/>
  <c r="O293" i="2"/>
  <c r="O287" i="2"/>
  <c r="O281" i="2"/>
  <c r="O275" i="2"/>
  <c r="O269" i="2"/>
  <c r="O263" i="2"/>
  <c r="O257" i="2"/>
  <c r="O251" i="2"/>
  <c r="O245" i="2"/>
  <c r="O239" i="2"/>
  <c r="O233" i="2"/>
  <c r="O227" i="2"/>
  <c r="O221" i="2"/>
  <c r="O215" i="2"/>
  <c r="O209" i="2"/>
  <c r="O203" i="2"/>
  <c r="O197" i="2"/>
  <c r="O191" i="2"/>
  <c r="O185" i="2"/>
  <c r="O179" i="2"/>
  <c r="O173" i="2"/>
  <c r="O167" i="2"/>
  <c r="O161" i="2"/>
  <c r="O155" i="2"/>
  <c r="O149" i="2"/>
  <c r="O143" i="2"/>
  <c r="O137" i="2"/>
  <c r="O131" i="2"/>
  <c r="O125" i="2"/>
  <c r="O119" i="2"/>
  <c r="O113" i="2"/>
  <c r="O107" i="2"/>
  <c r="O101" i="2"/>
  <c r="O95" i="2"/>
  <c r="O89" i="2"/>
  <c r="O83" i="2"/>
  <c r="O77" i="2"/>
  <c r="O71" i="2"/>
  <c r="O65" i="2"/>
  <c r="O59" i="2"/>
  <c r="O53" i="2"/>
  <c r="O47" i="2"/>
  <c r="O41" i="2"/>
  <c r="O35" i="2"/>
  <c r="O29" i="2"/>
  <c r="O23" i="2"/>
  <c r="O17" i="2"/>
  <c r="O11" i="2"/>
  <c r="O4" i="2"/>
  <c r="N4" i="2"/>
  <c r="M4" i="2"/>
  <c r="N229" i="2"/>
  <c r="N93" i="2"/>
  <c r="N162" i="2"/>
  <c r="N321" i="2"/>
  <c r="N214" i="2"/>
  <c r="N66" i="2"/>
  <c r="N258" i="2"/>
  <c r="N203" i="2"/>
  <c r="N52" i="2"/>
  <c r="N307" i="2"/>
  <c r="N255" i="2"/>
  <c r="N132" i="2"/>
  <c r="N306" i="2"/>
  <c r="N198" i="2"/>
  <c r="N37" i="2"/>
  <c r="N77" i="2"/>
  <c r="N347" i="2"/>
  <c r="N244" i="2"/>
  <c r="N189" i="2"/>
  <c r="N118" i="2"/>
  <c r="N36" i="2"/>
  <c r="N228" i="2"/>
  <c r="N159" i="2"/>
  <c r="N357" i="2"/>
  <c r="N297" i="2"/>
  <c r="N107" i="2"/>
  <c r="N334" i="2"/>
  <c r="N173" i="2"/>
  <c r="N333" i="2"/>
  <c r="N283" i="2"/>
  <c r="N269" i="2"/>
  <c r="N148" i="2"/>
  <c r="N63" i="2"/>
  <c r="N133" i="2"/>
  <c r="N343" i="2"/>
  <c r="N293" i="2"/>
  <c r="N243" i="2"/>
  <c r="N187" i="2"/>
  <c r="N22" i="2"/>
  <c r="N102" i="2"/>
  <c r="N51" i="2"/>
  <c r="N329" i="2"/>
  <c r="N282" i="2"/>
  <c r="N253" i="2"/>
  <c r="N213" i="2"/>
  <c r="N186" i="2"/>
  <c r="N157" i="2"/>
  <c r="N131" i="2"/>
  <c r="N90" i="2"/>
  <c r="N61" i="2"/>
  <c r="N21" i="2"/>
  <c r="N318" i="2"/>
  <c r="N292" i="2"/>
  <c r="N252" i="2"/>
  <c r="N183" i="2"/>
  <c r="N142" i="2"/>
  <c r="N87" i="2"/>
  <c r="N46" i="2"/>
  <c r="N354" i="2"/>
  <c r="N328" i="2"/>
  <c r="N267" i="2"/>
  <c r="N211" i="2"/>
  <c r="N30" i="2"/>
  <c r="N351" i="2"/>
  <c r="N291" i="2"/>
  <c r="N251" i="2"/>
  <c r="N210" i="2"/>
  <c r="N181" i="2"/>
  <c r="N141" i="2"/>
  <c r="N100" i="2"/>
  <c r="N45" i="2"/>
  <c r="N327" i="2"/>
  <c r="N276" i="2"/>
  <c r="N221" i="2"/>
  <c r="N166" i="2"/>
  <c r="N125" i="2"/>
  <c r="N84" i="2"/>
  <c r="N29" i="2"/>
  <c r="N336" i="2"/>
  <c r="N246" i="2"/>
  <c r="N195" i="2"/>
  <c r="N139" i="2"/>
  <c r="N99" i="2"/>
  <c r="N54" i="2"/>
  <c r="N43" i="2"/>
  <c r="N349" i="2"/>
  <c r="N299" i="2"/>
  <c r="N286" i="2"/>
  <c r="N275" i="2"/>
  <c r="N261" i="2"/>
  <c r="N234" i="2"/>
  <c r="N220" i="2"/>
  <c r="N205" i="2"/>
  <c r="N179" i="2"/>
  <c r="N165" i="2"/>
  <c r="N138" i="2"/>
  <c r="N124" i="2"/>
  <c r="N109" i="2"/>
  <c r="N83" i="2"/>
  <c r="N69" i="2"/>
  <c r="N42" i="2"/>
  <c r="N28" i="2"/>
  <c r="N12" i="2"/>
  <c r="N147" i="2"/>
  <c r="N91" i="2"/>
  <c r="N342" i="2"/>
  <c r="N319" i="2"/>
  <c r="N268" i="2"/>
  <c r="N227" i="2"/>
  <c r="N172" i="2"/>
  <c r="N117" i="2"/>
  <c r="N76" i="2"/>
  <c r="N35" i="2"/>
  <c r="N355" i="2"/>
  <c r="N305" i="2"/>
  <c r="N279" i="2"/>
  <c r="N238" i="2"/>
  <c r="N197" i="2"/>
  <c r="N156" i="2"/>
  <c r="N101" i="2"/>
  <c r="N60" i="2"/>
  <c r="N341" i="2"/>
  <c r="N315" i="2"/>
  <c r="N222" i="2"/>
  <c r="N171" i="2"/>
  <c r="N126" i="2"/>
  <c r="N115" i="2"/>
  <c r="N75" i="2"/>
  <c r="N19" i="2"/>
  <c r="N304" i="2"/>
  <c r="N277" i="2"/>
  <c r="N237" i="2"/>
  <c r="N196" i="2"/>
  <c r="N155" i="2"/>
  <c r="N114" i="2"/>
  <c r="N85" i="2"/>
  <c r="N15" i="2"/>
  <c r="N340" i="2"/>
  <c r="N300" i="2"/>
  <c r="N262" i="2"/>
  <c r="N207" i="2"/>
  <c r="N180" i="2"/>
  <c r="N111" i="2"/>
  <c r="N70" i="2"/>
  <c r="N313" i="2"/>
  <c r="N235" i="2"/>
  <c r="N150" i="2"/>
  <c r="N13" i="2"/>
  <c r="N312" i="2"/>
  <c r="N348" i="2"/>
  <c r="N335" i="2"/>
  <c r="N322" i="2"/>
  <c r="N245" i="2"/>
  <c r="N231" i="2"/>
  <c r="N204" i="2"/>
  <c r="N190" i="2"/>
  <c r="N149" i="2"/>
  <c r="N135" i="2"/>
  <c r="N108" i="2"/>
  <c r="N94" i="2"/>
  <c r="N53" i="2"/>
  <c r="N39" i="2"/>
  <c r="N59" i="2"/>
  <c r="N358" i="2"/>
  <c r="N311" i="2"/>
  <c r="N298" i="2"/>
  <c r="N285" i="2"/>
  <c r="N270" i="2"/>
  <c r="N259" i="2"/>
  <c r="N219" i="2"/>
  <c r="N174" i="2"/>
  <c r="N163" i="2"/>
  <c r="N123" i="2"/>
  <c r="N78" i="2"/>
  <c r="N67" i="2"/>
  <c r="N27" i="2"/>
  <c r="N11" i="2"/>
  <c r="N18" i="2"/>
  <c r="N325" i="2"/>
  <c r="N274" i="2"/>
  <c r="N226" i="2"/>
  <c r="N106" i="2"/>
  <c r="N58" i="2"/>
  <c r="N34" i="2"/>
  <c r="N353" i="2"/>
  <c r="N339" i="2"/>
  <c r="N310" i="2"/>
  <c r="N265" i="2"/>
  <c r="N241" i="2"/>
  <c r="N217" i="2"/>
  <c r="N169" i="2"/>
  <c r="N121" i="2"/>
  <c r="N97" i="2"/>
  <c r="N73" i="2"/>
  <c r="N17" i="2"/>
  <c r="N331" i="2"/>
  <c r="N295" i="2"/>
  <c r="N273" i="2"/>
  <c r="N264" i="2"/>
  <c r="N249" i="2"/>
  <c r="N240" i="2"/>
  <c r="N225" i="2"/>
  <c r="N216" i="2"/>
  <c r="N201" i="2"/>
  <c r="N192" i="2"/>
  <c r="N177" i="2"/>
  <c r="N168" i="2"/>
  <c r="N153" i="2"/>
  <c r="N144" i="2"/>
  <c r="N129" i="2"/>
  <c r="N120" i="2"/>
  <c r="N105" i="2"/>
  <c r="N96" i="2"/>
  <c r="N81" i="2"/>
  <c r="N72" i="2"/>
  <c r="N57" i="2"/>
  <c r="N48" i="2"/>
  <c r="N33" i="2"/>
  <c r="N24" i="2"/>
  <c r="N9" i="2"/>
  <c r="N289" i="2"/>
  <c r="N250" i="2"/>
  <c r="N202" i="2"/>
  <c r="N178" i="2"/>
  <c r="N154" i="2"/>
  <c r="N130" i="2"/>
  <c r="N82" i="2"/>
  <c r="N10" i="2"/>
  <c r="N346" i="2"/>
  <c r="N324" i="2"/>
  <c r="N317" i="2"/>
  <c r="N303" i="2"/>
  <c r="N288" i="2"/>
  <c r="N281" i="2"/>
  <c r="N257" i="2"/>
  <c r="N233" i="2"/>
  <c r="N209" i="2"/>
  <c r="N193" i="2"/>
  <c r="N185" i="2"/>
  <c r="N161" i="2"/>
  <c r="N145" i="2"/>
  <c r="N137" i="2"/>
  <c r="N113" i="2"/>
  <c r="N89" i="2"/>
  <c r="N65" i="2"/>
  <c r="N49" i="2"/>
  <c r="N41" i="2"/>
  <c r="N25" i="2"/>
  <c r="N352" i="2"/>
  <c r="N345" i="2"/>
  <c r="N330" i="2"/>
  <c r="N323" i="2"/>
  <c r="N316" i="2"/>
  <c r="N309" i="2"/>
  <c r="N294" i="2"/>
  <c r="N287" i="2"/>
  <c r="N280" i="2"/>
  <c r="N256" i="2"/>
  <c r="N232" i="2"/>
  <c r="N208" i="2"/>
  <c r="N184" i="2"/>
  <c r="N160" i="2"/>
  <c r="N136" i="2"/>
  <c r="N112" i="2"/>
  <c r="N88" i="2"/>
  <c r="N64" i="2"/>
  <c r="N40" i="2"/>
  <c r="N16" i="2"/>
  <c r="N337" i="2"/>
  <c r="N301" i="2"/>
  <c r="N271" i="2"/>
  <c r="N263" i="2"/>
  <c r="N247" i="2"/>
  <c r="N239" i="2"/>
  <c r="N223" i="2"/>
  <c r="N215" i="2"/>
  <c r="N199" i="2"/>
  <c r="N191" i="2"/>
  <c r="N175" i="2"/>
  <c r="N167" i="2"/>
  <c r="N151" i="2"/>
  <c r="N143" i="2"/>
  <c r="N127" i="2"/>
  <c r="N119" i="2"/>
  <c r="N103" i="2"/>
  <c r="N95" i="2"/>
  <c r="N79" i="2"/>
  <c r="N71" i="2"/>
  <c r="N55" i="2"/>
  <c r="N47" i="2"/>
  <c r="N31" i="2"/>
  <c r="N23" i="2"/>
  <c r="N6" i="2"/>
  <c r="N356" i="2"/>
  <c r="N350" i="2"/>
  <c r="N344" i="2"/>
  <c r="N338" i="2"/>
  <c r="N332" i="2"/>
  <c r="N326" i="2"/>
  <c r="N320" i="2"/>
  <c r="N314" i="2"/>
  <c r="N308" i="2"/>
  <c r="N302" i="2"/>
  <c r="N296" i="2"/>
  <c r="N290" i="2"/>
  <c r="N284" i="2"/>
  <c r="N278" i="2"/>
  <c r="N272" i="2"/>
  <c r="N266" i="2"/>
  <c r="N260" i="2"/>
  <c r="N254" i="2"/>
  <c r="N248" i="2"/>
  <c r="N242" i="2"/>
  <c r="N236" i="2"/>
  <c r="N230" i="2"/>
  <c r="N224" i="2"/>
  <c r="N218" i="2"/>
  <c r="N212" i="2"/>
  <c r="N206" i="2"/>
  <c r="N200" i="2"/>
  <c r="N194" i="2"/>
  <c r="N188" i="2"/>
  <c r="N182" i="2"/>
  <c r="N176" i="2"/>
  <c r="N170" i="2"/>
  <c r="N164" i="2"/>
  <c r="N158" i="2"/>
  <c r="N152" i="2"/>
  <c r="N146" i="2"/>
  <c r="N140" i="2"/>
  <c r="N134" i="2"/>
  <c r="N128" i="2"/>
  <c r="N122" i="2"/>
  <c r="N116" i="2"/>
  <c r="N110" i="2"/>
  <c r="N104" i="2"/>
  <c r="N98" i="2"/>
  <c r="N92" i="2"/>
  <c r="N86" i="2"/>
  <c r="N80" i="2"/>
  <c r="N74" i="2"/>
  <c r="N68" i="2"/>
  <c r="N62" i="2"/>
  <c r="N56" i="2"/>
  <c r="N50" i="2"/>
  <c r="N44" i="2"/>
  <c r="N38" i="2"/>
  <c r="N32" i="2"/>
  <c r="N26" i="2"/>
  <c r="N20" i="2"/>
  <c r="N14" i="2"/>
  <c r="N8" i="2"/>
  <c r="N7" i="2"/>
  <c r="N5" i="2"/>
  <c r="J355" i="2"/>
  <c r="J271" i="2"/>
  <c r="J259" i="2"/>
  <c r="J211" i="2"/>
  <c r="J124" i="2"/>
  <c r="J352" i="2"/>
  <c r="J328" i="2"/>
  <c r="J267" i="2"/>
  <c r="J207" i="2"/>
  <c r="J165" i="2"/>
  <c r="J356" i="2"/>
  <c r="J344" i="2"/>
  <c r="J332" i="2"/>
  <c r="J320" i="2"/>
  <c r="J308" i="2"/>
  <c r="J98" i="2"/>
  <c r="J343" i="2"/>
  <c r="J295" i="2"/>
  <c r="J296" i="2"/>
  <c r="J284" i="2"/>
  <c r="J272" i="2"/>
  <c r="J260" i="2"/>
  <c r="J248" i="2"/>
  <c r="J236" i="2"/>
  <c r="J224" i="2"/>
  <c r="J212" i="2"/>
  <c r="J183" i="2"/>
  <c r="J141" i="2"/>
  <c r="J128" i="2"/>
  <c r="J112" i="2"/>
  <c r="J196" i="2"/>
  <c r="J170" i="2"/>
  <c r="J154" i="2"/>
  <c r="J111" i="2"/>
  <c r="J74" i="2"/>
  <c r="J50" i="2"/>
  <c r="J26" i="2"/>
  <c r="J94" i="2"/>
  <c r="J304" i="2"/>
  <c r="J292" i="2"/>
  <c r="J280" i="2"/>
  <c r="J268" i="2"/>
  <c r="J256" i="2"/>
  <c r="J244" i="2"/>
  <c r="J232" i="2"/>
  <c r="J220" i="2"/>
  <c r="J208" i="2"/>
  <c r="J166" i="2"/>
  <c r="J123" i="2"/>
  <c r="J110" i="2"/>
  <c r="J283" i="2"/>
  <c r="J223" i="2"/>
  <c r="J315" i="2"/>
  <c r="J247" i="2"/>
  <c r="J195" i="2"/>
  <c r="J340" i="2"/>
  <c r="J351" i="2"/>
  <c r="J303" i="2"/>
  <c r="J243" i="2"/>
  <c r="J68" i="2"/>
  <c r="J291" i="2"/>
  <c r="J178" i="2"/>
  <c r="J136" i="2"/>
  <c r="J20" i="2"/>
  <c r="J122" i="2"/>
  <c r="J326" i="2"/>
  <c r="J290" i="2"/>
  <c r="J206" i="2"/>
  <c r="J140" i="2"/>
  <c r="J302" i="2"/>
  <c r="J230" i="2"/>
  <c r="J134" i="2"/>
  <c r="J62" i="2"/>
  <c r="J289" i="2"/>
  <c r="J265" i="2"/>
  <c r="J253" i="2"/>
  <c r="J241" i="2"/>
  <c r="J229" i="2"/>
  <c r="J217" i="2"/>
  <c r="J202" i="2"/>
  <c r="J160" i="2"/>
  <c r="J117" i="2"/>
  <c r="J104" i="2"/>
  <c r="J331" i="2"/>
  <c r="J319" i="2"/>
  <c r="J339" i="2"/>
  <c r="J279" i="2"/>
  <c r="J135" i="2"/>
  <c r="J338" i="2"/>
  <c r="J314" i="2"/>
  <c r="J278" i="2"/>
  <c r="J254" i="2"/>
  <c r="J218" i="2"/>
  <c r="J190" i="2"/>
  <c r="J148" i="2"/>
  <c r="J118" i="2"/>
  <c r="J313" i="2"/>
  <c r="J358" i="2"/>
  <c r="J334" i="2"/>
  <c r="J286" i="2"/>
  <c r="J262" i="2"/>
  <c r="J226" i="2"/>
  <c r="J201" i="2"/>
  <c r="J188" i="2"/>
  <c r="J175" i="2"/>
  <c r="J159" i="2"/>
  <c r="J146" i="2"/>
  <c r="J130" i="2"/>
  <c r="J255" i="2"/>
  <c r="J231" i="2"/>
  <c r="J194" i="2"/>
  <c r="J152" i="2"/>
  <c r="J92" i="2"/>
  <c r="J177" i="2"/>
  <c r="J350" i="2"/>
  <c r="J266" i="2"/>
  <c r="J242" i="2"/>
  <c r="J164" i="2"/>
  <c r="J105" i="2"/>
  <c r="J189" i="2"/>
  <c r="J176" i="2"/>
  <c r="J147" i="2"/>
  <c r="J38" i="2"/>
  <c r="J349" i="2"/>
  <c r="J325" i="2"/>
  <c r="J301" i="2"/>
  <c r="J346" i="2"/>
  <c r="J310" i="2"/>
  <c r="J274" i="2"/>
  <c r="J250" i="2"/>
  <c r="J214" i="2"/>
  <c r="J345" i="2"/>
  <c r="J321" i="2"/>
  <c r="J285" i="2"/>
  <c r="J237" i="2"/>
  <c r="J172" i="2"/>
  <c r="J129" i="2"/>
  <c r="J100" i="2"/>
  <c r="J80" i="2"/>
  <c r="J56" i="2"/>
  <c r="J32" i="2"/>
  <c r="J8" i="2"/>
  <c r="J307" i="2"/>
  <c r="J235" i="2"/>
  <c r="J182" i="2"/>
  <c r="J153" i="2"/>
  <c r="J316" i="2"/>
  <c r="J327" i="2"/>
  <c r="J219" i="2"/>
  <c r="J44" i="2"/>
  <c r="J106" i="2"/>
  <c r="J86" i="2"/>
  <c r="J14" i="2"/>
  <c r="J337" i="2"/>
  <c r="J277" i="2"/>
  <c r="J322" i="2"/>
  <c r="J298" i="2"/>
  <c r="J238" i="2"/>
  <c r="J357" i="2"/>
  <c r="J333" i="2"/>
  <c r="J309" i="2"/>
  <c r="J297" i="2"/>
  <c r="J273" i="2"/>
  <c r="J261" i="2"/>
  <c r="J249" i="2"/>
  <c r="J225" i="2"/>
  <c r="J213" i="2"/>
  <c r="J116" i="2"/>
  <c r="J200" i="2"/>
  <c r="J184" i="2"/>
  <c r="J171" i="2"/>
  <c r="J158" i="2"/>
  <c r="J142" i="2"/>
  <c r="J205" i="2"/>
  <c r="J193" i="2"/>
  <c r="J163" i="2"/>
  <c r="J342" i="2"/>
  <c r="J353" i="2"/>
  <c r="J347" i="2"/>
  <c r="J341" i="2"/>
  <c r="J329" i="2"/>
  <c r="J323" i="2"/>
  <c r="J317" i="2"/>
  <c r="J311" i="2"/>
  <c r="J287" i="2"/>
  <c r="J275" i="2"/>
  <c r="J239" i="2"/>
  <c r="J88" i="2"/>
  <c r="J82" i="2"/>
  <c r="J76" i="2"/>
  <c r="J70" i="2"/>
  <c r="J64" i="2"/>
  <c r="J58" i="2"/>
  <c r="J46" i="2"/>
  <c r="J40" i="2"/>
  <c r="J34" i="2"/>
  <c r="J28" i="2"/>
  <c r="J22" i="2"/>
  <c r="J16" i="2"/>
  <c r="J10" i="2"/>
  <c r="J52" i="2"/>
  <c r="J99" i="2"/>
  <c r="J93" i="2"/>
  <c r="J87" i="2"/>
  <c r="J81" i="2"/>
  <c r="J75" i="2"/>
  <c r="J69" i="2"/>
  <c r="J63" i="2"/>
  <c r="J57" i="2"/>
  <c r="J51" i="2"/>
  <c r="J45" i="2"/>
  <c r="J39" i="2"/>
  <c r="J33" i="2"/>
  <c r="J27" i="2"/>
  <c r="J21" i="2"/>
  <c r="J15" i="2"/>
  <c r="J9" i="2"/>
  <c r="J79" i="2"/>
  <c r="J73" i="2"/>
  <c r="J61" i="2"/>
  <c r="J55" i="2"/>
  <c r="J49" i="2"/>
  <c r="J43" i="2"/>
  <c r="J37" i="2"/>
  <c r="J31" i="2"/>
  <c r="J25" i="2"/>
  <c r="J19" i="2"/>
  <c r="J13" i="2"/>
  <c r="J199" i="2"/>
  <c r="J181" i="2"/>
  <c r="J169" i="2"/>
  <c r="J157" i="2"/>
  <c r="J151" i="2"/>
  <c r="J145" i="2"/>
  <c r="J139" i="2"/>
  <c r="J133" i="2"/>
  <c r="J127" i="2"/>
  <c r="J121" i="2"/>
  <c r="J115" i="2"/>
  <c r="J109" i="2"/>
  <c r="J103" i="2"/>
  <c r="J97" i="2"/>
  <c r="J91" i="2"/>
  <c r="J85" i="2"/>
  <c r="J67" i="2"/>
  <c r="J7" i="2"/>
  <c r="J240" i="2"/>
  <c r="J126" i="2"/>
  <c r="J114" i="2"/>
  <c r="J102" i="2"/>
  <c r="J96" i="2"/>
  <c r="J90" i="2"/>
  <c r="J78" i="2"/>
  <c r="J72" i="2"/>
  <c r="J66" i="2"/>
  <c r="J60" i="2"/>
  <c r="J54" i="2"/>
  <c r="J48" i="2"/>
  <c r="J42" i="2"/>
  <c r="J36" i="2"/>
  <c r="J30" i="2"/>
  <c r="J18" i="2"/>
  <c r="J12" i="2"/>
  <c r="J6" i="2"/>
  <c r="J354" i="2"/>
  <c r="J336" i="2"/>
  <c r="J330" i="2"/>
  <c r="J324" i="2"/>
  <c r="J318" i="2"/>
  <c r="J312" i="2"/>
  <c r="J306" i="2"/>
  <c r="J300" i="2"/>
  <c r="J294" i="2"/>
  <c r="J288" i="2"/>
  <c r="J282" i="2"/>
  <c r="J276" i="2"/>
  <c r="J270" i="2"/>
  <c r="J264" i="2"/>
  <c r="J258" i="2"/>
  <c r="J252" i="2"/>
  <c r="J246" i="2"/>
  <c r="J234" i="2"/>
  <c r="J228" i="2"/>
  <c r="J222" i="2"/>
  <c r="J216" i="2"/>
  <c r="J210" i="2"/>
  <c r="J204" i="2"/>
  <c r="J198" i="2"/>
  <c r="J192" i="2"/>
  <c r="J186" i="2"/>
  <c r="J180" i="2"/>
  <c r="J174" i="2"/>
  <c r="J168" i="2"/>
  <c r="J162" i="2"/>
  <c r="J156" i="2"/>
  <c r="J150" i="2"/>
  <c r="J144" i="2"/>
  <c r="J138" i="2"/>
  <c r="J132" i="2"/>
  <c r="J120" i="2"/>
  <c r="J108" i="2"/>
  <c r="J84" i="2"/>
  <c r="J24" i="2"/>
  <c r="J187" i="2"/>
  <c r="J348" i="2"/>
  <c r="J335" i="2"/>
  <c r="J305" i="2"/>
  <c r="J299" i="2"/>
  <c r="J293" i="2"/>
  <c r="J281" i="2"/>
  <c r="J269" i="2"/>
  <c r="J263" i="2"/>
  <c r="J257" i="2"/>
  <c r="J251" i="2"/>
  <c r="J245" i="2"/>
  <c r="J233" i="2"/>
  <c r="J227" i="2"/>
  <c r="J221" i="2"/>
  <c r="J215" i="2"/>
  <c r="J209" i="2"/>
  <c r="J203" i="2"/>
  <c r="J197" i="2"/>
  <c r="J191" i="2"/>
  <c r="J185" i="2"/>
  <c r="J179" i="2"/>
  <c r="J173" i="2"/>
  <c r="J167" i="2"/>
  <c r="J161" i="2"/>
  <c r="J155" i="2"/>
  <c r="J149" i="2"/>
  <c r="J143" i="2"/>
  <c r="J137" i="2"/>
  <c r="J131" i="2"/>
  <c r="J125" i="2"/>
  <c r="J119" i="2"/>
  <c r="J113" i="2"/>
  <c r="J107" i="2"/>
  <c r="J101" i="2"/>
  <c r="J95" i="2"/>
  <c r="J89" i="2"/>
  <c r="J83" i="2"/>
  <c r="J77" i="2"/>
  <c r="J71" i="2"/>
  <c r="J65" i="2"/>
  <c r="J59" i="2"/>
  <c r="J53" i="2"/>
  <c r="J47" i="2"/>
  <c r="J41" i="2"/>
  <c r="J35" i="2"/>
  <c r="J29" i="2"/>
  <c r="J23" i="2"/>
  <c r="J17" i="2"/>
  <c r="J11" i="2"/>
  <c r="J5" i="2"/>
  <c r="J4" i="2"/>
  <c r="H21" i="2"/>
  <c r="H35" i="2"/>
  <c r="H59" i="2"/>
  <c r="H83" i="2"/>
  <c r="H121" i="2"/>
  <c r="H193" i="2"/>
  <c r="H265" i="2"/>
  <c r="H10" i="2"/>
  <c r="H22" i="2"/>
  <c r="H36" i="2"/>
  <c r="H60" i="2"/>
  <c r="H85" i="2"/>
  <c r="H127" i="2"/>
  <c r="H199" i="2"/>
  <c r="H271" i="2"/>
  <c r="H37" i="2"/>
  <c r="H89" i="2"/>
  <c r="H277" i="2"/>
  <c r="H65" i="2"/>
  <c r="H91" i="2"/>
  <c r="H139" i="2"/>
  <c r="H211" i="2"/>
  <c r="H283" i="2"/>
  <c r="H23" i="2"/>
  <c r="H133" i="2"/>
  <c r="H24" i="2"/>
  <c r="H41" i="2"/>
  <c r="H13" i="2"/>
  <c r="H25" i="2"/>
  <c r="H42" i="2"/>
  <c r="H66" i="2"/>
  <c r="H95" i="2"/>
  <c r="H145" i="2"/>
  <c r="H217" i="2"/>
  <c r="H289" i="2"/>
  <c r="H9" i="2"/>
  <c r="H11" i="2"/>
  <c r="H61" i="2"/>
  <c r="H205" i="2"/>
  <c r="H12" i="2"/>
  <c r="H14" i="2"/>
  <c r="H26" i="2"/>
  <c r="H43" i="2"/>
  <c r="H67" i="2"/>
  <c r="H97" i="2"/>
  <c r="H151" i="2"/>
  <c r="H223" i="2"/>
  <c r="H295" i="2"/>
  <c r="H27" i="2"/>
  <c r="H47" i="2"/>
  <c r="H71" i="2"/>
  <c r="H101" i="2"/>
  <c r="H157" i="2"/>
  <c r="H229" i="2"/>
  <c r="H301" i="2"/>
  <c r="H307" i="2"/>
  <c r="H15" i="2"/>
  <c r="H48" i="2"/>
  <c r="H163" i="2"/>
  <c r="H17" i="2"/>
  <c r="H29" i="2"/>
  <c r="H49" i="2"/>
  <c r="H73" i="2"/>
  <c r="H107" i="2"/>
  <c r="H169" i="2"/>
  <c r="H241" i="2"/>
  <c r="H313" i="2"/>
  <c r="H6" i="2"/>
  <c r="H30" i="2"/>
  <c r="H77" i="2"/>
  <c r="H109" i="2"/>
  <c r="H175" i="2"/>
  <c r="H247" i="2"/>
  <c r="H319" i="2"/>
  <c r="H28" i="2"/>
  <c r="H72" i="2"/>
  <c r="H235" i="2"/>
  <c r="H18" i="2"/>
  <c r="H7" i="2"/>
  <c r="H19" i="2"/>
  <c r="H31" i="2"/>
  <c r="H54" i="2"/>
  <c r="H78" i="2"/>
  <c r="H181" i="2"/>
  <c r="H253" i="2"/>
  <c r="H325" i="2"/>
  <c r="H16" i="2"/>
  <c r="H103" i="2"/>
  <c r="H5" i="2"/>
  <c r="H53" i="2"/>
  <c r="H113" i="2"/>
  <c r="H8" i="2"/>
  <c r="H20" i="2"/>
  <c r="H34" i="2"/>
  <c r="H55" i="2"/>
  <c r="H79" i="2"/>
  <c r="H115" i="2"/>
  <c r="H187" i="2"/>
  <c r="H259" i="2"/>
  <c r="H331" i="2"/>
  <c r="H137" i="2"/>
  <c r="H155" i="2"/>
  <c r="H167" i="2"/>
  <c r="H203" i="2"/>
  <c r="H227" i="2"/>
  <c r="H239" i="2"/>
  <c r="H245" i="2"/>
  <c r="H257" i="2"/>
  <c r="H263" i="2"/>
  <c r="H269" i="2"/>
  <c r="H275" i="2"/>
  <c r="H281" i="2"/>
  <c r="H287" i="2"/>
  <c r="H293" i="2"/>
  <c r="H299" i="2"/>
  <c r="H341" i="2"/>
  <c r="H119" i="2"/>
  <c r="H125" i="2"/>
  <c r="H131" i="2"/>
  <c r="H143" i="2"/>
  <c r="H149" i="2"/>
  <c r="H161" i="2"/>
  <c r="H173" i="2"/>
  <c r="H179" i="2"/>
  <c r="H185" i="2"/>
  <c r="H191" i="2"/>
  <c r="H197" i="2"/>
  <c r="H209" i="2"/>
  <c r="H215" i="2"/>
  <c r="H221" i="2"/>
  <c r="H233" i="2"/>
  <c r="H251" i="2"/>
  <c r="H305" i="2"/>
  <c r="H311" i="2"/>
  <c r="H317" i="2"/>
  <c r="H323" i="2"/>
  <c r="H329" i="2"/>
  <c r="H335" i="2"/>
  <c r="H347" i="2"/>
  <c r="H353" i="2"/>
  <c r="H108" i="2"/>
  <c r="H114" i="2"/>
  <c r="H144" i="2"/>
  <c r="H156" i="2"/>
  <c r="H174" i="2"/>
  <c r="H186" i="2"/>
  <c r="H198" i="2"/>
  <c r="H216" i="2"/>
  <c r="H234" i="2"/>
  <c r="H252" i="2"/>
  <c r="H282" i="2"/>
  <c r="H288" i="2"/>
  <c r="H300" i="2"/>
  <c r="H306" i="2"/>
  <c r="H312" i="2"/>
  <c r="H318" i="2"/>
  <c r="H324" i="2"/>
  <c r="H336" i="2"/>
  <c r="H342" i="2"/>
  <c r="H348" i="2"/>
  <c r="H354" i="2"/>
  <c r="H84" i="2"/>
  <c r="H90" i="2"/>
  <c r="H96" i="2"/>
  <c r="H102" i="2"/>
  <c r="H120" i="2"/>
  <c r="H126" i="2"/>
  <c r="H132" i="2"/>
  <c r="H138" i="2"/>
  <c r="H150" i="2"/>
  <c r="H162" i="2"/>
  <c r="H168" i="2"/>
  <c r="H180" i="2"/>
  <c r="H192" i="2"/>
  <c r="H204" i="2"/>
  <c r="H210" i="2"/>
  <c r="H222" i="2"/>
  <c r="H228" i="2"/>
  <c r="H240" i="2"/>
  <c r="H246" i="2"/>
  <c r="H258" i="2"/>
  <c r="H264" i="2"/>
  <c r="H270" i="2"/>
  <c r="H276" i="2"/>
  <c r="H294" i="2"/>
  <c r="H330" i="2"/>
  <c r="H337" i="2"/>
  <c r="H343" i="2"/>
  <c r="H349" i="2"/>
  <c r="H355" i="2"/>
  <c r="H38" i="2"/>
  <c r="H50" i="2"/>
  <c r="H56" i="2"/>
  <c r="H74" i="2"/>
  <c r="H80" i="2"/>
  <c r="H92" i="2"/>
  <c r="H110" i="2"/>
  <c r="H122" i="2"/>
  <c r="H134" i="2"/>
  <c r="H146" i="2"/>
  <c r="H152" i="2"/>
  <c r="H158" i="2"/>
  <c r="H164" i="2"/>
  <c r="H170" i="2"/>
  <c r="H182" i="2"/>
  <c r="H218" i="2"/>
  <c r="H32" i="2"/>
  <c r="H44" i="2"/>
  <c r="H62" i="2"/>
  <c r="H68" i="2"/>
  <c r="H86" i="2"/>
  <c r="H98" i="2"/>
  <c r="H104" i="2"/>
  <c r="H116" i="2"/>
  <c r="H128" i="2"/>
  <c r="H140" i="2"/>
  <c r="H176" i="2"/>
  <c r="H188" i="2"/>
  <c r="H194" i="2"/>
  <c r="H200" i="2"/>
  <c r="H206" i="2"/>
  <c r="H212" i="2"/>
  <c r="H224" i="2"/>
  <c r="H230" i="2"/>
  <c r="H236" i="2"/>
  <c r="H242" i="2"/>
  <c r="H248" i="2"/>
  <c r="H254" i="2"/>
  <c r="H260" i="2"/>
  <c r="H266" i="2"/>
  <c r="H272" i="2"/>
  <c r="H278" i="2"/>
  <c r="H284" i="2"/>
  <c r="H290" i="2"/>
  <c r="H296" i="2"/>
  <c r="H302" i="2"/>
  <c r="H308" i="2"/>
  <c r="H314" i="2"/>
  <c r="H320" i="2"/>
  <c r="H326" i="2"/>
  <c r="H332" i="2"/>
  <c r="H338" i="2"/>
  <c r="H344" i="2"/>
  <c r="H350" i="2"/>
  <c r="H356" i="2"/>
  <c r="H51" i="2"/>
  <c r="H57" i="2"/>
  <c r="H75" i="2"/>
  <c r="H87" i="2"/>
  <c r="H123" i="2"/>
  <c r="H207" i="2"/>
  <c r="H219" i="2"/>
  <c r="H237" i="2"/>
  <c r="H249" i="2"/>
  <c r="H255" i="2"/>
  <c r="H261" i="2"/>
  <c r="H273" i="2"/>
  <c r="H279" i="2"/>
  <c r="H285" i="2"/>
  <c r="H291" i="2"/>
  <c r="H297" i="2"/>
  <c r="H303" i="2"/>
  <c r="H309" i="2"/>
  <c r="H315" i="2"/>
  <c r="H321" i="2"/>
  <c r="H333" i="2"/>
  <c r="H339" i="2"/>
  <c r="H345" i="2"/>
  <c r="H351" i="2"/>
  <c r="H357" i="2"/>
  <c r="H33" i="2"/>
  <c r="H39" i="2"/>
  <c r="H45" i="2"/>
  <c r="H63" i="2"/>
  <c r="H69" i="2"/>
  <c r="H81" i="2"/>
  <c r="H93" i="2"/>
  <c r="H99" i="2"/>
  <c r="H105" i="2"/>
  <c r="H111" i="2"/>
  <c r="H117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13" i="2"/>
  <c r="H225" i="2"/>
  <c r="H231" i="2"/>
  <c r="H243" i="2"/>
  <c r="H267" i="2"/>
  <c r="H327" i="2"/>
  <c r="H40" i="2"/>
  <c r="H46" i="2"/>
  <c r="H64" i="2"/>
  <c r="H70" i="2"/>
  <c r="H76" i="2"/>
  <c r="H82" i="2"/>
  <c r="H94" i="2"/>
  <c r="H142" i="2"/>
  <c r="H154" i="2"/>
  <c r="H160" i="2"/>
  <c r="H166" i="2"/>
  <c r="H172" i="2"/>
  <c r="H178" i="2"/>
  <c r="H184" i="2"/>
  <c r="H190" i="2"/>
  <c r="H196" i="2"/>
  <c r="H208" i="2"/>
  <c r="H220" i="2"/>
  <c r="H232" i="2"/>
  <c r="H238" i="2"/>
  <c r="H262" i="2"/>
  <c r="H274" i="2"/>
  <c r="H280" i="2"/>
  <c r="H286" i="2"/>
  <c r="H292" i="2"/>
  <c r="H298" i="2"/>
  <c r="H310" i="2"/>
  <c r="H316" i="2"/>
  <c r="H322" i="2"/>
  <c r="H328" i="2"/>
  <c r="H334" i="2"/>
  <c r="H340" i="2"/>
  <c r="H346" i="2"/>
  <c r="H352" i="2"/>
  <c r="H358" i="2"/>
  <c r="H52" i="2"/>
  <c r="H58" i="2"/>
  <c r="H88" i="2"/>
  <c r="H100" i="2"/>
  <c r="H106" i="2"/>
  <c r="H112" i="2"/>
  <c r="H118" i="2"/>
  <c r="H124" i="2"/>
  <c r="H130" i="2"/>
  <c r="H136" i="2"/>
  <c r="H148" i="2"/>
  <c r="H202" i="2"/>
  <c r="H214" i="2"/>
  <c r="H226" i="2"/>
  <c r="H244" i="2"/>
  <c r="H250" i="2"/>
  <c r="H256" i="2"/>
  <c r="H268" i="2"/>
  <c r="H304" i="2"/>
  <c r="H4" i="2"/>
  <c r="F5" i="2"/>
  <c r="F4" i="2"/>
  <c r="F358" i="2"/>
  <c r="F298" i="2"/>
  <c r="F191" i="2"/>
  <c r="F173" i="2"/>
  <c r="F155" i="2"/>
  <c r="F137" i="2"/>
  <c r="F57" i="2"/>
  <c r="F351" i="2"/>
  <c r="F330" i="2"/>
  <c r="F329" i="2"/>
  <c r="F285" i="2"/>
  <c r="F261" i="2"/>
  <c r="F222" i="2"/>
  <c r="F208" i="2"/>
  <c r="F190" i="2"/>
  <c r="F172" i="2"/>
  <c r="F154" i="2"/>
  <c r="F136" i="2"/>
  <c r="F112" i="2"/>
  <c r="F88" i="2"/>
  <c r="F237" i="2"/>
  <c r="F349" i="2"/>
  <c r="F328" i="2"/>
  <c r="F318" i="2"/>
  <c r="F221" i="2"/>
  <c r="F207" i="2"/>
  <c r="F189" i="2"/>
  <c r="F171" i="2"/>
  <c r="F153" i="2"/>
  <c r="F135" i="2"/>
  <c r="F111" i="2"/>
  <c r="F87" i="2"/>
  <c r="F51" i="2"/>
  <c r="F238" i="2"/>
  <c r="F339" i="2"/>
  <c r="F319" i="2"/>
  <c r="F297" i="2"/>
  <c r="F273" i="2"/>
  <c r="F249" i="2"/>
  <c r="F308" i="2"/>
  <c r="F348" i="2"/>
  <c r="F338" i="2"/>
  <c r="F327" i="2"/>
  <c r="F317" i="2"/>
  <c r="F307" i="2"/>
  <c r="F296" i="2"/>
  <c r="F284" i="2"/>
  <c r="F272" i="2"/>
  <c r="F260" i="2"/>
  <c r="F248" i="2"/>
  <c r="F234" i="2"/>
  <c r="F220" i="2"/>
  <c r="F274" i="2"/>
  <c r="F209" i="2"/>
  <c r="F337" i="2"/>
  <c r="F316" i="2"/>
  <c r="F306" i="2"/>
  <c r="F294" i="2"/>
  <c r="F282" i="2"/>
  <c r="F270" i="2"/>
  <c r="F258" i="2"/>
  <c r="F246" i="2"/>
  <c r="F233" i="2"/>
  <c r="F219" i="2"/>
  <c r="F203" i="2"/>
  <c r="F185" i="2"/>
  <c r="F167" i="2"/>
  <c r="F149" i="2"/>
  <c r="F130" i="2"/>
  <c r="F106" i="2"/>
  <c r="F81" i="2"/>
  <c r="F45" i="2"/>
  <c r="F286" i="2"/>
  <c r="F357" i="2"/>
  <c r="F336" i="2"/>
  <c r="F269" i="2"/>
  <c r="F232" i="2"/>
  <c r="F184" i="2"/>
  <c r="F129" i="2"/>
  <c r="F105" i="2"/>
  <c r="F345" i="2"/>
  <c r="F335" i="2"/>
  <c r="F304" i="2"/>
  <c r="F75" i="2"/>
  <c r="F320" i="2"/>
  <c r="F250" i="2"/>
  <c r="F347" i="2"/>
  <c r="F346" i="2"/>
  <c r="F315" i="2"/>
  <c r="F281" i="2"/>
  <c r="F245" i="2"/>
  <c r="F202" i="2"/>
  <c r="F166" i="2"/>
  <c r="F325" i="2"/>
  <c r="F280" i="2"/>
  <c r="F256" i="2"/>
  <c r="F231" i="2"/>
  <c r="F201" i="2"/>
  <c r="F183" i="2"/>
  <c r="F165" i="2"/>
  <c r="F147" i="2"/>
  <c r="F355" i="2"/>
  <c r="F334" i="2"/>
  <c r="F324" i="2"/>
  <c r="F314" i="2"/>
  <c r="F303" i="2"/>
  <c r="F291" i="2"/>
  <c r="F279" i="2"/>
  <c r="F267" i="2"/>
  <c r="F255" i="2"/>
  <c r="F243" i="2"/>
  <c r="F215" i="2"/>
  <c r="F124" i="2"/>
  <c r="F100" i="2"/>
  <c r="F340" i="2"/>
  <c r="F309" i="2"/>
  <c r="F350" i="2"/>
  <c r="F326" i="2"/>
  <c r="F305" i="2"/>
  <c r="F293" i="2"/>
  <c r="F257" i="2"/>
  <c r="F148" i="2"/>
  <c r="F356" i="2"/>
  <c r="F292" i="2"/>
  <c r="F268" i="2"/>
  <c r="F244" i="2"/>
  <c r="F216" i="2"/>
  <c r="F354" i="2"/>
  <c r="F344" i="2"/>
  <c r="F333" i="2"/>
  <c r="F323" i="2"/>
  <c r="F313" i="2"/>
  <c r="F228" i="2"/>
  <c r="F214" i="2"/>
  <c r="F197" i="2"/>
  <c r="F179" i="2"/>
  <c r="F161" i="2"/>
  <c r="F143" i="2"/>
  <c r="F123" i="2"/>
  <c r="F99" i="2"/>
  <c r="F69" i="2"/>
  <c r="F262" i="2"/>
  <c r="F353" i="2"/>
  <c r="F343" i="2"/>
  <c r="F322" i="2"/>
  <c r="F312" i="2"/>
  <c r="F302" i="2"/>
  <c r="F290" i="2"/>
  <c r="F278" i="2"/>
  <c r="F266" i="2"/>
  <c r="F254" i="2"/>
  <c r="F242" i="2"/>
  <c r="F227" i="2"/>
  <c r="F213" i="2"/>
  <c r="F196" i="2"/>
  <c r="F178" i="2"/>
  <c r="F160" i="2"/>
  <c r="F142" i="2"/>
  <c r="F352" i="2"/>
  <c r="F342" i="2"/>
  <c r="F332" i="2"/>
  <c r="F321" i="2"/>
  <c r="F311" i="2"/>
  <c r="F300" i="2"/>
  <c r="F288" i="2"/>
  <c r="F276" i="2"/>
  <c r="F264" i="2"/>
  <c r="F252" i="2"/>
  <c r="F240" i="2"/>
  <c r="F226" i="2"/>
  <c r="F195" i="2"/>
  <c r="F177" i="2"/>
  <c r="F159" i="2"/>
  <c r="F141" i="2"/>
  <c r="F118" i="2"/>
  <c r="F94" i="2"/>
  <c r="F63" i="2"/>
  <c r="F341" i="2"/>
  <c r="F331" i="2"/>
  <c r="F310" i="2"/>
  <c r="F299" i="2"/>
  <c r="F287" i="2"/>
  <c r="F275" i="2"/>
  <c r="F263" i="2"/>
  <c r="F251" i="2"/>
  <c r="F239" i="2"/>
  <c r="F225" i="2"/>
  <c r="F210" i="2"/>
  <c r="F117" i="2"/>
  <c r="F93" i="2"/>
  <c r="F125" i="2"/>
  <c r="F113" i="2"/>
  <c r="F47" i="2"/>
  <c r="F58" i="2"/>
  <c r="F28" i="2"/>
  <c r="F22" i="2"/>
  <c r="F10" i="2"/>
  <c r="F82" i="2"/>
  <c r="F76" i="2"/>
  <c r="F70" i="2"/>
  <c r="F64" i="2"/>
  <c r="F52" i="2"/>
  <c r="F46" i="2"/>
  <c r="F40" i="2"/>
  <c r="F34" i="2"/>
  <c r="F16" i="2"/>
  <c r="F39" i="2"/>
  <c r="F33" i="2"/>
  <c r="F27" i="2"/>
  <c r="F21" i="2"/>
  <c r="F15" i="2"/>
  <c r="F9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301" i="2"/>
  <c r="F295" i="2"/>
  <c r="F289" i="2"/>
  <c r="F283" i="2"/>
  <c r="F271" i="2"/>
  <c r="F259" i="2"/>
  <c r="F253" i="2"/>
  <c r="F241" i="2"/>
  <c r="F229" i="2"/>
  <c r="F217" i="2"/>
  <c r="F205" i="2"/>
  <c r="F199" i="2"/>
  <c r="F193" i="2"/>
  <c r="F181" i="2"/>
  <c r="F157" i="2"/>
  <c r="F133" i="2"/>
  <c r="F121" i="2"/>
  <c r="F115" i="2"/>
  <c r="F103" i="2"/>
  <c r="F91" i="2"/>
  <c r="F79" i="2"/>
  <c r="F73" i="2"/>
  <c r="F61" i="2"/>
  <c r="F55" i="2"/>
  <c r="F43" i="2"/>
  <c r="F37" i="2"/>
  <c r="F25" i="2"/>
  <c r="F19" i="2"/>
  <c r="F13" i="2"/>
  <c r="F7" i="2"/>
  <c r="F277" i="2"/>
  <c r="F265" i="2"/>
  <c r="F247" i="2"/>
  <c r="F235" i="2"/>
  <c r="F223" i="2"/>
  <c r="F211" i="2"/>
  <c r="F187" i="2"/>
  <c r="F175" i="2"/>
  <c r="F169" i="2"/>
  <c r="F163" i="2"/>
  <c r="F151" i="2"/>
  <c r="F145" i="2"/>
  <c r="F139" i="2"/>
  <c r="F127" i="2"/>
  <c r="F109" i="2"/>
  <c r="F97" i="2"/>
  <c r="F85" i="2"/>
  <c r="F67" i="2"/>
  <c r="F49" i="2"/>
  <c r="F31" i="2"/>
  <c r="F204" i="2"/>
  <c r="F192" i="2"/>
  <c r="F180" i="2"/>
  <c r="F162" i="2"/>
  <c r="F144" i="2"/>
  <c r="F96" i="2"/>
  <c r="F30" i="2"/>
  <c r="F18" i="2"/>
  <c r="F6" i="2"/>
  <c r="F198" i="2"/>
  <c r="F186" i="2"/>
  <c r="F174" i="2"/>
  <c r="F168" i="2"/>
  <c r="F156" i="2"/>
  <c r="F150" i="2"/>
  <c r="F138" i="2"/>
  <c r="F132" i="2"/>
  <c r="F126" i="2"/>
  <c r="F120" i="2"/>
  <c r="F114" i="2"/>
  <c r="F108" i="2"/>
  <c r="F102" i="2"/>
  <c r="F90" i="2"/>
  <c r="F84" i="2"/>
  <c r="F78" i="2"/>
  <c r="F72" i="2"/>
  <c r="F66" i="2"/>
  <c r="F60" i="2"/>
  <c r="F54" i="2"/>
  <c r="F48" i="2"/>
  <c r="F42" i="2"/>
  <c r="F36" i="2"/>
  <c r="F24" i="2"/>
  <c r="F12" i="2"/>
  <c r="F131" i="2"/>
  <c r="F119" i="2"/>
  <c r="F107" i="2"/>
  <c r="F101" i="2"/>
  <c r="F95" i="2"/>
  <c r="F89" i="2"/>
  <c r="F83" i="2"/>
  <c r="F77" i="2"/>
  <c r="F71" i="2"/>
  <c r="F65" i="2"/>
  <c r="F59" i="2"/>
  <c r="F53" i="2"/>
  <c r="F41" i="2"/>
  <c r="F35" i="2"/>
  <c r="F29" i="2"/>
  <c r="F23" i="2"/>
  <c r="F17" i="2"/>
  <c r="F11" i="2"/>
  <c r="K77" i="2" l="1"/>
  <c r="L77" i="2"/>
  <c r="L48" i="2"/>
  <c r="K48" i="2"/>
  <c r="K126" i="2"/>
  <c r="L126" i="2"/>
  <c r="K96" i="2"/>
  <c r="L96" i="2"/>
  <c r="L127" i="2"/>
  <c r="K127" i="2"/>
  <c r="L265" i="2"/>
  <c r="K265" i="2"/>
  <c r="K91" i="2"/>
  <c r="L91" i="2"/>
  <c r="L241" i="2"/>
  <c r="K241" i="2"/>
  <c r="L32" i="2"/>
  <c r="K32" i="2"/>
  <c r="L104" i="2"/>
  <c r="K104" i="2"/>
  <c r="L176" i="2"/>
  <c r="K176" i="2"/>
  <c r="L15" i="2"/>
  <c r="K15" i="2"/>
  <c r="L76" i="2"/>
  <c r="K76" i="2"/>
  <c r="K225" i="2"/>
  <c r="L225" i="2"/>
  <c r="L118" i="2"/>
  <c r="K118" i="2"/>
  <c r="L311" i="2"/>
  <c r="K311" i="2"/>
  <c r="L254" i="2"/>
  <c r="K254" i="2"/>
  <c r="K123" i="2"/>
  <c r="L123" i="2"/>
  <c r="K216" i="2"/>
  <c r="L216" i="2"/>
  <c r="L340" i="2"/>
  <c r="K340" i="2"/>
  <c r="K334" i="2"/>
  <c r="L334" i="2"/>
  <c r="K245" i="2"/>
  <c r="L245" i="2"/>
  <c r="K129" i="2"/>
  <c r="L129" i="2"/>
  <c r="L167" i="2"/>
  <c r="K167" i="2"/>
  <c r="L337" i="2"/>
  <c r="K337" i="2"/>
  <c r="L327" i="2"/>
  <c r="K327" i="2"/>
  <c r="L111" i="2"/>
  <c r="K111" i="2"/>
  <c r="L112" i="2"/>
  <c r="K112" i="2"/>
  <c r="K57" i="2"/>
  <c r="L57" i="2"/>
  <c r="L83" i="2"/>
  <c r="K83" i="2"/>
  <c r="K54" i="2"/>
  <c r="L54" i="2"/>
  <c r="L132" i="2"/>
  <c r="K132" i="2"/>
  <c r="K144" i="2"/>
  <c r="L144" i="2"/>
  <c r="K139" i="2"/>
  <c r="L139" i="2"/>
  <c r="L277" i="2"/>
  <c r="K277" i="2"/>
  <c r="L103" i="2"/>
  <c r="K103" i="2"/>
  <c r="L253" i="2"/>
  <c r="K253" i="2"/>
  <c r="K38" i="2"/>
  <c r="L38" i="2"/>
  <c r="L110" i="2"/>
  <c r="K110" i="2"/>
  <c r="K182" i="2"/>
  <c r="L182" i="2"/>
  <c r="K21" i="2"/>
  <c r="L21" i="2"/>
  <c r="L82" i="2"/>
  <c r="K82" i="2"/>
  <c r="L239" i="2"/>
  <c r="K239" i="2"/>
  <c r="K141" i="2"/>
  <c r="L141" i="2"/>
  <c r="K321" i="2"/>
  <c r="L321" i="2"/>
  <c r="K266" i="2"/>
  <c r="L266" i="2"/>
  <c r="L143" i="2"/>
  <c r="K143" i="2"/>
  <c r="L244" i="2"/>
  <c r="K244" i="2"/>
  <c r="L100" i="2"/>
  <c r="K100" i="2"/>
  <c r="L355" i="2"/>
  <c r="K355" i="2"/>
  <c r="L281" i="2"/>
  <c r="K281" i="2"/>
  <c r="L184" i="2"/>
  <c r="K184" i="2"/>
  <c r="L185" i="2"/>
  <c r="K185" i="2"/>
  <c r="K209" i="2"/>
  <c r="L209" i="2"/>
  <c r="K338" i="2"/>
  <c r="L338" i="2"/>
  <c r="L135" i="2"/>
  <c r="K135" i="2"/>
  <c r="L136" i="2"/>
  <c r="K136" i="2"/>
  <c r="L137" i="2"/>
  <c r="K137" i="2"/>
  <c r="L11" i="2"/>
  <c r="K11" i="2"/>
  <c r="L89" i="2"/>
  <c r="K89" i="2"/>
  <c r="K60" i="2"/>
  <c r="L60" i="2"/>
  <c r="K138" i="2"/>
  <c r="L138" i="2"/>
  <c r="K162" i="2"/>
  <c r="L162" i="2"/>
  <c r="L145" i="2"/>
  <c r="K145" i="2"/>
  <c r="L7" i="2"/>
  <c r="K7" i="2"/>
  <c r="L115" i="2"/>
  <c r="K115" i="2"/>
  <c r="L259" i="2"/>
  <c r="K259" i="2"/>
  <c r="L44" i="2"/>
  <c r="K44" i="2"/>
  <c r="L116" i="2"/>
  <c r="K116" i="2"/>
  <c r="K188" i="2"/>
  <c r="L188" i="2"/>
  <c r="L27" i="2"/>
  <c r="K27" i="2"/>
  <c r="L10" i="2"/>
  <c r="K10" i="2"/>
  <c r="L251" i="2"/>
  <c r="K251" i="2"/>
  <c r="K159" i="2"/>
  <c r="L159" i="2"/>
  <c r="K332" i="2"/>
  <c r="L332" i="2"/>
  <c r="K278" i="2"/>
  <c r="L278" i="2"/>
  <c r="K161" i="2"/>
  <c r="L161" i="2"/>
  <c r="L268" i="2"/>
  <c r="K268" i="2"/>
  <c r="L124" i="2"/>
  <c r="K124" i="2"/>
  <c r="L147" i="2"/>
  <c r="K147" i="2"/>
  <c r="K315" i="2"/>
  <c r="L315" i="2"/>
  <c r="L232" i="2"/>
  <c r="K232" i="2"/>
  <c r="L203" i="2"/>
  <c r="K203" i="2"/>
  <c r="L274" i="2"/>
  <c r="K274" i="2"/>
  <c r="K348" i="2"/>
  <c r="L348" i="2"/>
  <c r="K153" i="2"/>
  <c r="L153" i="2"/>
  <c r="L154" i="2"/>
  <c r="K154" i="2"/>
  <c r="L155" i="2"/>
  <c r="K155" i="2"/>
  <c r="L17" i="2"/>
  <c r="K17" i="2"/>
  <c r="L95" i="2"/>
  <c r="K95" i="2"/>
  <c r="K66" i="2"/>
  <c r="L66" i="2"/>
  <c r="K150" i="2"/>
  <c r="L150" i="2"/>
  <c r="K180" i="2"/>
  <c r="L180" i="2"/>
  <c r="L151" i="2"/>
  <c r="K151" i="2"/>
  <c r="L13" i="2"/>
  <c r="K13" i="2"/>
  <c r="L121" i="2"/>
  <c r="K121" i="2"/>
  <c r="K271" i="2"/>
  <c r="L271" i="2"/>
  <c r="L50" i="2"/>
  <c r="K50" i="2"/>
  <c r="K122" i="2"/>
  <c r="L122" i="2"/>
  <c r="L194" i="2"/>
  <c r="K194" i="2"/>
  <c r="K33" i="2"/>
  <c r="L33" i="2"/>
  <c r="L22" i="2"/>
  <c r="K22" i="2"/>
  <c r="L263" i="2"/>
  <c r="K263" i="2"/>
  <c r="K177" i="2"/>
  <c r="L177" i="2"/>
  <c r="K342" i="2"/>
  <c r="L342" i="2"/>
  <c r="K290" i="2"/>
  <c r="L290" i="2"/>
  <c r="L179" i="2"/>
  <c r="K179" i="2"/>
  <c r="L292" i="2"/>
  <c r="K292" i="2"/>
  <c r="L215" i="2"/>
  <c r="K215" i="2"/>
  <c r="K165" i="2"/>
  <c r="L165" i="2"/>
  <c r="L346" i="2"/>
  <c r="K346" i="2"/>
  <c r="K269" i="2"/>
  <c r="L269" i="2"/>
  <c r="K219" i="2"/>
  <c r="L219" i="2"/>
  <c r="L220" i="2"/>
  <c r="K220" i="2"/>
  <c r="L308" i="2"/>
  <c r="K308" i="2"/>
  <c r="K171" i="2"/>
  <c r="L171" i="2"/>
  <c r="L172" i="2"/>
  <c r="K172" i="2"/>
  <c r="L173" i="2"/>
  <c r="K173" i="2"/>
  <c r="L23" i="2"/>
  <c r="K23" i="2"/>
  <c r="K101" i="2"/>
  <c r="L101" i="2"/>
  <c r="K72" i="2"/>
  <c r="L72" i="2"/>
  <c r="K156" i="2"/>
  <c r="L156" i="2"/>
  <c r="L192" i="2"/>
  <c r="K192" i="2"/>
  <c r="L163" i="2"/>
  <c r="K163" i="2"/>
  <c r="L19" i="2"/>
  <c r="K19" i="2"/>
  <c r="L133" i="2"/>
  <c r="K133" i="2"/>
  <c r="K283" i="2"/>
  <c r="L283" i="2"/>
  <c r="L56" i="2"/>
  <c r="K56" i="2"/>
  <c r="L128" i="2"/>
  <c r="K128" i="2"/>
  <c r="L200" i="2"/>
  <c r="K200" i="2"/>
  <c r="L39" i="2"/>
  <c r="K39" i="2"/>
  <c r="L28" i="2"/>
  <c r="K28" i="2"/>
  <c r="L275" i="2"/>
  <c r="K275" i="2"/>
  <c r="L195" i="2"/>
  <c r="K195" i="2"/>
  <c r="L352" i="2"/>
  <c r="K352" i="2"/>
  <c r="K302" i="2"/>
  <c r="L302" i="2"/>
  <c r="K197" i="2"/>
  <c r="L197" i="2"/>
  <c r="L356" i="2"/>
  <c r="K356" i="2"/>
  <c r="L243" i="2"/>
  <c r="K243" i="2"/>
  <c r="L183" i="2"/>
  <c r="K183" i="2"/>
  <c r="L347" i="2"/>
  <c r="K347" i="2"/>
  <c r="K336" i="2"/>
  <c r="L336" i="2"/>
  <c r="L233" i="2"/>
  <c r="K233" i="2"/>
  <c r="K234" i="2"/>
  <c r="L234" i="2"/>
  <c r="K249" i="2"/>
  <c r="L249" i="2"/>
  <c r="K189" i="2"/>
  <c r="L189" i="2"/>
  <c r="L190" i="2"/>
  <c r="K190" i="2"/>
  <c r="L191" i="2"/>
  <c r="K191" i="2"/>
  <c r="L29" i="2"/>
  <c r="K29" i="2"/>
  <c r="L107" i="2"/>
  <c r="K107" i="2"/>
  <c r="K78" i="2"/>
  <c r="L78" i="2"/>
  <c r="K168" i="2"/>
  <c r="L168" i="2"/>
  <c r="K204" i="2"/>
  <c r="L204" i="2"/>
  <c r="L169" i="2"/>
  <c r="K169" i="2"/>
  <c r="L25" i="2"/>
  <c r="K25" i="2"/>
  <c r="L157" i="2"/>
  <c r="K157" i="2"/>
  <c r="L289" i="2"/>
  <c r="K289" i="2"/>
  <c r="L62" i="2"/>
  <c r="K62" i="2"/>
  <c r="K134" i="2"/>
  <c r="L134" i="2"/>
  <c r="K206" i="2"/>
  <c r="L206" i="2"/>
  <c r="L16" i="2"/>
  <c r="K16" i="2"/>
  <c r="L58" i="2"/>
  <c r="K58" i="2"/>
  <c r="L287" i="2"/>
  <c r="K287" i="2"/>
  <c r="L226" i="2"/>
  <c r="K226" i="2"/>
  <c r="K142" i="2"/>
  <c r="L142" i="2"/>
  <c r="K312" i="2"/>
  <c r="L312" i="2"/>
  <c r="L214" i="2"/>
  <c r="K214" i="2"/>
  <c r="L148" i="2"/>
  <c r="K148" i="2"/>
  <c r="L255" i="2"/>
  <c r="K255" i="2"/>
  <c r="K201" i="2"/>
  <c r="L201" i="2"/>
  <c r="K250" i="2"/>
  <c r="L250" i="2"/>
  <c r="K357" i="2"/>
  <c r="L357" i="2"/>
  <c r="K246" i="2"/>
  <c r="L246" i="2"/>
  <c r="L248" i="2"/>
  <c r="K248" i="2"/>
  <c r="K273" i="2"/>
  <c r="L273" i="2"/>
  <c r="K207" i="2"/>
  <c r="L207" i="2"/>
  <c r="L208" i="2"/>
  <c r="K208" i="2"/>
  <c r="L298" i="2"/>
  <c r="K298" i="2"/>
  <c r="L35" i="2"/>
  <c r="K35" i="2"/>
  <c r="L119" i="2"/>
  <c r="K119" i="2"/>
  <c r="L84" i="2"/>
  <c r="K84" i="2"/>
  <c r="K174" i="2"/>
  <c r="L174" i="2"/>
  <c r="L31" i="2"/>
  <c r="K31" i="2"/>
  <c r="L175" i="2"/>
  <c r="K175" i="2"/>
  <c r="L37" i="2"/>
  <c r="K37" i="2"/>
  <c r="L181" i="2"/>
  <c r="K181" i="2"/>
  <c r="L295" i="2"/>
  <c r="K295" i="2"/>
  <c r="L68" i="2"/>
  <c r="K68" i="2"/>
  <c r="L140" i="2"/>
  <c r="K140" i="2"/>
  <c r="L212" i="2"/>
  <c r="K212" i="2"/>
  <c r="L34" i="2"/>
  <c r="K34" i="2"/>
  <c r="L47" i="2"/>
  <c r="K47" i="2"/>
  <c r="L299" i="2"/>
  <c r="K299" i="2"/>
  <c r="K240" i="2"/>
  <c r="L240" i="2"/>
  <c r="L160" i="2"/>
  <c r="K160" i="2"/>
  <c r="L322" i="2"/>
  <c r="K322" i="2"/>
  <c r="K228" i="2"/>
  <c r="L228" i="2"/>
  <c r="L257" i="2"/>
  <c r="K257" i="2"/>
  <c r="K267" i="2"/>
  <c r="L267" i="2"/>
  <c r="L231" i="2"/>
  <c r="K231" i="2"/>
  <c r="L320" i="2"/>
  <c r="K320" i="2"/>
  <c r="L286" i="2"/>
  <c r="K286" i="2"/>
  <c r="K258" i="2"/>
  <c r="L258" i="2"/>
  <c r="L260" i="2"/>
  <c r="K260" i="2"/>
  <c r="K297" i="2"/>
  <c r="L297" i="2"/>
  <c r="K221" i="2"/>
  <c r="L221" i="2"/>
  <c r="K222" i="2"/>
  <c r="L222" i="2"/>
  <c r="L358" i="2"/>
  <c r="K358" i="2"/>
  <c r="L41" i="2"/>
  <c r="K41" i="2"/>
  <c r="L131" i="2"/>
  <c r="K131" i="2"/>
  <c r="K90" i="2"/>
  <c r="L90" i="2"/>
  <c r="K186" i="2"/>
  <c r="L186" i="2"/>
  <c r="L49" i="2"/>
  <c r="K49" i="2"/>
  <c r="K187" i="2"/>
  <c r="L187" i="2"/>
  <c r="L43" i="2"/>
  <c r="K43" i="2"/>
  <c r="L193" i="2"/>
  <c r="K193" i="2"/>
  <c r="L301" i="2"/>
  <c r="K301" i="2"/>
  <c r="L74" i="2"/>
  <c r="K74" i="2"/>
  <c r="K146" i="2"/>
  <c r="L146" i="2"/>
  <c r="L218" i="2"/>
  <c r="K218" i="2"/>
  <c r="L40" i="2"/>
  <c r="K40" i="2"/>
  <c r="L113" i="2"/>
  <c r="K113" i="2"/>
  <c r="L310" i="2"/>
  <c r="K310" i="2"/>
  <c r="K252" i="2"/>
  <c r="L252" i="2"/>
  <c r="L178" i="2"/>
  <c r="K178" i="2"/>
  <c r="L343" i="2"/>
  <c r="K343" i="2"/>
  <c r="L313" i="2"/>
  <c r="K313" i="2"/>
  <c r="K293" i="2"/>
  <c r="L293" i="2"/>
  <c r="L279" i="2"/>
  <c r="K279" i="2"/>
  <c r="L256" i="2"/>
  <c r="K256" i="2"/>
  <c r="K75" i="2"/>
  <c r="L75" i="2"/>
  <c r="K45" i="2"/>
  <c r="L45" i="2"/>
  <c r="K270" i="2"/>
  <c r="L270" i="2"/>
  <c r="L272" i="2"/>
  <c r="K272" i="2"/>
  <c r="L319" i="2"/>
  <c r="K319" i="2"/>
  <c r="K318" i="2"/>
  <c r="L318" i="2"/>
  <c r="K261" i="2"/>
  <c r="L261" i="2"/>
  <c r="L4" i="2"/>
  <c r="K4" i="2"/>
  <c r="K53" i="2"/>
  <c r="L53" i="2"/>
  <c r="L12" i="2"/>
  <c r="K12" i="2"/>
  <c r="K102" i="2"/>
  <c r="L102" i="2"/>
  <c r="K198" i="2"/>
  <c r="L198" i="2"/>
  <c r="L67" i="2"/>
  <c r="K67" i="2"/>
  <c r="L211" i="2"/>
  <c r="K211" i="2"/>
  <c r="L55" i="2"/>
  <c r="K55" i="2"/>
  <c r="L199" i="2"/>
  <c r="K199" i="2"/>
  <c r="L8" i="2"/>
  <c r="K8" i="2"/>
  <c r="L80" i="2"/>
  <c r="K80" i="2"/>
  <c r="L152" i="2"/>
  <c r="K152" i="2"/>
  <c r="L224" i="2"/>
  <c r="K224" i="2"/>
  <c r="L46" i="2"/>
  <c r="K46" i="2"/>
  <c r="K125" i="2"/>
  <c r="L125" i="2"/>
  <c r="K331" i="2"/>
  <c r="L331" i="2"/>
  <c r="K264" i="2"/>
  <c r="L264" i="2"/>
  <c r="L196" i="2"/>
  <c r="K196" i="2"/>
  <c r="K353" i="2"/>
  <c r="L353" i="2"/>
  <c r="L323" i="2"/>
  <c r="K323" i="2"/>
  <c r="K305" i="2"/>
  <c r="L305" i="2"/>
  <c r="L291" i="2"/>
  <c r="K291" i="2"/>
  <c r="L280" i="2"/>
  <c r="K280" i="2"/>
  <c r="L304" i="2"/>
  <c r="K304" i="2"/>
  <c r="K81" i="2"/>
  <c r="L81" i="2"/>
  <c r="K282" i="2"/>
  <c r="L282" i="2"/>
  <c r="L284" i="2"/>
  <c r="K284" i="2"/>
  <c r="L339" i="2"/>
  <c r="K339" i="2"/>
  <c r="L328" i="2"/>
  <c r="K328" i="2"/>
  <c r="K285" i="2"/>
  <c r="L285" i="2"/>
  <c r="L5" i="2"/>
  <c r="K5" i="2"/>
  <c r="L59" i="2"/>
  <c r="K59" i="2"/>
  <c r="K24" i="2"/>
  <c r="L24" i="2"/>
  <c r="K108" i="2"/>
  <c r="L108" i="2"/>
  <c r="L6" i="2"/>
  <c r="K6" i="2"/>
  <c r="L85" i="2"/>
  <c r="K85" i="2"/>
  <c r="K223" i="2"/>
  <c r="L223" i="2"/>
  <c r="L61" i="2"/>
  <c r="K61" i="2"/>
  <c r="L205" i="2"/>
  <c r="K205" i="2"/>
  <c r="L14" i="2"/>
  <c r="K14" i="2"/>
  <c r="K86" i="2"/>
  <c r="L86" i="2"/>
  <c r="L158" i="2"/>
  <c r="K158" i="2"/>
  <c r="K230" i="2"/>
  <c r="L230" i="2"/>
  <c r="L52" i="2"/>
  <c r="K52" i="2"/>
  <c r="K93" i="2"/>
  <c r="L93" i="2"/>
  <c r="K341" i="2"/>
  <c r="L341" i="2"/>
  <c r="L276" i="2"/>
  <c r="K276" i="2"/>
  <c r="K213" i="2"/>
  <c r="L213" i="2"/>
  <c r="L262" i="2"/>
  <c r="K262" i="2"/>
  <c r="K333" i="2"/>
  <c r="L333" i="2"/>
  <c r="K326" i="2"/>
  <c r="L326" i="2"/>
  <c r="L303" i="2"/>
  <c r="K303" i="2"/>
  <c r="L325" i="2"/>
  <c r="K325" i="2"/>
  <c r="L335" i="2"/>
  <c r="K335" i="2"/>
  <c r="L106" i="2"/>
  <c r="K106" i="2"/>
  <c r="K294" i="2"/>
  <c r="L294" i="2"/>
  <c r="L296" i="2"/>
  <c r="K296" i="2"/>
  <c r="L238" i="2"/>
  <c r="K238" i="2"/>
  <c r="L349" i="2"/>
  <c r="K349" i="2"/>
  <c r="L329" i="2"/>
  <c r="K329" i="2"/>
  <c r="L65" i="2"/>
  <c r="K65" i="2"/>
  <c r="K36" i="2"/>
  <c r="L36" i="2"/>
  <c r="K114" i="2"/>
  <c r="L114" i="2"/>
  <c r="K18" i="2"/>
  <c r="L18" i="2"/>
  <c r="L97" i="2"/>
  <c r="K97" i="2"/>
  <c r="K235" i="2"/>
  <c r="L235" i="2"/>
  <c r="L73" i="2"/>
  <c r="K73" i="2"/>
  <c r="L217" i="2"/>
  <c r="K217" i="2"/>
  <c r="L20" i="2"/>
  <c r="K20" i="2"/>
  <c r="L92" i="2"/>
  <c r="K92" i="2"/>
  <c r="L164" i="2"/>
  <c r="K164" i="2"/>
  <c r="L236" i="2"/>
  <c r="K236" i="2"/>
  <c r="L64" i="2"/>
  <c r="K64" i="2"/>
  <c r="K117" i="2"/>
  <c r="L117" i="2"/>
  <c r="L63" i="2"/>
  <c r="K63" i="2"/>
  <c r="K288" i="2"/>
  <c r="L288" i="2"/>
  <c r="L227" i="2"/>
  <c r="K227" i="2"/>
  <c r="K69" i="2"/>
  <c r="L69" i="2"/>
  <c r="L344" i="2"/>
  <c r="K344" i="2"/>
  <c r="K350" i="2"/>
  <c r="L350" i="2"/>
  <c r="K314" i="2"/>
  <c r="L314" i="2"/>
  <c r="L166" i="2"/>
  <c r="K166" i="2"/>
  <c r="K345" i="2"/>
  <c r="L345" i="2"/>
  <c r="L130" i="2"/>
  <c r="K130" i="2"/>
  <c r="K306" i="2"/>
  <c r="L306" i="2"/>
  <c r="L307" i="2"/>
  <c r="K307" i="2"/>
  <c r="L51" i="2"/>
  <c r="K51" i="2"/>
  <c r="K237" i="2"/>
  <c r="L237" i="2"/>
  <c r="K330" i="2"/>
  <c r="L330" i="2"/>
  <c r="L71" i="2"/>
  <c r="K71" i="2"/>
  <c r="K42" i="2"/>
  <c r="L42" i="2"/>
  <c r="K120" i="2"/>
  <c r="L120" i="2"/>
  <c r="K30" i="2"/>
  <c r="L30" i="2"/>
  <c r="L109" i="2"/>
  <c r="K109" i="2"/>
  <c r="L247" i="2"/>
  <c r="K247" i="2"/>
  <c r="K79" i="2"/>
  <c r="L79" i="2"/>
  <c r="L229" i="2"/>
  <c r="K229" i="2"/>
  <c r="L26" i="2"/>
  <c r="K26" i="2"/>
  <c r="K98" i="2"/>
  <c r="L98" i="2"/>
  <c r="K170" i="2"/>
  <c r="L170" i="2"/>
  <c r="L9" i="2"/>
  <c r="K9" i="2"/>
  <c r="L70" i="2"/>
  <c r="K70" i="2"/>
  <c r="K210" i="2"/>
  <c r="L210" i="2"/>
  <c r="K94" i="2"/>
  <c r="L94" i="2"/>
  <c r="K300" i="2"/>
  <c r="L300" i="2"/>
  <c r="L242" i="2"/>
  <c r="K242" i="2"/>
  <c r="L99" i="2"/>
  <c r="K99" i="2"/>
  <c r="K354" i="2"/>
  <c r="L354" i="2"/>
  <c r="K309" i="2"/>
  <c r="L309" i="2"/>
  <c r="L324" i="2"/>
  <c r="K324" i="2"/>
  <c r="K202" i="2"/>
  <c r="L202" i="2"/>
  <c r="K105" i="2"/>
  <c r="L105" i="2"/>
  <c r="K149" i="2"/>
  <c r="L149" i="2"/>
  <c r="L316" i="2"/>
  <c r="K316" i="2"/>
  <c r="L317" i="2"/>
  <c r="K317" i="2"/>
  <c r="L87" i="2"/>
  <c r="K87" i="2"/>
  <c r="L88" i="2"/>
  <c r="K88" i="2"/>
  <c r="K351" i="2"/>
  <c r="L3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<sst xmlns="http://schemas.openxmlformats.org/spreadsheetml/2006/main" count="1337" uniqueCount="505">
  <si>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</si>
  <si>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</si>
  <si>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</si>
  <si>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</si>
  <si>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</si>
  <si>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</si>
  <si>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</si>
  <si>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</si>
  <si>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</si>
  <si>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</si>
  <si>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</si>
  <si>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</si>
  <si>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</si>
  <si>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</si>
  <si>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</si>
  <si>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</si>
  <si>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</si>
  <si>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</si>
  <si>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</si>
  <si>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</si>
  <si>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</si>
  <si>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</si>
  <si>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</si>
  <si>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</si>
  <si>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</si>
  <si>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</si>
  <si>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</si>
  <si>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</si>
  <si>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</si>
  <si>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</si>
  <si>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</si>
  <si>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</si>
  <si>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</si>
  <si>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</si>
  <si>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</si>
  <si>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</si>
  <si>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</si>
  <si>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</si>
  <si>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</si>
  <si>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</si>
  <si>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</si>
  <si>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</si>
  <si>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</si>
  <si>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</si>
  <si>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</si>
  <si>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</si>
  <si>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</si>
  <si>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</si>
  <si>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</si>
  <si>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</si>
  <si>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</si>
  <si>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</si>
  <si>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</si>
  <si>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</si>
  <si>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</si>
  <si>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</si>
  <si>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</si>
  <si>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</si>
  <si>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</si>
  <si>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</si>
  <si>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</si>
  <si>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</si>
  <si>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</si>
  <si>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</si>
  <si>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</si>
  <si>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</si>
  <si>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</si>
  <si>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</si>
  <si>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</si>
  <si>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</si>
  <si>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</si>
  <si>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</si>
  <si>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</si>
  <si>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</si>
  <si>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</si>
  <si>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</si>
  <si>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</si>
  <si>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</si>
  <si>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</si>
  <si>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</si>
  <si>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</si>
  <si>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</si>
  <si>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</si>
  <si>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</si>
  <si>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</si>
  <si>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</si>
  <si>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</si>
  <si>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</si>
  <si>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</si>
  <si>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</si>
  <si>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</si>
  <si>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</si>
  <si>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</si>
  <si>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</si>
  <si>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</si>
  <si>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</si>
  <si>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</si>
  <si>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</si>
  <si>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</si>
  <si>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</si>
  <si>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</si>
  <si>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</si>
  <si>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</si>
  <si>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</si>
  <si>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</si>
  <si>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</si>
  <si>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</si>
  <si>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</si>
  <si>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</si>
  <si>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</si>
  <si>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</si>
  <si>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</si>
  <si>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</si>
  <si>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</si>
  <si>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</si>
  <si>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</si>
  <si>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</si>
  <si>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</si>
  <si>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</si>
  <si>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</si>
  <si>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</si>
  <si>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</si>
  <si>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</si>
  <si>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</si>
  <si>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</si>
  <si>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</si>
  <si>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</si>
  <si>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</si>
  <si>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</si>
  <si>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</si>
  <si>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</si>
  <si>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</si>
  <si>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</si>
  <si>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</si>
  <si>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</si>
  <si>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</si>
  <si>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</si>
  <si>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</si>
  <si>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</si>
  <si>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</si>
  <si>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</si>
  <si>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</si>
  <si>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</si>
  <si>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</si>
  <si>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</si>
  <si>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</si>
  <si>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</si>
  <si>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</si>
  <si>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</si>
  <si>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</si>
  <si>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</si>
  <si>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</si>
  <si>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</si>
  <si>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</si>
  <si>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</si>
  <si>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</si>
  <si>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</si>
  <si>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</si>
  <si>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</si>
  <si>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</si>
  <si>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</si>
  <si>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</si>
  <si>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</si>
  <si>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</si>
  <si>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</si>
  <si>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</si>
  <si>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</si>
  <si>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</si>
  <si>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</si>
  <si>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</si>
  <si>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</si>
  <si>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</si>
  <si>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</si>
  <si>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</si>
  <si>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</si>
  <si>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</si>
  <si>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</si>
  <si>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</si>
  <si>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</si>
  <si>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</si>
  <si>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</si>
  <si>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</si>
  <si>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</si>
  <si>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</si>
  <si>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</si>
  <si>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</si>
  <si>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</si>
  <si>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</si>
  <si>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</si>
  <si>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</si>
  <si>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</si>
  <si>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</si>
  <si>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</si>
  <si>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</si>
  <si>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</si>
  <si>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</si>
  <si>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</si>
  <si>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</si>
  <si>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</si>
  <si>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</si>
  <si>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</si>
  <si>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</si>
  <si>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</si>
  <si>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</si>
  <si>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</si>
  <si>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</si>
  <si>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</si>
  <si>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</si>
  <si>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</si>
  <si>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</si>
  <si>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</si>
  <si>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</si>
  <si>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</si>
  <si>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</si>
  <si>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</si>
  <si>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</si>
  <si>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</si>
  <si>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</si>
  <si>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</si>
  <si>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</si>
  <si>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</si>
  <si>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</si>
  <si>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</si>
  <si>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</si>
  <si>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</si>
  <si>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</si>
  <si>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</si>
  <si>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</si>
  <si>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</si>
  <si>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</si>
  <si>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</si>
  <si>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</si>
  <si>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</si>
  <si>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</si>
  <si>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</si>
  <si>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</si>
  <si>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</si>
  <si>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</si>
  <si>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</si>
  <si>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</si>
  <si>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</si>
  <si>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</si>
  <si>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</si>
  <si>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</si>
  <si>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</si>
  <si>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</si>
  <si>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</si>
  <si>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</si>
  <si>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</si>
  <si>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</si>
  <si>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</si>
  <si>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</si>
  <si>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</si>
  <si>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</si>
  <si>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</si>
  <si>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</si>
  <si>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</si>
  <si>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</si>
  <si>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</si>
  <si>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</si>
  <si>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</si>
  <si>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</si>
  <si>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</si>
  <si>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</si>
  <si>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</si>
  <si>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</si>
  <si>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</si>
  <si>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</si>
  <si>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</si>
  <si>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</si>
  <si>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</si>
  <si>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</si>
  <si>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</si>
  <si>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</si>
  <si>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</si>
  <si>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</si>
  <si>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</si>
  <si>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</si>
  <si>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</si>
  <si>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</si>
  <si>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</si>
  <si>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</si>
  <si>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</si>
  <si>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</si>
  <si>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</si>
  <si>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</si>
  <si>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</si>
  <si>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</si>
  <si>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</si>
  <si>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</si>
  <si>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</si>
  <si>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</si>
  <si>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</si>
  <si>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</si>
  <si>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</si>
  <si>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</si>
  <si>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</si>
  <si>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</si>
  <si>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</si>
  <si>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</si>
  <si>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</si>
  <si>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</si>
  <si>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</si>
  <si>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</si>
  <si>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</si>
  <si>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</si>
  <si>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</si>
  <si>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</si>
  <si>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</si>
  <si>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</si>
  <si>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</si>
  <si>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</si>
  <si>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</si>
  <si>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</si>
  <si>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</si>
  <si>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</si>
  <si>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</si>
  <si>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</si>
  <si>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</si>
  <si>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</si>
  <si>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</si>
  <si>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</si>
  <si>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</si>
  <si>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</si>
  <si>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</si>
  <si>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</si>
  <si>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</si>
  <si>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</si>
  <si>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</si>
  <si>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</si>
  <si>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</si>
  <si>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</si>
  <si>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</si>
  <si>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</si>
  <si>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</si>
  <si>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</si>
  <si>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</si>
  <si>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</si>
  <si>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</si>
  <si>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</si>
  <si>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</si>
  <si>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</si>
  <si>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</si>
  <si>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</si>
  <si>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</si>
  <si>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</si>
  <si>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</si>
  <si>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</si>
  <si>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</si>
  <si>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</si>
  <si>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</si>
  <si>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</si>
  <si>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</si>
  <si>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</si>
  <si>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</si>
  <si>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</si>
  <si>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</si>
  <si>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</si>
  <si>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</si>
  <si>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</si>
  <si>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</si>
  <si>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</si>
  <si>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</si>
  <si>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</si>
  <si>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</si>
  <si>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</si>
  <si>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</si>
  <si>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</si>
  <si>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</si>
  <si>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</si>
  <si>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</si>
  <si>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</si>
  <si>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</si>
  <si>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</si>
  <si>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</si>
  <si>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</si>
  <si>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</si>
  <si>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</si>
  <si>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</si>
  <si>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</si>
  <si>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</si>
  <si>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</si>
  <si>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</si>
  <si>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</si>
  <si>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</si>
  <si>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</si>
  <si>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</si>
  <si>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</si>
  <si>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</si>
  <si>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</si>
  <si>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</si>
  <si>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</si>
  <si>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</si>
  <si>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</si>
  <si>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</si>
  <si>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</si>
  <si>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</si>
  <si>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</si>
  <si>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</si>
  <si>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</si>
  <si>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</si>
  <si>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</si>
  <si>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</si>
  <si>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</si>
  <si>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</si>
  <si>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</si>
  <si>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</si>
  <si>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</si>
  <si>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</si>
  <si>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</si>
  <si>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</si>
  <si>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</si>
  <si>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</si>
  <si>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</si>
  <si>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</si>
  <si>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</si>
  <si>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</si>
  <si>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</si>
  <si>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</si>
  <si>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</si>
  <si>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</si>
  <si>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</si>
  <si>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</si>
  <si>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</si>
  <si>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</si>
  <si>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</si>
  <si>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</si>
  <si>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</si>
  <si>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</si>
  <si>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</si>
  <si>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</si>
  <si>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</si>
  <si>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</si>
  <si>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</si>
  <si>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</si>
  <si>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</si>
  <si>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</si>
  <si>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</si>
  <si>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</si>
  <si>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</si>
  <si>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</si>
  <si>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</si>
  <si>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</si>
  <si>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</si>
  <si>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</si>
  <si>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</si>
  <si>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</si>
  <si>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</si>
  <si>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</si>
  <si>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</si>
  <si>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</si>
  <si>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</si>
  <si>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</si>
  <si>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</si>
  <si>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</si>
  <si>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</si>
  <si>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</si>
  <si>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</si>
  <si>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</si>
  <si>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</si>
  <si>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</si>
  <si>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</si>
  <si>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</si>
  <si>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</si>
  <si>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</si>
  <si>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</si>
  <si>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</si>
  <si>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</si>
  <si>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</si>
  <si>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</si>
  <si>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</si>
  <si>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</si>
  <si>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</si>
  <si>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</si>
  <si>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</si>
  <si>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</si>
  <si>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</si>
  <si>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</si>
  <si>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</si>
  <si>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</si>
  <si>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</si>
  <si>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</si>
  <si>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</si>
  <si>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</si>
  <si>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</si>
  <si>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</si>
  <si>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</si>
  <si>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</si>
  <si>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</si>
  <si>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</si>
  <si>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</si>
  <si>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</si>
  <si>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</si>
  <si>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</si>
  <si>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</si>
  <si>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</si>
  <si>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</si>
  <si>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</si>
  <si>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</si>
  <si>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</si>
  <si>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</si>
  <si>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</si>
  <si>
    <t>Reverse Lookup Country</t>
  </si>
  <si>
    <t>Reverse 
Lookup 
City</t>
  </si>
  <si>
    <t>Reverse
Lookup
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</si>
</sst>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8" totalsRowShown="0">
  <autoFilter ref="A3:E358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O358"/>
  <sheetViews>
    <sheetView tabSelected="1" topLeftCell="A3" zoomScaleNormal="100" workbookViewId="0">
      <selection activeCell="A3" sqref="A3"/>
    </sheetView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  <col min="13" max="13" width="10.73046875" bestFit="1" customWidth="1"/>
    <col min="14" max="14" width="15.9296875" bestFit="1" customWidth="1"/>
    <col min="15" max="15" width="16.59765625" bestFit="1" customWidth="1"/>
  </cols>
  <sheetData>
    <row r="1" spans="1:15" ht="18" x14ac:dyDescent="0.55000000000000004">
      <c r="A1" s="1" t="s">
        <v>490</v>
      </c>
      <c r="E1" s="11" t="s">
        <v>501</v>
      </c>
      <c r="F1" s="12" t="str" cm="1">
        <f t="array" ref="F1">_xll.GEO_VERSION()</f>
        <v>v0.3.4</v>
      </c>
    </row>
    <row r="3" spans="1:15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499</v>
      </c>
      <c r="L3" s="8" t="s">
        <v>500</v>
      </c>
      <c r="M3" s="13" t="s">
        <v>502</v>
      </c>
      <c r="N3" s="13" t="s">
        <v>503</v>
      </c>
      <c r="O3" s="13" t="s">
        <v>504</v>
      </c>
    </row>
    <row r="4" spans="1:15" x14ac:dyDescent="0.45">
      <c r="A4" s="10" t="str" cm="1">
        <f t="array" ref="A4:E358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9" t="e">
        <f>_xlfn.XLOOKUP(F4,OurLocations[Id],OurLocations[Lat])</f>
        <v>#VALUE!</v>
      </c>
      <c r="L4" s="9" t="e">
        <f>_xlfn.XLOOKUP(F4,OurLocations[Id],OurLocations[Lon])</f>
        <v>#VALUE!</v>
      </c>
      <c r="M4" s="6" t="e" cm="1">
        <f t="array" ref="M4">_xll.GEO_COUNTRY(B4,C4)</f>
        <v>#VALUE!</v>
      </c>
      <c r="N4" s="6" t="e" cm="1">
        <f t="array" ref="N4">_xll.GEO_COUNTRY(C4,D4)</f>
        <v>#VALUE!</v>
      </c>
      <c r="O4" s="6" t="e" cm="1">
        <f t="array" ref="O4">_xll.GEO_TIMEZONE(B4,C4)</f>
        <v>#VALUE!</v>
      </c>
    </row>
    <row r="5" spans="1:15" x14ac:dyDescent="0.45">
      <c r="A5" s="10" t="str">
        <v>Z001</v>
      </c>
      <c r="B5" s="10">
        <v>-34.976985929999998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X024</v>
      </c>
      <c r="G5" s="3">
        <v>7.4743693578110477</v>
      </c>
      <c r="H5" s="10" t="str" cm="1">
        <f t="array" ref="H5:I5">_xll.GEO_LOOKUPNEAREST(B5,C5,TheirLocations[Lat], TheirLocations[Lon],TheirLocations[Id],TRUE)</f>
        <v>Z001</v>
      </c>
      <c r="I5" s="4">
        <v>0</v>
      </c>
      <c r="J5" s="6" t="b" cm="1">
        <f t="array" ref="J5">_xll.GEO_ISVALID(B5,C5)</f>
        <v>1</v>
      </c>
      <c r="K5" s="9">
        <f>_xlfn.XLOOKUP(F5,OurLocations[Id],OurLocations[Lat])</f>
        <v>-34.942369999999997</v>
      </c>
      <c r="L5" s="9">
        <f>_xlfn.XLOOKUP(F5,OurLocations[Id],OurLocations[Lon])</f>
        <v>138.58410052413299</v>
      </c>
      <c r="M5" s="6" t="str" cm="1">
        <f t="array" ref="M5">_xll.GEO_COUNTRY(B5,C5)</f>
        <v>Australia</v>
      </c>
      <c r="N5" s="6" t="str" cm="1">
        <f t="array" ref="N5">_xll.GEO_CITY(B5,C5)</f>
        <v>Adelaide</v>
      </c>
      <c r="O5" s="6" t="str" cm="1">
        <f t="array" ref="O5">_xll.GEO_TIMEZONE(B5,C5)</f>
        <v>Australia/Adelaide</v>
      </c>
    </row>
    <row r="6" spans="1:15" x14ac:dyDescent="0.45">
      <c r="A6" s="10" t="str">
        <v>Z002</v>
      </c>
      <c r="B6" s="10">
        <v>-34.931701660000002</v>
      </c>
      <c r="C6" s="10">
        <v>138.60040283000001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X026</v>
      </c>
      <c r="G6" s="3">
        <v>0.64940241735582416</v>
      </c>
      <c r="H6" s="10" t="str" cm="1">
        <f t="array" ref="H6:I6">_xll.GEO_LOOKUPNEAREST(B6,C6,TheirLocations[Lat], TheirLocations[Lon],TheirLocations[Id],TRUE)</f>
        <v>Z002</v>
      </c>
      <c r="I6" s="4">
        <v>0</v>
      </c>
      <c r="J6" s="6" t="b" cm="1">
        <f t="array" ref="J6">_xll.GEO_ISVALID(B6,C6)</f>
        <v>1</v>
      </c>
      <c r="K6" s="9">
        <f>_xlfn.XLOOKUP(F6,OurLocations[Id],OurLocations[Lat])</f>
        <v>-34.925957179851203</v>
      </c>
      <c r="L6" s="9">
        <f>_xlfn.XLOOKUP(F6,OurLocations[Id],OurLocations[Lon])</f>
        <v>138.599118317197</v>
      </c>
      <c r="M6" s="6" t="str" cm="1">
        <f t="array" ref="M6">_xll.GEO_COUNTRY(B6,C6)</f>
        <v>Australia</v>
      </c>
      <c r="N6" s="6" t="str" cm="1">
        <f t="array" ref="N6">_xll.GEO_CITY(B6,C6)</f>
        <v>Adelaide</v>
      </c>
      <c r="O6" s="6" t="str" cm="1">
        <f t="array" ref="O6">_xll.GEO_TIMEZONE(B6,C6)</f>
        <v>Australia/Adelaide</v>
      </c>
    </row>
    <row r="7" spans="1:15" x14ac:dyDescent="0.45">
      <c r="A7" s="10" t="str">
        <v>Z003</v>
      </c>
      <c r="B7" s="10">
        <v>-34.927211759999999</v>
      </c>
      <c r="C7" s="10">
        <v>138.60716248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X027</v>
      </c>
      <c r="G7" s="3">
        <v>0.64843855189941801</v>
      </c>
      <c r="H7" s="10" t="str" cm="1">
        <f t="array" ref="H7:I7">_xll.GEO_LOOKUPNEAREST(B7,C7,TheirLocations[Lat], TheirLocations[Lon],TheirLocations[Id],TRUE)</f>
        <v>Z003</v>
      </c>
      <c r="I7" s="4">
        <v>0</v>
      </c>
      <c r="J7" s="6" t="b" cm="1">
        <f t="array" ref="J7">_xll.GEO_ISVALID(B7,C7)</f>
        <v>1</v>
      </c>
      <c r="K7" s="9">
        <f>_xlfn.XLOOKUP(F7,OurLocations[Id],OurLocations[Lat])</f>
        <v>-34.924300000000002</v>
      </c>
      <c r="L7" s="9">
        <f>_xlfn.XLOOKUP(F7,OurLocations[Id],OurLocations[Lon])</f>
        <v>138.601</v>
      </c>
      <c r="M7" s="6" t="str" cm="1">
        <f t="array" ref="M7">_xll.GEO_COUNTRY(B7,C7)</f>
        <v>Australia</v>
      </c>
      <c r="N7" s="6" t="str" cm="1">
        <f t="array" ref="N7">_xll.GEO_CITY(B7,C7)</f>
        <v>Adelaide</v>
      </c>
      <c r="O7" s="6" t="str" cm="1">
        <f t="array" ref="O7">_xll.GEO_TIMEZONE(B7,C7)</f>
        <v>Australia/Adelaide</v>
      </c>
    </row>
    <row r="8" spans="1:15" x14ac:dyDescent="0.45">
      <c r="A8" s="10" t="str">
        <v>Z004</v>
      </c>
      <c r="B8" s="10">
        <v>-34.927200319999997</v>
      </c>
      <c r="C8" s="10">
        <v>138.60879517000001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0.78042305222289876</v>
      </c>
      <c r="H8" s="10" t="str" cm="1">
        <f t="array" ref="H8:I8">_xll.GEO_LOOKUPNEAREST(B8,C8,TheirLocations[Lat], TheirLocations[Lon],TheirLocations[Id],TRUE)</f>
        <v>Z004</v>
      </c>
      <c r="I8" s="4">
        <v>0</v>
      </c>
      <c r="J8" s="6" t="b" cm="1">
        <f t="array" ref="J8">_xll.GEO_ISVALID(B8,C8)</f>
        <v>1</v>
      </c>
      <c r="K8" s="9">
        <f>_xlfn.XLOOKUP(F8,OurLocations[Id],OurLocations[Lat])</f>
        <v>-34.924300000000002</v>
      </c>
      <c r="L8" s="9">
        <f>_xlfn.XLOOKUP(F8,OurLocations[Id],OurLocations[Lon])</f>
        <v>138.601</v>
      </c>
      <c r="M8" s="6" t="str" cm="1">
        <f t="array" ref="M8">_xll.GEO_COUNTRY(B8,C8)</f>
        <v>Australia</v>
      </c>
      <c r="N8" s="6" t="str" cm="1">
        <f t="array" ref="N8">_xll.GEO_CITY(B8,C8)</f>
        <v>Adelaide</v>
      </c>
      <c r="O8" s="6" t="str" cm="1">
        <f t="array" ref="O8">_xll.GEO_TIMEZONE(B8,C8)</f>
        <v>Australia/Adelaide</v>
      </c>
    </row>
    <row r="9" spans="1:15" x14ac:dyDescent="0.45">
      <c r="A9" s="10" t="str">
        <v>Z005</v>
      </c>
      <c r="B9" s="10">
        <v>-34.926265720000004</v>
      </c>
      <c r="C9" s="10">
        <v>138.59413147000001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X028</v>
      </c>
      <c r="G9" s="3">
        <v>0.42836299358801611</v>
      </c>
      <c r="H9" s="10" t="str" cm="1">
        <f t="array" ref="H9:I9">_xll.GEO_LOOKUPNEAREST(B9,C9,TheirLocations[Lat], TheirLocations[Lon],TheirLocations[Id],TRUE)</f>
        <v>Z005</v>
      </c>
      <c r="I9" s="4">
        <v>0</v>
      </c>
      <c r="J9" s="6" t="b" cm="1">
        <f t="array" ref="J9">_xll.GEO_ISVALID(B9,C9)</f>
        <v>1</v>
      </c>
      <c r="K9" s="9">
        <f>_xlfn.XLOOKUP(F9,OurLocations[Id],OurLocations[Lat])</f>
        <v>-34.923861650127201</v>
      </c>
      <c r="L9" s="9">
        <f>_xlfn.XLOOKUP(F9,OurLocations[Id],OurLocations[Lon])</f>
        <v>138.59780285189899</v>
      </c>
      <c r="M9" s="6" t="str" cm="1">
        <f t="array" ref="M9">_xll.GEO_COUNTRY(B9,C9)</f>
        <v>Australia</v>
      </c>
      <c r="N9" s="6" t="str" cm="1">
        <f t="array" ref="N9">_xll.GEO_CITY(B9,C9)</f>
        <v>Adelaide</v>
      </c>
      <c r="O9" s="6" t="str" cm="1">
        <f t="array" ref="O9">_xll.GEO_TIMEZONE(B9,C9)</f>
        <v>Australia/Adelaide</v>
      </c>
    </row>
    <row r="10" spans="1:15" x14ac:dyDescent="0.45">
      <c r="A10" s="10" t="str">
        <v>Z006</v>
      </c>
      <c r="B10" s="10">
        <v>-34.925899510000001</v>
      </c>
      <c r="C10" s="10">
        <v>138.60319519000001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X027</v>
      </c>
      <c r="G10" s="3">
        <v>0.26774325290004769</v>
      </c>
      <c r="H10" s="10" t="str" cm="1">
        <f t="array" ref="H10:I10">_xll.GEO_LOOKUPNEAREST(B10,C10,TheirLocations[Lat], TheirLocations[Lon],TheirLocations[Id],TRUE)</f>
        <v>Z006</v>
      </c>
      <c r="I10" s="4">
        <v>0</v>
      </c>
      <c r="J10" s="6" t="b" cm="1">
        <f t="array" ref="J10">_xll.GEO_ISVALID(B10,C10)</f>
        <v>1</v>
      </c>
      <c r="K10" s="9">
        <f>_xlfn.XLOOKUP(F10,OurLocations[Id],OurLocations[Lat])</f>
        <v>-34.924300000000002</v>
      </c>
      <c r="L10" s="9">
        <f>_xlfn.XLOOKUP(F10,OurLocations[Id],OurLocations[Lon])</f>
        <v>138.601</v>
      </c>
      <c r="M10" s="6" t="str" cm="1">
        <f t="array" ref="M10">_xll.GEO_COUNTRY(B10,C10)</f>
        <v>Australia</v>
      </c>
      <c r="N10" s="6" t="str" cm="1">
        <f t="array" ref="N10">_xll.GEO_CITY(B10,C10)</f>
        <v>Adelaide</v>
      </c>
      <c r="O10" s="6" t="str" cm="1">
        <f t="array" ref="O10">_xll.GEO_TIMEZONE(B10,C10)</f>
        <v>Australia/Adelaide</v>
      </c>
    </row>
    <row r="11" spans="1:15" x14ac:dyDescent="0.45">
      <c r="A11" s="10" t="str">
        <v>Z007</v>
      </c>
      <c r="B11" s="10">
        <v>-34.925792690000002</v>
      </c>
      <c r="C11" s="10">
        <v>138.6022644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0.20208240960678264</v>
      </c>
      <c r="H11" s="10" t="str" cm="1">
        <f t="array" ref="H11:I11">_xll.GEO_LOOKUPNEAREST(B11,C11,TheirLocations[Lat], TheirLocations[Lon],TheirLocations[Id],TRUE)</f>
        <v>Z007</v>
      </c>
      <c r="I11" s="4">
        <v>0</v>
      </c>
      <c r="J11" s="6" t="b" cm="1">
        <f t="array" ref="J11">_xll.GEO_ISVALID(B11,C11)</f>
        <v>1</v>
      </c>
      <c r="K11" s="9">
        <f>_xlfn.XLOOKUP(F11,OurLocations[Id],OurLocations[Lat])</f>
        <v>-34.924300000000002</v>
      </c>
      <c r="L11" s="9">
        <f>_xlfn.XLOOKUP(F11,OurLocations[Id],OurLocations[Lon])</f>
        <v>138.601</v>
      </c>
      <c r="M11" s="6" t="str" cm="1">
        <f t="array" ref="M11">_xll.GEO_COUNTRY(B11,C11)</f>
        <v>Australia</v>
      </c>
      <c r="N11" s="6" t="str" cm="1">
        <f t="array" ref="N11">_xll.GEO_CITY(B11,C11)</f>
        <v>Adelaide</v>
      </c>
      <c r="O11" s="6" t="str" cm="1">
        <f t="array" ref="O11">_xll.GEO_TIMEZONE(B11,C11)</f>
        <v>Australia/Adelaide</v>
      </c>
    </row>
    <row r="12" spans="1:15" x14ac:dyDescent="0.45">
      <c r="A12" s="10" t="str">
        <v>Z008</v>
      </c>
      <c r="B12" s="10">
        <v>-34.925598139999998</v>
      </c>
      <c r="C12" s="10">
        <v>138.60499573000001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0.39184281147647337</v>
      </c>
      <c r="H12" s="10" t="str" cm="1">
        <f t="array" ref="H12:I12">_xll.GEO_LOOKUPNEAREST(B12,C12,TheirLocations[Lat], TheirLocations[Lon],TheirLocations[Id],TRUE)</f>
        <v>Z008</v>
      </c>
      <c r="I12" s="4">
        <v>0</v>
      </c>
      <c r="J12" s="6" t="b" cm="1">
        <f t="array" ref="J12">_xll.GEO_ISVALID(B12,C12)</f>
        <v>1</v>
      </c>
      <c r="K12" s="9">
        <f>_xlfn.XLOOKUP(F12,OurLocations[Id],OurLocations[Lat])</f>
        <v>-34.924300000000002</v>
      </c>
      <c r="L12" s="9">
        <f>_xlfn.XLOOKUP(F12,OurLocations[Id],OurLocations[Lon])</f>
        <v>138.601</v>
      </c>
      <c r="M12" s="6" t="str" cm="1">
        <f t="array" ref="M12">_xll.GEO_COUNTRY(B12,C12)</f>
        <v>Australia</v>
      </c>
      <c r="N12" s="6" t="str" cm="1">
        <f t="array" ref="N12">_xll.GEO_CITY(B12,C12)</f>
        <v>Adelaide</v>
      </c>
      <c r="O12" s="6" t="str" cm="1">
        <f t="array" ref="O12">_xll.GEO_TIMEZONE(B12,C12)</f>
        <v>Australia/Adelaide</v>
      </c>
    </row>
    <row r="13" spans="1:15" x14ac:dyDescent="0.45">
      <c r="A13" s="10" t="str">
        <v>Z009</v>
      </c>
      <c r="B13" s="10">
        <v>-34.925510410000001</v>
      </c>
      <c r="C13" s="10">
        <v>138.60012817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X026</v>
      </c>
      <c r="G13" s="3">
        <v>0.10461443760153653</v>
      </c>
      <c r="H13" s="10" t="str" cm="1">
        <f t="array" ref="H13:I13">_xll.GEO_LOOKUPNEAREST(B13,C13,TheirLocations[Lat], TheirLocations[Lon],TheirLocations[Id],TRUE)</f>
        <v>Z009</v>
      </c>
      <c r="I13" s="4">
        <v>0</v>
      </c>
      <c r="J13" s="6" t="b" cm="1">
        <f t="array" ref="J13">_xll.GEO_ISVALID(B13,C13)</f>
        <v>1</v>
      </c>
      <c r="K13" s="9">
        <f>_xlfn.XLOOKUP(F13,OurLocations[Id],OurLocations[Lat])</f>
        <v>-34.925957179851203</v>
      </c>
      <c r="L13" s="9">
        <f>_xlfn.XLOOKUP(F13,OurLocations[Id],OurLocations[Lon])</f>
        <v>138.599118317197</v>
      </c>
      <c r="M13" s="6" t="str" cm="1">
        <f t="array" ref="M13">_xll.GEO_COUNTRY(B13,C13)</f>
        <v>Australia</v>
      </c>
      <c r="N13" s="6" t="str" cm="1">
        <f t="array" ref="N13">_xll.GEO_CITY(B13,C13)</f>
        <v>Adelaide</v>
      </c>
      <c r="O13" s="6" t="str" cm="1">
        <f t="array" ref="O13">_xll.GEO_TIMEZONE(B13,C13)</f>
        <v>Australia/Adelaide</v>
      </c>
    </row>
    <row r="14" spans="1:15" x14ac:dyDescent="0.45">
      <c r="A14" s="10" t="str">
        <v>Z010</v>
      </c>
      <c r="B14" s="10">
        <v>-34.925453189999999</v>
      </c>
      <c r="C14" s="10">
        <v>138.60040283000001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0.12982520263314565</v>
      </c>
      <c r="H14" s="10" t="str" cm="1">
        <f t="array" ref="H14:I14">_xll.GEO_LOOKUPNEAREST(B14,C14,TheirLocations[Lat], TheirLocations[Lon],TheirLocations[Id],TRUE)</f>
        <v>Z010</v>
      </c>
      <c r="I14" s="4">
        <v>0</v>
      </c>
      <c r="J14" s="6" t="b" cm="1">
        <f t="array" ref="J14">_xll.GEO_ISVALID(B14,C14)</f>
        <v>1</v>
      </c>
      <c r="K14" s="9">
        <f>_xlfn.XLOOKUP(F14,OurLocations[Id],OurLocations[Lat])</f>
        <v>-34.925957179851203</v>
      </c>
      <c r="L14" s="9">
        <f>_xlfn.XLOOKUP(F14,OurLocations[Id],OurLocations[Lon])</f>
        <v>138.599118317197</v>
      </c>
      <c r="M14" s="6" t="str" cm="1">
        <f t="array" ref="M14">_xll.GEO_COUNTRY(B14,C14)</f>
        <v>Australia</v>
      </c>
      <c r="N14" s="6" t="str" cm="1">
        <f t="array" ref="N14">_xll.GEO_CITY(B14,C14)</f>
        <v>Adelaide</v>
      </c>
      <c r="O14" s="6" t="str" cm="1">
        <f t="array" ref="O14">_xll.GEO_TIMEZONE(B14,C14)</f>
        <v>Australia/Adelaide</v>
      </c>
    </row>
    <row r="15" spans="1:15" x14ac:dyDescent="0.45">
      <c r="A15" s="10" t="str">
        <v>Z011</v>
      </c>
      <c r="B15" s="10">
        <v>-34.925094600000001</v>
      </c>
      <c r="C15" s="10">
        <v>138.60676574999999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X027</v>
      </c>
      <c r="G15" s="3">
        <v>0.5330332670149962</v>
      </c>
      <c r="H15" s="10" t="str" cm="1">
        <f t="array" ref="H15:I15">_xll.GEO_LOOKUPNEAREST(B15,C15,TheirLocations[Lat], TheirLocations[Lon],TheirLocations[Id],TRUE)</f>
        <v>Z011</v>
      </c>
      <c r="I15" s="4">
        <v>0</v>
      </c>
      <c r="J15" s="6" t="b" cm="1">
        <f t="array" ref="J15">_xll.GEO_ISVALID(B15,C15)</f>
        <v>1</v>
      </c>
      <c r="K15" s="9">
        <f>_xlfn.XLOOKUP(F15,OurLocations[Id],OurLocations[Lat])</f>
        <v>-34.924300000000002</v>
      </c>
      <c r="L15" s="9">
        <f>_xlfn.XLOOKUP(F15,OurLocations[Id],OurLocations[Lon])</f>
        <v>138.601</v>
      </c>
      <c r="M15" s="6" t="str" cm="1">
        <f t="array" ref="M15">_xll.GEO_COUNTRY(B15,C15)</f>
        <v>Australia</v>
      </c>
      <c r="N15" s="6" t="str" cm="1">
        <f t="array" ref="N15">_xll.GEO_CITY(B15,C15)</f>
        <v>Adelaide</v>
      </c>
      <c r="O15" s="6" t="str" cm="1">
        <f t="array" ref="O15">_xll.GEO_TIMEZONE(B15,C15)</f>
        <v>Australia/Adelaide</v>
      </c>
    </row>
    <row r="16" spans="1:15" x14ac:dyDescent="0.45">
      <c r="A16" s="10" t="str">
        <v>Z012</v>
      </c>
      <c r="B16" s="10">
        <v>-34.924198150000002</v>
      </c>
      <c r="C16" s="10">
        <v>138.59840392999999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X028</v>
      </c>
      <c r="G16" s="3">
        <v>6.6355949857416704E-2</v>
      </c>
      <c r="H16" s="10" t="str" cm="1">
        <f t="array" ref="H16:I16">_xll.GEO_LOOKUPNEAREST(B16,C16,TheirLocations[Lat], TheirLocations[Lon],TheirLocations[Id],TRUE)</f>
        <v>Z012</v>
      </c>
      <c r="I16" s="4">
        <v>0</v>
      </c>
      <c r="J16" s="6" t="b" cm="1">
        <f t="array" ref="J16">_xll.GEO_ISVALID(B16,C16)</f>
        <v>1</v>
      </c>
      <c r="K16" s="9">
        <f>_xlfn.XLOOKUP(F16,OurLocations[Id],OurLocations[Lat])</f>
        <v>-34.923861650127201</v>
      </c>
      <c r="L16" s="9">
        <f>_xlfn.XLOOKUP(F16,OurLocations[Id],OurLocations[Lon])</f>
        <v>138.59780285189899</v>
      </c>
      <c r="M16" s="6" t="str" cm="1">
        <f t="array" ref="M16">_xll.GEO_COUNTRY(B16,C16)</f>
        <v>Australia</v>
      </c>
      <c r="N16" s="6" t="str" cm="1">
        <f t="array" ref="N16">_xll.GEO_CITY(B16,C16)</f>
        <v>Adelaide</v>
      </c>
      <c r="O16" s="6" t="str" cm="1">
        <f t="array" ref="O16">_xll.GEO_TIMEZONE(B16,C16)</f>
        <v>Australia/Adelaide</v>
      </c>
    </row>
    <row r="17" spans="1:15" x14ac:dyDescent="0.45">
      <c r="A17" s="10" t="str">
        <v>Z013</v>
      </c>
      <c r="B17" s="10">
        <v>-34.92161179</v>
      </c>
      <c r="C17" s="10">
        <v>138.60229491999999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X027</v>
      </c>
      <c r="G17" s="3">
        <v>0.32138512496737864</v>
      </c>
      <c r="H17" s="10" t="str" cm="1">
        <f t="array" ref="H17:I17">_xll.GEO_LOOKUPNEAREST(B17,C17,TheirLocations[Lat], TheirLocations[Lon],TheirLocations[Id],TRUE)</f>
        <v>Z013</v>
      </c>
      <c r="I17" s="4">
        <v>0</v>
      </c>
      <c r="J17" s="6" t="b" cm="1">
        <f t="array" ref="J17">_xll.GEO_ISVALID(B17,C17)</f>
        <v>1</v>
      </c>
      <c r="K17" s="9">
        <f>_xlfn.XLOOKUP(F17,OurLocations[Id],OurLocations[Lat])</f>
        <v>-34.924300000000002</v>
      </c>
      <c r="L17" s="9">
        <f>_xlfn.XLOOKUP(F17,OurLocations[Id],OurLocations[Lon])</f>
        <v>138.601</v>
      </c>
      <c r="M17" s="6" t="str" cm="1">
        <f t="array" ref="M17">_xll.GEO_COUNTRY(B17,C17)</f>
        <v>Australia</v>
      </c>
      <c r="N17" s="6" t="str" cm="1">
        <f t="array" ref="N17">_xll.GEO_CITY(B17,C17)</f>
        <v>Adelaide</v>
      </c>
      <c r="O17" s="6" t="str" cm="1">
        <f t="array" ref="O17">_xll.GEO_TIMEZONE(B17,C17)</f>
        <v>Australia/Adelaide</v>
      </c>
    </row>
    <row r="18" spans="1:15" x14ac:dyDescent="0.45">
      <c r="A18" s="10" t="str">
        <v>Z014</v>
      </c>
      <c r="B18" s="10">
        <v>-34.896568299999998</v>
      </c>
      <c r="C18" s="10">
        <v>138.61735535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3.4253333012017126</v>
      </c>
      <c r="H18" s="10" t="str" cm="1">
        <f t="array" ref="H18:I18">_xll.GEO_LOOKUPNEAREST(B18,C18,TheirLocations[Lat], TheirLocations[Lon],TheirLocations[Id],TRUE)</f>
        <v>Z014</v>
      </c>
      <c r="I18" s="4">
        <v>0</v>
      </c>
      <c r="J18" s="6" t="b" cm="1">
        <f t="array" ref="J18">_xll.GEO_ISVALID(B18,C18)</f>
        <v>1</v>
      </c>
      <c r="K18" s="9">
        <f>_xlfn.XLOOKUP(F18,OurLocations[Id],OurLocations[Lat])</f>
        <v>-34.924300000000002</v>
      </c>
      <c r="L18" s="9">
        <f>_xlfn.XLOOKUP(F18,OurLocations[Id],OurLocations[Lon])</f>
        <v>138.601</v>
      </c>
      <c r="M18" s="6" t="str" cm="1">
        <f t="array" ref="M18">_xll.GEO_COUNTRY(B18,C18)</f>
        <v>Australia</v>
      </c>
      <c r="N18" s="6" t="str" cm="1">
        <f t="array" ref="N18">_xll.GEO_CITY(B18,C18)</f>
        <v>Adelaide</v>
      </c>
      <c r="O18" s="6" t="str" cm="1">
        <f t="array" ref="O18">_xll.GEO_TIMEZONE(B18,C18)</f>
        <v>Australia/Adelaide</v>
      </c>
    </row>
    <row r="19" spans="1:15" x14ac:dyDescent="0.45">
      <c r="A19" s="10" t="str">
        <v>Z015</v>
      </c>
      <c r="B19" s="10">
        <v>-34.889797209999998</v>
      </c>
      <c r="C19" s="10">
        <v>138.51396179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X028</v>
      </c>
      <c r="G19" s="3">
        <v>8.5322580202664646</v>
      </c>
      <c r="H19" s="10" t="str" cm="1">
        <f t="array" ref="H19:I19">_xll.GEO_LOOKUPNEAREST(B19,C19,TheirLocations[Lat], TheirLocations[Lon],TheirLocations[Id],TRUE)</f>
        <v>Z015</v>
      </c>
      <c r="I19" s="4">
        <v>0</v>
      </c>
      <c r="J19" s="6" t="b" cm="1">
        <f t="array" ref="J19">_xll.GEO_ISVALID(B19,C19)</f>
        <v>1</v>
      </c>
      <c r="K19" s="9">
        <f>_xlfn.XLOOKUP(F19,OurLocations[Id],OurLocations[Lat])</f>
        <v>-34.923861650127201</v>
      </c>
      <c r="L19" s="9">
        <f>_xlfn.XLOOKUP(F19,OurLocations[Id],OurLocations[Lon])</f>
        <v>138.59780285189899</v>
      </c>
      <c r="M19" s="6" t="str" cm="1">
        <f t="array" ref="M19">_xll.GEO_COUNTRY(B19,C19)</f>
        <v>Australia</v>
      </c>
      <c r="N19" s="6" t="str" cm="1">
        <f t="array" ref="N19">_xll.GEO_CITY(B19,C19)</f>
        <v>Adelaide</v>
      </c>
      <c r="O19" s="6" t="str" cm="1">
        <f t="array" ref="O19">_xll.GEO_TIMEZONE(B19,C19)</f>
        <v>Australia/Adelaide</v>
      </c>
    </row>
    <row r="20" spans="1:15" x14ac:dyDescent="0.45">
      <c r="A20" s="10" t="str">
        <v>Z016</v>
      </c>
      <c r="B20" s="10">
        <v>-34.87717438</v>
      </c>
      <c r="C20" s="10">
        <v>138.49014281999999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11.106176413875762</v>
      </c>
      <c r="H20" s="10" t="str" cm="1">
        <f t="array" ref="H20:I20">_xll.GEO_LOOKUPNEAREST(B20,C20,TheirLocations[Lat], TheirLocations[Lon],TheirLocations[Id],TRUE)</f>
        <v>Z016</v>
      </c>
      <c r="I20" s="4">
        <v>0</v>
      </c>
      <c r="J20" s="6" t="b" cm="1">
        <f t="array" ref="J20">_xll.GEO_ISVALID(B20,C20)</f>
        <v>1</v>
      </c>
      <c r="K20" s="9">
        <f>_xlfn.XLOOKUP(F20,OurLocations[Id],OurLocations[Lat])</f>
        <v>-34.923861650127201</v>
      </c>
      <c r="L20" s="9">
        <f>_xlfn.XLOOKUP(F20,OurLocations[Id],OurLocations[Lon])</f>
        <v>138.59780285189899</v>
      </c>
      <c r="M20" s="6" t="str" cm="1">
        <f t="array" ref="M20">_xll.GEO_COUNTRY(B20,C20)</f>
        <v>Australia</v>
      </c>
      <c r="N20" s="6" t="str" cm="1">
        <f t="array" ref="N20">_xll.GEO_CITY(B20,C20)</f>
        <v>Adelaide</v>
      </c>
      <c r="O20" s="6" t="str" cm="1">
        <f t="array" ref="O20">_xll.GEO_TIMEZONE(B20,C20)</f>
        <v>Australia/Adelaide</v>
      </c>
    </row>
    <row r="21" spans="1:15" x14ac:dyDescent="0.45">
      <c r="A21" s="10" t="str">
        <v>Z017</v>
      </c>
      <c r="B21" s="10">
        <v>-34.831367489999998</v>
      </c>
      <c r="C21" s="10">
        <v>138.68618774000001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X029</v>
      </c>
      <c r="G21" s="3">
        <v>6.9469747746506361</v>
      </c>
      <c r="H21" s="10" t="str" cm="1">
        <f t="array" ref="H21:I21">_xll.GEO_LOOKUPNEAREST(B21,C21,TheirLocations[Lat], TheirLocations[Lon],TheirLocations[Id],TRUE)</f>
        <v>Z017</v>
      </c>
      <c r="I21" s="4">
        <v>0</v>
      </c>
      <c r="J21" s="6" t="b" cm="1">
        <f t="array" ref="J21">_xll.GEO_ISVALID(B21,C21)</f>
        <v>1</v>
      </c>
      <c r="K21" s="9">
        <f>_xlfn.XLOOKUP(F21,OurLocations[Id],OurLocations[Lat])</f>
        <v>-34.805950000000003</v>
      </c>
      <c r="L21" s="9">
        <f>_xlfn.XLOOKUP(F21,OurLocations[Id],OurLocations[Lon])</f>
        <v>138.61667</v>
      </c>
      <c r="M21" s="6" t="str" cm="1">
        <f t="array" ref="M21">_xll.GEO_COUNTRY(B21,C21)</f>
        <v>Australia</v>
      </c>
      <c r="N21" s="6" t="str" cm="1">
        <f t="array" ref="N21">_xll.GEO_CITY(B21,C21)</f>
        <v>Adelaide</v>
      </c>
      <c r="O21" s="6" t="str" cm="1">
        <f t="array" ref="O21">_xll.GEO_TIMEZONE(B21,C21)</f>
        <v>Australia/Adelaide</v>
      </c>
    </row>
    <row r="22" spans="1:15" x14ac:dyDescent="0.45">
      <c r="A22" s="10" t="str">
        <v>Z018</v>
      </c>
      <c r="B22" s="10">
        <v>-34.82981873</v>
      </c>
      <c r="C22" s="10">
        <v>138.70614624000001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8.5884714230228063</v>
      </c>
      <c r="H22" s="10" t="str" cm="1">
        <f t="array" ref="H22:I22">_xll.GEO_LOOKUPNEAREST(B22,C22,TheirLocations[Lat], TheirLocations[Lon],TheirLocations[Id],TRUE)</f>
        <v>Z018</v>
      </c>
      <c r="I22" s="4">
        <v>0</v>
      </c>
      <c r="J22" s="6" t="b" cm="1">
        <f t="array" ref="J22">_xll.GEO_ISVALID(B22,C22)</f>
        <v>1</v>
      </c>
      <c r="K22" s="9">
        <f>_xlfn.XLOOKUP(F22,OurLocations[Id],OurLocations[Lat])</f>
        <v>-34.805950000000003</v>
      </c>
      <c r="L22" s="9">
        <f>_xlfn.XLOOKUP(F22,OurLocations[Id],OurLocations[Lon])</f>
        <v>138.61667</v>
      </c>
      <c r="M22" s="6" t="str" cm="1">
        <f t="array" ref="M22">_xll.GEO_COUNTRY(B22,C22)</f>
        <v>Australia</v>
      </c>
      <c r="N22" s="6" t="str" cm="1">
        <f t="array" ref="N22">_xll.GEO_CITY(B22,C22)</f>
        <v>Adelaide</v>
      </c>
      <c r="O22" s="6" t="str" cm="1">
        <f t="array" ref="O22">_xll.GEO_TIMEZONE(B22,C22)</f>
        <v>Australia/Adelaide</v>
      </c>
    </row>
    <row r="23" spans="1:15" x14ac:dyDescent="0.45">
      <c r="A23" s="10" t="str">
        <v>Z019</v>
      </c>
      <c r="B23" s="10">
        <v>-34.792621609999998</v>
      </c>
      <c r="C23" s="10">
        <v>138.49702454000001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11.024706834376827</v>
      </c>
      <c r="H23" s="10" t="str" cm="1">
        <f t="array" ref="H23:I23">_xll.GEO_LOOKUPNEAREST(B23,C23,TheirLocations[Lat], TheirLocations[Lon],TheirLocations[Id],TRUE)</f>
        <v>Z019</v>
      </c>
      <c r="I23" s="4">
        <v>0</v>
      </c>
      <c r="J23" s="6" t="b" cm="1">
        <f t="array" ref="J23">_xll.GEO_ISVALID(B23,C23)</f>
        <v>1</v>
      </c>
      <c r="K23" s="9">
        <f>_xlfn.XLOOKUP(F23,OurLocations[Id],OurLocations[Lat])</f>
        <v>-34.805950000000003</v>
      </c>
      <c r="L23" s="9">
        <f>_xlfn.XLOOKUP(F23,OurLocations[Id],OurLocations[Lon])</f>
        <v>138.61667</v>
      </c>
      <c r="M23" s="6" t="str" cm="1">
        <f t="array" ref="M23">_xll.GEO_COUNTRY(B23,C23)</f>
        <v>Australia</v>
      </c>
      <c r="N23" s="6" t="str" cm="1">
        <f t="array" ref="N23">_xll.GEO_CITY(B23,C23)</f>
        <v>Adelaide</v>
      </c>
      <c r="O23" s="6" t="str" cm="1">
        <f t="array" ref="O23">_xll.GEO_TIMEZONE(B23,C23)</f>
        <v>Australia/Adelaide</v>
      </c>
    </row>
    <row r="24" spans="1:15" x14ac:dyDescent="0.45">
      <c r="A24" s="10" t="str">
        <v>Z020</v>
      </c>
      <c r="B24" s="10">
        <v>-34.598060609999997</v>
      </c>
      <c r="C24" s="10">
        <v>138.74926758000001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26.101575246569009</v>
      </c>
      <c r="H24" s="10" t="str" cm="1">
        <f t="array" ref="H24:I24">_xll.GEO_LOOKUPNEAREST(B24,C24,TheirLocations[Lat], TheirLocations[Lon],TheirLocations[Id],TRUE)</f>
        <v>Z020</v>
      </c>
      <c r="I24" s="4">
        <v>0</v>
      </c>
      <c r="J24" s="6" t="b" cm="1">
        <f t="array" ref="J24">_xll.GEO_ISVALID(B24,C24)</f>
        <v>1</v>
      </c>
      <c r="K24" s="9">
        <f>_xlfn.XLOOKUP(F24,OurLocations[Id],OurLocations[Lat])</f>
        <v>-34.805950000000003</v>
      </c>
      <c r="L24" s="9">
        <f>_xlfn.XLOOKUP(F24,OurLocations[Id],OurLocations[Lon])</f>
        <v>138.61667</v>
      </c>
      <c r="M24" s="6" t="str" cm="1">
        <f t="array" ref="M24">_xll.GEO_COUNTRY(B24,C24)</f>
        <v>Australia</v>
      </c>
      <c r="N24" s="6" t="str" cm="1">
        <f t="array" ref="N24">_xll.GEO_CITY(B24,C24)</f>
        <v>Nuriootpa</v>
      </c>
      <c r="O24" s="6" t="str" cm="1">
        <f t="array" ref="O24">_xll.GEO_TIMEZONE(B24,C24)</f>
        <v>Australia/Adelaide</v>
      </c>
    </row>
    <row r="25" spans="1:15" x14ac:dyDescent="0.45">
      <c r="A25" s="10" t="str">
        <v>Z021</v>
      </c>
      <c r="B25" s="10">
        <v>-37.563831329999999</v>
      </c>
      <c r="C25" s="10">
        <v>143.85772704999999</v>
      </c>
      <c r="D25" s="10" t="str">
        <v>Australia</v>
      </c>
      <c r="E25" s="10" t="str">
        <v>Ballarat</v>
      </c>
      <c r="F25" s="9" t="str" cm="1">
        <f t="array" ref="F25:G25">_xll.GEO_LOOKUPNEAREST(B25,C25,OurLocations[Lat], OurLocations[Lon],OurLocations[Id],TRUE)</f>
        <v>X006</v>
      </c>
      <c r="G25" s="3">
        <v>100.35497304633972</v>
      </c>
      <c r="H25" s="10" t="str" cm="1">
        <f t="array" ref="H25:I25">_xll.GEO_LOOKUPNEAREST(B25,C25,TheirLocations[Lat], TheirLocations[Lon],TheirLocations[Id],TRUE)</f>
        <v>Z021</v>
      </c>
      <c r="I25" s="4">
        <v>0</v>
      </c>
      <c r="J25" s="6" t="b" cm="1">
        <f t="array" ref="J25">_xll.GEO_ISVALID(B25,C25)</f>
        <v>1</v>
      </c>
      <c r="K25" s="9">
        <f>_xlfn.XLOOKUP(F25,OurLocations[Id],OurLocations[Lat])</f>
        <v>-37.820238199999999</v>
      </c>
      <c r="L25" s="9">
        <f>_xlfn.XLOOKUP(F25,OurLocations[Id],OurLocations[Lon])</f>
        <v>144.9512723</v>
      </c>
      <c r="M25" s="6" t="str" cm="1">
        <f t="array" ref="M25">_xll.GEO_COUNTRY(B25,C25)</f>
        <v>Australia</v>
      </c>
      <c r="N25" s="6" t="str" cm="1">
        <f t="array" ref="N25">_xll.GEO_CITY(B25,C25)</f>
        <v>Ballarat</v>
      </c>
      <c r="O25" s="6" t="str" cm="1">
        <f t="array" ref="O25">_xll.GEO_TIMEZONE(B25,C25)</f>
        <v>Australia/Melbourne</v>
      </c>
    </row>
    <row r="26" spans="1:15" x14ac:dyDescent="0.45">
      <c r="A26" s="10" t="str">
        <v>Z022</v>
      </c>
      <c r="B26" s="10">
        <v>-37.562728880000002</v>
      </c>
      <c r="C26" s="10">
        <v>143.85632323999999</v>
      </c>
      <c r="D26" s="10" t="str">
        <v>Australia</v>
      </c>
      <c r="E26" s="10" t="str">
        <v>Ballarat Central</v>
      </c>
      <c r="F26" s="9" t="str" cm="1">
        <f t="array" ref="F26:G26">_xll.GEO_LOOKUPNEAREST(B26,C26,OurLocations[Lat], OurLocations[Lon],OurLocations[Id],TRUE)</f>
        <v>X006</v>
      </c>
      <c r="G26" s="3">
        <v>100.50894722585437</v>
      </c>
      <c r="H26" s="10" t="str" cm="1">
        <f t="array" ref="H26:I26">_xll.GEO_LOOKUPNEAREST(B26,C26,TheirLocations[Lat], TheirLocations[Lon],TheirLocations[Id],TRUE)</f>
        <v>Z022</v>
      </c>
      <c r="I26" s="4">
        <v>0</v>
      </c>
      <c r="J26" s="6" t="b" cm="1">
        <f t="array" ref="J26">_xll.GEO_ISVALID(B26,C26)</f>
        <v>1</v>
      </c>
      <c r="K26" s="9">
        <f>_xlfn.XLOOKUP(F26,OurLocations[Id],OurLocations[Lat])</f>
        <v>-37.820238199999999</v>
      </c>
      <c r="L26" s="9">
        <f>_xlfn.XLOOKUP(F26,OurLocations[Id],OurLocations[Lon])</f>
        <v>144.9512723</v>
      </c>
      <c r="M26" s="6" t="str" cm="1">
        <f t="array" ref="M26">_xll.GEO_COUNTRY(B26,C26)</f>
        <v>Australia</v>
      </c>
      <c r="N26" s="6" t="str" cm="1">
        <f t="array" ref="N26">_xll.GEO_CITY(B26,C26)</f>
        <v>Ballarat</v>
      </c>
      <c r="O26" s="6" t="str" cm="1">
        <f t="array" ref="O26">_xll.GEO_TIMEZONE(B26,C26)</f>
        <v>Australia/Melbourne</v>
      </c>
    </row>
    <row r="27" spans="1:15" x14ac:dyDescent="0.45">
      <c r="A27" s="10" t="str">
        <v>Z023</v>
      </c>
      <c r="B27" s="10">
        <v>-34.774700160000002</v>
      </c>
      <c r="C27" s="10">
        <v>150.69749451000001</v>
      </c>
      <c r="D27" s="10" t="str">
        <v>Australia</v>
      </c>
      <c r="E27" s="10" t="str">
        <v>Berry</v>
      </c>
      <c r="F27" s="9" t="str" cm="1">
        <f t="array" ref="F27:G27">_xll.GEO_LOOKUPNEAREST(B27,C27,OurLocations[Lat], OurLocations[Lon],OurLocations[Id],TRUE)</f>
        <v>X031</v>
      </c>
      <c r="G27" s="3">
        <v>42.901766595734252</v>
      </c>
      <c r="H27" s="10" t="str" cm="1">
        <f t="array" ref="H27:I27">_xll.GEO_LOOKUPNEAREST(B27,C27,TheirLocations[Lat], TheirLocations[Lon],TheirLocations[Id],TRUE)</f>
        <v>Z023</v>
      </c>
      <c r="I27" s="4">
        <v>0</v>
      </c>
      <c r="J27" s="6" t="b" cm="1">
        <f t="array" ref="J27">_xll.GEO_ISVALID(B27,C27)</f>
        <v>1</v>
      </c>
      <c r="K27" s="9">
        <f>_xlfn.XLOOKUP(F27,OurLocations[Id],OurLocations[Lat])</f>
        <v>-34.427376932779602</v>
      </c>
      <c r="L27" s="9">
        <f>_xlfn.XLOOKUP(F27,OurLocations[Id],OurLocations[Lon])</f>
        <v>150.90160754173399</v>
      </c>
      <c r="M27" s="6" t="str" cm="1">
        <f t="array" ref="M27">_xll.GEO_COUNTRY(B27,C27)</f>
        <v>Australia</v>
      </c>
      <c r="N27" s="6" t="str" cm="1">
        <f t="array" ref="N27">_xll.GEO_CITY(B27,C27)</f>
        <v>Bomaderry</v>
      </c>
      <c r="O27" s="6" t="str" cm="1">
        <f t="array" ref="O27">_xll.GEO_TIMEZONE(B27,C27)</f>
        <v>Australia/Sydney</v>
      </c>
    </row>
    <row r="28" spans="1:15" x14ac:dyDescent="0.45">
      <c r="A28" s="10" t="str">
        <v>Z024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9">
        <f>_xlfn.XLOOKUP(F28,OurLocations[Id],OurLocations[Lat])</f>
        <v>-34.427376932779602</v>
      </c>
      <c r="L28" s="9">
        <f>_xlfn.XLOOKUP(F28,OurLocations[Id],OurLocations[Lon])</f>
        <v>150.90160754173399</v>
      </c>
      <c r="M28" s="6" t="str" cm="1">
        <f t="array" ref="M28">_xll.GEO_COUNTRY(B28,C28)</f>
        <v>Australia</v>
      </c>
      <c r="N28" s="6" t="str" cm="1">
        <f t="array" ref="N28">_xll.GEO_CITY(B28,C28)</f>
        <v>Bomaderry</v>
      </c>
      <c r="O28" s="6" t="str" cm="1">
        <f t="array" ref="O28">_xll.GEO_TIMEZONE(B28,C28)</f>
        <v>Australia/Sydney</v>
      </c>
    </row>
    <row r="29" spans="1:15" x14ac:dyDescent="0.45">
      <c r="A29" s="10" t="str">
        <v>Z025</v>
      </c>
      <c r="B29" s="10">
        <v>-37.810672760000003</v>
      </c>
      <c r="C29" s="10">
        <v>145.15202332000001</v>
      </c>
      <c r="D29" s="10" t="str">
        <v>Australia</v>
      </c>
      <c r="E29" s="10" t="str">
        <v>Blackburn</v>
      </c>
      <c r="F29" s="9" t="str" cm="1">
        <f t="array" ref="F29:G29">_xll.GEO_LOOKUPNEAREST(B29,C29,OurLocations[Lat], OurLocations[Lon],OurLocations[Id],TRUE)</f>
        <v>X018</v>
      </c>
      <c r="G29" s="3">
        <v>2.7508299125969988</v>
      </c>
      <c r="H29" s="10" t="str" cm="1">
        <f t="array" ref="H29:I29">_xll.GEO_LOOKUPNEAREST(B29,C29,TheirLocations[Lat], TheirLocations[Lon],TheirLocations[Id],TRUE)</f>
        <v>Z025</v>
      </c>
      <c r="I29" s="4">
        <v>0</v>
      </c>
      <c r="J29" s="6" t="b" cm="1">
        <f t="array" ref="J29">_xll.GEO_ISVALID(B29,C29)</f>
        <v>1</v>
      </c>
      <c r="K29" s="9">
        <f>_xlfn.XLOOKUP(F29,OurLocations[Id],OurLocations[Lat])</f>
        <v>-37.790213170525703</v>
      </c>
      <c r="L29" s="9">
        <f>_xlfn.XLOOKUP(F29,OurLocations[Id],OurLocations[Lon])</f>
        <v>145.169624186508</v>
      </c>
      <c r="M29" s="6" t="str" cm="1">
        <f t="array" ref="M29">_xll.GEO_COUNTRY(B29,C29)</f>
        <v>Australia</v>
      </c>
      <c r="N29" s="6" t="str" cm="1">
        <f t="array" ref="N29">_xll.GEO_CITY(B29,C29)</f>
        <v>Dandenong</v>
      </c>
      <c r="O29" s="6" t="str" cm="1">
        <f t="array" ref="O29">_xll.GEO_TIMEZONE(B29,C29)</f>
        <v>Australia/Melbourne</v>
      </c>
    </row>
    <row r="30" spans="1:15" x14ac:dyDescent="0.45">
      <c r="A30" s="10" t="str">
        <v>Z026</v>
      </c>
      <c r="B30" s="10">
        <v>-34.480236050000002</v>
      </c>
      <c r="C30" s="10">
        <v>150.41761779999999</v>
      </c>
      <c r="D30" s="10" t="str">
        <v>Australia</v>
      </c>
      <c r="E30" s="10" t="str">
        <v>Bowral</v>
      </c>
      <c r="F30" s="9" t="str" cm="1">
        <f t="array" ref="F30:G30">_xll.GEO_LOOKUPNEAREST(B30,C30,OurLocations[Lat], OurLocations[Lon],OurLocations[Id],TRUE)</f>
        <v>X031</v>
      </c>
      <c r="G30" s="3">
        <v>44.764236800172235</v>
      </c>
      <c r="H30" s="10" t="str" cm="1">
        <f t="array" ref="H30:I30">_xll.GEO_LOOKUPNEAREST(B30,C30,TheirLocations[Lat], TheirLocations[Lon],TheirLocations[Id],TRUE)</f>
        <v>Z026</v>
      </c>
      <c r="I30" s="4">
        <v>0</v>
      </c>
      <c r="J30" s="6" t="b" cm="1">
        <f t="array" ref="J30">_xll.GEO_ISVALID(B30,C30)</f>
        <v>1</v>
      </c>
      <c r="K30" s="9">
        <f>_xlfn.XLOOKUP(F30,OurLocations[Id],OurLocations[Lat])</f>
        <v>-34.427376932779602</v>
      </c>
      <c r="L30" s="9">
        <f>_xlfn.XLOOKUP(F30,OurLocations[Id],OurLocations[Lon])</f>
        <v>150.90160754173399</v>
      </c>
      <c r="M30" s="6" t="str" cm="1">
        <f t="array" ref="M30">_xll.GEO_COUNTRY(B30,C30)</f>
        <v>Australia</v>
      </c>
      <c r="N30" s="6" t="str" cm="1">
        <f t="array" ref="N30">_xll.GEO_CITY(B30,C30)</f>
        <v>Bowral</v>
      </c>
      <c r="O30" s="6" t="str" cm="1">
        <f t="array" ref="O30">_xll.GEO_TIMEZONE(B30,C30)</f>
        <v>Australia/Sydney</v>
      </c>
    </row>
    <row r="31" spans="1:15" x14ac:dyDescent="0.45">
      <c r="A31" s="10" t="str">
        <v>Z027</v>
      </c>
      <c r="B31" s="10">
        <v>-27.57159996</v>
      </c>
      <c r="C31" s="10">
        <v>153.02531432999999</v>
      </c>
      <c r="D31" s="10" t="str">
        <v>Australia</v>
      </c>
      <c r="E31" s="10" t="str">
        <v>Brisbane</v>
      </c>
      <c r="F31" s="9" t="str" cm="1">
        <f t="array" ref="F31:G31">_xll.GEO_LOOKUPNEAREST(B31,C31,OurLocations[Lat], OurLocations[Lon],OurLocations[Id],TRUE)</f>
        <v>X060</v>
      </c>
      <c r="G31" s="3">
        <v>11.433264886885155</v>
      </c>
      <c r="H31" s="10" t="str" cm="1">
        <f t="array" ref="H31:I31">_xll.GEO_LOOKUPNEAREST(B31,C31,TheirLocations[Lat], TheirLocations[Lon],TheirLocations[Id],TRUE)</f>
        <v>Z027</v>
      </c>
      <c r="I31" s="4">
        <v>0</v>
      </c>
      <c r="J31" s="6" t="b" cm="1">
        <f t="array" ref="J31">_xll.GEO_ISVALID(B31,C31)</f>
        <v>1</v>
      </c>
      <c r="K31" s="9">
        <f>_xlfn.XLOOKUP(F31,OurLocations[Id],OurLocations[Lat])</f>
        <v>-27.468810399999999</v>
      </c>
      <c r="L31" s="9">
        <f>_xlfn.XLOOKUP(F31,OurLocations[Id],OurLocations[Lon])</f>
        <v>153.0224102</v>
      </c>
      <c r="M31" s="6" t="str" cm="1">
        <f t="array" ref="M31">_xll.GEO_COUNTRY(B31,C31)</f>
        <v>Australia</v>
      </c>
      <c r="N31" s="6" t="str" cm="1">
        <f t="array" ref="N31">_xll.GEO_CITY(B31,C31)</f>
        <v>Brisbane</v>
      </c>
      <c r="O31" s="6" t="str" cm="1">
        <f t="array" ref="O31">_xll.GEO_TIMEZONE(B31,C31)</f>
        <v>Australia/Brisbane</v>
      </c>
    </row>
    <row r="32" spans="1:15" x14ac:dyDescent="0.45">
      <c r="A32" s="10" t="str">
        <v>Z028</v>
      </c>
      <c r="B32" s="10">
        <v>-27.484989169999999</v>
      </c>
      <c r="C32" s="10">
        <v>152.99252318999999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3.453910229976231</v>
      </c>
      <c r="H32" s="10" t="str" cm="1">
        <f t="array" ref="H32:I32">_xll.GEO_LOOKUPNEAREST(B32,C32,TheirLocations[Lat], TheirLocations[Lon],TheirLocations[Id],TRUE)</f>
        <v>Z028</v>
      </c>
      <c r="I32" s="4">
        <v>0</v>
      </c>
      <c r="J32" s="6" t="b" cm="1">
        <f t="array" ref="J32">_xll.GEO_ISVALID(B32,C32)</f>
        <v>1</v>
      </c>
      <c r="K32" s="9">
        <f>_xlfn.XLOOKUP(F32,OurLocations[Id],OurLocations[Lat])</f>
        <v>-27.468810399999999</v>
      </c>
      <c r="L32" s="9">
        <f>_xlfn.XLOOKUP(F32,OurLocations[Id],OurLocations[Lon])</f>
        <v>153.0224102</v>
      </c>
      <c r="M32" s="6" t="str" cm="1">
        <f t="array" ref="M32">_xll.GEO_COUNTRY(B32,C32)</f>
        <v>Australia</v>
      </c>
      <c r="N32" s="6" t="str" cm="1">
        <f t="array" ref="N32">_xll.GEO_CITY(B32,C32)</f>
        <v>Brisbane</v>
      </c>
      <c r="O32" s="6" t="str" cm="1">
        <f t="array" ref="O32">_xll.GEO_TIMEZONE(B32,C32)</f>
        <v>Australia/Brisbane</v>
      </c>
    </row>
    <row r="33" spans="1:15" x14ac:dyDescent="0.45">
      <c r="A33" s="10" t="str">
        <v>Z029</v>
      </c>
      <c r="B33" s="10">
        <v>-27.48041534</v>
      </c>
      <c r="C33" s="10">
        <v>153.04167175000001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X061</v>
      </c>
      <c r="G33" s="3">
        <v>1.7471100178788594</v>
      </c>
      <c r="H33" s="10" t="str" cm="1">
        <f t="array" ref="H33:I33">_xll.GEO_LOOKUPNEAREST(B33,C33,TheirLocations[Lat], TheirLocations[Lon],TheirLocations[Id],TRUE)</f>
        <v>Z029</v>
      </c>
      <c r="I33" s="4">
        <v>0</v>
      </c>
      <c r="J33" s="6" t="b" cm="1">
        <f t="array" ref="J33">_xll.GEO_ISVALID(B33,C33)</f>
        <v>1</v>
      </c>
      <c r="K33" s="9">
        <f>_xlfn.XLOOKUP(F33,OurLocations[Id],OurLocations[Lat])</f>
        <v>-27.468255800000001</v>
      </c>
      <c r="L33" s="9">
        <f>_xlfn.XLOOKUP(F33,OurLocations[Id],OurLocations[Lon])</f>
        <v>153.03045610000001</v>
      </c>
      <c r="M33" s="6" t="str" cm="1">
        <f t="array" ref="M33">_xll.GEO_COUNTRY(B33,C33)</f>
        <v>Australia</v>
      </c>
      <c r="N33" s="6" t="str" cm="1">
        <f t="array" ref="N33">_xll.GEO_CITY(B33,C33)</f>
        <v>Brisbane</v>
      </c>
      <c r="O33" s="6" t="str" cm="1">
        <f t="array" ref="O33">_xll.GEO_TIMEZONE(B33,C33)</f>
        <v>Australia/Brisbane</v>
      </c>
    </row>
    <row r="34" spans="1:15" x14ac:dyDescent="0.45">
      <c r="A34" s="10" t="str">
        <v>Z030</v>
      </c>
      <c r="B34" s="10">
        <v>-27.477279660000001</v>
      </c>
      <c r="C34" s="10">
        <v>153.01158142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X060</v>
      </c>
      <c r="G34" s="3">
        <v>1.4241386511301184</v>
      </c>
      <c r="H34" s="10" t="str" cm="1">
        <f t="array" ref="H34:I34">_xll.GEO_LOOKUPNEAREST(B34,C34,TheirLocations[Lat], TheirLocations[Lon],TheirLocations[Id],TRUE)</f>
        <v>Z030</v>
      </c>
      <c r="I34" s="4">
        <v>0</v>
      </c>
      <c r="J34" s="6" t="b" cm="1">
        <f t="array" ref="J34">_xll.GEO_ISVALID(B34,C34)</f>
        <v>1</v>
      </c>
      <c r="K34" s="9">
        <f>_xlfn.XLOOKUP(F34,OurLocations[Id],OurLocations[Lat])</f>
        <v>-27.468810399999999</v>
      </c>
      <c r="L34" s="9">
        <f>_xlfn.XLOOKUP(F34,OurLocations[Id],OurLocations[Lon])</f>
        <v>153.0224102</v>
      </c>
      <c r="M34" s="6" t="str" cm="1">
        <f t="array" ref="M34">_xll.GEO_COUNTRY(B34,C34)</f>
        <v>Australia</v>
      </c>
      <c r="N34" s="6" t="str" cm="1">
        <f t="array" ref="N34">_xll.GEO_CITY(B34,C34)</f>
        <v>Brisbane</v>
      </c>
      <c r="O34" s="6" t="str" cm="1">
        <f t="array" ref="O34">_xll.GEO_TIMEZONE(B34,C34)</f>
        <v>Australia/Brisbane</v>
      </c>
    </row>
    <row r="35" spans="1:15" x14ac:dyDescent="0.45">
      <c r="A35" s="10" t="str">
        <v>Z031</v>
      </c>
      <c r="B35" s="10">
        <v>-27.4762001</v>
      </c>
      <c r="C35" s="10">
        <v>153.01489258000001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1.1069057211868629</v>
      </c>
      <c r="H35" s="10" t="str" cm="1">
        <f t="array" ref="H35:I35">_xll.GEO_LOOKUPNEAREST(B35,C35,TheirLocations[Lat], TheirLocations[Lon],TheirLocations[Id],TRUE)</f>
        <v>Z031</v>
      </c>
      <c r="I35" s="4">
        <v>0</v>
      </c>
      <c r="J35" s="6" t="b" cm="1">
        <f t="array" ref="J35">_xll.GEO_ISVALID(B35,C35)</f>
        <v>1</v>
      </c>
      <c r="K35" s="9">
        <f>_xlfn.XLOOKUP(F35,OurLocations[Id],OurLocations[Lat])</f>
        <v>-27.468810399999999</v>
      </c>
      <c r="L35" s="9">
        <f>_xlfn.XLOOKUP(F35,OurLocations[Id],OurLocations[Lon])</f>
        <v>153.0224102</v>
      </c>
      <c r="M35" s="6" t="str" cm="1">
        <f t="array" ref="M35">_xll.GEO_COUNTRY(B35,C35)</f>
        <v>Australia</v>
      </c>
      <c r="N35" s="6" t="str" cm="1">
        <f t="array" ref="N35">_xll.GEO_CITY(B35,C35)</f>
        <v>Brisbane</v>
      </c>
      <c r="O35" s="6" t="str" cm="1">
        <f t="array" ref="O35">_xll.GEO_TIMEZONE(B35,C35)</f>
        <v>Australia/Brisbane</v>
      </c>
    </row>
    <row r="36" spans="1:15" x14ac:dyDescent="0.45">
      <c r="A36" s="10" t="str">
        <v>Z032</v>
      </c>
      <c r="B36" s="10">
        <v>-27.474195479999999</v>
      </c>
      <c r="C36" s="10">
        <v>153.00314331000001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1.9928920671762249</v>
      </c>
      <c r="H36" s="10" t="str" cm="1">
        <f t="array" ref="H36:I36">_xll.GEO_LOOKUPNEAREST(B36,C36,TheirLocations[Lat], TheirLocations[Lon],TheirLocations[Id],TRUE)</f>
        <v>Z032</v>
      </c>
      <c r="I36" s="4">
        <v>0</v>
      </c>
      <c r="J36" s="6" t="b" cm="1">
        <f t="array" ref="J36">_xll.GEO_ISVALID(B36,C36)</f>
        <v>1</v>
      </c>
      <c r="K36" s="9">
        <f>_xlfn.XLOOKUP(F36,OurLocations[Id],OurLocations[Lat])</f>
        <v>-27.468810399999999</v>
      </c>
      <c r="L36" s="9">
        <f>_xlfn.XLOOKUP(F36,OurLocations[Id],OurLocations[Lon])</f>
        <v>153.0224102</v>
      </c>
      <c r="M36" s="6" t="str" cm="1">
        <f t="array" ref="M36">_xll.GEO_COUNTRY(B36,C36)</f>
        <v>Australia</v>
      </c>
      <c r="N36" s="6" t="str" cm="1">
        <f t="array" ref="N36">_xll.GEO_CITY(B36,C36)</f>
        <v>Brisbane</v>
      </c>
      <c r="O36" s="6" t="str" cm="1">
        <f t="array" ref="O36">_xll.GEO_TIMEZONE(B36,C36)</f>
        <v>Australia/Brisbane</v>
      </c>
    </row>
    <row r="37" spans="1:15" x14ac:dyDescent="0.45">
      <c r="A37" s="10" t="str">
        <v>Z033</v>
      </c>
      <c r="B37" s="10">
        <v>-27.469543460000001</v>
      </c>
      <c r="C37" s="10">
        <v>153.02090454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0.16944129278417336</v>
      </c>
      <c r="H37" s="10" t="str" cm="1">
        <f t="array" ref="H37:I37">_xll.GEO_LOOKUPNEAREST(B37,C37,TheirLocations[Lat], TheirLocations[Lon],TheirLocations[Id],TRUE)</f>
        <v>Z033</v>
      </c>
      <c r="I37" s="4">
        <v>0</v>
      </c>
      <c r="J37" s="6" t="b" cm="1">
        <f t="array" ref="J37">_xll.GEO_ISVALID(B37,C37)</f>
        <v>1</v>
      </c>
      <c r="K37" s="9">
        <f>_xlfn.XLOOKUP(F37,OurLocations[Id],OurLocations[Lat])</f>
        <v>-27.468810399999999</v>
      </c>
      <c r="L37" s="9">
        <f>_xlfn.XLOOKUP(F37,OurLocations[Id],OurLocations[Lon])</f>
        <v>153.0224102</v>
      </c>
      <c r="M37" s="6" t="str" cm="1">
        <f t="array" ref="M37">_xll.GEO_COUNTRY(B37,C37)</f>
        <v>Australia</v>
      </c>
      <c r="N37" s="6" t="str" cm="1">
        <f t="array" ref="N37">_xll.GEO_CITY(B37,C37)</f>
        <v>Brisbane</v>
      </c>
      <c r="O37" s="6" t="str" cm="1">
        <f t="array" ref="O37">_xll.GEO_TIMEZONE(B37,C37)</f>
        <v>Australia/Brisbane</v>
      </c>
    </row>
    <row r="38" spans="1:15" x14ac:dyDescent="0.45">
      <c r="A38" s="10" t="str">
        <v>Z034</v>
      </c>
      <c r="B38" s="10">
        <v>-27.467971800000001</v>
      </c>
      <c r="C38" s="10">
        <v>153.02714538999999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X061</v>
      </c>
      <c r="G38" s="3">
        <v>0.3281565498788801</v>
      </c>
      <c r="H38" s="10" t="str" cm="1">
        <f t="array" ref="H38:I38">_xll.GEO_LOOKUPNEAREST(B38,C38,TheirLocations[Lat], TheirLocations[Lon],TheirLocations[Id],TRUE)</f>
        <v>Z034</v>
      </c>
      <c r="I38" s="4">
        <v>0</v>
      </c>
      <c r="J38" s="6" t="b" cm="1">
        <f t="array" ref="J38">_xll.GEO_ISVALID(B38,C38)</f>
        <v>1</v>
      </c>
      <c r="K38" s="9">
        <f>_xlfn.XLOOKUP(F38,OurLocations[Id],OurLocations[Lat])</f>
        <v>-27.468255800000001</v>
      </c>
      <c r="L38" s="9">
        <f>_xlfn.XLOOKUP(F38,OurLocations[Id],OurLocations[Lon])</f>
        <v>153.03045610000001</v>
      </c>
      <c r="M38" s="6" t="str" cm="1">
        <f t="array" ref="M38">_xll.GEO_COUNTRY(B38,C38)</f>
        <v>Australia</v>
      </c>
      <c r="N38" s="6" t="str" cm="1">
        <f t="array" ref="N38">_xll.GEO_CITY(B38,C38)</f>
        <v>Brisbane</v>
      </c>
      <c r="O38" s="6" t="str" cm="1">
        <f t="array" ref="O38">_xll.GEO_TIMEZONE(B38,C38)</f>
        <v>Australia/Brisbane</v>
      </c>
    </row>
    <row r="39" spans="1:15" x14ac:dyDescent="0.45">
      <c r="A39" s="10" t="str">
        <v>Z035</v>
      </c>
      <c r="B39" s="10">
        <v>-27.46771622</v>
      </c>
      <c r="C39" s="10">
        <v>153.02735901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0.31139307496115454</v>
      </c>
      <c r="H39" s="10" t="str" cm="1">
        <f t="array" ref="H39:I39">_xll.GEO_LOOKUPNEAREST(B39,C39,TheirLocations[Lat], TheirLocations[Lon],TheirLocations[Id],TRUE)</f>
        <v>Z035</v>
      </c>
      <c r="I39" s="4">
        <v>0</v>
      </c>
      <c r="J39" s="6" t="b" cm="1">
        <f t="array" ref="J39">_xll.GEO_ISVALID(B39,C39)</f>
        <v>1</v>
      </c>
      <c r="K39" s="9">
        <f>_xlfn.XLOOKUP(F39,OurLocations[Id],OurLocations[Lat])</f>
        <v>-27.468255800000001</v>
      </c>
      <c r="L39" s="9">
        <f>_xlfn.XLOOKUP(F39,OurLocations[Id],OurLocations[Lon])</f>
        <v>153.03045610000001</v>
      </c>
      <c r="M39" s="6" t="str" cm="1">
        <f t="array" ref="M39">_xll.GEO_COUNTRY(B39,C39)</f>
        <v>Australia</v>
      </c>
      <c r="N39" s="6" t="str" cm="1">
        <f t="array" ref="N39">_xll.GEO_CITY(B39,C39)</f>
        <v>Brisbane</v>
      </c>
      <c r="O39" s="6" t="str" cm="1">
        <f t="array" ref="O39">_xll.GEO_TIMEZONE(B39,C39)</f>
        <v>Australia/Brisbane</v>
      </c>
    </row>
    <row r="40" spans="1:15" x14ac:dyDescent="0.45">
      <c r="A40" s="10" t="str">
        <v>Z036</v>
      </c>
      <c r="B40" s="10">
        <v>-27.467586520000001</v>
      </c>
      <c r="C40" s="10">
        <v>153.03034973000001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7.515683775266295E-2</v>
      </c>
      <c r="H40" s="10" t="str" cm="1">
        <f t="array" ref="H40:I40">_xll.GEO_LOOKUPNEAREST(B40,C40,TheirLocations[Lat], TheirLocations[Lon],TheirLocations[Id],TRUE)</f>
        <v>Z036</v>
      </c>
      <c r="I40" s="4">
        <v>0</v>
      </c>
      <c r="J40" s="6" t="b" cm="1">
        <f t="array" ref="J40">_xll.GEO_ISVALID(B40,C40)</f>
        <v>1</v>
      </c>
      <c r="K40" s="9">
        <f>_xlfn.XLOOKUP(F40,OurLocations[Id],OurLocations[Lat])</f>
        <v>-27.468255800000001</v>
      </c>
      <c r="L40" s="9">
        <f>_xlfn.XLOOKUP(F40,OurLocations[Id],OurLocations[Lon])</f>
        <v>153.03045610000001</v>
      </c>
      <c r="M40" s="6" t="str" cm="1">
        <f t="array" ref="M40">_xll.GEO_COUNTRY(B40,C40)</f>
        <v>Australia</v>
      </c>
      <c r="N40" s="6" t="str" cm="1">
        <f t="array" ref="N40">_xll.GEO_CITY(B40,C40)</f>
        <v>Brisbane</v>
      </c>
      <c r="O40" s="6" t="str" cm="1">
        <f t="array" ref="O40">_xll.GEO_TIMEZONE(B40,C40)</f>
        <v>Australia/Brisbane</v>
      </c>
    </row>
    <row r="41" spans="1:15" x14ac:dyDescent="0.45">
      <c r="A41" s="10" t="str">
        <v>Z037</v>
      </c>
      <c r="B41" s="10">
        <v>-27.467397689999999</v>
      </c>
      <c r="C41" s="10">
        <v>153.02865600999999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0.20160628895829422</v>
      </c>
      <c r="H41" s="10" t="str" cm="1">
        <f t="array" ref="H41:I41">_xll.GEO_LOOKUPNEAREST(B41,C41,TheirLocations[Lat], TheirLocations[Lon],TheirLocations[Id],TRUE)</f>
        <v>Z037</v>
      </c>
      <c r="I41" s="4">
        <v>0</v>
      </c>
      <c r="J41" s="6" t="b" cm="1">
        <f t="array" ref="J41">_xll.GEO_ISVALID(B41,C41)</f>
        <v>1</v>
      </c>
      <c r="K41" s="9">
        <f>_xlfn.XLOOKUP(F41,OurLocations[Id],OurLocations[Lat])</f>
        <v>-27.468255800000001</v>
      </c>
      <c r="L41" s="9">
        <f>_xlfn.XLOOKUP(F41,OurLocations[Id],OurLocations[Lon])</f>
        <v>153.03045610000001</v>
      </c>
      <c r="M41" s="6" t="str" cm="1">
        <f t="array" ref="M41">_xll.GEO_COUNTRY(B41,C41)</f>
        <v>Australia</v>
      </c>
      <c r="N41" s="6" t="str" cm="1">
        <f t="array" ref="N41">_xll.GEO_CITY(B41,C41)</f>
        <v>Brisbane</v>
      </c>
      <c r="O41" s="6" t="str" cm="1">
        <f t="array" ref="O41">_xll.GEO_TIMEZONE(B41,C41)</f>
        <v>Australia/Brisbane</v>
      </c>
    </row>
    <row r="42" spans="1:15" x14ac:dyDescent="0.45">
      <c r="A42" s="10" t="str">
        <v>Z038</v>
      </c>
      <c r="B42" s="10">
        <v>-27.46719933</v>
      </c>
      <c r="C42" s="10">
        <v>153.04629517000001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1.5670921027930245</v>
      </c>
      <c r="H42" s="10" t="str" cm="1">
        <f t="array" ref="H42:I42">_xll.GEO_LOOKUPNEAREST(B42,C42,TheirLocations[Lat], TheirLocations[Lon],TheirLocations[Id],TRUE)</f>
        <v>Z038</v>
      </c>
      <c r="I42" s="4">
        <v>0</v>
      </c>
      <c r="J42" s="6" t="b" cm="1">
        <f t="array" ref="J42">_xll.GEO_ISVALID(B42,C42)</f>
        <v>1</v>
      </c>
      <c r="K42" s="9">
        <f>_xlfn.XLOOKUP(F42,OurLocations[Id],OurLocations[Lat])</f>
        <v>-27.468255800000001</v>
      </c>
      <c r="L42" s="9">
        <f>_xlfn.XLOOKUP(F42,OurLocations[Id],OurLocations[Lon])</f>
        <v>153.03045610000001</v>
      </c>
      <c r="M42" s="6" t="str" cm="1">
        <f t="array" ref="M42">_xll.GEO_COUNTRY(B42,C42)</f>
        <v>Australia</v>
      </c>
      <c r="N42" s="6" t="str" cm="1">
        <f t="array" ref="N42">_xll.GEO_CITY(B42,C42)</f>
        <v>Brisbane</v>
      </c>
      <c r="O42" s="6" t="str" cm="1">
        <f t="array" ref="O42">_xll.GEO_TIMEZONE(B42,C42)</f>
        <v>Australia/Brisbane</v>
      </c>
    </row>
    <row r="43" spans="1:15" x14ac:dyDescent="0.45">
      <c r="A43" s="10" t="str">
        <v>Z039</v>
      </c>
      <c r="B43" s="10">
        <v>-27.46719933</v>
      </c>
      <c r="C43" s="10">
        <v>153.02789307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0.27882373498798235</v>
      </c>
      <c r="H43" s="10" t="str" cm="1">
        <f t="array" ref="H43:I43">_xll.GEO_LOOKUPNEAREST(B43,C43,TheirLocations[Lat], TheirLocations[Lon],TheirLocations[Id],TRUE)</f>
        <v>Z039</v>
      </c>
      <c r="I43" s="4">
        <v>0</v>
      </c>
      <c r="J43" s="6" t="b" cm="1">
        <f t="array" ref="J43">_xll.GEO_ISVALID(B43,C43)</f>
        <v>1</v>
      </c>
      <c r="K43" s="9">
        <f>_xlfn.XLOOKUP(F43,OurLocations[Id],OurLocations[Lat])</f>
        <v>-27.468255800000001</v>
      </c>
      <c r="L43" s="9">
        <f>_xlfn.XLOOKUP(F43,OurLocations[Id],OurLocations[Lon])</f>
        <v>153.03045610000001</v>
      </c>
      <c r="M43" s="6" t="str" cm="1">
        <f t="array" ref="M43">_xll.GEO_COUNTRY(B43,C43)</f>
        <v>Australia</v>
      </c>
      <c r="N43" s="6" t="str" cm="1">
        <f t="array" ref="N43">_xll.GEO_CITY(B43,C43)</f>
        <v>Brisbane</v>
      </c>
      <c r="O43" s="6" t="str" cm="1">
        <f t="array" ref="O43">_xll.GEO_TIMEZONE(B43,C43)</f>
        <v>Australia/Brisbane</v>
      </c>
    </row>
    <row r="44" spans="1:15" x14ac:dyDescent="0.45">
      <c r="A44" s="10" t="str">
        <v>Z040</v>
      </c>
      <c r="B44" s="10">
        <v>-27.46714592</v>
      </c>
      <c r="C44" s="10">
        <v>153.03041077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0.12349403179236121</v>
      </c>
      <c r="H44" s="10" t="str" cm="1">
        <f t="array" ref="H44:I44">_xll.GEO_LOOKUPNEAREST(B44,C44,TheirLocations[Lat], TheirLocations[Lon],TheirLocations[Id],TRUE)</f>
        <v>Z040</v>
      </c>
      <c r="I44" s="4">
        <v>0</v>
      </c>
      <c r="J44" s="6" t="b" cm="1">
        <f t="array" ref="J44">_xll.GEO_ISVALID(B44,C44)</f>
        <v>1</v>
      </c>
      <c r="K44" s="9">
        <f>_xlfn.XLOOKUP(F44,OurLocations[Id],OurLocations[Lat])</f>
        <v>-27.468255800000001</v>
      </c>
      <c r="L44" s="9">
        <f>_xlfn.XLOOKUP(F44,OurLocations[Id],OurLocations[Lon])</f>
        <v>153.03045610000001</v>
      </c>
      <c r="M44" s="6" t="str" cm="1">
        <f t="array" ref="M44">_xll.GEO_COUNTRY(B44,C44)</f>
        <v>Australia</v>
      </c>
      <c r="N44" s="6" t="str" cm="1">
        <f t="array" ref="N44">_xll.GEO_CITY(B44,C44)</f>
        <v>Brisbane</v>
      </c>
      <c r="O44" s="6" t="str" cm="1">
        <f t="array" ref="O44">_xll.GEO_TIMEZONE(B44,C44)</f>
        <v>Australia/Brisbane</v>
      </c>
    </row>
    <row r="45" spans="1:15" x14ac:dyDescent="0.45">
      <c r="A45" s="10" t="str">
        <v>Z041</v>
      </c>
      <c r="B45" s="10">
        <v>-27.467138290000001</v>
      </c>
      <c r="C45" s="10">
        <v>153.02624512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X060</v>
      </c>
      <c r="G45" s="3">
        <v>0.4215691575366407</v>
      </c>
      <c r="H45" s="10" t="str" cm="1">
        <f t="array" ref="H45:I45">_xll.GEO_LOOKUPNEAREST(B45,C45,TheirLocations[Lat], TheirLocations[Lon],TheirLocations[Id],TRUE)</f>
        <v>Z041</v>
      </c>
      <c r="I45" s="4">
        <v>0</v>
      </c>
      <c r="J45" s="6" t="b" cm="1">
        <f t="array" ref="J45">_xll.GEO_ISVALID(B45,C45)</f>
        <v>1</v>
      </c>
      <c r="K45" s="9">
        <f>_xlfn.XLOOKUP(F45,OurLocations[Id],OurLocations[Lat])</f>
        <v>-27.468810399999999</v>
      </c>
      <c r="L45" s="9">
        <f>_xlfn.XLOOKUP(F45,OurLocations[Id],OurLocations[Lon])</f>
        <v>153.0224102</v>
      </c>
      <c r="M45" s="6" t="str" cm="1">
        <f t="array" ref="M45">_xll.GEO_COUNTRY(B45,C45)</f>
        <v>Australia</v>
      </c>
      <c r="N45" s="6" t="str" cm="1">
        <f t="array" ref="N45">_xll.GEO_CITY(B45,C45)</f>
        <v>Brisbane</v>
      </c>
      <c r="O45" s="6" t="str" cm="1">
        <f t="array" ref="O45">_xll.GEO_TIMEZONE(B45,C45)</f>
        <v>Australia/Brisbane</v>
      </c>
    </row>
    <row r="46" spans="1:15" x14ac:dyDescent="0.45">
      <c r="A46" s="10" t="str">
        <v>Z042</v>
      </c>
      <c r="B46" s="10">
        <v>-27.466903689999999</v>
      </c>
      <c r="C46" s="10">
        <v>153.02877808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X061</v>
      </c>
      <c r="G46" s="3">
        <v>0.22363469541461498</v>
      </c>
      <c r="H46" s="10" t="str" cm="1">
        <f t="array" ref="H46:I46">_xll.GEO_LOOKUPNEAREST(B46,C46,TheirLocations[Lat], TheirLocations[Lon],TheirLocations[Id],TRUE)</f>
        <v>Z042</v>
      </c>
      <c r="I46" s="4">
        <v>0</v>
      </c>
      <c r="J46" s="6" t="b" cm="1">
        <f t="array" ref="J46">_xll.GEO_ISVALID(B46,C46)</f>
        <v>1</v>
      </c>
      <c r="K46" s="9">
        <f>_xlfn.XLOOKUP(F46,OurLocations[Id],OurLocations[Lat])</f>
        <v>-27.468255800000001</v>
      </c>
      <c r="L46" s="9">
        <f>_xlfn.XLOOKUP(F46,OurLocations[Id],OurLocations[Lon])</f>
        <v>153.03045610000001</v>
      </c>
      <c r="M46" s="6" t="str" cm="1">
        <f t="array" ref="M46">_xll.GEO_COUNTRY(B46,C46)</f>
        <v>Australia</v>
      </c>
      <c r="N46" s="6" t="str" cm="1">
        <f t="array" ref="N46">_xll.GEO_CITY(B46,C46)</f>
        <v>Brisbane</v>
      </c>
      <c r="O46" s="6" t="str" cm="1">
        <f t="array" ref="O46">_xll.GEO_TIMEZONE(B46,C46)</f>
        <v>Australia/Brisbane</v>
      </c>
    </row>
    <row r="47" spans="1:15" x14ac:dyDescent="0.45">
      <c r="A47" s="10" t="str">
        <v>Z043</v>
      </c>
      <c r="B47" s="10">
        <v>-27.466854099999999</v>
      </c>
      <c r="C47" s="10">
        <v>153.02484131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X060</v>
      </c>
      <c r="G47" s="3">
        <v>0.32380409184175807</v>
      </c>
      <c r="H47" s="10" t="str" cm="1">
        <f t="array" ref="H47:I47">_xll.GEO_LOOKUPNEAREST(B47,C47,TheirLocations[Lat], TheirLocations[Lon],TheirLocations[Id],TRUE)</f>
        <v>Z043</v>
      </c>
      <c r="I47" s="4">
        <v>0</v>
      </c>
      <c r="J47" s="6" t="b" cm="1">
        <f t="array" ref="J47">_xll.GEO_ISVALID(B47,C47)</f>
        <v>1</v>
      </c>
      <c r="K47" s="9">
        <f>_xlfn.XLOOKUP(F47,OurLocations[Id],OurLocations[Lat])</f>
        <v>-27.468810399999999</v>
      </c>
      <c r="L47" s="9">
        <f>_xlfn.XLOOKUP(F47,OurLocations[Id],OurLocations[Lon])</f>
        <v>153.0224102</v>
      </c>
      <c r="M47" s="6" t="str" cm="1">
        <f t="array" ref="M47">_xll.GEO_COUNTRY(B47,C47)</f>
        <v>Australia</v>
      </c>
      <c r="N47" s="6" t="str" cm="1">
        <f t="array" ref="N47">_xll.GEO_CITY(B47,C47)</f>
        <v>Brisbane</v>
      </c>
      <c r="O47" s="6" t="str" cm="1">
        <f t="array" ref="O47">_xll.GEO_TIMEZONE(B47,C47)</f>
        <v>Australia/Brisbane</v>
      </c>
    </row>
    <row r="48" spans="1:15" x14ac:dyDescent="0.45">
      <c r="A48" s="10" t="str">
        <v>Z044</v>
      </c>
      <c r="B48" s="10">
        <v>-27.465993879999999</v>
      </c>
      <c r="C48" s="10">
        <v>153.03062439000001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X061</v>
      </c>
      <c r="G48" s="3">
        <v>0.25206147169320736</v>
      </c>
      <c r="H48" s="10" t="str" cm="1">
        <f t="array" ref="H48:I48">_xll.GEO_LOOKUPNEAREST(B48,C48,TheirLocations[Lat], TheirLocations[Lon],TheirLocations[Id],TRUE)</f>
        <v>Z044</v>
      </c>
      <c r="I48" s="4">
        <v>0</v>
      </c>
      <c r="J48" s="6" t="b" cm="1">
        <f t="array" ref="J48">_xll.GEO_ISVALID(B48,C48)</f>
        <v>1</v>
      </c>
      <c r="K48" s="9">
        <f>_xlfn.XLOOKUP(F48,OurLocations[Id],OurLocations[Lat])</f>
        <v>-27.468255800000001</v>
      </c>
      <c r="L48" s="9">
        <f>_xlfn.XLOOKUP(F48,OurLocations[Id],OurLocations[Lon])</f>
        <v>153.03045610000001</v>
      </c>
      <c r="M48" s="6" t="str" cm="1">
        <f t="array" ref="M48">_xll.GEO_COUNTRY(B48,C48)</f>
        <v>Australia</v>
      </c>
      <c r="N48" s="6" t="str" cm="1">
        <f t="array" ref="N48">_xll.GEO_CITY(B48,C48)</f>
        <v>Brisbane</v>
      </c>
      <c r="O48" s="6" t="str" cm="1">
        <f t="array" ref="O48">_xll.GEO_TIMEZONE(B48,C48)</f>
        <v>Australia/Brisbane</v>
      </c>
    </row>
    <row r="49" spans="1:15" x14ac:dyDescent="0.45">
      <c r="A49" s="10" t="str">
        <v>Z045</v>
      </c>
      <c r="B49" s="10">
        <v>-27.46570015</v>
      </c>
      <c r="C49" s="10">
        <v>153.02780150999999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0.38645715600006614</v>
      </c>
      <c r="H49" s="10" t="str" cm="1">
        <f t="array" ref="H49:I49">_xll.GEO_LOOKUPNEAREST(B49,C49,TheirLocations[Lat], TheirLocations[Lon],TheirLocations[Id],TRUE)</f>
        <v>Z045</v>
      </c>
      <c r="I49" s="4">
        <v>0</v>
      </c>
      <c r="J49" s="6" t="b" cm="1">
        <f t="array" ref="J49">_xll.GEO_ISVALID(B49,C49)</f>
        <v>1</v>
      </c>
      <c r="K49" s="9">
        <f>_xlfn.XLOOKUP(F49,OurLocations[Id],OurLocations[Lat])</f>
        <v>-27.468255800000001</v>
      </c>
      <c r="L49" s="9">
        <f>_xlfn.XLOOKUP(F49,OurLocations[Id],OurLocations[Lon])</f>
        <v>153.03045610000001</v>
      </c>
      <c r="M49" s="6" t="str" cm="1">
        <f t="array" ref="M49">_xll.GEO_COUNTRY(B49,C49)</f>
        <v>Australia</v>
      </c>
      <c r="N49" s="6" t="str" cm="1">
        <f t="array" ref="N49">_xll.GEO_CITY(B49,C49)</f>
        <v>Brisbane</v>
      </c>
      <c r="O49" s="6" t="str" cm="1">
        <f t="array" ref="O49">_xll.GEO_TIMEZONE(B49,C49)</f>
        <v>Australia/Brisbane</v>
      </c>
    </row>
    <row r="50" spans="1:15" x14ac:dyDescent="0.45">
      <c r="A50" s="10" t="str">
        <v>Z046</v>
      </c>
      <c r="B50" s="10">
        <v>-27.460336689999998</v>
      </c>
      <c r="C50" s="10">
        <v>153.02299500000001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X060</v>
      </c>
      <c r="G50" s="3">
        <v>0.94399848891897076</v>
      </c>
      <c r="H50" s="10" t="str" cm="1">
        <f t="array" ref="H50:I50">_xll.GEO_LOOKUPNEAREST(B50,C50,TheirLocations[Lat], TheirLocations[Lon],TheirLocations[Id],TRUE)</f>
        <v>Z046</v>
      </c>
      <c r="I50" s="4">
        <v>0</v>
      </c>
      <c r="J50" s="6" t="b" cm="1">
        <f t="array" ref="J50">_xll.GEO_ISVALID(B50,C50)</f>
        <v>1</v>
      </c>
      <c r="K50" s="9">
        <f>_xlfn.XLOOKUP(F50,OurLocations[Id],OurLocations[Lat])</f>
        <v>-27.468810399999999</v>
      </c>
      <c r="L50" s="9">
        <f>_xlfn.XLOOKUP(F50,OurLocations[Id],OurLocations[Lon])</f>
        <v>153.0224102</v>
      </c>
      <c r="M50" s="6" t="str" cm="1">
        <f t="array" ref="M50">_xll.GEO_COUNTRY(B50,C50)</f>
        <v>Australia</v>
      </c>
      <c r="N50" s="6" t="str" cm="1">
        <f t="array" ref="N50">_xll.GEO_CITY(B50,C50)</f>
        <v>Brisbane</v>
      </c>
      <c r="O50" s="6" t="str" cm="1">
        <f t="array" ref="O50">_xll.GEO_TIMEZONE(B50,C50)</f>
        <v>Australia/Brisbane</v>
      </c>
    </row>
    <row r="51" spans="1:15" x14ac:dyDescent="0.45">
      <c r="A51" s="10" t="str">
        <v>Z047</v>
      </c>
      <c r="B51" s="10">
        <v>-27.45417213</v>
      </c>
      <c r="C51" s="10">
        <v>153.02999878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X062</v>
      </c>
      <c r="G51" s="3">
        <v>0.37999079804391944</v>
      </c>
      <c r="H51" s="10" t="str" cm="1">
        <f t="array" ref="H51:I51">_xll.GEO_LOOKUPNEAREST(B51,C51,TheirLocations[Lat], TheirLocations[Lon],TheirLocations[Id],TRUE)</f>
        <v>Z047</v>
      </c>
      <c r="I51" s="4">
        <v>0</v>
      </c>
      <c r="J51" s="6" t="b" cm="1">
        <f t="array" ref="J51">_xll.GEO_ISVALID(B51,C51)</f>
        <v>1</v>
      </c>
      <c r="K51" s="9">
        <f>_xlfn.XLOOKUP(F51,OurLocations[Id],OurLocations[Lat])</f>
        <v>-27.453479999999999</v>
      </c>
      <c r="L51" s="9">
        <f>_xlfn.XLOOKUP(F51,OurLocations[Id],OurLocations[Lon])</f>
        <v>153.03377</v>
      </c>
      <c r="M51" s="6" t="str" cm="1">
        <f t="array" ref="M51">_xll.GEO_COUNTRY(B51,C51)</f>
        <v>Australia</v>
      </c>
      <c r="N51" s="6" t="str" cm="1">
        <f t="array" ref="N51">_xll.GEO_CITY(B51,C51)</f>
        <v>Brisbane</v>
      </c>
      <c r="O51" s="6" t="str" cm="1">
        <f t="array" ref="O51">_xll.GEO_TIMEZONE(B51,C51)</f>
        <v>Australia/Brisbane</v>
      </c>
    </row>
    <row r="52" spans="1:15" x14ac:dyDescent="0.45">
      <c r="A52" s="10" t="str">
        <v>Z048</v>
      </c>
      <c r="B52" s="10">
        <v>-27.452928539999998</v>
      </c>
      <c r="C52" s="10">
        <v>153.0400238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0.62012043465143873</v>
      </c>
      <c r="H52" s="10" t="str" cm="1">
        <f t="array" ref="H52:I52">_xll.GEO_LOOKUPNEAREST(B52,C52,TheirLocations[Lat], TheirLocations[Lon],TheirLocations[Id],TRUE)</f>
        <v>Z048</v>
      </c>
      <c r="I52" s="4">
        <v>0</v>
      </c>
      <c r="J52" s="6" t="b" cm="1">
        <f t="array" ref="J52">_xll.GEO_ISVALID(B52,C52)</f>
        <v>1</v>
      </c>
      <c r="K52" s="9">
        <f>_xlfn.XLOOKUP(F52,OurLocations[Id],OurLocations[Lat])</f>
        <v>-27.453479999999999</v>
      </c>
      <c r="L52" s="9">
        <f>_xlfn.XLOOKUP(F52,OurLocations[Id],OurLocations[Lon])</f>
        <v>153.03377</v>
      </c>
      <c r="M52" s="6" t="str" cm="1">
        <f t="array" ref="M52">_xll.GEO_COUNTRY(B52,C52)</f>
        <v>Australia</v>
      </c>
      <c r="N52" s="6" t="str" cm="1">
        <f t="array" ref="N52">_xll.GEO_CITY(B52,C52)</f>
        <v>Brisbane</v>
      </c>
      <c r="O52" s="6" t="str" cm="1">
        <f t="array" ref="O52">_xll.GEO_TIMEZONE(B52,C52)</f>
        <v>Australia/Brisbane</v>
      </c>
    </row>
    <row r="53" spans="1:15" x14ac:dyDescent="0.45">
      <c r="A53" s="10" t="str">
        <v>Z049</v>
      </c>
      <c r="B53" s="10">
        <v>-27.452241900000001</v>
      </c>
      <c r="C53" s="10">
        <v>153.03398132000001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0.13924058592712082</v>
      </c>
      <c r="H53" s="10" t="str" cm="1">
        <f t="array" ref="H53:I53">_xll.GEO_LOOKUPNEAREST(B53,C53,TheirLocations[Lat], TheirLocations[Lon],TheirLocations[Id],TRUE)</f>
        <v>Z049</v>
      </c>
      <c r="I53" s="4">
        <v>0</v>
      </c>
      <c r="J53" s="6" t="b" cm="1">
        <f t="array" ref="J53">_xll.GEO_ISVALID(B53,C53)</f>
        <v>1</v>
      </c>
      <c r="K53" s="9">
        <f>_xlfn.XLOOKUP(F53,OurLocations[Id],OurLocations[Lat])</f>
        <v>-27.453479999999999</v>
      </c>
      <c r="L53" s="9">
        <f>_xlfn.XLOOKUP(F53,OurLocations[Id],OurLocations[Lon])</f>
        <v>153.03377</v>
      </c>
      <c r="M53" s="6" t="str" cm="1">
        <f t="array" ref="M53">_xll.GEO_COUNTRY(B53,C53)</f>
        <v>Australia</v>
      </c>
      <c r="N53" s="6" t="str" cm="1">
        <f t="array" ref="N53">_xll.GEO_CITY(B53,C53)</f>
        <v>Brisbane</v>
      </c>
      <c r="O53" s="6" t="str" cm="1">
        <f t="array" ref="O53">_xll.GEO_TIMEZONE(B53,C53)</f>
        <v>Australia/Brisbane</v>
      </c>
    </row>
    <row r="54" spans="1:15" x14ac:dyDescent="0.45">
      <c r="A54" s="10" t="str">
        <v>Z050</v>
      </c>
      <c r="B54" s="10">
        <v>-27.451061249999999</v>
      </c>
      <c r="C54" s="10">
        <v>153.03991698999999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0.66350205494872039</v>
      </c>
      <c r="H54" s="10" t="str" cm="1">
        <f t="array" ref="H54:I54">_xll.GEO_LOOKUPNEAREST(B54,C54,TheirLocations[Lat], TheirLocations[Lon],TheirLocations[Id],TRUE)</f>
        <v>Z050</v>
      </c>
      <c r="I54" s="4">
        <v>0</v>
      </c>
      <c r="J54" s="6" t="b" cm="1">
        <f t="array" ref="J54">_xll.GEO_ISVALID(B54,C54)</f>
        <v>1</v>
      </c>
      <c r="K54" s="9">
        <f>_xlfn.XLOOKUP(F54,OurLocations[Id],OurLocations[Lat])</f>
        <v>-27.453479999999999</v>
      </c>
      <c r="L54" s="9">
        <f>_xlfn.XLOOKUP(F54,OurLocations[Id],OurLocations[Lon])</f>
        <v>153.03377</v>
      </c>
      <c r="M54" s="6" t="str" cm="1">
        <f t="array" ref="M54">_xll.GEO_COUNTRY(B54,C54)</f>
        <v>Australia</v>
      </c>
      <c r="N54" s="6" t="str" cm="1">
        <f t="array" ref="N54">_xll.GEO_CITY(B54,C54)</f>
        <v>Brisbane</v>
      </c>
      <c r="O54" s="6" t="str" cm="1">
        <f t="array" ref="O54">_xll.GEO_TIMEZONE(B54,C54)</f>
        <v>Australia/Brisbane</v>
      </c>
    </row>
    <row r="55" spans="1:15" x14ac:dyDescent="0.45">
      <c r="A55" s="10" t="str">
        <v>Z051</v>
      </c>
      <c r="B55" s="10">
        <v>-27.44309998</v>
      </c>
      <c r="C55" s="10">
        <v>153.02029418999999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1.7608085160832085</v>
      </c>
      <c r="H55" s="10" t="str" cm="1">
        <f t="array" ref="H55:I55">_xll.GEO_LOOKUPNEAREST(B55,C55,TheirLocations[Lat], TheirLocations[Lon],TheirLocations[Id],TRUE)</f>
        <v>Z051</v>
      </c>
      <c r="I55" s="4">
        <v>0</v>
      </c>
      <c r="J55" s="6" t="b" cm="1">
        <f t="array" ref="J55">_xll.GEO_ISVALID(B55,C55)</f>
        <v>1</v>
      </c>
      <c r="K55" s="9">
        <f>_xlfn.XLOOKUP(F55,OurLocations[Id],OurLocations[Lat])</f>
        <v>-27.453479999999999</v>
      </c>
      <c r="L55" s="9">
        <f>_xlfn.XLOOKUP(F55,OurLocations[Id],OurLocations[Lon])</f>
        <v>153.03377</v>
      </c>
      <c r="M55" s="6" t="str" cm="1">
        <f t="array" ref="M55">_xll.GEO_COUNTRY(B55,C55)</f>
        <v>Australia</v>
      </c>
      <c r="N55" s="6" t="str" cm="1">
        <f t="array" ref="N55">_xll.GEO_CITY(B55,C55)</f>
        <v>Brisbane</v>
      </c>
      <c r="O55" s="6" t="str" cm="1">
        <f t="array" ref="O55">_xll.GEO_TIMEZONE(B55,C55)</f>
        <v>Australia/Brisbane</v>
      </c>
    </row>
    <row r="56" spans="1:15" x14ac:dyDescent="0.45">
      <c r="A56" s="10" t="str">
        <v>Z052</v>
      </c>
      <c r="B56" s="10">
        <v>-27.381799699999998</v>
      </c>
      <c r="C56" s="10">
        <v>153.03019714000001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7.978283666217977</v>
      </c>
      <c r="H56" s="10" t="str" cm="1">
        <f t="array" ref="H56:I56">_xll.GEO_LOOKUPNEAREST(B56,C56,TheirLocations[Lat], TheirLocations[Lon],TheirLocations[Id],TRUE)</f>
        <v>Z052</v>
      </c>
      <c r="I56" s="4">
        <v>0</v>
      </c>
      <c r="J56" s="6" t="b" cm="1">
        <f t="array" ref="J56">_xll.GEO_ISVALID(B56,C56)</f>
        <v>1</v>
      </c>
      <c r="K56" s="9">
        <f>_xlfn.XLOOKUP(F56,OurLocations[Id],OurLocations[Lat])</f>
        <v>-27.453479999999999</v>
      </c>
      <c r="L56" s="9">
        <f>_xlfn.XLOOKUP(F56,OurLocations[Id],OurLocations[Lon])</f>
        <v>153.03377</v>
      </c>
      <c r="M56" s="6" t="str" cm="1">
        <f t="array" ref="M56">_xll.GEO_COUNTRY(B56,C56)</f>
        <v>Australia</v>
      </c>
      <c r="N56" s="6" t="str" cm="1">
        <f t="array" ref="N56">_xll.GEO_CITY(B56,C56)</f>
        <v>Brisbane</v>
      </c>
      <c r="O56" s="6" t="str" cm="1">
        <f t="array" ref="O56">_xll.GEO_TIMEZONE(B56,C56)</f>
        <v>Australia/Brisbane</v>
      </c>
    </row>
    <row r="57" spans="1:15" x14ac:dyDescent="0.45">
      <c r="A57" s="10" t="str">
        <v>Z053</v>
      </c>
      <c r="B57" s="10">
        <v>-27.38080025</v>
      </c>
      <c r="C57" s="10">
        <v>153.03289795000001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8.0820778464589722</v>
      </c>
      <c r="H57" s="10" t="str" cm="1">
        <f t="array" ref="H57:I57">_xll.GEO_LOOKUPNEAREST(B57,C57,TheirLocations[Lat], TheirLocations[Lon],TheirLocations[Id],TRUE)</f>
        <v>Z053</v>
      </c>
      <c r="I57" s="4">
        <v>0</v>
      </c>
      <c r="J57" s="6" t="b" cm="1">
        <f t="array" ref="J57">_xll.GEO_ISVALID(B57,C57)</f>
        <v>1</v>
      </c>
      <c r="K57" s="9">
        <f>_xlfn.XLOOKUP(F57,OurLocations[Id],OurLocations[Lat])</f>
        <v>-27.453479999999999</v>
      </c>
      <c r="L57" s="9">
        <f>_xlfn.XLOOKUP(F57,OurLocations[Id],OurLocations[Lon])</f>
        <v>153.03377</v>
      </c>
      <c r="M57" s="6" t="str" cm="1">
        <f t="array" ref="M57">_xll.GEO_COUNTRY(B57,C57)</f>
        <v>Australia</v>
      </c>
      <c r="N57" s="6" t="str" cm="1">
        <f t="array" ref="N57">_xll.GEO_CITY(B57,C57)</f>
        <v>Brisbane</v>
      </c>
      <c r="O57" s="6" t="str" cm="1">
        <f t="array" ref="O57">_xll.GEO_TIMEZONE(B57,C57)</f>
        <v>Australia/Brisbane</v>
      </c>
    </row>
    <row r="58" spans="1:15" x14ac:dyDescent="0.45">
      <c r="A58" s="10" t="str">
        <v>Z054</v>
      </c>
      <c r="B58" s="10">
        <v>-27.36149979</v>
      </c>
      <c r="C58" s="10">
        <v>153.01330565999999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10.425323811344128</v>
      </c>
      <c r="H58" s="10" t="str" cm="1">
        <f t="array" ref="H58:I58">_xll.GEO_LOOKUPNEAREST(B58,C58,TheirLocations[Lat], TheirLocations[Lon],TheirLocations[Id],TRUE)</f>
        <v>Z054</v>
      </c>
      <c r="I58" s="4">
        <v>0</v>
      </c>
      <c r="J58" s="6" t="b" cm="1">
        <f t="array" ref="J58">_xll.GEO_ISVALID(B58,C58)</f>
        <v>1</v>
      </c>
      <c r="K58" s="9">
        <f>_xlfn.XLOOKUP(F58,OurLocations[Id],OurLocations[Lat])</f>
        <v>-27.453479999999999</v>
      </c>
      <c r="L58" s="9">
        <f>_xlfn.XLOOKUP(F58,OurLocations[Id],OurLocations[Lon])</f>
        <v>153.03377</v>
      </c>
      <c r="M58" s="6" t="str" cm="1">
        <f t="array" ref="M58">_xll.GEO_COUNTRY(B58,C58)</f>
        <v>Australia</v>
      </c>
      <c r="N58" s="6" t="str" cm="1">
        <f t="array" ref="N58">_xll.GEO_CITY(B58,C58)</f>
        <v>Brisbane</v>
      </c>
      <c r="O58" s="6" t="str" cm="1">
        <f t="array" ref="O58">_xll.GEO_TIMEZONE(B58,C58)</f>
        <v>Australia/Brisbane</v>
      </c>
    </row>
    <row r="59" spans="1:15" x14ac:dyDescent="0.45">
      <c r="A59" s="10" t="str">
        <v>Z055</v>
      </c>
      <c r="B59" s="10">
        <v>-27.31970978</v>
      </c>
      <c r="C59" s="10">
        <v>152.9753418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15.954041533712729</v>
      </c>
      <c r="H59" s="10" t="str" cm="1">
        <f t="array" ref="H59:I59">_xll.GEO_LOOKUPNEAREST(B59,C59,TheirLocations[Lat], TheirLocations[Lon],TheirLocations[Id],TRUE)</f>
        <v>Z055</v>
      </c>
      <c r="I59" s="4">
        <v>0</v>
      </c>
      <c r="J59" s="6" t="b" cm="1">
        <f t="array" ref="J59">_xll.GEO_ISVALID(B59,C59)</f>
        <v>1</v>
      </c>
      <c r="K59" s="9">
        <f>_xlfn.XLOOKUP(F59,OurLocations[Id],OurLocations[Lat])</f>
        <v>-27.453479999999999</v>
      </c>
      <c r="L59" s="9">
        <f>_xlfn.XLOOKUP(F59,OurLocations[Id],OurLocations[Lon])</f>
        <v>153.03377</v>
      </c>
      <c r="M59" s="6" t="str" cm="1">
        <f t="array" ref="M59">_xll.GEO_COUNTRY(B59,C59)</f>
        <v>Australia</v>
      </c>
      <c r="N59" s="6" t="str" cm="1">
        <f t="array" ref="N59">_xll.GEO_CITY(B59,C59)</f>
        <v>Narangba</v>
      </c>
      <c r="O59" s="6" t="str" cm="1">
        <f t="array" ref="O59">_xll.GEO_TIMEZONE(B59,C59)</f>
        <v>Australia/Brisbane</v>
      </c>
    </row>
    <row r="60" spans="1:15" x14ac:dyDescent="0.45">
      <c r="A60" s="10" t="str">
        <v>Z056</v>
      </c>
      <c r="B60" s="10">
        <v>-33.876834870000003</v>
      </c>
      <c r="C60" s="10">
        <v>151.10441589000001</v>
      </c>
      <c r="D60" s="10" t="str">
        <v>Australia</v>
      </c>
      <c r="E60" s="10" t="str">
        <v>Burwood</v>
      </c>
      <c r="F60" s="9" t="str" cm="1">
        <f t="array" ref="F60:G60">_xll.GEO_LOOKUPNEAREST(B60,C60,OurLocations[Lat], OurLocations[Lon],OurLocations[Id],TRUE)</f>
        <v>X043</v>
      </c>
      <c r="G60" s="3">
        <v>5.1434174144030234</v>
      </c>
      <c r="H60" s="10" t="str" cm="1">
        <f t="array" ref="H60:I60">_xll.GEO_LOOKUPNEAREST(B60,C60,TheirLocations[Lat], TheirLocations[Lon],TheirLocations[Id],TRUE)</f>
        <v>Z056</v>
      </c>
      <c r="I60" s="4">
        <v>0</v>
      </c>
      <c r="J60" s="6" t="b" cm="1">
        <f t="array" ref="J60">_xll.GEO_ISVALID(B60,C60)</f>
        <v>1</v>
      </c>
      <c r="K60" s="9">
        <f>_xlfn.XLOOKUP(F60,OurLocations[Id],OurLocations[Lat])</f>
        <v>-33.832740000000001</v>
      </c>
      <c r="L60" s="9">
        <f>_xlfn.XLOOKUP(F60,OurLocations[Id],OurLocations[Lon])</f>
        <v>151.08759000000001</v>
      </c>
      <c r="M60" s="6" t="str" cm="1">
        <f t="array" ref="M60">_xll.GEO_COUNTRY(B60,C60)</f>
        <v>Australia</v>
      </c>
      <c r="N60" s="6" t="str" cm="1">
        <f t="array" ref="N60">_xll.GEO_CITY(B60,C60)</f>
        <v>Flemington</v>
      </c>
      <c r="O60" s="6" t="str" cm="1">
        <f t="array" ref="O60">_xll.GEO_TIMEZONE(B60,C60)</f>
        <v>Australia/Sydney</v>
      </c>
    </row>
    <row r="61" spans="1:15" x14ac:dyDescent="0.45">
      <c r="A61" s="10" t="str">
        <v>Z057</v>
      </c>
      <c r="B61" s="10">
        <v>-16.923421860000001</v>
      </c>
      <c r="C61" s="10">
        <v>145.77740478999999</v>
      </c>
      <c r="D61" s="10" t="str">
        <v>Australia</v>
      </c>
      <c r="E61" s="10" t="str">
        <v>Cairns</v>
      </c>
      <c r="F61" s="9" t="str" cm="1">
        <f t="array" ref="F61:G61">_xll.GEO_LOOKUPNEAREST(B61,C61,OurLocations[Lat], OurLocations[Lon],OurLocations[Id],TRUE)</f>
        <v>X063</v>
      </c>
      <c r="G61" s="3">
        <v>282.05972715221696</v>
      </c>
      <c r="H61" s="10" t="str" cm="1">
        <f t="array" ref="H61:I61">_xll.GEO_LOOKUPNEAREST(B61,C61,TheirLocations[Lat], TheirLocations[Lon],TheirLocations[Id],TRUE)</f>
        <v>Z057</v>
      </c>
      <c r="I61" s="4">
        <v>0</v>
      </c>
      <c r="J61" s="6" t="b" cm="1">
        <f t="array" ref="J61">_xll.GEO_ISVALID(B61,C61)</f>
        <v>1</v>
      </c>
      <c r="K61" s="9">
        <f>_xlfn.XLOOKUP(F61,OurLocations[Id],OurLocations[Lat])</f>
        <v>-19.259307799999998</v>
      </c>
      <c r="L61" s="9">
        <f>_xlfn.XLOOKUP(F61,OurLocations[Id],OurLocations[Lon])</f>
        <v>146.81792590000001</v>
      </c>
      <c r="M61" s="6" t="str" cm="1">
        <f t="array" ref="M61">_xll.GEO_COUNTRY(B61,C61)</f>
        <v>Australia</v>
      </c>
      <c r="N61" s="6" t="str" cm="1">
        <f t="array" ref="N61">_xll.GEO_CITY(B61,C61)</f>
        <v>Cairns</v>
      </c>
      <c r="O61" s="6" t="str" cm="1">
        <f t="array" ref="O61">_xll.GEO_TIMEZONE(B61,C61)</f>
        <v>Australia/Brisbane</v>
      </c>
    </row>
    <row r="62" spans="1:15" x14ac:dyDescent="0.45">
      <c r="A62" s="10" t="str">
        <v>Z058</v>
      </c>
      <c r="B62" s="10">
        <v>-16.92181969</v>
      </c>
      <c r="C62" s="10">
        <v>145.777771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282.20890187892206</v>
      </c>
      <c r="H62" s="10" t="str" cm="1">
        <f t="array" ref="H62:I62">_xll.GEO_LOOKUPNEAREST(B62,C62,TheirLocations[Lat], TheirLocations[Lon],TheirLocations[Id],TRUE)</f>
        <v>Z058</v>
      </c>
      <c r="I62" s="4">
        <v>0</v>
      </c>
      <c r="J62" s="6" t="b" cm="1">
        <f t="array" ref="J62">_xll.GEO_ISVALID(B62,C62)</f>
        <v>1</v>
      </c>
      <c r="K62" s="9">
        <f>_xlfn.XLOOKUP(F62,OurLocations[Id],OurLocations[Lat])</f>
        <v>-19.259307799999998</v>
      </c>
      <c r="L62" s="9">
        <f>_xlfn.XLOOKUP(F62,OurLocations[Id],OurLocations[Lon])</f>
        <v>146.81792590000001</v>
      </c>
      <c r="M62" s="6" t="str" cm="1">
        <f t="array" ref="M62">_xll.GEO_COUNTRY(B62,C62)</f>
        <v>Australia</v>
      </c>
      <c r="N62" s="6" t="str" cm="1">
        <f t="array" ref="N62">_xll.GEO_CITY(B62,C62)</f>
        <v>Cairns</v>
      </c>
      <c r="O62" s="6" t="str" cm="1">
        <f t="array" ref="O62">_xll.GEO_TIMEZONE(B62,C62)</f>
        <v>Australia/Brisbane</v>
      </c>
    </row>
    <row r="63" spans="1:15" x14ac:dyDescent="0.45">
      <c r="A63" s="10" t="str">
        <v>Z059</v>
      </c>
      <c r="B63" s="10">
        <v>-35.3801384</v>
      </c>
      <c r="C63" s="10">
        <v>149.05923462000001</v>
      </c>
      <c r="D63" s="10" t="str">
        <v>Australia</v>
      </c>
      <c r="E63" s="10" t="str">
        <v>Canberra</v>
      </c>
      <c r="F63" s="9" t="str" cm="1">
        <f t="array" ref="F63:G63">_xll.GEO_LOOKUPNEAREST(B63,C63,OurLocations[Lat], OurLocations[Lon],OurLocations[Id],TRUE)</f>
        <v>X022</v>
      </c>
      <c r="G63" s="3">
        <v>12.881196686069812</v>
      </c>
      <c r="H63" s="10" t="str" cm="1">
        <f t="array" ref="H63:I63">_xll.GEO_LOOKUPNEAREST(B63,C63,TheirLocations[Lat], TheirLocations[Lon],TheirLocations[Id],TRUE)</f>
        <v>Z059</v>
      </c>
      <c r="I63" s="4">
        <v>0</v>
      </c>
      <c r="J63" s="6" t="b" cm="1">
        <f t="array" ref="J63">_xll.GEO_ISVALID(B63,C63)</f>
        <v>1</v>
      </c>
      <c r="K63" s="9">
        <f>_xlfn.XLOOKUP(F63,OurLocations[Id],OurLocations[Lat])</f>
        <v>-35.277900000000002</v>
      </c>
      <c r="L63" s="9">
        <f>_xlfn.XLOOKUP(F63,OurLocations[Id],OurLocations[Lon])</f>
        <v>149.126</v>
      </c>
      <c r="M63" s="6" t="str" cm="1">
        <f t="array" ref="M63">_xll.GEO_COUNTRY(B63,C63)</f>
        <v>Australia</v>
      </c>
      <c r="N63" s="6" t="str" cm="1">
        <f t="array" ref="N63">_xll.GEO_CITY(B63,C63)</f>
        <v>Canberra</v>
      </c>
      <c r="O63" s="6" t="str" cm="1">
        <f t="array" ref="O63">_xll.GEO_TIMEZONE(B63,C63)</f>
        <v>Australia/Sydney</v>
      </c>
    </row>
    <row r="64" spans="1:15" x14ac:dyDescent="0.45">
      <c r="A64" s="10" t="str">
        <v>Z060</v>
      </c>
      <c r="B64" s="10">
        <v>-35.347381589999998</v>
      </c>
      <c r="C64" s="10">
        <v>149.08793639999999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8.4628267300749762</v>
      </c>
      <c r="H64" s="10" t="str" cm="1">
        <f t="array" ref="H64:I64">_xll.GEO_LOOKUPNEAREST(B64,C64,TheirLocations[Lat], TheirLocations[Lon],TheirLocations[Id],TRUE)</f>
        <v>Z060</v>
      </c>
      <c r="I64" s="4">
        <v>0</v>
      </c>
      <c r="J64" s="6" t="b" cm="1">
        <f t="array" ref="J64">_xll.GEO_ISVALID(B64,C64)</f>
        <v>1</v>
      </c>
      <c r="K64" s="9">
        <f>_xlfn.XLOOKUP(F64,OurLocations[Id],OurLocations[Lat])</f>
        <v>-35.277900000000002</v>
      </c>
      <c r="L64" s="9">
        <f>_xlfn.XLOOKUP(F64,OurLocations[Id],OurLocations[Lon])</f>
        <v>149.126</v>
      </c>
      <c r="M64" s="6" t="str" cm="1">
        <f t="array" ref="M64">_xll.GEO_COUNTRY(B64,C64)</f>
        <v>Australia</v>
      </c>
      <c r="N64" s="6" t="str" cm="1">
        <f t="array" ref="N64">_xll.GEO_CITY(B64,C64)</f>
        <v>Canberra</v>
      </c>
      <c r="O64" s="6" t="str" cm="1">
        <f t="array" ref="O64">_xll.GEO_TIMEZONE(B64,C64)</f>
        <v>Australia/Sydney</v>
      </c>
    </row>
    <row r="65" spans="1:15" x14ac:dyDescent="0.45">
      <c r="A65" s="10" t="str">
        <v>Z061</v>
      </c>
      <c r="B65" s="10">
        <v>-35.334167479999998</v>
      </c>
      <c r="C65" s="10">
        <v>149.16552734000001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X021</v>
      </c>
      <c r="G65" s="3">
        <v>3.6217519817986568</v>
      </c>
      <c r="H65" s="10" t="str" cm="1">
        <f t="array" ref="H65:I65">_xll.GEO_LOOKUPNEAREST(B65,C65,TheirLocations[Lat], TheirLocations[Lon],TheirLocations[Id],TRUE)</f>
        <v>Z061</v>
      </c>
      <c r="I65" s="4">
        <v>0</v>
      </c>
      <c r="J65" s="6" t="b" cm="1">
        <f t="array" ref="J65">_xll.GEO_ISVALID(B65,C65)</f>
        <v>1</v>
      </c>
      <c r="K65" s="9">
        <f>_xlfn.XLOOKUP(F65,OurLocations[Id],OurLocations[Lat])</f>
        <v>-35.308537600000001</v>
      </c>
      <c r="L65" s="9">
        <f>_xlfn.XLOOKUP(F65,OurLocations[Id],OurLocations[Lon])</f>
        <v>149.19016149999999</v>
      </c>
      <c r="M65" s="6" t="str" cm="1">
        <f t="array" ref="M65">_xll.GEO_COUNTRY(B65,C65)</f>
        <v>Australia</v>
      </c>
      <c r="N65" s="6" t="str" cm="1">
        <f t="array" ref="N65">_xll.GEO_CITY(B65,C65)</f>
        <v>Canberra</v>
      </c>
      <c r="O65" s="6" t="str" cm="1">
        <f t="array" ref="O65">_xll.GEO_TIMEZONE(B65,C65)</f>
        <v>Australia/Sydney</v>
      </c>
    </row>
    <row r="66" spans="1:15" x14ac:dyDescent="0.45">
      <c r="A66" s="10" t="str">
        <v>Z062</v>
      </c>
      <c r="B66" s="10">
        <v>-35.3146019</v>
      </c>
      <c r="C66" s="10">
        <v>149.14120482999999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X022</v>
      </c>
      <c r="G66" s="3">
        <v>4.3080433262031637</v>
      </c>
      <c r="H66" s="10" t="str" cm="1">
        <f t="array" ref="H66:I66">_xll.GEO_LOOKUPNEAREST(B66,C66,TheirLocations[Lat], TheirLocations[Lon],TheirLocations[Id],TRUE)</f>
        <v>Z062</v>
      </c>
      <c r="I66" s="4">
        <v>0</v>
      </c>
      <c r="J66" s="6" t="b" cm="1">
        <f t="array" ref="J66">_xll.GEO_ISVALID(B66,C66)</f>
        <v>1</v>
      </c>
      <c r="K66" s="9">
        <f>_xlfn.XLOOKUP(F66,OurLocations[Id],OurLocations[Lat])</f>
        <v>-35.277900000000002</v>
      </c>
      <c r="L66" s="9">
        <f>_xlfn.XLOOKUP(F66,OurLocations[Id],OurLocations[Lon])</f>
        <v>149.126</v>
      </c>
      <c r="M66" s="6" t="str" cm="1">
        <f t="array" ref="M66">_xll.GEO_COUNTRY(B66,C66)</f>
        <v>Australia</v>
      </c>
      <c r="N66" s="6" t="str" cm="1">
        <f t="array" ref="N66">_xll.GEO_CITY(B66,C66)</f>
        <v>Canberra</v>
      </c>
      <c r="O66" s="6" t="str" cm="1">
        <f t="array" ref="O66">_xll.GEO_TIMEZONE(B66,C66)</f>
        <v>Australia/Sydney</v>
      </c>
    </row>
    <row r="67" spans="1:15" x14ac:dyDescent="0.45">
      <c r="A67" s="10" t="str">
        <v>Z063</v>
      </c>
      <c r="B67" s="10">
        <v>-35.283100130000001</v>
      </c>
      <c r="C67" s="10">
        <v>149.13360596000001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0.90056289403062184</v>
      </c>
      <c r="H67" s="10" t="str" cm="1">
        <f t="array" ref="H67:I67">_xll.GEO_LOOKUPNEAREST(B67,C67,TheirLocations[Lat], TheirLocations[Lon],TheirLocations[Id],TRUE)</f>
        <v>Z063</v>
      </c>
      <c r="I67" s="4">
        <v>0</v>
      </c>
      <c r="J67" s="6" t="b" cm="1">
        <f t="array" ref="J67">_xll.GEO_ISVALID(B67,C67)</f>
        <v>1</v>
      </c>
      <c r="K67" s="9">
        <f>_xlfn.XLOOKUP(F67,OurLocations[Id],OurLocations[Lat])</f>
        <v>-35.277900000000002</v>
      </c>
      <c r="L67" s="9">
        <f>_xlfn.XLOOKUP(F67,OurLocations[Id],OurLocations[Lon])</f>
        <v>149.126</v>
      </c>
      <c r="M67" s="6" t="str" cm="1">
        <f t="array" ref="M67">_xll.GEO_COUNTRY(B67,C67)</f>
        <v>Australia</v>
      </c>
      <c r="N67" s="6" t="str" cm="1">
        <f t="array" ref="N67">_xll.GEO_CITY(B67,C67)</f>
        <v>Canberra</v>
      </c>
      <c r="O67" s="6" t="str" cm="1">
        <f t="array" ref="O67">_xll.GEO_TIMEZONE(B67,C67)</f>
        <v>Australia/Sydney</v>
      </c>
    </row>
    <row r="68" spans="1:15" x14ac:dyDescent="0.45">
      <c r="A68" s="10" t="str">
        <v>Z064</v>
      </c>
      <c r="B68" s="10">
        <v>-35.280632019999999</v>
      </c>
      <c r="C68" s="10">
        <v>149.13407898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X023</v>
      </c>
      <c r="G68" s="3">
        <v>0.7566136451212625</v>
      </c>
      <c r="H68" s="10" t="str" cm="1">
        <f t="array" ref="H68:I68">_xll.GEO_LOOKUPNEAREST(B68,C68,TheirLocations[Lat], TheirLocations[Lon],TheirLocations[Id],TRUE)</f>
        <v>Z064</v>
      </c>
      <c r="I68" s="4">
        <v>0</v>
      </c>
      <c r="J68" s="6" t="b" cm="1">
        <f t="array" ref="J68">_xll.GEO_ISVALID(B68,C68)</f>
        <v>1</v>
      </c>
      <c r="K68" s="9">
        <f>_xlfn.XLOOKUP(F68,OurLocations[Id],OurLocations[Lat])</f>
        <v>-35.276188599999998</v>
      </c>
      <c r="L68" s="9">
        <f>_xlfn.XLOOKUP(F68,OurLocations[Id],OurLocations[Lon])</f>
        <v>149.12776650000001</v>
      </c>
      <c r="M68" s="6" t="str" cm="1">
        <f t="array" ref="M68">_xll.GEO_COUNTRY(B68,C68)</f>
        <v>Australia</v>
      </c>
      <c r="N68" s="6" t="str" cm="1">
        <f t="array" ref="N68">_xll.GEO_CITY(B68,C68)</f>
        <v>Canberra</v>
      </c>
      <c r="O68" s="6" t="str" cm="1">
        <f t="array" ref="O68">_xll.GEO_TIMEZONE(B68,C68)</f>
        <v>Australia/Sydney</v>
      </c>
    </row>
    <row r="69" spans="1:15" x14ac:dyDescent="0.45">
      <c r="A69" s="10" t="str">
        <v>Z065</v>
      </c>
      <c r="B69" s="10">
        <v>-35.27669144</v>
      </c>
      <c r="C69" s="10">
        <v>149.13023376000001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0.23084368994796881</v>
      </c>
      <c r="H69" s="10" t="str" cm="1">
        <f t="array" ref="H69:I69">_xll.GEO_LOOKUPNEAREST(B69,C69,TheirLocations[Lat], TheirLocations[Lon],TheirLocations[Id],TRUE)</f>
        <v>Z065</v>
      </c>
      <c r="I69" s="4">
        <v>0</v>
      </c>
      <c r="J69" s="6" t="b" cm="1">
        <f t="array" ref="J69">_xll.GEO_ISVALID(B69,C69)</f>
        <v>1</v>
      </c>
      <c r="K69" s="9">
        <f>_xlfn.XLOOKUP(F69,OurLocations[Id],OurLocations[Lat])</f>
        <v>-35.276188599999998</v>
      </c>
      <c r="L69" s="9">
        <f>_xlfn.XLOOKUP(F69,OurLocations[Id],OurLocations[Lon])</f>
        <v>149.12776650000001</v>
      </c>
      <c r="M69" s="6" t="str" cm="1">
        <f t="array" ref="M69">_xll.GEO_COUNTRY(B69,C69)</f>
        <v>Australia</v>
      </c>
      <c r="N69" s="6" t="str" cm="1">
        <f t="array" ref="N69">_xll.GEO_CITY(B69,C69)</f>
        <v>Canberra</v>
      </c>
      <c r="O69" s="6" t="str" cm="1">
        <f t="array" ref="O69">_xll.GEO_TIMEZONE(B69,C69)</f>
        <v>Australia/Sydney</v>
      </c>
    </row>
    <row r="70" spans="1:15" x14ac:dyDescent="0.45">
      <c r="A70" s="10" t="str">
        <v>Z066</v>
      </c>
      <c r="B70" s="10">
        <v>-35.276000979999999</v>
      </c>
      <c r="C70" s="10">
        <v>149.12890625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0.10554566459583964</v>
      </c>
      <c r="H70" s="10" t="str" cm="1">
        <f t="array" ref="H70:I70">_xll.GEO_LOOKUPNEAREST(B70,C70,TheirLocations[Lat], TheirLocations[Lon],TheirLocations[Id],TRUE)</f>
        <v>Z066</v>
      </c>
      <c r="I70" s="4">
        <v>0</v>
      </c>
      <c r="J70" s="6" t="b" cm="1">
        <f t="array" ref="J70">_xll.GEO_ISVALID(B70,C70)</f>
        <v>1</v>
      </c>
      <c r="K70" s="9">
        <f>_xlfn.XLOOKUP(F70,OurLocations[Id],OurLocations[Lat])</f>
        <v>-35.276188599999998</v>
      </c>
      <c r="L70" s="9">
        <f>_xlfn.XLOOKUP(F70,OurLocations[Id],OurLocations[Lon])</f>
        <v>149.12776650000001</v>
      </c>
      <c r="M70" s="6" t="str" cm="1">
        <f t="array" ref="M70">_xll.GEO_COUNTRY(B70,C70)</f>
        <v>Australia</v>
      </c>
      <c r="N70" s="6" t="str" cm="1">
        <f t="array" ref="N70">_xll.GEO_CITY(B70,C70)</f>
        <v>Canberra</v>
      </c>
      <c r="O70" s="6" t="str" cm="1">
        <f t="array" ref="O70">_xll.GEO_TIMEZONE(B70,C70)</f>
        <v>Australia/Sydney</v>
      </c>
    </row>
    <row r="71" spans="1:15" x14ac:dyDescent="0.45">
      <c r="A71" s="10" t="str">
        <v>Z067</v>
      </c>
      <c r="B71" s="10">
        <v>-35.249099729999998</v>
      </c>
      <c r="C71" s="10">
        <v>149.13459778000001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3.0753371675933283</v>
      </c>
      <c r="H71" s="10" t="str" cm="1">
        <f t="array" ref="H71:I71">_xll.GEO_LOOKUPNEAREST(B71,C71,TheirLocations[Lat], TheirLocations[Lon],TheirLocations[Id],TRUE)</f>
        <v>Z067</v>
      </c>
      <c r="I71" s="4">
        <v>0</v>
      </c>
      <c r="J71" s="6" t="b" cm="1">
        <f t="array" ref="J71">_xll.GEO_ISVALID(B71,C71)</f>
        <v>1</v>
      </c>
      <c r="K71" s="9">
        <f>_xlfn.XLOOKUP(F71,OurLocations[Id],OurLocations[Lat])</f>
        <v>-35.276188599999998</v>
      </c>
      <c r="L71" s="9">
        <f>_xlfn.XLOOKUP(F71,OurLocations[Id],OurLocations[Lon])</f>
        <v>149.12776650000001</v>
      </c>
      <c r="M71" s="6" t="str" cm="1">
        <f t="array" ref="M71">_xll.GEO_COUNTRY(B71,C71)</f>
        <v>Australia</v>
      </c>
      <c r="N71" s="6" t="str" cm="1">
        <f t="array" ref="N71">_xll.GEO_CITY(B71,C71)</f>
        <v>Canberra</v>
      </c>
      <c r="O71" s="6" t="str" cm="1">
        <f t="array" ref="O71">_xll.GEO_TIMEZONE(B71,C71)</f>
        <v>Australia/Sydney</v>
      </c>
    </row>
    <row r="72" spans="1:15" x14ac:dyDescent="0.45">
      <c r="A72" s="10" t="str">
        <v>Z068</v>
      </c>
      <c r="B72" s="10">
        <v>-35.239067079999998</v>
      </c>
      <c r="C72" s="10">
        <v>149.06892395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X022</v>
      </c>
      <c r="G72" s="3">
        <v>6.7455058957885337</v>
      </c>
      <c r="H72" s="10" t="str" cm="1">
        <f t="array" ref="H72:I72">_xll.GEO_LOOKUPNEAREST(B72,C72,TheirLocations[Lat], TheirLocations[Lon],TheirLocations[Id],TRUE)</f>
        <v>Z068</v>
      </c>
      <c r="I72" s="4">
        <v>0</v>
      </c>
      <c r="J72" s="6" t="b" cm="1">
        <f t="array" ref="J72">_xll.GEO_ISVALID(B72,C72)</f>
        <v>1</v>
      </c>
      <c r="K72" s="9">
        <f>_xlfn.XLOOKUP(F72,OurLocations[Id],OurLocations[Lat])</f>
        <v>-35.277900000000002</v>
      </c>
      <c r="L72" s="9">
        <f>_xlfn.XLOOKUP(F72,OurLocations[Id],OurLocations[Lon])</f>
        <v>149.126</v>
      </c>
      <c r="M72" s="6" t="str" cm="1">
        <f t="array" ref="M72">_xll.GEO_COUNTRY(B72,C72)</f>
        <v>Australia</v>
      </c>
      <c r="N72" s="6" t="str" cm="1">
        <f t="array" ref="N72">_xll.GEO_CITY(B72,C72)</f>
        <v>Canberra</v>
      </c>
      <c r="O72" s="6" t="str" cm="1">
        <f t="array" ref="O72">_xll.GEO_TIMEZONE(B72,C72)</f>
        <v>Australia/Sydney</v>
      </c>
    </row>
    <row r="73" spans="1:15" x14ac:dyDescent="0.45">
      <c r="A73" s="10" t="str">
        <v>Z069</v>
      </c>
      <c r="B73" s="10">
        <v>-33.79682159</v>
      </c>
      <c r="C73" s="10">
        <v>151.17971802</v>
      </c>
      <c r="D73" s="10" t="str">
        <v>Australia</v>
      </c>
      <c r="E73" s="10" t="str">
        <v>Chatswood</v>
      </c>
      <c r="F73" s="9" t="str" cm="1">
        <f t="array" ref="F73:G73">_xll.GEO_LOOKUPNEAREST(B73,C73,OurLocations[Lat], OurLocations[Lon],OurLocations[Id],TRUE)</f>
        <v>X050</v>
      </c>
      <c r="G73" s="3">
        <v>0.2521818676316494</v>
      </c>
      <c r="H73" s="10" t="str" cm="1">
        <f t="array" ref="H73:I73">_xll.GEO_LOOKUPNEAREST(B73,C73,TheirLocations[Lat], TheirLocations[Lon],TheirLocations[Id],TRUE)</f>
        <v>Z069</v>
      </c>
      <c r="I73" s="4">
        <v>0</v>
      </c>
      <c r="J73" s="6" t="b" cm="1">
        <f t="array" ref="J73">_xll.GEO_ISVALID(B73,C73)</f>
        <v>1</v>
      </c>
      <c r="K73" s="9">
        <f>_xlfn.XLOOKUP(F73,OurLocations[Id],OurLocations[Lat])</f>
        <v>-33.7945538699907</v>
      </c>
      <c r="L73" s="9">
        <f>_xlfn.XLOOKUP(F73,OurLocations[Id],OurLocations[Lon])</f>
        <v>151.17975480337699</v>
      </c>
      <c r="M73" s="6" t="str" cm="1">
        <f t="array" ref="M73">_xll.GEO_COUNTRY(B73,C73)</f>
        <v>Australia</v>
      </c>
      <c r="N73" s="6" t="str" cm="1">
        <f t="array" ref="N73">_xll.GEO_CITY(B73,C73)</f>
        <v>Sydney</v>
      </c>
      <c r="O73" s="6" t="str" cm="1">
        <f t="array" ref="O73">_xll.GEO_TIMEZONE(B73,C73)</f>
        <v>Australia/Sydney</v>
      </c>
    </row>
    <row r="74" spans="1:15" x14ac:dyDescent="0.45">
      <c r="A74" s="10" t="str">
        <v>Z070</v>
      </c>
      <c r="B74" s="10">
        <v>-27.313779830000001</v>
      </c>
      <c r="C74" s="10">
        <v>152.98410034</v>
      </c>
      <c r="D74" s="10" t="str">
        <v>Australia</v>
      </c>
      <c r="E74" s="10" t="str">
        <v>City Of Moreton Bay</v>
      </c>
      <c r="F74" s="9" t="str" cm="1">
        <f t="array" ref="F74:G74">_xll.GEO_LOOKUPNEAREST(B74,C74,OurLocations[Lat], OurLocations[Lon],OurLocations[Id],TRUE)</f>
        <v>X062</v>
      </c>
      <c r="G74" s="3">
        <v>16.289696248753842</v>
      </c>
      <c r="H74" s="10" t="str" cm="1">
        <f t="array" ref="H74:I74">_xll.GEO_LOOKUPNEAREST(B74,C74,TheirLocations[Lat], TheirLocations[Lon],TheirLocations[Id],TRUE)</f>
        <v>Z070</v>
      </c>
      <c r="I74" s="4">
        <v>0</v>
      </c>
      <c r="J74" s="6" t="b" cm="1">
        <f t="array" ref="J74">_xll.GEO_ISVALID(B74,C74)</f>
        <v>1</v>
      </c>
      <c r="K74" s="9">
        <f>_xlfn.XLOOKUP(F74,OurLocations[Id],OurLocations[Lat])</f>
        <v>-27.453479999999999</v>
      </c>
      <c r="L74" s="9">
        <f>_xlfn.XLOOKUP(F74,OurLocations[Id],OurLocations[Lon])</f>
        <v>153.03377</v>
      </c>
      <c r="M74" s="6" t="str" cm="1">
        <f t="array" ref="M74">_xll.GEO_COUNTRY(B74,C74)</f>
        <v>Australia</v>
      </c>
      <c r="N74" s="6" t="str" cm="1">
        <f t="array" ref="N74">_xll.GEO_CITY(B74,C74)</f>
        <v>Narangba</v>
      </c>
      <c r="O74" s="6" t="str" cm="1">
        <f t="array" ref="O74">_xll.GEO_TIMEZONE(B74,C74)</f>
        <v>Australia/Brisbane</v>
      </c>
    </row>
    <row r="75" spans="1:15" x14ac:dyDescent="0.45">
      <c r="A75" s="10" t="str">
        <v>Z071</v>
      </c>
      <c r="B75" s="10">
        <v>-12.46323299</v>
      </c>
      <c r="C75" s="10">
        <v>130.84220886</v>
      </c>
      <c r="D75" s="10" t="str">
        <v>Australia</v>
      </c>
      <c r="E75" s="10" t="str">
        <v>Darwin</v>
      </c>
      <c r="F75" s="9" t="str" cm="1">
        <f t="array" ref="F75:G75">_xll.GEO_LOOKUPNEAREST(B75,C75,OurLocations[Lat], OurLocations[Lon],OurLocations[Id],TRUE)</f>
        <v>X065</v>
      </c>
      <c r="G75" s="3">
        <v>0.20074454099708741</v>
      </c>
      <c r="H75" s="10" t="str" cm="1">
        <f t="array" ref="H75:I75">_xll.GEO_LOOKUPNEAREST(B75,C75,TheirLocations[Lat], TheirLocations[Lon],TheirLocations[Id],TRUE)</f>
        <v>Z071</v>
      </c>
      <c r="I75" s="4">
        <v>0</v>
      </c>
      <c r="J75" s="6" t="b" cm="1">
        <f t="array" ref="J75">_xll.GEO_ISVALID(B75,C75)</f>
        <v>1</v>
      </c>
      <c r="K75" s="9">
        <f>_xlfn.XLOOKUP(F75,OurLocations[Id],OurLocations[Lat])</f>
        <v>-12.4647742364337</v>
      </c>
      <c r="L75" s="9">
        <f>_xlfn.XLOOKUP(F75,OurLocations[Id],OurLocations[Lon])</f>
        <v>130.84317166239299</v>
      </c>
      <c r="M75" s="6" t="str" cm="1">
        <f t="array" ref="M75">_xll.GEO_COUNTRY(B75,C75)</f>
        <v>Australia</v>
      </c>
      <c r="N75" s="6" t="str" cm="1">
        <f t="array" ref="N75">_xll.GEO_CITY(B75,C75)</f>
        <v>Darwin</v>
      </c>
      <c r="O75" s="6" t="str" cm="1">
        <f t="array" ref="O75">_xll.GEO_TIMEZONE(B75,C75)</f>
        <v>Australia/Darwin</v>
      </c>
    </row>
    <row r="76" spans="1:15" x14ac:dyDescent="0.45">
      <c r="A76" s="10" t="str">
        <v>Z072</v>
      </c>
      <c r="B76" s="10">
        <v>-32.0533638</v>
      </c>
      <c r="C76" s="10">
        <v>115.75016785</v>
      </c>
      <c r="D76" s="10" t="str">
        <v>Australia</v>
      </c>
      <c r="E76" s="10" t="str">
        <v>Fremantle</v>
      </c>
      <c r="F76" s="9" t="str" cm="1">
        <f t="array" ref="F76:G76">_xll.GEO_LOOKUPNEAREST(B76,C76,OurLocations[Lat], OurLocations[Lon],OurLocations[Id],TRUE)</f>
        <v>X053</v>
      </c>
      <c r="G76" s="3">
        <v>9.2383795931605892</v>
      </c>
      <c r="H76" s="10" t="str" cm="1">
        <f t="array" ref="H76:I76">_xll.GEO_LOOKUPNEAREST(B76,C76,TheirLocations[Lat], TheirLocations[Lon],TheirLocations[Id],TRUE)</f>
        <v>Z072</v>
      </c>
      <c r="I76" s="4">
        <v>0</v>
      </c>
      <c r="J76" s="6" t="b" cm="1">
        <f t="array" ref="J76">_xll.GEO_ISVALID(B76,C76)</f>
        <v>1</v>
      </c>
      <c r="K76" s="9">
        <f>_xlfn.XLOOKUP(F76,OurLocations[Id],OurLocations[Lat])</f>
        <v>-31.980489275415199</v>
      </c>
      <c r="L76" s="9">
        <f>_xlfn.XLOOKUP(F76,OurLocations[Id],OurLocations[Lon])</f>
        <v>115.797226296178</v>
      </c>
      <c r="M76" s="6" t="str" cm="1">
        <f t="array" ref="M76">_xll.GEO_COUNTRY(B76,C76)</f>
        <v>Australia</v>
      </c>
      <c r="N76" s="6" t="str" cm="1">
        <f t="array" ref="N76">_xll.GEO_CITY(B76,C76)</f>
        <v>Fremantle</v>
      </c>
      <c r="O76" s="6" t="str" cm="1">
        <f t="array" ref="O76">_xll.GEO_TIMEZONE(B76,C76)</f>
        <v>Australia/Perth</v>
      </c>
    </row>
    <row r="77" spans="1:15" x14ac:dyDescent="0.45">
      <c r="A77" s="10" t="str">
        <v>Z073</v>
      </c>
      <c r="B77" s="10">
        <v>-28.079399110000001</v>
      </c>
      <c r="C77" s="10">
        <v>153.41079712000001</v>
      </c>
      <c r="D77" s="10" t="str">
        <v>Australia</v>
      </c>
      <c r="E77" s="10" t="str">
        <v>Gold Coast</v>
      </c>
      <c r="F77" s="9" t="str" cm="1">
        <f t="array" ref="F77:G77">_xll.GEO_LOOKUPNEAREST(B77,C77,OurLocations[Lat], OurLocations[Lon],OurLocations[Id],TRUE)</f>
        <v>X059</v>
      </c>
      <c r="G77" s="3">
        <v>8.7506028333687471</v>
      </c>
      <c r="H77" s="10" t="str" cm="1">
        <f t="array" ref="H77:I77">_xll.GEO_LOOKUPNEAREST(B77,C77,TheirLocations[Lat], TheirLocations[Lon],TheirLocations[Id],TRUE)</f>
        <v>Z073</v>
      </c>
      <c r="I77" s="4">
        <v>0</v>
      </c>
      <c r="J77" s="6" t="b" cm="1">
        <f t="array" ref="J77">_xll.GEO_ISVALID(B77,C77)</f>
        <v>1</v>
      </c>
      <c r="K77" s="9">
        <f>_xlfn.XLOOKUP(F77,OurLocations[Id],OurLocations[Lat])</f>
        <v>-28.0019882</v>
      </c>
      <c r="L77" s="9">
        <f>_xlfn.XLOOKUP(F77,OurLocations[Id],OurLocations[Lon])</f>
        <v>153.42684499999999</v>
      </c>
      <c r="M77" s="6" t="str" cm="1">
        <f t="array" ref="M77">_xll.GEO_COUNTRY(B77,C77)</f>
        <v>Australia</v>
      </c>
      <c r="N77" s="6" t="str" cm="1">
        <f t="array" ref="N77">_xll.GEO_CITY(B77,C77)</f>
        <v>Merrimac</v>
      </c>
      <c r="O77" s="6" t="str" cm="1">
        <f t="array" ref="O77">_xll.GEO_TIMEZONE(B77,C77)</f>
        <v>Australia/Brisbane</v>
      </c>
    </row>
    <row r="78" spans="1:15" x14ac:dyDescent="0.45">
      <c r="A78" s="10" t="str">
        <v>Z074</v>
      </c>
      <c r="B78" s="10">
        <v>-28.077800750000002</v>
      </c>
      <c r="C78" s="10">
        <v>153.38499451000001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9.37734287595487</v>
      </c>
      <c r="H78" s="10" t="str" cm="1">
        <f t="array" ref="H78:I78">_xll.GEO_LOOKUPNEAREST(B78,C78,TheirLocations[Lat], TheirLocations[Lon],TheirLocations[Id],TRUE)</f>
        <v>Z074</v>
      </c>
      <c r="I78" s="4">
        <v>0</v>
      </c>
      <c r="J78" s="6" t="b" cm="1">
        <f t="array" ref="J78">_xll.GEO_ISVALID(B78,C78)</f>
        <v>1</v>
      </c>
      <c r="K78" s="9">
        <f>_xlfn.XLOOKUP(F78,OurLocations[Id],OurLocations[Lat])</f>
        <v>-28.0019882</v>
      </c>
      <c r="L78" s="9">
        <f>_xlfn.XLOOKUP(F78,OurLocations[Id],OurLocations[Lon])</f>
        <v>153.42684499999999</v>
      </c>
      <c r="M78" s="6" t="str" cm="1">
        <f t="array" ref="M78">_xll.GEO_COUNTRY(B78,C78)</f>
        <v>Australia</v>
      </c>
      <c r="N78" s="6" t="str" cm="1">
        <f t="array" ref="N78">_xll.GEO_CITY(B78,C78)</f>
        <v>Merrimac</v>
      </c>
      <c r="O78" s="6" t="str" cm="1">
        <f t="array" ref="O78">_xll.GEO_TIMEZONE(B78,C78)</f>
        <v>Australia/Brisbane</v>
      </c>
    </row>
    <row r="79" spans="1:15" x14ac:dyDescent="0.45">
      <c r="A79" s="10" t="str">
        <v>Z075</v>
      </c>
      <c r="B79" s="10">
        <v>-28.00307274</v>
      </c>
      <c r="C79" s="10">
        <v>153.41334534000001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1.33083117682206</v>
      </c>
      <c r="H79" s="10" t="str" cm="1">
        <f t="array" ref="H79:I79">_xll.GEO_LOOKUPNEAREST(B79,C79,TheirLocations[Lat], TheirLocations[Lon],TheirLocations[Id],TRUE)</f>
        <v>Z075</v>
      </c>
      <c r="I79" s="4">
        <v>0</v>
      </c>
      <c r="J79" s="6" t="b" cm="1">
        <f t="array" ref="J79">_xll.GEO_ISVALID(B79,C79)</f>
        <v>1</v>
      </c>
      <c r="K79" s="9">
        <f>_xlfn.XLOOKUP(F79,OurLocations[Id],OurLocations[Lat])</f>
        <v>-28.0019882</v>
      </c>
      <c r="L79" s="9">
        <f>_xlfn.XLOOKUP(F79,OurLocations[Id],OurLocations[Lon])</f>
        <v>153.42684499999999</v>
      </c>
      <c r="M79" s="6" t="str" cm="1">
        <f t="array" ref="M79">_xll.GEO_COUNTRY(B79,C79)</f>
        <v>Australia</v>
      </c>
      <c r="N79" s="6" t="str" cm="1">
        <f t="array" ref="N79">_xll.GEO_CITY(B79,C79)</f>
        <v>Gold Coast</v>
      </c>
      <c r="O79" s="6" t="str" cm="1">
        <f t="array" ref="O79">_xll.GEO_TIMEZONE(B79,C79)</f>
        <v>Australia/Brisbane</v>
      </c>
    </row>
    <row r="80" spans="1:15" x14ac:dyDescent="0.45">
      <c r="A80" s="10" t="str">
        <v>Z076</v>
      </c>
      <c r="B80" s="10">
        <v>-27.99856758</v>
      </c>
      <c r="C80" s="10">
        <v>153.41261291999999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1.4481350609666768</v>
      </c>
      <c r="H80" s="10" t="str" cm="1">
        <f t="array" ref="H80:I80">_xll.GEO_LOOKUPNEAREST(B80,C80,TheirLocations[Lat], TheirLocations[Lon],TheirLocations[Id],TRUE)</f>
        <v>Z076</v>
      </c>
      <c r="I80" s="4">
        <v>0</v>
      </c>
      <c r="J80" s="6" t="b" cm="1">
        <f t="array" ref="J80">_xll.GEO_ISVALID(B80,C80)</f>
        <v>1</v>
      </c>
      <c r="K80" s="9">
        <f>_xlfn.XLOOKUP(F80,OurLocations[Id],OurLocations[Lat])</f>
        <v>-28.0019882</v>
      </c>
      <c r="L80" s="9">
        <f>_xlfn.XLOOKUP(F80,OurLocations[Id],OurLocations[Lon])</f>
        <v>153.42684499999999</v>
      </c>
      <c r="M80" s="6" t="str" cm="1">
        <f t="array" ref="M80">_xll.GEO_COUNTRY(B80,C80)</f>
        <v>Australia</v>
      </c>
      <c r="N80" s="6" t="str" cm="1">
        <f t="array" ref="N80">_xll.GEO_CITY(B80,C80)</f>
        <v>Gold Coast</v>
      </c>
      <c r="O80" s="6" t="str" cm="1">
        <f t="array" ref="O80">_xll.GEO_TIMEZONE(B80,C80)</f>
        <v>Australia/Brisbane</v>
      </c>
    </row>
    <row r="81" spans="1:15" x14ac:dyDescent="0.45">
      <c r="A81" s="10" t="str">
        <v>Z077</v>
      </c>
      <c r="B81" s="10">
        <v>-27.977521899999999</v>
      </c>
      <c r="C81" s="10">
        <v>153.38156128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5.2126067318852831</v>
      </c>
      <c r="H81" s="10" t="str" cm="1">
        <f t="array" ref="H81:I81">_xll.GEO_LOOKUPNEAREST(B81,C81,TheirLocations[Lat], TheirLocations[Lon],TheirLocations[Id],TRUE)</f>
        <v>Z077</v>
      </c>
      <c r="I81" s="4">
        <v>0</v>
      </c>
      <c r="J81" s="6" t="b" cm="1">
        <f t="array" ref="J81">_xll.GEO_ISVALID(B81,C81)</f>
        <v>1</v>
      </c>
      <c r="K81" s="9">
        <f>_xlfn.XLOOKUP(F81,OurLocations[Id],OurLocations[Lat])</f>
        <v>-28.0019882</v>
      </c>
      <c r="L81" s="9">
        <f>_xlfn.XLOOKUP(F81,OurLocations[Id],OurLocations[Lon])</f>
        <v>153.42684499999999</v>
      </c>
      <c r="M81" s="6" t="str" cm="1">
        <f t="array" ref="M81">_xll.GEO_COUNTRY(B81,C81)</f>
        <v>Australia</v>
      </c>
      <c r="N81" s="6" t="str" cm="1">
        <f t="array" ref="N81">_xll.GEO_CITY(B81,C81)</f>
        <v>Southport</v>
      </c>
      <c r="O81" s="6" t="str" cm="1">
        <f t="array" ref="O81">_xll.GEO_TIMEZONE(B81,C81)</f>
        <v>Australia/Brisbane</v>
      </c>
    </row>
    <row r="82" spans="1:15" x14ac:dyDescent="0.45">
      <c r="A82" s="10" t="str">
        <v>Z078</v>
      </c>
      <c r="B82" s="10">
        <v>-27.968780519999999</v>
      </c>
      <c r="C82" s="10">
        <v>153.41564940999999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3.8526949553307963</v>
      </c>
      <c r="H82" s="10" t="str" cm="1">
        <f t="array" ref="H82:I82">_xll.GEO_LOOKUPNEAREST(B82,C82,TheirLocations[Lat], TheirLocations[Lon],TheirLocations[Id],TRUE)</f>
        <v>Z078</v>
      </c>
      <c r="I82" s="4">
        <v>0</v>
      </c>
      <c r="J82" s="6" t="b" cm="1">
        <f t="array" ref="J82">_xll.GEO_ISVALID(B82,C82)</f>
        <v>1</v>
      </c>
      <c r="K82" s="9">
        <f>_xlfn.XLOOKUP(F82,OurLocations[Id],OurLocations[Lat])</f>
        <v>-28.0019882</v>
      </c>
      <c r="L82" s="9">
        <f>_xlfn.XLOOKUP(F82,OurLocations[Id],OurLocations[Lon])</f>
        <v>153.42684499999999</v>
      </c>
      <c r="M82" s="6" t="str" cm="1">
        <f t="array" ref="M82">_xll.GEO_COUNTRY(B82,C82)</f>
        <v>Australia</v>
      </c>
      <c r="N82" s="6" t="str" cm="1">
        <f t="array" ref="N82">_xll.GEO_CITY(B82,C82)</f>
        <v>Southport</v>
      </c>
      <c r="O82" s="6" t="str" cm="1">
        <f t="array" ref="O82">_xll.GEO_TIMEZONE(B82,C82)</f>
        <v>Australia/Brisbane</v>
      </c>
    </row>
    <row r="83" spans="1:15" x14ac:dyDescent="0.45">
      <c r="A83" s="10" t="str">
        <v>Z079</v>
      </c>
      <c r="B83" s="10">
        <v>-37.828552250000001</v>
      </c>
      <c r="C83" s="10">
        <v>145.05390929999999</v>
      </c>
      <c r="D83" s="10" t="str">
        <v>Australia</v>
      </c>
      <c r="E83" s="10" t="str">
        <v>Hawthorn East</v>
      </c>
      <c r="F83" s="9" t="str" cm="1">
        <f t="array" ref="F83:G83">_xll.GEO_LOOKUPNEAREST(B83,C83,OurLocations[Lat], OurLocations[Lon],OurLocations[Id],TRUE)</f>
        <v>X004</v>
      </c>
      <c r="G83" s="3">
        <v>5.0010972646978882</v>
      </c>
      <c r="H83" s="10" t="str" cm="1">
        <f t="array" ref="H83:I83">_xll.GEO_LOOKUPNEAREST(B83,C83,TheirLocations[Lat], TheirLocations[Lon],TheirLocations[Id],TRUE)</f>
        <v>Z079</v>
      </c>
      <c r="I83" s="4">
        <v>0</v>
      </c>
      <c r="J83" s="6" t="b" cm="1">
        <f t="array" ref="J83">_xll.GEO_ISVALID(B83,C83)</f>
        <v>1</v>
      </c>
      <c r="K83" s="9">
        <f>_xlfn.XLOOKUP(F83,OurLocations[Id],OurLocations[Lat])</f>
        <v>-37.830100000000002</v>
      </c>
      <c r="L83" s="9">
        <f>_xlfn.XLOOKUP(F83,OurLocations[Id],OurLocations[Lon])</f>
        <v>144.99700000000001</v>
      </c>
      <c r="M83" s="6" t="str" cm="1">
        <f t="array" ref="M83">_xll.GEO_COUNTRY(B83,C83)</f>
        <v>Australia</v>
      </c>
      <c r="N83" s="6" t="str" cm="1">
        <f t="array" ref="N83">_xll.GEO_CITY(B83,C83)</f>
        <v>Melbourne</v>
      </c>
      <c r="O83" s="6" t="str" cm="1">
        <f t="array" ref="O83">_xll.GEO_TIMEZONE(B83,C83)</f>
        <v>Australia/Melbourne</v>
      </c>
    </row>
    <row r="84" spans="1:15" x14ac:dyDescent="0.45">
      <c r="A84" s="10" t="str">
        <v>Z080</v>
      </c>
      <c r="B84" s="10">
        <v>-37.823879239999997</v>
      </c>
      <c r="C84" s="10">
        <v>145.04882813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4.6042748566446479</v>
      </c>
      <c r="H84" s="10" t="str" cm="1">
        <f t="array" ref="H84:I84">_xll.GEO_LOOKUPNEAREST(B84,C84,TheirLocations[Lat], TheirLocations[Lon],TheirLocations[Id],TRUE)</f>
        <v>Z080</v>
      </c>
      <c r="I84" s="4">
        <v>0</v>
      </c>
      <c r="J84" s="6" t="b" cm="1">
        <f t="array" ref="J84">_xll.GEO_ISVALID(B84,C84)</f>
        <v>1</v>
      </c>
      <c r="K84" s="9">
        <f>_xlfn.XLOOKUP(F84,OurLocations[Id],OurLocations[Lat])</f>
        <v>-37.830100000000002</v>
      </c>
      <c r="L84" s="9">
        <f>_xlfn.XLOOKUP(F84,OurLocations[Id],OurLocations[Lon])</f>
        <v>144.99700000000001</v>
      </c>
      <c r="M84" s="6" t="str" cm="1">
        <f t="array" ref="M84">_xll.GEO_COUNTRY(B84,C84)</f>
        <v>Australia</v>
      </c>
      <c r="N84" s="6" t="str" cm="1">
        <f t="array" ref="N84">_xll.GEO_CITY(B84,C84)</f>
        <v>Melbourne</v>
      </c>
      <c r="O84" s="6" t="str" cm="1">
        <f t="array" ref="O84">_xll.GEO_TIMEZONE(B84,C84)</f>
        <v>Australia/Melbourne</v>
      </c>
    </row>
    <row r="85" spans="1:15" x14ac:dyDescent="0.45">
      <c r="A85" s="10" t="str">
        <v>Z081</v>
      </c>
      <c r="B85" s="10">
        <v>-42.885501859999998</v>
      </c>
      <c r="C85" s="10">
        <v>147.3269043</v>
      </c>
      <c r="D85" s="10" t="str">
        <v>Australia</v>
      </c>
      <c r="E85" s="10" t="str">
        <v>Hobart</v>
      </c>
      <c r="F85" s="9" t="str" cm="1">
        <f t="array" ref="F85:G85">_xll.GEO_LOOKUPNEAREST(B85,C85,OurLocations[Lat], OurLocations[Lon],OurLocations[Id],TRUE)</f>
        <v>X001</v>
      </c>
      <c r="G85" s="3">
        <v>573.24103464539212</v>
      </c>
      <c r="H85" s="10" t="str" cm="1">
        <f t="array" ref="H85:I85">_xll.GEO_LOOKUPNEAREST(B85,C85,TheirLocations[Lat], TheirLocations[Lon],TheirLocations[Id],TRUE)</f>
        <v>Z081</v>
      </c>
      <c r="I85" s="4">
        <v>0</v>
      </c>
      <c r="J85" s="6" t="b" cm="1">
        <f t="array" ref="J85">_xll.GEO_ISVALID(B85,C85)</f>
        <v>1</v>
      </c>
      <c r="K85" s="9">
        <f>_xlfn.XLOOKUP(F85,OurLocations[Id],OurLocations[Lat])</f>
        <v>-37.987699999999997</v>
      </c>
      <c r="L85" s="9">
        <f>_xlfn.XLOOKUP(F85,OurLocations[Id],OurLocations[Lon])</f>
        <v>145.21100000000001</v>
      </c>
      <c r="M85" s="6" t="str" cm="1">
        <f t="array" ref="M85">_xll.GEO_COUNTRY(B85,C85)</f>
        <v>Australia</v>
      </c>
      <c r="N85" s="6" t="str" cm="1">
        <f t="array" ref="N85">_xll.GEO_CITY(B85,C85)</f>
        <v>Hobart</v>
      </c>
      <c r="O85" s="6" t="str" cm="1">
        <f t="array" ref="O85">_xll.GEO_TIMEZONE(B85,C85)</f>
        <v>Australia/Hobart</v>
      </c>
    </row>
    <row r="86" spans="1:15" x14ac:dyDescent="0.45">
      <c r="A86" s="10" t="str">
        <v>Z082</v>
      </c>
      <c r="B86" s="10">
        <v>-42.881500240000001</v>
      </c>
      <c r="C86" s="10">
        <v>147.33120728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572.93380028589024</v>
      </c>
      <c r="H86" s="10" t="str" cm="1">
        <f t="array" ref="H86:I86">_xll.GEO_LOOKUPNEAREST(B86,C86,TheirLocations[Lat], TheirLocations[Lon],TheirLocations[Id],TRUE)</f>
        <v>Z082</v>
      </c>
      <c r="I86" s="4">
        <v>0</v>
      </c>
      <c r="J86" s="6" t="b" cm="1">
        <f t="array" ref="J86">_xll.GEO_ISVALID(B86,C86)</f>
        <v>1</v>
      </c>
      <c r="K86" s="9">
        <f>_xlfn.XLOOKUP(F86,OurLocations[Id],OurLocations[Lat])</f>
        <v>-37.987699999999997</v>
      </c>
      <c r="L86" s="9">
        <f>_xlfn.XLOOKUP(F86,OurLocations[Id],OurLocations[Lon])</f>
        <v>145.21100000000001</v>
      </c>
      <c r="M86" s="6" t="str" cm="1">
        <f t="array" ref="M86">_xll.GEO_COUNTRY(B86,C86)</f>
        <v>Australia</v>
      </c>
      <c r="N86" s="6" t="str" cm="1">
        <f t="array" ref="N86">_xll.GEO_CITY(B86,C86)</f>
        <v>Hobart</v>
      </c>
      <c r="O86" s="6" t="str" cm="1">
        <f t="array" ref="O86">_xll.GEO_TIMEZONE(B86,C86)</f>
        <v>Australia/Hobart</v>
      </c>
    </row>
    <row r="87" spans="1:15" x14ac:dyDescent="0.45">
      <c r="A87" s="10" t="str">
        <v>Z083</v>
      </c>
      <c r="B87" s="10">
        <v>-32.735958099999998</v>
      </c>
      <c r="C87" s="10">
        <v>151.55917357999999</v>
      </c>
      <c r="D87" s="10" t="str">
        <v>Australia</v>
      </c>
      <c r="E87" s="10" t="str">
        <v>Maitland</v>
      </c>
      <c r="F87" s="9" t="str" cm="1">
        <f t="array" ref="F87:G87">_xll.GEO_LOOKUPNEAREST(B87,C87,OurLocations[Lat], OurLocations[Lon],OurLocations[Id],TRUE)</f>
        <v>X052</v>
      </c>
      <c r="G87" s="3">
        <v>115.92374185013558</v>
      </c>
      <c r="H87" s="10" t="str" cm="1">
        <f t="array" ref="H87:I87">_xll.GEO_LOOKUPNEAREST(B87,C87,TheirLocations[Lat], TheirLocations[Lon],TheirLocations[Id],TRUE)</f>
        <v>Z083</v>
      </c>
      <c r="I87" s="4">
        <v>0</v>
      </c>
      <c r="J87" s="6" t="b" cm="1">
        <f t="array" ref="J87">_xll.GEO_ISVALID(B87,C87)</f>
        <v>1</v>
      </c>
      <c r="K87" s="9">
        <f>_xlfn.XLOOKUP(F87,OurLocations[Id],OurLocations[Lat])</f>
        <v>-33.706158299999998</v>
      </c>
      <c r="L87" s="9">
        <f>_xlfn.XLOOKUP(F87,OurLocations[Id],OurLocations[Lon])</f>
        <v>151.10307739999999</v>
      </c>
      <c r="M87" s="6" t="str" cm="1">
        <f t="array" ref="M87">_xll.GEO_COUNTRY(B87,C87)</f>
        <v>Australia</v>
      </c>
      <c r="N87" s="6" t="str" cm="1">
        <f t="array" ref="N87">_xll.GEO_CITY(B87,C87)</f>
        <v>Rutherford</v>
      </c>
      <c r="O87" s="6" t="str" cm="1">
        <f t="array" ref="O87">_xll.GEO_TIMEZONE(B87,C87)</f>
        <v>Australia/Sydney</v>
      </c>
    </row>
    <row r="88" spans="1:15" x14ac:dyDescent="0.45">
      <c r="A88" s="10" t="str">
        <v>Z084</v>
      </c>
      <c r="B88" s="10">
        <v>-32.527400970000002</v>
      </c>
      <c r="C88" s="10">
        <v>115.71766663</v>
      </c>
      <c r="D88" s="10" t="str">
        <v>Australia</v>
      </c>
      <c r="E88" s="10" t="str">
        <v>Mandurah</v>
      </c>
      <c r="F88" s="9" t="str" cm="1">
        <f t="array" ref="F88:G88">_xll.GEO_LOOKUPNEAREST(B88,C88,OurLocations[Lat], OurLocations[Lon],OurLocations[Id],TRUE)</f>
        <v>X053</v>
      </c>
      <c r="G88" s="3">
        <v>61.272270514664797</v>
      </c>
      <c r="H88" s="10" t="str" cm="1">
        <f t="array" ref="H88:I88">_xll.GEO_LOOKUPNEAREST(B88,C88,TheirLocations[Lat], TheirLocations[Lon],TheirLocations[Id],TRUE)</f>
        <v>Z084</v>
      </c>
      <c r="I88" s="4">
        <v>0</v>
      </c>
      <c r="J88" s="6" t="b" cm="1">
        <f t="array" ref="J88">_xll.GEO_ISVALID(B88,C88)</f>
        <v>1</v>
      </c>
      <c r="K88" s="9">
        <f>_xlfn.XLOOKUP(F88,OurLocations[Id],OurLocations[Lat])</f>
        <v>-31.980489275415199</v>
      </c>
      <c r="L88" s="9">
        <f>_xlfn.XLOOKUP(F88,OurLocations[Id],OurLocations[Lon])</f>
        <v>115.797226296178</v>
      </c>
      <c r="M88" s="6" t="str" cm="1">
        <f t="array" ref="M88">_xll.GEO_COUNTRY(B88,C88)</f>
        <v>Australia</v>
      </c>
      <c r="N88" s="6" t="str" cm="1">
        <f t="array" ref="N88">_xll.GEO_CITY(B88,C88)</f>
        <v>Mandurah</v>
      </c>
      <c r="O88" s="6" t="str" cm="1">
        <f t="array" ref="O88">_xll.GEO_TIMEZONE(B88,C88)</f>
        <v>Australia/Perth</v>
      </c>
    </row>
    <row r="89" spans="1:15" x14ac:dyDescent="0.45">
      <c r="A89" s="10" t="str">
        <v>Z085</v>
      </c>
      <c r="B89" s="10">
        <v>-38.146366120000003</v>
      </c>
      <c r="C89" s="10">
        <v>144.36088562</v>
      </c>
      <c r="D89" s="10" t="str">
        <v>Australia</v>
      </c>
      <c r="E89" s="10" t="str">
        <v>Melbourne</v>
      </c>
      <c r="F89" s="9" t="str" cm="1">
        <f t="array" ref="F89:G89">_xll.GEO_LOOKUPNEAREST(B89,C89,OurLocations[Lat], OurLocations[Lon],OurLocations[Id],TRUE)</f>
        <v>X005</v>
      </c>
      <c r="G89" s="3">
        <v>63.174651529925846</v>
      </c>
      <c r="H89" s="10" t="str" cm="1">
        <f t="array" ref="H89:I89">_xll.GEO_LOOKUPNEAREST(B89,C89,TheirLocations[Lat], TheirLocations[Lon],TheirLocations[Id],TRUE)</f>
        <v>Z085</v>
      </c>
      <c r="I89" s="4">
        <v>0</v>
      </c>
      <c r="J89" s="6" t="b" cm="1">
        <f t="array" ref="J89">_xll.GEO_ISVALID(B89,C89)</f>
        <v>1</v>
      </c>
      <c r="K89" s="9">
        <f>_xlfn.XLOOKUP(F89,OurLocations[Id],OurLocations[Lat])</f>
        <v>-37.820816899999997</v>
      </c>
      <c r="L89" s="9">
        <f>_xlfn.XLOOKUP(F89,OurLocations[Id],OurLocations[Lon])</f>
        <v>144.9516404</v>
      </c>
      <c r="M89" s="6" t="str" cm="1">
        <f t="array" ref="M89">_xll.GEO_COUNTRY(B89,C89)</f>
        <v>Australia</v>
      </c>
      <c r="N89" s="6" t="str" cm="1">
        <f t="array" ref="N89">_xll.GEO_CITY(B89,C89)</f>
        <v>Geelong</v>
      </c>
      <c r="O89" s="6" t="str" cm="1">
        <f t="array" ref="O89">_xll.GEO_TIMEZONE(B89,C89)</f>
        <v>Australia/Melbourne</v>
      </c>
    </row>
    <row r="90" spans="1:15" x14ac:dyDescent="0.45">
      <c r="A90" s="10" t="str">
        <v>Z086</v>
      </c>
      <c r="B90" s="10">
        <v>-38.142383580000001</v>
      </c>
      <c r="C90" s="10">
        <v>145.12200927999999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X001</v>
      </c>
      <c r="G90" s="3">
        <v>18.88215637376403</v>
      </c>
      <c r="H90" s="10" t="str" cm="1">
        <f t="array" ref="H90:I90">_xll.GEO_LOOKUPNEAREST(B90,C90,TheirLocations[Lat], TheirLocations[Lon],TheirLocations[Id],TRUE)</f>
        <v>Z086</v>
      </c>
      <c r="I90" s="4">
        <v>0</v>
      </c>
      <c r="J90" s="6" t="b" cm="1">
        <f t="array" ref="J90">_xll.GEO_ISVALID(B90,C90)</f>
        <v>1</v>
      </c>
      <c r="K90" s="9">
        <f>_xlfn.XLOOKUP(F90,OurLocations[Id],OurLocations[Lat])</f>
        <v>-37.987699999999997</v>
      </c>
      <c r="L90" s="9">
        <f>_xlfn.XLOOKUP(F90,OurLocations[Id],OurLocations[Lon])</f>
        <v>145.21100000000001</v>
      </c>
      <c r="M90" s="6" t="str" cm="1">
        <f t="array" ref="M90">_xll.GEO_COUNTRY(B90,C90)</f>
        <v>Australia</v>
      </c>
      <c r="N90" s="6" t="str" cm="1">
        <f t="array" ref="N90">_xll.GEO_CITY(B90,C90)</f>
        <v>Frankston</v>
      </c>
      <c r="O90" s="6" t="str" cm="1">
        <f t="array" ref="O90">_xll.GEO_TIMEZONE(B90,C90)</f>
        <v>Australia/Melbourne</v>
      </c>
    </row>
    <row r="91" spans="1:15" x14ac:dyDescent="0.45">
      <c r="A91" s="10" t="str">
        <v>Z087</v>
      </c>
      <c r="B91" s="10">
        <v>-38.022914890000003</v>
      </c>
      <c r="C91" s="10">
        <v>145.31347656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9.7953395075372693</v>
      </c>
      <c r="H91" s="10" t="str" cm="1">
        <f t="array" ref="H91:I91">_xll.GEO_LOOKUPNEAREST(B91,C91,TheirLocations[Lat], TheirLocations[Lon],TheirLocations[Id],TRUE)</f>
        <v>Z087</v>
      </c>
      <c r="I91" s="4">
        <v>0</v>
      </c>
      <c r="J91" s="6" t="b" cm="1">
        <f t="array" ref="J91">_xll.GEO_ISVALID(B91,C91)</f>
        <v>1</v>
      </c>
      <c r="K91" s="9">
        <f>_xlfn.XLOOKUP(F91,OurLocations[Id],OurLocations[Lat])</f>
        <v>-37.987699999999997</v>
      </c>
      <c r="L91" s="9">
        <f>_xlfn.XLOOKUP(F91,OurLocations[Id],OurLocations[Lon])</f>
        <v>145.21100000000001</v>
      </c>
      <c r="M91" s="6" t="str" cm="1">
        <f t="array" ref="M91">_xll.GEO_COUNTRY(B91,C91)</f>
        <v>Australia</v>
      </c>
      <c r="N91" s="6" t="str" cm="1">
        <f t="array" ref="N91">_xll.GEO_CITY(B91,C91)</f>
        <v>Narre Warren North</v>
      </c>
      <c r="O91" s="6" t="str" cm="1">
        <f t="array" ref="O91">_xll.GEO_TIMEZONE(B91,C91)</f>
        <v>Australia/Melbourne</v>
      </c>
    </row>
    <row r="92" spans="1:15" x14ac:dyDescent="0.45">
      <c r="A92" s="10" t="str">
        <v>Z088</v>
      </c>
      <c r="B92" s="10">
        <v>-37.932945250000003</v>
      </c>
      <c r="C92" s="10">
        <v>145.03675842000001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X003</v>
      </c>
      <c r="G92" s="3">
        <v>10.971356984155838</v>
      </c>
      <c r="H92" s="10" t="str" cm="1">
        <f t="array" ref="H92:I92">_xll.GEO_LOOKUPNEAREST(B92,C92,TheirLocations[Lat], TheirLocations[Lon],TheirLocations[Id],TRUE)</f>
        <v>Z088</v>
      </c>
      <c r="I92" s="4">
        <v>0</v>
      </c>
      <c r="J92" s="6" t="b" cm="1">
        <f t="array" ref="J92">_xll.GEO_ISVALID(B92,C92)</f>
        <v>1</v>
      </c>
      <c r="K92" s="9">
        <f>_xlfn.XLOOKUP(F92,OurLocations[Id],OurLocations[Lat])</f>
        <v>-37.839399999999998</v>
      </c>
      <c r="L92" s="9">
        <f>_xlfn.XLOOKUP(F92,OurLocations[Id],OurLocations[Lon])</f>
        <v>144.99700000000001</v>
      </c>
      <c r="M92" s="6" t="str" cm="1">
        <f t="array" ref="M92">_xll.GEO_COUNTRY(B92,C92)</f>
        <v>Australia</v>
      </c>
      <c r="N92" s="6" t="str" cm="1">
        <f t="array" ref="N92">_xll.GEO_CITY(B92,C92)</f>
        <v>Melbourne</v>
      </c>
      <c r="O92" s="6" t="str" cm="1">
        <f t="array" ref="O92">_xll.GEO_TIMEZONE(B92,C92)</f>
        <v>Australia/Melbourne</v>
      </c>
    </row>
    <row r="93" spans="1:15" x14ac:dyDescent="0.45">
      <c r="A93" s="10" t="str">
        <v>Z089</v>
      </c>
      <c r="B93" s="10">
        <v>-37.931098939999998</v>
      </c>
      <c r="C93" s="10">
        <v>145.14250182999999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X001</v>
      </c>
      <c r="G93" s="3">
        <v>8.6991487338225326</v>
      </c>
      <c r="H93" s="10" t="str" cm="1">
        <f t="array" ref="H93:I93">_xll.GEO_LOOKUPNEAREST(B93,C93,TheirLocations[Lat], TheirLocations[Lon],TheirLocations[Id],TRUE)</f>
        <v>Z089</v>
      </c>
      <c r="I93" s="4">
        <v>0</v>
      </c>
      <c r="J93" s="6" t="b" cm="1">
        <f t="array" ref="J93">_xll.GEO_ISVALID(B93,C93)</f>
        <v>1</v>
      </c>
      <c r="K93" s="9">
        <f>_xlfn.XLOOKUP(F93,OurLocations[Id],OurLocations[Lat])</f>
        <v>-37.987699999999997</v>
      </c>
      <c r="L93" s="9">
        <f>_xlfn.XLOOKUP(F93,OurLocations[Id],OurLocations[Lon])</f>
        <v>145.21100000000001</v>
      </c>
      <c r="M93" s="6" t="str" cm="1">
        <f t="array" ref="M93">_xll.GEO_COUNTRY(B93,C93)</f>
        <v>Australia</v>
      </c>
      <c r="N93" s="6" t="str" cm="1">
        <f t="array" ref="N93">_xll.GEO_CITY(B93,C93)</f>
        <v>Dandenong</v>
      </c>
      <c r="O93" s="6" t="str" cm="1">
        <f t="array" ref="O93">_xll.GEO_TIMEZONE(B93,C93)</f>
        <v>Australia/Melbourne</v>
      </c>
    </row>
    <row r="94" spans="1:15" x14ac:dyDescent="0.45">
      <c r="A94" s="10" t="str">
        <v>Z090</v>
      </c>
      <c r="B94" s="10">
        <v>-37.920509340000002</v>
      </c>
      <c r="C94" s="10">
        <v>145.13981627999999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X002</v>
      </c>
      <c r="G94" s="3">
        <v>7.9595256473984</v>
      </c>
      <c r="H94" s="10" t="str" cm="1">
        <f t="array" ref="H94:I94">_xll.GEO_LOOKUPNEAREST(B94,C94,TheirLocations[Lat], TheirLocations[Lon],TheirLocations[Id],TRUE)</f>
        <v>Z090</v>
      </c>
      <c r="I94" s="4">
        <v>0</v>
      </c>
      <c r="J94" s="6" t="b" cm="1">
        <f t="array" ref="J94">_xll.GEO_ISVALID(B94,C94)</f>
        <v>1</v>
      </c>
      <c r="K94" s="9">
        <f>_xlfn.XLOOKUP(F94,OurLocations[Id],OurLocations[Lat])</f>
        <v>-37.850479999999997</v>
      </c>
      <c r="L94" s="9">
        <f>_xlfn.XLOOKUP(F94,OurLocations[Id],OurLocations[Lon])</f>
        <v>145.12102999999999</v>
      </c>
      <c r="M94" s="6" t="str" cm="1">
        <f t="array" ref="M94">_xll.GEO_COUNTRY(B94,C94)</f>
        <v>Australia</v>
      </c>
      <c r="N94" s="6" t="str" cm="1">
        <f t="array" ref="N94">_xll.GEO_CITY(B94,C94)</f>
        <v>Dandenong</v>
      </c>
      <c r="O94" s="6" t="str" cm="1">
        <f t="array" ref="O94">_xll.GEO_TIMEZONE(B94,C94)</f>
        <v>Australia/Melbourne</v>
      </c>
    </row>
    <row r="95" spans="1:15" x14ac:dyDescent="0.45">
      <c r="A95" s="10" t="str">
        <v>Z091</v>
      </c>
      <c r="B95" s="10">
        <v>-37.914089199999999</v>
      </c>
      <c r="C95" s="10">
        <v>145.2194519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X001</v>
      </c>
      <c r="G95" s="3">
        <v>8.2186270912862014</v>
      </c>
      <c r="H95" s="10" t="str" cm="1">
        <f t="array" ref="H95:I95">_xll.GEO_LOOKUPNEAREST(B95,C95,TheirLocations[Lat], TheirLocations[Lon],TheirLocations[Id],TRUE)</f>
        <v>Z091</v>
      </c>
      <c r="I95" s="4">
        <v>0</v>
      </c>
      <c r="J95" s="6" t="b" cm="1">
        <f t="array" ref="J95">_xll.GEO_ISVALID(B95,C95)</f>
        <v>1</v>
      </c>
      <c r="K95" s="9">
        <f>_xlfn.XLOOKUP(F95,OurLocations[Id],OurLocations[Lat])</f>
        <v>-37.987699999999997</v>
      </c>
      <c r="L95" s="9">
        <f>_xlfn.XLOOKUP(F95,OurLocations[Id],OurLocations[Lon])</f>
        <v>145.21100000000001</v>
      </c>
      <c r="M95" s="6" t="str" cm="1">
        <f t="array" ref="M95">_xll.GEO_COUNTRY(B95,C95)</f>
        <v>Australia</v>
      </c>
      <c r="N95" s="6" t="str" cm="1">
        <f t="array" ref="N95">_xll.GEO_CITY(B95,C95)</f>
        <v>Dandenong</v>
      </c>
      <c r="O95" s="6" t="str" cm="1">
        <f t="array" ref="O95">_xll.GEO_TIMEZONE(B95,C95)</f>
        <v>Australia/Melbourne</v>
      </c>
    </row>
    <row r="96" spans="1:15" x14ac:dyDescent="0.45">
      <c r="A96" s="10" t="str">
        <v>Z092</v>
      </c>
      <c r="B96" s="10">
        <v>-37.905467989999998</v>
      </c>
      <c r="C96" s="10">
        <v>144.99945068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X003</v>
      </c>
      <c r="G96" s="3">
        <v>7.349573888121518</v>
      </c>
      <c r="H96" s="10" t="str" cm="1">
        <f t="array" ref="H96:I96">_xll.GEO_LOOKUPNEAREST(B96,C96,TheirLocations[Lat], TheirLocations[Lon],TheirLocations[Id],TRUE)</f>
        <v>Z092</v>
      </c>
      <c r="I96" s="4">
        <v>0</v>
      </c>
      <c r="J96" s="6" t="b" cm="1">
        <f t="array" ref="J96">_xll.GEO_ISVALID(B96,C96)</f>
        <v>1</v>
      </c>
      <c r="K96" s="9">
        <f>_xlfn.XLOOKUP(F96,OurLocations[Id],OurLocations[Lat])</f>
        <v>-37.839399999999998</v>
      </c>
      <c r="L96" s="9">
        <f>_xlfn.XLOOKUP(F96,OurLocations[Id],OurLocations[Lon])</f>
        <v>144.99700000000001</v>
      </c>
      <c r="M96" s="6" t="str" cm="1">
        <f t="array" ref="M96">_xll.GEO_COUNTRY(B96,C96)</f>
        <v>Australia</v>
      </c>
      <c r="N96" s="6" t="str" cm="1">
        <f t="array" ref="N96">_xll.GEO_CITY(B96,C96)</f>
        <v>Melbourne</v>
      </c>
      <c r="O96" s="6" t="str" cm="1">
        <f t="array" ref="O96">_xll.GEO_TIMEZONE(B96,C96)</f>
        <v>Australia/Melbourne</v>
      </c>
    </row>
    <row r="97" spans="1:15" x14ac:dyDescent="0.45">
      <c r="A97" s="10" t="str">
        <v>Z093</v>
      </c>
      <c r="B97" s="10">
        <v>-37.904499049999998</v>
      </c>
      <c r="C97" s="10">
        <v>145.16389465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X002</v>
      </c>
      <c r="G97" s="3">
        <v>7.0875820556696096</v>
      </c>
      <c r="H97" s="10" t="str" cm="1">
        <f t="array" ref="H97:I97">_xll.GEO_LOOKUPNEAREST(B97,C97,TheirLocations[Lat], TheirLocations[Lon],TheirLocations[Id],TRUE)</f>
        <v>Z093</v>
      </c>
      <c r="I97" s="4">
        <v>0</v>
      </c>
      <c r="J97" s="6" t="b" cm="1">
        <f t="array" ref="J97">_xll.GEO_ISVALID(B97,C97)</f>
        <v>1</v>
      </c>
      <c r="K97" s="9">
        <f>_xlfn.XLOOKUP(F97,OurLocations[Id],OurLocations[Lat])</f>
        <v>-37.850479999999997</v>
      </c>
      <c r="L97" s="9">
        <f>_xlfn.XLOOKUP(F97,OurLocations[Id],OurLocations[Lon])</f>
        <v>145.12102999999999</v>
      </c>
      <c r="M97" s="6" t="str" cm="1">
        <f t="array" ref="M97">_xll.GEO_COUNTRY(B97,C97)</f>
        <v>Australia</v>
      </c>
      <c r="N97" s="6" t="str" cm="1">
        <f t="array" ref="N97">_xll.GEO_CITY(B97,C97)</f>
        <v>Dandenong</v>
      </c>
      <c r="O97" s="6" t="str" cm="1">
        <f t="array" ref="O97">_xll.GEO_TIMEZONE(B97,C97)</f>
        <v>Australia/Melbourne</v>
      </c>
    </row>
    <row r="98" spans="1:15" x14ac:dyDescent="0.45">
      <c r="A98" s="10" t="str">
        <v>Z094</v>
      </c>
      <c r="B98" s="10">
        <v>-37.899215699999999</v>
      </c>
      <c r="C98" s="10">
        <v>145.14251709000001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5.737960962936608</v>
      </c>
      <c r="H98" s="10" t="str" cm="1">
        <f t="array" ref="H98:I98">_xll.GEO_LOOKUPNEAREST(B98,C98,TheirLocations[Lat], TheirLocations[Lon],TheirLocations[Id],TRUE)</f>
        <v>Z094</v>
      </c>
      <c r="I98" s="4">
        <v>0</v>
      </c>
      <c r="J98" s="6" t="b" cm="1">
        <f t="array" ref="J98">_xll.GEO_ISVALID(B98,C98)</f>
        <v>1</v>
      </c>
      <c r="K98" s="9">
        <f>_xlfn.XLOOKUP(F98,OurLocations[Id],OurLocations[Lat])</f>
        <v>-37.850479999999997</v>
      </c>
      <c r="L98" s="9">
        <f>_xlfn.XLOOKUP(F98,OurLocations[Id],OurLocations[Lon])</f>
        <v>145.12102999999999</v>
      </c>
      <c r="M98" s="6" t="str" cm="1">
        <f t="array" ref="M98">_xll.GEO_COUNTRY(B98,C98)</f>
        <v>Australia</v>
      </c>
      <c r="N98" s="6" t="str" cm="1">
        <f t="array" ref="N98">_xll.GEO_CITY(B98,C98)</f>
        <v>Dandenong</v>
      </c>
      <c r="O98" s="6" t="str" cm="1">
        <f t="array" ref="O98">_xll.GEO_TIMEZONE(B98,C98)</f>
        <v>Australia/Melbourne</v>
      </c>
    </row>
    <row r="99" spans="1:15" x14ac:dyDescent="0.45">
      <c r="A99" s="10" t="str">
        <v>Z095</v>
      </c>
      <c r="B99" s="10">
        <v>-37.887500760000002</v>
      </c>
      <c r="C99" s="10">
        <v>145.15730285999999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5.2041898210571471</v>
      </c>
      <c r="H99" s="10" t="str" cm="1">
        <f t="array" ref="H99:I99">_xll.GEO_LOOKUPNEAREST(B99,C99,TheirLocations[Lat], TheirLocations[Lon],TheirLocations[Id],TRUE)</f>
        <v>Z095</v>
      </c>
      <c r="I99" s="4">
        <v>0</v>
      </c>
      <c r="J99" s="6" t="b" cm="1">
        <f t="array" ref="J99">_xll.GEO_ISVALID(B99,C99)</f>
        <v>1</v>
      </c>
      <c r="K99" s="9">
        <f>_xlfn.XLOOKUP(F99,OurLocations[Id],OurLocations[Lat])</f>
        <v>-37.850479999999997</v>
      </c>
      <c r="L99" s="9">
        <f>_xlfn.XLOOKUP(F99,OurLocations[Id],OurLocations[Lon])</f>
        <v>145.12102999999999</v>
      </c>
      <c r="M99" s="6" t="str" cm="1">
        <f t="array" ref="M99">_xll.GEO_COUNTRY(B99,C99)</f>
        <v>Australia</v>
      </c>
      <c r="N99" s="6" t="str" cm="1">
        <f t="array" ref="N99">_xll.GEO_CITY(B99,C99)</f>
        <v>Dandenong</v>
      </c>
      <c r="O99" s="6" t="str" cm="1">
        <f t="array" ref="O99">_xll.GEO_TIMEZONE(B99,C99)</f>
        <v>Australia/Melbourne</v>
      </c>
    </row>
    <row r="100" spans="1:15" x14ac:dyDescent="0.45">
      <c r="A100" s="10" t="str">
        <v>Z096</v>
      </c>
      <c r="B100" s="10">
        <v>-37.886802670000002</v>
      </c>
      <c r="C100" s="10">
        <v>145.08547974000001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5.1039919422371822</v>
      </c>
      <c r="H100" s="10" t="str" cm="1">
        <f t="array" ref="H100:I100">_xll.GEO_LOOKUPNEAREST(B100,C100,TheirLocations[Lat], TheirLocations[Lon],TheirLocations[Id],TRUE)</f>
        <v>Z096</v>
      </c>
      <c r="I100" s="4">
        <v>0</v>
      </c>
      <c r="J100" s="6" t="b" cm="1">
        <f t="array" ref="J100">_xll.GEO_ISVALID(B100,C100)</f>
        <v>1</v>
      </c>
      <c r="K100" s="9">
        <f>_xlfn.XLOOKUP(F100,OurLocations[Id],OurLocations[Lat])</f>
        <v>-37.850479999999997</v>
      </c>
      <c r="L100" s="9">
        <f>_xlfn.XLOOKUP(F100,OurLocations[Id],OurLocations[Lon])</f>
        <v>145.12102999999999</v>
      </c>
      <c r="M100" s="6" t="str" cm="1">
        <f t="array" ref="M100">_xll.GEO_COUNTRY(B100,C100)</f>
        <v>Australia</v>
      </c>
      <c r="N100" s="6" t="str" cm="1">
        <f t="array" ref="N100">_xll.GEO_CITY(B100,C100)</f>
        <v>Melbourne</v>
      </c>
      <c r="O100" s="6" t="str" cm="1">
        <f t="array" ref="O100">_xll.GEO_TIMEZONE(B100,C100)</f>
        <v>Australia/Melbourne</v>
      </c>
    </row>
    <row r="101" spans="1:15" x14ac:dyDescent="0.45">
      <c r="A101" s="10" t="str">
        <v>Z097</v>
      </c>
      <c r="B101" s="10">
        <v>-37.886100769999999</v>
      </c>
      <c r="C101" s="10">
        <v>145.08030701000001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5.3354031992169171</v>
      </c>
      <c r="H101" s="10" t="str" cm="1">
        <f t="array" ref="H101:I101">_xll.GEO_LOOKUPNEAREST(B101,C101,TheirLocations[Lat], TheirLocations[Lon],TheirLocations[Id],TRUE)</f>
        <v>Z097</v>
      </c>
      <c r="I101" s="4">
        <v>0</v>
      </c>
      <c r="J101" s="6" t="b" cm="1">
        <f t="array" ref="J101">_xll.GEO_ISVALID(B101,C101)</f>
        <v>1</v>
      </c>
      <c r="K101" s="9">
        <f>_xlfn.XLOOKUP(F101,OurLocations[Id],OurLocations[Lat])</f>
        <v>-37.850479999999997</v>
      </c>
      <c r="L101" s="9">
        <f>_xlfn.XLOOKUP(F101,OurLocations[Id],OurLocations[Lon])</f>
        <v>145.12102999999999</v>
      </c>
      <c r="M101" s="6" t="str" cm="1">
        <f t="array" ref="M101">_xll.GEO_COUNTRY(B101,C101)</f>
        <v>Australia</v>
      </c>
      <c r="N101" s="6" t="str" cm="1">
        <f t="array" ref="N101">_xll.GEO_CITY(B101,C101)</f>
        <v>Melbourne</v>
      </c>
      <c r="O101" s="6" t="str" cm="1">
        <f t="array" ref="O101">_xll.GEO_TIMEZONE(B101,C101)</f>
        <v>Australia/Melbourne</v>
      </c>
    </row>
    <row r="102" spans="1:15" x14ac:dyDescent="0.45">
      <c r="A102" s="10" t="str">
        <v>Z098</v>
      </c>
      <c r="B102" s="10">
        <v>-37.884700780000003</v>
      </c>
      <c r="C102" s="10">
        <v>145.00210571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X003</v>
      </c>
      <c r="G102" s="3">
        <v>5.0571189924692819</v>
      </c>
      <c r="H102" s="10" t="str" cm="1">
        <f t="array" ref="H102:I102">_xll.GEO_LOOKUPNEAREST(B102,C102,TheirLocations[Lat], TheirLocations[Lon],TheirLocations[Id],TRUE)</f>
        <v>Z098</v>
      </c>
      <c r="I102" s="4">
        <v>0</v>
      </c>
      <c r="J102" s="6" t="b" cm="1">
        <f t="array" ref="J102">_xll.GEO_ISVALID(B102,C102)</f>
        <v>1</v>
      </c>
      <c r="K102" s="9">
        <f>_xlfn.XLOOKUP(F102,OurLocations[Id],OurLocations[Lat])</f>
        <v>-37.839399999999998</v>
      </c>
      <c r="L102" s="9">
        <f>_xlfn.XLOOKUP(F102,OurLocations[Id],OurLocations[Lon])</f>
        <v>144.99700000000001</v>
      </c>
      <c r="M102" s="6" t="str" cm="1">
        <f t="array" ref="M102">_xll.GEO_COUNTRY(B102,C102)</f>
        <v>Australia</v>
      </c>
      <c r="N102" s="6" t="str" cm="1">
        <f t="array" ref="N102">_xll.GEO_CITY(B102,C102)</f>
        <v>Melbourne</v>
      </c>
      <c r="O102" s="6" t="str" cm="1">
        <f t="array" ref="O102">_xll.GEO_TIMEZONE(B102,C102)</f>
        <v>Australia/Melbourne</v>
      </c>
    </row>
    <row r="103" spans="1:15" x14ac:dyDescent="0.45">
      <c r="A103" s="10" t="str">
        <v>Z099</v>
      </c>
      <c r="B103" s="10">
        <v>-37.884151459999998</v>
      </c>
      <c r="C103" s="10">
        <v>144.73551940999999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X006</v>
      </c>
      <c r="G103" s="3">
        <v>20.232168845220777</v>
      </c>
      <c r="H103" s="10" t="str" cm="1">
        <f t="array" ref="H103:I103">_xll.GEO_LOOKUPNEAREST(B103,C103,TheirLocations[Lat], TheirLocations[Lon],TheirLocations[Id],TRUE)</f>
        <v>Z099</v>
      </c>
      <c r="I103" s="4">
        <v>0</v>
      </c>
      <c r="J103" s="6" t="b" cm="1">
        <f t="array" ref="J103">_xll.GEO_ISVALID(B103,C103)</f>
        <v>1</v>
      </c>
      <c r="K103" s="9">
        <f>_xlfn.XLOOKUP(F103,OurLocations[Id],OurLocations[Lat])</f>
        <v>-37.820238199999999</v>
      </c>
      <c r="L103" s="9">
        <f>_xlfn.XLOOKUP(F103,OurLocations[Id],OurLocations[Lon])</f>
        <v>144.9512723</v>
      </c>
      <c r="M103" s="6" t="str" cm="1">
        <f t="array" ref="M103">_xll.GEO_COUNTRY(B103,C103)</f>
        <v>Australia</v>
      </c>
      <c r="N103" s="6" t="str" cm="1">
        <f t="array" ref="N103">_xll.GEO_CITY(B103,C103)</f>
        <v>Melbourne</v>
      </c>
      <c r="O103" s="6" t="str" cm="1">
        <f t="array" ref="O103">_xll.GEO_TIMEZONE(B103,C103)</f>
        <v>Australia/Melbourne</v>
      </c>
    </row>
    <row r="104" spans="1:15" x14ac:dyDescent="0.45">
      <c r="A104" s="10" t="str">
        <v>Z100</v>
      </c>
      <c r="B104" s="10">
        <v>-37.879760740000002</v>
      </c>
      <c r="C104" s="10">
        <v>145.02314758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X003</v>
      </c>
      <c r="G104" s="3">
        <v>5.0408997954793326</v>
      </c>
      <c r="H104" s="10" t="str" cm="1">
        <f t="array" ref="H104:I104">_xll.GEO_LOOKUPNEAREST(B104,C104,TheirLocations[Lat], TheirLocations[Lon],TheirLocations[Id],TRUE)</f>
        <v>Z100</v>
      </c>
      <c r="I104" s="4">
        <v>0</v>
      </c>
      <c r="J104" s="6" t="b" cm="1">
        <f t="array" ref="J104">_xll.GEO_ISVALID(B104,C104)</f>
        <v>1</v>
      </c>
      <c r="K104" s="9">
        <f>_xlfn.XLOOKUP(F104,OurLocations[Id],OurLocations[Lat])</f>
        <v>-37.839399999999998</v>
      </c>
      <c r="L104" s="9">
        <f>_xlfn.XLOOKUP(F104,OurLocations[Id],OurLocations[Lon])</f>
        <v>144.99700000000001</v>
      </c>
      <c r="M104" s="6" t="str" cm="1">
        <f t="array" ref="M104">_xll.GEO_COUNTRY(B104,C104)</f>
        <v>Australia</v>
      </c>
      <c r="N104" s="6" t="str" cm="1">
        <f t="array" ref="N104">_xll.GEO_CITY(B104,C104)</f>
        <v>Melbourne</v>
      </c>
      <c r="O104" s="6" t="str" cm="1">
        <f t="array" ref="O104">_xll.GEO_TIMEZONE(B104,C104)</f>
        <v>Australia/Melbourne</v>
      </c>
    </row>
    <row r="105" spans="1:15" x14ac:dyDescent="0.45">
      <c r="A105" s="10" t="str">
        <v>Z101</v>
      </c>
      <c r="B105" s="10">
        <v>-37.873222349999999</v>
      </c>
      <c r="C105" s="10">
        <v>145.14779662999999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X002</v>
      </c>
      <c r="G105" s="3">
        <v>3.4520224984381347</v>
      </c>
      <c r="H105" s="10" t="str" cm="1">
        <f t="array" ref="H105:I105">_xll.GEO_LOOKUPNEAREST(B105,C105,TheirLocations[Lat], TheirLocations[Lon],TheirLocations[Id],TRUE)</f>
        <v>Z101</v>
      </c>
      <c r="I105" s="4">
        <v>0</v>
      </c>
      <c r="J105" s="6" t="b" cm="1">
        <f t="array" ref="J105">_xll.GEO_ISVALID(B105,C105)</f>
        <v>1</v>
      </c>
      <c r="K105" s="9">
        <f>_xlfn.XLOOKUP(F105,OurLocations[Id],OurLocations[Lat])</f>
        <v>-37.850479999999997</v>
      </c>
      <c r="L105" s="9">
        <f>_xlfn.XLOOKUP(F105,OurLocations[Id],OurLocations[Lon])</f>
        <v>145.12102999999999</v>
      </c>
      <c r="M105" s="6" t="str" cm="1">
        <f t="array" ref="M105">_xll.GEO_COUNTRY(B105,C105)</f>
        <v>Australia</v>
      </c>
      <c r="N105" s="6" t="str" cm="1">
        <f t="array" ref="N105">_xll.GEO_CITY(B105,C105)</f>
        <v>Dandenong</v>
      </c>
      <c r="O105" s="6" t="str" cm="1">
        <f t="array" ref="O105">_xll.GEO_TIMEZONE(B105,C105)</f>
        <v>Australia/Melbourne</v>
      </c>
    </row>
    <row r="106" spans="1:15" x14ac:dyDescent="0.45">
      <c r="A106" s="10" t="str">
        <v>Z102</v>
      </c>
      <c r="B106" s="10">
        <v>-37.872581480000001</v>
      </c>
      <c r="C106" s="10">
        <v>145.02259827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X003</v>
      </c>
      <c r="G106" s="3">
        <v>4.3201849211241239</v>
      </c>
      <c r="H106" s="10" t="str" cm="1">
        <f t="array" ref="H106:I106">_xll.GEO_LOOKUPNEAREST(B106,C106,TheirLocations[Lat], TheirLocations[Lon],TheirLocations[Id],TRUE)</f>
        <v>Z102</v>
      </c>
      <c r="I106" s="4">
        <v>0</v>
      </c>
      <c r="J106" s="6" t="b" cm="1">
        <f t="array" ref="J106">_xll.GEO_ISVALID(B106,C106)</f>
        <v>1</v>
      </c>
      <c r="K106" s="9">
        <f>_xlfn.XLOOKUP(F106,OurLocations[Id],OurLocations[Lat])</f>
        <v>-37.839399999999998</v>
      </c>
      <c r="L106" s="9">
        <f>_xlfn.XLOOKUP(F106,OurLocations[Id],OurLocations[Lon])</f>
        <v>144.99700000000001</v>
      </c>
      <c r="M106" s="6" t="str" cm="1">
        <f t="array" ref="M106">_xll.GEO_COUNTRY(B106,C106)</f>
        <v>Australia</v>
      </c>
      <c r="N106" s="6" t="str" cm="1">
        <f t="array" ref="N106">_xll.GEO_CITY(B106,C106)</f>
        <v>Melbourne</v>
      </c>
      <c r="O106" s="6" t="str" cm="1">
        <f t="array" ref="O106">_xll.GEO_TIMEZONE(B106,C106)</f>
        <v>Australia/Melbourne</v>
      </c>
    </row>
    <row r="107" spans="1:15" x14ac:dyDescent="0.45">
      <c r="A107" s="10" t="str">
        <v>Z103</v>
      </c>
      <c r="B107" s="10">
        <v>-37.867542270000001</v>
      </c>
      <c r="C107" s="10">
        <v>144.82933044000001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X006</v>
      </c>
      <c r="G107" s="3">
        <v>11.929786701927439</v>
      </c>
      <c r="H107" s="10" t="str" cm="1">
        <f t="array" ref="H107:I107">_xll.GEO_LOOKUPNEAREST(B107,C107,TheirLocations[Lat], TheirLocations[Lon],TheirLocations[Id],TRUE)</f>
        <v>Z103</v>
      </c>
      <c r="I107" s="4">
        <v>0</v>
      </c>
      <c r="J107" s="6" t="b" cm="1">
        <f t="array" ref="J107">_xll.GEO_ISVALID(B107,C107)</f>
        <v>1</v>
      </c>
      <c r="K107" s="9">
        <f>_xlfn.XLOOKUP(F107,OurLocations[Id],OurLocations[Lat])</f>
        <v>-37.820238199999999</v>
      </c>
      <c r="L107" s="9">
        <f>_xlfn.XLOOKUP(F107,OurLocations[Id],OurLocations[Lon])</f>
        <v>144.9512723</v>
      </c>
      <c r="M107" s="6" t="str" cm="1">
        <f t="array" ref="M107">_xll.GEO_COUNTRY(B107,C107)</f>
        <v>Australia</v>
      </c>
      <c r="N107" s="6" t="str" cm="1">
        <f t="array" ref="N107">_xll.GEO_CITY(B107,C107)</f>
        <v>Melbourne</v>
      </c>
      <c r="O107" s="6" t="str" cm="1">
        <f t="array" ref="O107">_xll.GEO_TIMEZONE(B107,C107)</f>
        <v>Australia/Melbourne</v>
      </c>
    </row>
    <row r="108" spans="1:15" x14ac:dyDescent="0.45">
      <c r="A108" s="10" t="str">
        <v>Z104</v>
      </c>
      <c r="B108" s="10">
        <v>-37.851215359999998</v>
      </c>
      <c r="C108" s="10">
        <v>144.98008727999999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X003</v>
      </c>
      <c r="G108" s="3">
        <v>1.9828000731526996</v>
      </c>
      <c r="H108" s="10" t="str" cm="1">
        <f t="array" ref="H108:I108">_xll.GEO_LOOKUPNEAREST(B108,C108,TheirLocations[Lat], TheirLocations[Lon],TheirLocations[Id],TRUE)</f>
        <v>Z104</v>
      </c>
      <c r="I108" s="4">
        <v>0</v>
      </c>
      <c r="J108" s="6" t="b" cm="1">
        <f t="array" ref="J108">_xll.GEO_ISVALID(B108,C108)</f>
        <v>1</v>
      </c>
      <c r="K108" s="9">
        <f>_xlfn.XLOOKUP(F108,OurLocations[Id],OurLocations[Lat])</f>
        <v>-37.839399999999998</v>
      </c>
      <c r="L108" s="9">
        <f>_xlfn.XLOOKUP(F108,OurLocations[Id],OurLocations[Lon])</f>
        <v>144.99700000000001</v>
      </c>
      <c r="M108" s="6" t="str" cm="1">
        <f t="array" ref="M108">_xll.GEO_COUNTRY(B108,C108)</f>
        <v>Australia</v>
      </c>
      <c r="N108" s="6" t="str" cm="1">
        <f t="array" ref="N108">_xll.GEO_CITY(B108,C108)</f>
        <v>Melbourne</v>
      </c>
      <c r="O108" s="6" t="str" cm="1">
        <f t="array" ref="O108">_xll.GEO_TIMEZONE(B108,C108)</f>
        <v>Australia/Melbourne</v>
      </c>
    </row>
    <row r="109" spans="1:15" x14ac:dyDescent="0.45">
      <c r="A109" s="10" t="str">
        <v>Z105</v>
      </c>
      <c r="B109" s="10">
        <v>-37.846000670000002</v>
      </c>
      <c r="C109" s="10">
        <v>145.03889465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3.75128894899572</v>
      </c>
      <c r="H109" s="10" t="str" cm="1">
        <f t="array" ref="H109:I109">_xll.GEO_LOOKUPNEAREST(B109,C109,TheirLocations[Lat], TheirLocations[Lon],TheirLocations[Id],TRUE)</f>
        <v>Z105</v>
      </c>
      <c r="I109" s="4">
        <v>0</v>
      </c>
      <c r="J109" s="6" t="b" cm="1">
        <f t="array" ref="J109">_xll.GEO_ISVALID(B109,C109)</f>
        <v>1</v>
      </c>
      <c r="K109" s="9">
        <f>_xlfn.XLOOKUP(F109,OurLocations[Id],OurLocations[Lat])</f>
        <v>-37.839399999999998</v>
      </c>
      <c r="L109" s="9">
        <f>_xlfn.XLOOKUP(F109,OurLocations[Id],OurLocations[Lon])</f>
        <v>144.99700000000001</v>
      </c>
      <c r="M109" s="6" t="str" cm="1">
        <f t="array" ref="M109">_xll.GEO_COUNTRY(B109,C109)</f>
        <v>Australia</v>
      </c>
      <c r="N109" s="6" t="str" cm="1">
        <f t="array" ref="N109">_xll.GEO_CITY(B109,C109)</f>
        <v>Melbourne</v>
      </c>
      <c r="O109" s="6" t="str" cm="1">
        <f t="array" ref="O109">_xll.GEO_TIMEZONE(B109,C109)</f>
        <v>Australia/Melbourne</v>
      </c>
    </row>
    <row r="110" spans="1:15" x14ac:dyDescent="0.45">
      <c r="A110" s="10" t="str">
        <v>Z106</v>
      </c>
      <c r="B110" s="10">
        <v>-37.844322200000001</v>
      </c>
      <c r="C110" s="10">
        <v>144.99577332000001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0.5578225905425237</v>
      </c>
      <c r="H110" s="10" t="str" cm="1">
        <f t="array" ref="H110:I110">_xll.GEO_LOOKUPNEAREST(B110,C110,TheirLocations[Lat], TheirLocations[Lon],TheirLocations[Id],TRUE)</f>
        <v>Z106</v>
      </c>
      <c r="I110" s="4">
        <v>0</v>
      </c>
      <c r="J110" s="6" t="b" cm="1">
        <f t="array" ref="J110">_xll.GEO_ISVALID(B110,C110)</f>
        <v>1</v>
      </c>
      <c r="K110" s="9">
        <f>_xlfn.XLOOKUP(F110,OurLocations[Id],OurLocations[Lat])</f>
        <v>-37.839399999999998</v>
      </c>
      <c r="L110" s="9">
        <f>_xlfn.XLOOKUP(F110,OurLocations[Id],OurLocations[Lon])</f>
        <v>144.99700000000001</v>
      </c>
      <c r="M110" s="6" t="str" cm="1">
        <f t="array" ref="M110">_xll.GEO_COUNTRY(B110,C110)</f>
        <v>Australia</v>
      </c>
      <c r="N110" s="6" t="str" cm="1">
        <f t="array" ref="N110">_xll.GEO_CITY(B110,C110)</f>
        <v>Melbourne</v>
      </c>
      <c r="O110" s="6" t="str" cm="1">
        <f t="array" ref="O110">_xll.GEO_TIMEZONE(B110,C110)</f>
        <v>Australia/Melbourne</v>
      </c>
    </row>
    <row r="111" spans="1:15" x14ac:dyDescent="0.45">
      <c r="A111" s="10" t="str">
        <v>Z107</v>
      </c>
      <c r="B111" s="10">
        <v>-37.84369659</v>
      </c>
      <c r="C111" s="10">
        <v>144.99584960999999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0.4883218889371414</v>
      </c>
      <c r="H111" s="10" t="str" cm="1">
        <f t="array" ref="H111:I111">_xll.GEO_LOOKUPNEAREST(B111,C111,TheirLocations[Lat], TheirLocations[Lon],TheirLocations[Id],TRUE)</f>
        <v>Z107</v>
      </c>
      <c r="I111" s="4">
        <v>0</v>
      </c>
      <c r="J111" s="6" t="b" cm="1">
        <f t="array" ref="J111">_xll.GEO_ISVALID(B111,C111)</f>
        <v>1</v>
      </c>
      <c r="K111" s="9">
        <f>_xlfn.XLOOKUP(F111,OurLocations[Id],OurLocations[Lat])</f>
        <v>-37.839399999999998</v>
      </c>
      <c r="L111" s="9">
        <f>_xlfn.XLOOKUP(F111,OurLocations[Id],OurLocations[Lon])</f>
        <v>144.99700000000001</v>
      </c>
      <c r="M111" s="6" t="str" cm="1">
        <f t="array" ref="M111">_xll.GEO_COUNTRY(B111,C111)</f>
        <v>Australia</v>
      </c>
      <c r="N111" s="6" t="str" cm="1">
        <f t="array" ref="N111">_xll.GEO_CITY(B111,C111)</f>
        <v>Melbourne</v>
      </c>
      <c r="O111" s="6" t="str" cm="1">
        <f t="array" ref="O111">_xll.GEO_TIMEZONE(B111,C111)</f>
        <v>Australia/Melbourne</v>
      </c>
    </row>
    <row r="112" spans="1:15" x14ac:dyDescent="0.45">
      <c r="A112" s="10" t="str">
        <v>Z108</v>
      </c>
      <c r="B112" s="10">
        <v>-37.843692779999998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0.48790740869843924</v>
      </c>
      <c r="H112" s="10" t="str" cm="1">
        <f t="array" ref="H112:I112">_xll.GEO_LOOKUPNEAREST(B112,C112,TheirLocations[Lat], TheirLocations[Lon],TheirLocations[Id],TRUE)</f>
        <v>Z108</v>
      </c>
      <c r="I112" s="4">
        <v>0</v>
      </c>
      <c r="J112" s="6" t="b" cm="1">
        <f t="array" ref="J112">_xll.GEO_ISVALID(B112,C112)</f>
        <v>1</v>
      </c>
      <c r="K112" s="9">
        <f>_xlfn.XLOOKUP(F112,OurLocations[Id],OurLocations[Lat])</f>
        <v>-37.839399999999998</v>
      </c>
      <c r="L112" s="9">
        <f>_xlfn.XLOOKUP(F112,OurLocations[Id],OurLocations[Lon])</f>
        <v>144.99700000000001</v>
      </c>
      <c r="M112" s="6" t="str" cm="1">
        <f t="array" ref="M112">_xll.GEO_COUNTRY(B112,C112)</f>
        <v>Australia</v>
      </c>
      <c r="N112" s="6" t="str" cm="1">
        <f t="array" ref="N112">_xll.GEO_CITY(B112,C112)</f>
        <v>Melbourne</v>
      </c>
      <c r="O112" s="6" t="str" cm="1">
        <f t="array" ref="O112">_xll.GEO_TIMEZONE(B112,C112)</f>
        <v>Australia/Melbourne</v>
      </c>
    </row>
    <row r="113" spans="1:15" x14ac:dyDescent="0.45">
      <c r="A113" s="10" t="str">
        <v>Z109</v>
      </c>
      <c r="B113" s="10">
        <v>-37.840637209999997</v>
      </c>
      <c r="C113" s="10">
        <v>145.00827025999999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0.9991980320231485</v>
      </c>
      <c r="H113" s="10" t="str" cm="1">
        <f t="array" ref="H113:I113">_xll.GEO_LOOKUPNEAREST(B113,C113,TheirLocations[Lat], TheirLocations[Lon],TheirLocations[Id],TRUE)</f>
        <v>Z109</v>
      </c>
      <c r="I113" s="4">
        <v>0</v>
      </c>
      <c r="J113" s="6" t="b" cm="1">
        <f t="array" ref="J113">_xll.GEO_ISVALID(B113,C113)</f>
        <v>1</v>
      </c>
      <c r="K113" s="9">
        <f>_xlfn.XLOOKUP(F113,OurLocations[Id],OurLocations[Lat])</f>
        <v>-37.839399999999998</v>
      </c>
      <c r="L113" s="9">
        <f>_xlfn.XLOOKUP(F113,OurLocations[Id],OurLocations[Lon])</f>
        <v>144.99700000000001</v>
      </c>
      <c r="M113" s="6" t="str" cm="1">
        <f t="array" ref="M113">_xll.GEO_COUNTRY(B113,C113)</f>
        <v>Australia</v>
      </c>
      <c r="N113" s="6" t="str" cm="1">
        <f t="array" ref="N113">_xll.GEO_CITY(B113,C113)</f>
        <v>Melbourne</v>
      </c>
      <c r="O113" s="6" t="str" cm="1">
        <f t="array" ref="O113">_xll.GEO_TIMEZONE(B113,C113)</f>
        <v>Australia/Melbourne</v>
      </c>
    </row>
    <row r="114" spans="1:15" x14ac:dyDescent="0.45">
      <c r="A114" s="10" t="str">
        <v>Z110</v>
      </c>
      <c r="B114" s="10">
        <v>-37.840518950000003</v>
      </c>
      <c r="C114" s="10">
        <v>145.01203917999999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1.326493778712041</v>
      </c>
      <c r="H114" s="10" t="str" cm="1">
        <f t="array" ref="H114:I114">_xll.GEO_LOOKUPNEAREST(B114,C114,TheirLocations[Lat], TheirLocations[Lon],TheirLocations[Id],TRUE)</f>
        <v>Z110</v>
      </c>
      <c r="I114" s="4">
        <v>0</v>
      </c>
      <c r="J114" s="6" t="b" cm="1">
        <f t="array" ref="J114">_xll.GEO_ISVALID(B114,C114)</f>
        <v>1</v>
      </c>
      <c r="K114" s="9">
        <f>_xlfn.XLOOKUP(F114,OurLocations[Id],OurLocations[Lat])</f>
        <v>-37.839399999999998</v>
      </c>
      <c r="L114" s="9">
        <f>_xlfn.XLOOKUP(F114,OurLocations[Id],OurLocations[Lon])</f>
        <v>144.99700000000001</v>
      </c>
      <c r="M114" s="6" t="str" cm="1">
        <f t="array" ref="M114">_xll.GEO_COUNTRY(B114,C114)</f>
        <v>Australia</v>
      </c>
      <c r="N114" s="6" t="str" cm="1">
        <f t="array" ref="N114">_xll.GEO_CITY(B114,C114)</f>
        <v>Melbourne</v>
      </c>
      <c r="O114" s="6" t="str" cm="1">
        <f t="array" ref="O114">_xll.GEO_TIMEZONE(B114,C114)</f>
        <v>Australia/Melbourne</v>
      </c>
    </row>
    <row r="115" spans="1:15" x14ac:dyDescent="0.45">
      <c r="A115" s="10" t="str">
        <v>Z111</v>
      </c>
      <c r="B115" s="10">
        <v>-37.839099879999999</v>
      </c>
      <c r="C115" s="10">
        <v>144.99090576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0.53620226141519378</v>
      </c>
      <c r="H115" s="10" t="str" cm="1">
        <f t="array" ref="H115:I115">_xll.GEO_LOOKUPNEAREST(B115,C115,TheirLocations[Lat], TheirLocations[Lon],TheirLocations[Id],TRUE)</f>
        <v>Z111</v>
      </c>
      <c r="I115" s="4">
        <v>0</v>
      </c>
      <c r="J115" s="6" t="b" cm="1">
        <f t="array" ref="J115">_xll.GEO_ISVALID(B115,C115)</f>
        <v>1</v>
      </c>
      <c r="K115" s="9">
        <f>_xlfn.XLOOKUP(F115,OurLocations[Id],OurLocations[Lat])</f>
        <v>-37.839399999999998</v>
      </c>
      <c r="L115" s="9">
        <f>_xlfn.XLOOKUP(F115,OurLocations[Id],OurLocations[Lon])</f>
        <v>144.99700000000001</v>
      </c>
      <c r="M115" s="6" t="str" cm="1">
        <f t="array" ref="M115">_xll.GEO_COUNTRY(B115,C115)</f>
        <v>Australia</v>
      </c>
      <c r="N115" s="6" t="str" cm="1">
        <f t="array" ref="N115">_xll.GEO_CITY(B115,C115)</f>
        <v>Melbourne</v>
      </c>
      <c r="O115" s="6" t="str" cm="1">
        <f t="array" ref="O115">_xll.GEO_TIMEZONE(B115,C115)</f>
        <v>Australia/Melbourne</v>
      </c>
    </row>
    <row r="116" spans="1:15" x14ac:dyDescent="0.45">
      <c r="A116" s="10" t="str">
        <v>Z112</v>
      </c>
      <c r="B116" s="10">
        <v>-37.838317869999997</v>
      </c>
      <c r="C116" s="10">
        <v>144.99539185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0.18553078008768475</v>
      </c>
      <c r="H116" s="10" t="str" cm="1">
        <f t="array" ref="H116:I116">_xll.GEO_LOOKUPNEAREST(B116,C116,TheirLocations[Lat], TheirLocations[Lon],TheirLocations[Id],TRUE)</f>
        <v>Z112</v>
      </c>
      <c r="I116" s="4">
        <v>0</v>
      </c>
      <c r="J116" s="6" t="b" cm="1">
        <f t="array" ref="J116">_xll.GEO_ISVALID(B116,C116)</f>
        <v>1</v>
      </c>
      <c r="K116" s="9">
        <f>_xlfn.XLOOKUP(F116,OurLocations[Id],OurLocations[Lat])</f>
        <v>-37.839399999999998</v>
      </c>
      <c r="L116" s="9">
        <f>_xlfn.XLOOKUP(F116,OurLocations[Id],OurLocations[Lon])</f>
        <v>144.99700000000001</v>
      </c>
      <c r="M116" s="6" t="str" cm="1">
        <f t="array" ref="M116">_xll.GEO_COUNTRY(B116,C116)</f>
        <v>Australia</v>
      </c>
      <c r="N116" s="6" t="str" cm="1">
        <f t="array" ref="N116">_xll.GEO_CITY(B116,C116)</f>
        <v>Melbourne</v>
      </c>
      <c r="O116" s="6" t="str" cm="1">
        <f t="array" ref="O116">_xll.GEO_TIMEZONE(B116,C116)</f>
        <v>Australia/Melbourne</v>
      </c>
    </row>
    <row r="117" spans="1:15" x14ac:dyDescent="0.45">
      <c r="A117" s="10" t="str">
        <v>Z113</v>
      </c>
      <c r="B117" s="10">
        <v>-37.83483124</v>
      </c>
      <c r="C117" s="10">
        <v>144.97425842000001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2.0607014946214028</v>
      </c>
      <c r="H117" s="10" t="str" cm="1">
        <f t="array" ref="H117:I117">_xll.GEO_LOOKUPNEAREST(B117,C117,TheirLocations[Lat], TheirLocations[Lon],TheirLocations[Id],TRUE)</f>
        <v>Z113</v>
      </c>
      <c r="I117" s="4">
        <v>0</v>
      </c>
      <c r="J117" s="6" t="b" cm="1">
        <f t="array" ref="J117">_xll.GEO_ISVALID(B117,C117)</f>
        <v>1</v>
      </c>
      <c r="K117" s="9">
        <f>_xlfn.XLOOKUP(F117,OurLocations[Id],OurLocations[Lat])</f>
        <v>-37.839399999999998</v>
      </c>
      <c r="L117" s="9">
        <f>_xlfn.XLOOKUP(F117,OurLocations[Id],OurLocations[Lon])</f>
        <v>144.99700000000001</v>
      </c>
      <c r="M117" s="6" t="str" cm="1">
        <f t="array" ref="M117">_xll.GEO_COUNTRY(B117,C117)</f>
        <v>Australia</v>
      </c>
      <c r="N117" s="6" t="str" cm="1">
        <f t="array" ref="N117">_xll.GEO_CITY(B117,C117)</f>
        <v>Melbourne</v>
      </c>
      <c r="O117" s="6" t="str" cm="1">
        <f t="array" ref="O117">_xll.GEO_TIMEZONE(B117,C117)</f>
        <v>Australia/Melbourne</v>
      </c>
    </row>
    <row r="118" spans="1:15" x14ac:dyDescent="0.45">
      <c r="A118" s="10" t="str">
        <v>Z114</v>
      </c>
      <c r="B118" s="10">
        <v>-37.834136960000002</v>
      </c>
      <c r="C118" s="10">
        <v>144.97099304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X010</v>
      </c>
      <c r="G118" s="3">
        <v>2.0422342121447974</v>
      </c>
      <c r="H118" s="10" t="str" cm="1">
        <f t="array" ref="H118:I118">_xll.GEO_LOOKUPNEAREST(B118,C118,TheirLocations[Lat], TheirLocations[Lon],TheirLocations[Id],TRUE)</f>
        <v>Z114</v>
      </c>
      <c r="I118" s="4">
        <v>0</v>
      </c>
      <c r="J118" s="6" t="b" cm="1">
        <f t="array" ref="J118">_xll.GEO_ISVALID(B118,C118)</f>
        <v>1</v>
      </c>
      <c r="K118" s="9">
        <f>_xlfn.XLOOKUP(F118,OurLocations[Id],OurLocations[Lat])</f>
        <v>-37.8172</v>
      </c>
      <c r="L118" s="9">
        <f>_xlfn.XLOOKUP(F118,OurLocations[Id],OurLocations[Lon])</f>
        <v>144.96199999999999</v>
      </c>
      <c r="M118" s="6" t="str" cm="1">
        <f t="array" ref="M118">_xll.GEO_COUNTRY(B118,C118)</f>
        <v>Australia</v>
      </c>
      <c r="N118" s="6" t="str" cm="1">
        <f t="array" ref="N118">_xll.GEO_CITY(B118,C118)</f>
        <v>Melbourne</v>
      </c>
      <c r="O118" s="6" t="str" cm="1">
        <f t="array" ref="O118">_xll.GEO_TIMEZONE(B118,C118)</f>
        <v>Australia/Melbourne</v>
      </c>
    </row>
    <row r="119" spans="1:15" x14ac:dyDescent="0.45">
      <c r="A119" s="10" t="str">
        <v>Z115</v>
      </c>
      <c r="B119" s="10">
        <v>-37.832256319999999</v>
      </c>
      <c r="C119" s="10">
        <v>144.97100829999999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1.8517347759786285</v>
      </c>
      <c r="H119" s="10" t="str" cm="1">
        <f t="array" ref="H119:I119">_xll.GEO_LOOKUPNEAREST(B119,C119,TheirLocations[Lat], TheirLocations[Lon],TheirLocations[Id],TRUE)</f>
        <v>Z115</v>
      </c>
      <c r="I119" s="4">
        <v>0</v>
      </c>
      <c r="J119" s="6" t="b" cm="1">
        <f t="array" ref="J119">_xll.GEO_ISVALID(B119,C119)</f>
        <v>1</v>
      </c>
      <c r="K119" s="9">
        <f>_xlfn.XLOOKUP(F119,OurLocations[Id],OurLocations[Lat])</f>
        <v>-37.8172</v>
      </c>
      <c r="L119" s="9">
        <f>_xlfn.XLOOKUP(F119,OurLocations[Id],OurLocations[Lon])</f>
        <v>144.96199999999999</v>
      </c>
      <c r="M119" s="6" t="str" cm="1">
        <f t="array" ref="M119">_xll.GEO_COUNTRY(B119,C119)</f>
        <v>Australia</v>
      </c>
      <c r="N119" s="6" t="str" cm="1">
        <f t="array" ref="N119">_xll.GEO_CITY(B119,C119)</f>
        <v>Melbourne</v>
      </c>
      <c r="O119" s="6" t="str" cm="1">
        <f t="array" ref="O119">_xll.GEO_TIMEZONE(B119,C119)</f>
        <v>Australia/Melbourne</v>
      </c>
    </row>
    <row r="120" spans="1:15" x14ac:dyDescent="0.45">
      <c r="A120" s="10" t="str">
        <v>Z116</v>
      </c>
      <c r="B120" s="10">
        <v>-37.830848690000003</v>
      </c>
      <c r="C120" s="10">
        <v>144.96696471999999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1.57906920021546</v>
      </c>
      <c r="H120" s="10" t="str" cm="1">
        <f t="array" ref="H120:I120">_xll.GEO_LOOKUPNEAREST(B120,C120,TheirLocations[Lat], TheirLocations[Lon],TheirLocations[Id],TRUE)</f>
        <v>Z116</v>
      </c>
      <c r="I120" s="4">
        <v>0</v>
      </c>
      <c r="J120" s="6" t="b" cm="1">
        <f t="array" ref="J120">_xll.GEO_ISVALID(B120,C120)</f>
        <v>1</v>
      </c>
      <c r="K120" s="9">
        <f>_xlfn.XLOOKUP(F120,OurLocations[Id],OurLocations[Lat])</f>
        <v>-37.8172</v>
      </c>
      <c r="L120" s="9">
        <f>_xlfn.XLOOKUP(F120,OurLocations[Id],OurLocations[Lon])</f>
        <v>144.96199999999999</v>
      </c>
      <c r="M120" s="6" t="str" cm="1">
        <f t="array" ref="M120">_xll.GEO_COUNTRY(B120,C120)</f>
        <v>Australia</v>
      </c>
      <c r="N120" s="6" t="str" cm="1">
        <f t="array" ref="N120">_xll.GEO_CITY(B120,C120)</f>
        <v>Melbourne</v>
      </c>
      <c r="O120" s="6" t="str" cm="1">
        <f t="array" ref="O120">_xll.GEO_TIMEZONE(B120,C120)</f>
        <v>Australia/Melbourne</v>
      </c>
    </row>
    <row r="121" spans="1:15" x14ac:dyDescent="0.45">
      <c r="A121" s="10" t="str">
        <v>Z117</v>
      </c>
      <c r="B121" s="10">
        <v>-37.830497739999998</v>
      </c>
      <c r="C121" s="10">
        <v>144.95709228999999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X005</v>
      </c>
      <c r="G121" s="3">
        <v>1.1781586003822704</v>
      </c>
      <c r="H121" s="10" t="str" cm="1">
        <f t="array" ref="H121:I121">_xll.GEO_LOOKUPNEAREST(B121,C121,TheirLocations[Lat], TheirLocations[Lon],TheirLocations[Id],TRUE)</f>
        <v>Z117</v>
      </c>
      <c r="I121" s="4">
        <v>0</v>
      </c>
      <c r="J121" s="6" t="b" cm="1">
        <f t="array" ref="J121">_xll.GEO_ISVALID(B121,C121)</f>
        <v>1</v>
      </c>
      <c r="K121" s="9">
        <f>_xlfn.XLOOKUP(F121,OurLocations[Id],OurLocations[Lat])</f>
        <v>-37.820816899999997</v>
      </c>
      <c r="L121" s="9">
        <f>_xlfn.XLOOKUP(F121,OurLocations[Id],OurLocations[Lon])</f>
        <v>144.9516404</v>
      </c>
      <c r="M121" s="6" t="str" cm="1">
        <f t="array" ref="M121">_xll.GEO_COUNTRY(B121,C121)</f>
        <v>Australia</v>
      </c>
      <c r="N121" s="6" t="str" cm="1">
        <f t="array" ref="N121">_xll.GEO_CITY(B121,C121)</f>
        <v>Melbourne</v>
      </c>
      <c r="O121" s="6" t="str" cm="1">
        <f t="array" ref="O121">_xll.GEO_TIMEZONE(B121,C121)</f>
        <v>Australia/Melbourne</v>
      </c>
    </row>
    <row r="122" spans="1:15" x14ac:dyDescent="0.45">
      <c r="A122" s="10" t="str">
        <v>Z118</v>
      </c>
      <c r="B122" s="10">
        <v>-37.830471039999999</v>
      </c>
      <c r="C122" s="10">
        <v>144.95986937999999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1.2941258620591987</v>
      </c>
      <c r="H122" s="10" t="str" cm="1">
        <f t="array" ref="H122:I122">_xll.GEO_LOOKUPNEAREST(B122,C122,TheirLocations[Lat], TheirLocations[Lon],TheirLocations[Id],TRUE)</f>
        <v>Z118</v>
      </c>
      <c r="I122" s="4">
        <v>0</v>
      </c>
      <c r="J122" s="6" t="b" cm="1">
        <f t="array" ref="J122">_xll.GEO_ISVALID(B122,C122)</f>
        <v>1</v>
      </c>
      <c r="K122" s="9">
        <f>_xlfn.XLOOKUP(F122,OurLocations[Id],OurLocations[Lat])</f>
        <v>-37.820816899999997</v>
      </c>
      <c r="L122" s="9">
        <f>_xlfn.XLOOKUP(F122,OurLocations[Id],OurLocations[Lon])</f>
        <v>144.9516404</v>
      </c>
      <c r="M122" s="6" t="str" cm="1">
        <f t="array" ref="M122">_xll.GEO_COUNTRY(B122,C122)</f>
        <v>Australia</v>
      </c>
      <c r="N122" s="6" t="str" cm="1">
        <f t="array" ref="N122">_xll.GEO_CITY(B122,C122)</f>
        <v>Melbourne</v>
      </c>
      <c r="O122" s="6" t="str" cm="1">
        <f t="array" ref="O122">_xll.GEO_TIMEZONE(B122,C122)</f>
        <v>Australia/Melbourne</v>
      </c>
    </row>
    <row r="123" spans="1:15" x14ac:dyDescent="0.45">
      <c r="A123" s="10" t="str">
        <v>Z119</v>
      </c>
      <c r="B123" s="10">
        <v>-37.829780579999998</v>
      </c>
      <c r="C123" s="10">
        <v>144.95805358999999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1.144868570307368</v>
      </c>
      <c r="H123" s="10" t="str" cm="1">
        <f t="array" ref="H123:I123">_xll.GEO_LOOKUPNEAREST(B123,C123,TheirLocations[Lat], TheirLocations[Lon],TheirLocations[Id],TRUE)</f>
        <v>Z119</v>
      </c>
      <c r="I123" s="4">
        <v>0</v>
      </c>
      <c r="J123" s="6" t="b" cm="1">
        <f t="array" ref="J123">_xll.GEO_ISVALID(B123,C123)</f>
        <v>1</v>
      </c>
      <c r="K123" s="9">
        <f>_xlfn.XLOOKUP(F123,OurLocations[Id],OurLocations[Lat])</f>
        <v>-37.820816899999997</v>
      </c>
      <c r="L123" s="9">
        <f>_xlfn.XLOOKUP(F123,OurLocations[Id],OurLocations[Lon])</f>
        <v>144.9516404</v>
      </c>
      <c r="M123" s="6" t="str" cm="1">
        <f t="array" ref="M123">_xll.GEO_COUNTRY(B123,C123)</f>
        <v>Australia</v>
      </c>
      <c r="N123" s="6" t="str" cm="1">
        <f t="array" ref="N123">_xll.GEO_CITY(B123,C123)</f>
        <v>Melbourne</v>
      </c>
      <c r="O123" s="6" t="str" cm="1">
        <f t="array" ref="O123">_xll.GEO_TIMEZONE(B123,C123)</f>
        <v>Australia/Melbourne</v>
      </c>
    </row>
    <row r="124" spans="1:15" x14ac:dyDescent="0.45">
      <c r="A124" s="10" t="str">
        <v>Z120</v>
      </c>
      <c r="B124" s="10">
        <v>-37.82925797</v>
      </c>
      <c r="C124" s="10">
        <v>144.96234131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X007</v>
      </c>
      <c r="G124" s="3">
        <v>1.2426346327226725</v>
      </c>
      <c r="H124" s="10" t="str" cm="1">
        <f t="array" ref="H124:I124">_xll.GEO_LOOKUPNEAREST(B124,C124,TheirLocations[Lat], TheirLocations[Lon],TheirLocations[Id],TRUE)</f>
        <v>Z120</v>
      </c>
      <c r="I124" s="4">
        <v>0</v>
      </c>
      <c r="J124" s="6" t="b" cm="1">
        <f t="array" ref="J124">_xll.GEO_ISVALID(B124,C124)</f>
        <v>1</v>
      </c>
      <c r="K124" s="9">
        <f>_xlfn.XLOOKUP(F124,OurLocations[Id],OurLocations[Lat])</f>
        <v>-37.818757300000001</v>
      </c>
      <c r="L124" s="9">
        <f>_xlfn.XLOOKUP(F124,OurLocations[Id],OurLocations[Lon])</f>
        <v>144.9575002</v>
      </c>
      <c r="M124" s="6" t="str" cm="1">
        <f t="array" ref="M124">_xll.GEO_COUNTRY(B124,C124)</f>
        <v>Australia</v>
      </c>
      <c r="N124" s="6" t="str" cm="1">
        <f t="array" ref="N124">_xll.GEO_CITY(B124,C124)</f>
        <v>Melbourne</v>
      </c>
      <c r="O124" s="6" t="str" cm="1">
        <f t="array" ref="O124">_xll.GEO_TIMEZONE(B124,C124)</f>
        <v>Australia/Melbourne</v>
      </c>
    </row>
    <row r="125" spans="1:15" x14ac:dyDescent="0.45">
      <c r="A125" s="10" t="str">
        <v>Z121</v>
      </c>
      <c r="B125" s="10">
        <v>-37.828956599999998</v>
      </c>
      <c r="C125" s="10">
        <v>144.99220276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X004</v>
      </c>
      <c r="G125" s="3">
        <v>0.44008816627446723</v>
      </c>
      <c r="H125" s="10" t="str" cm="1">
        <f t="array" ref="H125:I125">_xll.GEO_LOOKUPNEAREST(B125,C125,TheirLocations[Lat], TheirLocations[Lon],TheirLocations[Id],TRUE)</f>
        <v>Z121</v>
      </c>
      <c r="I125" s="4">
        <v>0</v>
      </c>
      <c r="J125" s="6" t="b" cm="1">
        <f t="array" ref="J125">_xll.GEO_ISVALID(B125,C125)</f>
        <v>1</v>
      </c>
      <c r="K125" s="9">
        <f>_xlfn.XLOOKUP(F125,OurLocations[Id],OurLocations[Lat])</f>
        <v>-37.830100000000002</v>
      </c>
      <c r="L125" s="9">
        <f>_xlfn.XLOOKUP(F125,OurLocations[Id],OurLocations[Lon])</f>
        <v>144.99700000000001</v>
      </c>
      <c r="M125" s="6" t="str" cm="1">
        <f t="array" ref="M125">_xll.GEO_COUNTRY(B125,C125)</f>
        <v>Australia</v>
      </c>
      <c r="N125" s="6" t="str" cm="1">
        <f t="array" ref="N125">_xll.GEO_CITY(B125,C125)</f>
        <v>Melbourne</v>
      </c>
      <c r="O125" s="6" t="str" cm="1">
        <f t="array" ref="O125">_xll.GEO_TIMEZONE(B125,C125)</f>
        <v>Australia/Melbourne</v>
      </c>
    </row>
    <row r="126" spans="1:15" x14ac:dyDescent="0.45">
      <c r="A126" s="10" t="str">
        <v>Z122</v>
      </c>
      <c r="B126" s="10">
        <v>-37.828884119999998</v>
      </c>
      <c r="C126" s="10">
        <v>145.05639647999999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5.2183150069712072</v>
      </c>
      <c r="H126" s="10" t="str" cm="1">
        <f t="array" ref="H126:I126">_xll.GEO_LOOKUPNEAREST(B126,C126,TheirLocations[Lat], TheirLocations[Lon],TheirLocations[Id],TRUE)</f>
        <v>Z122</v>
      </c>
      <c r="I126" s="4">
        <v>0</v>
      </c>
      <c r="J126" s="6" t="b" cm="1">
        <f t="array" ref="J126">_xll.GEO_ISVALID(B126,C126)</f>
        <v>1</v>
      </c>
      <c r="K126" s="9">
        <f>_xlfn.XLOOKUP(F126,OurLocations[Id],OurLocations[Lat])</f>
        <v>-37.830100000000002</v>
      </c>
      <c r="L126" s="9">
        <f>_xlfn.XLOOKUP(F126,OurLocations[Id],OurLocations[Lon])</f>
        <v>144.99700000000001</v>
      </c>
      <c r="M126" s="6" t="str" cm="1">
        <f t="array" ref="M126">_xll.GEO_COUNTRY(B126,C126)</f>
        <v>Australia</v>
      </c>
      <c r="N126" s="6" t="str" cm="1">
        <f t="array" ref="N126">_xll.GEO_CITY(B126,C126)</f>
        <v>Melbourne</v>
      </c>
      <c r="O126" s="6" t="str" cm="1">
        <f t="array" ref="O126">_xll.GEO_TIMEZONE(B126,C126)</f>
        <v>Australia/Melbourne</v>
      </c>
    </row>
    <row r="127" spans="1:15" x14ac:dyDescent="0.45">
      <c r="A127" s="10" t="str">
        <v>Z123</v>
      </c>
      <c r="B127" s="10">
        <v>-37.8285141</v>
      </c>
      <c r="C127" s="10">
        <v>144.99702454000001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0.17635720435065275</v>
      </c>
      <c r="H127" s="10" t="str" cm="1">
        <f t="array" ref="H127:I127">_xll.GEO_LOOKUPNEAREST(B127,C127,TheirLocations[Lat], TheirLocations[Lon],TheirLocations[Id],TRUE)</f>
        <v>Z123</v>
      </c>
      <c r="I127" s="4">
        <v>0</v>
      </c>
      <c r="J127" s="6" t="b" cm="1">
        <f t="array" ref="J127">_xll.GEO_ISVALID(B127,C127)</f>
        <v>1</v>
      </c>
      <c r="K127" s="9">
        <f>_xlfn.XLOOKUP(F127,OurLocations[Id],OurLocations[Lat])</f>
        <v>-37.830100000000002</v>
      </c>
      <c r="L127" s="9">
        <f>_xlfn.XLOOKUP(F127,OurLocations[Id],OurLocations[Lon])</f>
        <v>144.99700000000001</v>
      </c>
      <c r="M127" s="6" t="str" cm="1">
        <f t="array" ref="M127">_xll.GEO_COUNTRY(B127,C127)</f>
        <v>Australia</v>
      </c>
      <c r="N127" s="6" t="str" cm="1">
        <f t="array" ref="N127">_xll.GEO_CITY(B127,C127)</f>
        <v>Melbourne</v>
      </c>
      <c r="O127" s="6" t="str" cm="1">
        <f t="array" ref="O127">_xll.GEO_TIMEZONE(B127,C127)</f>
        <v>Australia/Melbourne</v>
      </c>
    </row>
    <row r="128" spans="1:15" x14ac:dyDescent="0.45">
      <c r="A128" s="10" t="str">
        <v>Z124</v>
      </c>
      <c r="B128" s="10">
        <v>-37.827339170000002</v>
      </c>
      <c r="C128" s="10">
        <v>144.99790955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0.31721340962378869</v>
      </c>
      <c r="H128" s="10" t="str" cm="1">
        <f t="array" ref="H128:I128">_xll.GEO_LOOKUPNEAREST(B128,C128,TheirLocations[Lat], TheirLocations[Lon],TheirLocations[Id],TRUE)</f>
        <v>Z124</v>
      </c>
      <c r="I128" s="4">
        <v>0</v>
      </c>
      <c r="J128" s="6" t="b" cm="1">
        <f t="array" ref="J128">_xll.GEO_ISVALID(B128,C128)</f>
        <v>1</v>
      </c>
      <c r="K128" s="9">
        <f>_xlfn.XLOOKUP(F128,OurLocations[Id],OurLocations[Lat])</f>
        <v>-37.830100000000002</v>
      </c>
      <c r="L128" s="9">
        <f>_xlfn.XLOOKUP(F128,OurLocations[Id],OurLocations[Lon])</f>
        <v>144.99700000000001</v>
      </c>
      <c r="M128" s="6" t="str" cm="1">
        <f t="array" ref="M128">_xll.GEO_COUNTRY(B128,C128)</f>
        <v>Australia</v>
      </c>
      <c r="N128" s="6" t="str" cm="1">
        <f t="array" ref="N128">_xll.GEO_CITY(B128,C128)</f>
        <v>Melbourne</v>
      </c>
      <c r="O128" s="6" t="str" cm="1">
        <f t="array" ref="O128">_xll.GEO_TIMEZONE(B128,C128)</f>
        <v>Australia/Melbourne</v>
      </c>
    </row>
    <row r="129" spans="1:15" x14ac:dyDescent="0.45">
      <c r="A129" s="10" t="str">
        <v>Z125</v>
      </c>
      <c r="B129" s="10">
        <v>-37.827072139999999</v>
      </c>
      <c r="C129" s="10">
        <v>144.99311829000001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0.47914665452631455</v>
      </c>
      <c r="H129" s="10" t="str" cm="1">
        <f t="array" ref="H129:I129">_xll.GEO_LOOKUPNEAREST(B129,C129,TheirLocations[Lat], TheirLocations[Lon],TheirLocations[Id],TRUE)</f>
        <v>Z125</v>
      </c>
      <c r="I129" s="4">
        <v>0</v>
      </c>
      <c r="J129" s="6" t="b" cm="1">
        <f t="array" ref="J129">_xll.GEO_ISVALID(B129,C129)</f>
        <v>1</v>
      </c>
      <c r="K129" s="9">
        <f>_xlfn.XLOOKUP(F129,OurLocations[Id],OurLocations[Lat])</f>
        <v>-37.830100000000002</v>
      </c>
      <c r="L129" s="9">
        <f>_xlfn.XLOOKUP(F129,OurLocations[Id],OurLocations[Lon])</f>
        <v>144.99700000000001</v>
      </c>
      <c r="M129" s="6" t="str" cm="1">
        <f t="array" ref="M129">_xll.GEO_COUNTRY(B129,C129)</f>
        <v>Australia</v>
      </c>
      <c r="N129" s="6" t="str" cm="1">
        <f t="array" ref="N129">_xll.GEO_CITY(B129,C129)</f>
        <v>Melbourne</v>
      </c>
      <c r="O129" s="6" t="str" cm="1">
        <f t="array" ref="O129">_xll.GEO_TIMEZONE(B129,C129)</f>
        <v>Australia/Melbourne</v>
      </c>
    </row>
    <row r="130" spans="1:15" x14ac:dyDescent="0.45">
      <c r="A130" s="10" t="str">
        <v>Z126</v>
      </c>
      <c r="B130" s="10">
        <v>-37.824340820000003</v>
      </c>
      <c r="C130" s="10">
        <v>145.03631591999999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3.5119517591640488</v>
      </c>
      <c r="H130" s="10" t="str" cm="1">
        <f t="array" ref="H130:I130">_xll.GEO_LOOKUPNEAREST(B130,C130,TheirLocations[Lat], TheirLocations[Lon],TheirLocations[Id],TRUE)</f>
        <v>Z126</v>
      </c>
      <c r="I130" s="4">
        <v>0</v>
      </c>
      <c r="J130" s="6" t="b" cm="1">
        <f t="array" ref="J130">_xll.GEO_ISVALID(B130,C130)</f>
        <v>1</v>
      </c>
      <c r="K130" s="9">
        <f>_xlfn.XLOOKUP(F130,OurLocations[Id],OurLocations[Lat])</f>
        <v>-37.830100000000002</v>
      </c>
      <c r="L130" s="9">
        <f>_xlfn.XLOOKUP(F130,OurLocations[Id],OurLocations[Lon])</f>
        <v>144.99700000000001</v>
      </c>
      <c r="M130" s="6" t="str" cm="1">
        <f t="array" ref="M130">_xll.GEO_COUNTRY(B130,C130)</f>
        <v>Australia</v>
      </c>
      <c r="N130" s="6" t="str" cm="1">
        <f t="array" ref="N130">_xll.GEO_CITY(B130,C130)</f>
        <v>Melbourne</v>
      </c>
      <c r="O130" s="6" t="str" cm="1">
        <f t="array" ref="O130">_xll.GEO_TIMEZONE(B130,C130)</f>
        <v>Australia/Melbourne</v>
      </c>
    </row>
    <row r="131" spans="1:15" x14ac:dyDescent="0.45">
      <c r="A131" s="10" t="str">
        <v>Z127</v>
      </c>
      <c r="B131" s="10">
        <v>-37.823818209999999</v>
      </c>
      <c r="C131" s="10">
        <v>144.99127197000001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0.86081603166629317</v>
      </c>
      <c r="H131" s="10" t="str" cm="1">
        <f t="array" ref="H131:I131">_xll.GEO_LOOKUPNEAREST(B131,C131,TheirLocations[Lat], TheirLocations[Lon],TheirLocations[Id],TRUE)</f>
        <v>Z127</v>
      </c>
      <c r="I131" s="4">
        <v>0</v>
      </c>
      <c r="J131" s="6" t="b" cm="1">
        <f t="array" ref="J131">_xll.GEO_ISVALID(B131,C131)</f>
        <v>1</v>
      </c>
      <c r="K131" s="9">
        <f>_xlfn.XLOOKUP(F131,OurLocations[Id],OurLocations[Lat])</f>
        <v>-37.830100000000002</v>
      </c>
      <c r="L131" s="9">
        <f>_xlfn.XLOOKUP(F131,OurLocations[Id],OurLocations[Lon])</f>
        <v>144.99700000000001</v>
      </c>
      <c r="M131" s="6" t="str" cm="1">
        <f t="array" ref="M131">_xll.GEO_COUNTRY(B131,C131)</f>
        <v>Australia</v>
      </c>
      <c r="N131" s="6" t="str" cm="1">
        <f t="array" ref="N131">_xll.GEO_CITY(B131,C131)</f>
        <v>Melbourne</v>
      </c>
      <c r="O131" s="6" t="str" cm="1">
        <f t="array" ref="O131">_xll.GEO_TIMEZONE(B131,C131)</f>
        <v>Australia/Melbourne</v>
      </c>
    </row>
    <row r="132" spans="1:15" x14ac:dyDescent="0.45">
      <c r="A132" s="10" t="str">
        <v>Z128</v>
      </c>
      <c r="B132" s="10">
        <v>-37.82189941</v>
      </c>
      <c r="C132" s="10">
        <v>144.96279906999999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X010</v>
      </c>
      <c r="G132" s="3">
        <v>0.52724333017973446</v>
      </c>
      <c r="H132" s="10" t="str" cm="1">
        <f t="array" ref="H132:I132">_xll.GEO_LOOKUPNEAREST(B132,C132,TheirLocations[Lat], TheirLocations[Lon],TheirLocations[Id],TRUE)</f>
        <v>Z128</v>
      </c>
      <c r="I132" s="4">
        <v>0</v>
      </c>
      <c r="J132" s="6" t="b" cm="1">
        <f t="array" ref="J132">_xll.GEO_ISVALID(B132,C132)</f>
        <v>1</v>
      </c>
      <c r="K132" s="9">
        <f>_xlfn.XLOOKUP(F132,OurLocations[Id],OurLocations[Lat])</f>
        <v>-37.8172</v>
      </c>
      <c r="L132" s="9">
        <f>_xlfn.XLOOKUP(F132,OurLocations[Id],OurLocations[Lon])</f>
        <v>144.96199999999999</v>
      </c>
      <c r="M132" s="6" t="str" cm="1">
        <f t="array" ref="M132">_xll.GEO_COUNTRY(B132,C132)</f>
        <v>Australia</v>
      </c>
      <c r="N132" s="6" t="str" cm="1">
        <f t="array" ref="N132">_xll.GEO_CITY(B132,C132)</f>
        <v>Melbourne</v>
      </c>
      <c r="O132" s="6" t="str" cm="1">
        <f t="array" ref="O132">_xll.GEO_TIMEZONE(B132,C132)</f>
        <v>Australia/Melbourne</v>
      </c>
    </row>
    <row r="133" spans="1:15" x14ac:dyDescent="0.45">
      <c r="A133" s="10" t="str">
        <v>Z129</v>
      </c>
      <c r="B133" s="10">
        <v>-37.821163179999999</v>
      </c>
      <c r="C133" s="10">
        <v>144.94982909999999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X006</v>
      </c>
      <c r="G133" s="3">
        <v>0.16324313138322882</v>
      </c>
      <c r="H133" s="10" t="str" cm="1">
        <f t="array" ref="H133:I133">_xll.GEO_LOOKUPNEAREST(B133,C133,TheirLocations[Lat], TheirLocations[Lon],TheirLocations[Id],TRUE)</f>
        <v>Z129</v>
      </c>
      <c r="I133" s="4">
        <v>0</v>
      </c>
      <c r="J133" s="6" t="b" cm="1">
        <f t="array" ref="J133">_xll.GEO_ISVALID(B133,C133)</f>
        <v>1</v>
      </c>
      <c r="K133" s="9">
        <f>_xlfn.XLOOKUP(F133,OurLocations[Id],OurLocations[Lat])</f>
        <v>-37.820238199999999</v>
      </c>
      <c r="L133" s="9">
        <f>_xlfn.XLOOKUP(F133,OurLocations[Id],OurLocations[Lon])</f>
        <v>144.9512723</v>
      </c>
      <c r="M133" s="6" t="str" cm="1">
        <f t="array" ref="M133">_xll.GEO_COUNTRY(B133,C133)</f>
        <v>Australia</v>
      </c>
      <c r="N133" s="6" t="str" cm="1">
        <f t="array" ref="N133">_xll.GEO_CITY(B133,C133)</f>
        <v>Melbourne</v>
      </c>
      <c r="O133" s="6" t="str" cm="1">
        <f t="array" ref="O133">_xll.GEO_TIMEZONE(B133,C133)</f>
        <v>Australia/Melbourne</v>
      </c>
    </row>
    <row r="134" spans="1:15" x14ac:dyDescent="0.45">
      <c r="A134" s="10" t="str">
        <v>Z130</v>
      </c>
      <c r="B134" s="10">
        <v>-37.820827479999998</v>
      </c>
      <c r="C134" s="10">
        <v>144.96688843000001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X010</v>
      </c>
      <c r="G134" s="3">
        <v>0.58913107029174228</v>
      </c>
      <c r="H134" s="10" t="str" cm="1">
        <f t="array" ref="H134:I134">_xll.GEO_LOOKUPNEAREST(B134,C134,TheirLocations[Lat], TheirLocations[Lon],TheirLocations[Id],TRUE)</f>
        <v>Z130</v>
      </c>
      <c r="I134" s="4">
        <v>0</v>
      </c>
      <c r="J134" s="6" t="b" cm="1">
        <f t="array" ref="J134">_xll.GEO_ISVALID(B134,C134)</f>
        <v>1</v>
      </c>
      <c r="K134" s="9">
        <f>_xlfn.XLOOKUP(F134,OurLocations[Id],OurLocations[Lat])</f>
        <v>-37.8172</v>
      </c>
      <c r="L134" s="9">
        <f>_xlfn.XLOOKUP(F134,OurLocations[Id],OurLocations[Lon])</f>
        <v>144.96199999999999</v>
      </c>
      <c r="M134" s="6" t="str" cm="1">
        <f t="array" ref="M134">_xll.GEO_COUNTRY(B134,C134)</f>
        <v>Australia</v>
      </c>
      <c r="N134" s="6" t="str" cm="1">
        <f t="array" ref="N134">_xll.GEO_CITY(B134,C134)</f>
        <v>Melbourne</v>
      </c>
      <c r="O134" s="6" t="str" cm="1">
        <f t="array" ref="O134">_xll.GEO_TIMEZONE(B134,C134)</f>
        <v>Australia/Melbourne</v>
      </c>
    </row>
    <row r="135" spans="1:15" x14ac:dyDescent="0.45">
      <c r="A135" s="10" t="str">
        <v>Z131</v>
      </c>
      <c r="B135" s="10">
        <v>-37.820732120000002</v>
      </c>
      <c r="C135" s="10">
        <v>144.95013427999999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X006</v>
      </c>
      <c r="G135" s="3">
        <v>0.114054291548341</v>
      </c>
      <c r="H135" s="10" t="str" cm="1">
        <f t="array" ref="H135:I135">_xll.GEO_LOOKUPNEAREST(B135,C135,TheirLocations[Lat], TheirLocations[Lon],TheirLocations[Id],TRUE)</f>
        <v>Z131</v>
      </c>
      <c r="I135" s="4">
        <v>0</v>
      </c>
      <c r="J135" s="6" t="b" cm="1">
        <f t="array" ref="J135">_xll.GEO_ISVALID(B135,C135)</f>
        <v>1</v>
      </c>
      <c r="K135" s="9">
        <f>_xlfn.XLOOKUP(F135,OurLocations[Id],OurLocations[Lat])</f>
        <v>-37.820238199999999</v>
      </c>
      <c r="L135" s="9">
        <f>_xlfn.XLOOKUP(F135,OurLocations[Id],OurLocations[Lon])</f>
        <v>144.9512723</v>
      </c>
      <c r="M135" s="6" t="str" cm="1">
        <f t="array" ref="M135">_xll.GEO_COUNTRY(B135,C135)</f>
        <v>Australia</v>
      </c>
      <c r="N135" s="6" t="str" cm="1">
        <f t="array" ref="N135">_xll.GEO_CITY(B135,C135)</f>
        <v>Melbourne</v>
      </c>
      <c r="O135" s="6" t="str" cm="1">
        <f t="array" ref="O135">_xll.GEO_TIMEZONE(B135,C135)</f>
        <v>Australia/Melbourne</v>
      </c>
    </row>
    <row r="136" spans="1:15" x14ac:dyDescent="0.45">
      <c r="A136" s="10" t="str">
        <v>Z132</v>
      </c>
      <c r="B136" s="10">
        <v>-37.820465089999999</v>
      </c>
      <c r="C136" s="10">
        <v>144.89396667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5.033618641931362</v>
      </c>
      <c r="H136" s="10" t="str" cm="1">
        <f t="array" ref="H136:I136">_xll.GEO_LOOKUPNEAREST(B136,C136,TheirLocations[Lat], TheirLocations[Lon],TheirLocations[Id],TRUE)</f>
        <v>Z132</v>
      </c>
      <c r="I136" s="4">
        <v>0</v>
      </c>
      <c r="J136" s="6" t="b" cm="1">
        <f t="array" ref="J136">_xll.GEO_ISVALID(B136,C136)</f>
        <v>1</v>
      </c>
      <c r="K136" s="9">
        <f>_xlfn.XLOOKUP(F136,OurLocations[Id],OurLocations[Lat])</f>
        <v>-37.820238199999999</v>
      </c>
      <c r="L136" s="9">
        <f>_xlfn.XLOOKUP(F136,OurLocations[Id],OurLocations[Lon])</f>
        <v>144.9512723</v>
      </c>
      <c r="M136" s="6" t="str" cm="1">
        <f t="array" ref="M136">_xll.GEO_COUNTRY(B136,C136)</f>
        <v>Australia</v>
      </c>
      <c r="N136" s="6" t="str" cm="1">
        <f t="array" ref="N136">_xll.GEO_CITY(B136,C136)</f>
        <v>Melbourne</v>
      </c>
      <c r="O136" s="6" t="str" cm="1">
        <f t="array" ref="O136">_xll.GEO_TIMEZONE(B136,C136)</f>
        <v>Australia/Melbourne</v>
      </c>
    </row>
    <row r="137" spans="1:15" x14ac:dyDescent="0.45">
      <c r="A137" s="10" t="str">
        <v>Z133</v>
      </c>
      <c r="B137" s="10">
        <v>-37.819103239999997</v>
      </c>
      <c r="C137" s="10">
        <v>145.12210082999999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X009</v>
      </c>
      <c r="G137" s="3">
        <v>0.56837620875469919</v>
      </c>
      <c r="H137" s="10" t="str" cm="1">
        <f t="array" ref="H137:I137">_xll.GEO_LOOKUPNEAREST(B137,C137,TheirLocations[Lat], TheirLocations[Lon],TheirLocations[Id],TRUE)</f>
        <v>Z133</v>
      </c>
      <c r="I137" s="4">
        <v>0</v>
      </c>
      <c r="J137" s="6" t="b" cm="1">
        <f t="array" ref="J137">_xll.GEO_ISVALID(B137,C137)</f>
        <v>1</v>
      </c>
      <c r="K137" s="9">
        <f>_xlfn.XLOOKUP(F137,OurLocations[Id],OurLocations[Lat])</f>
        <v>-37.817399999999999</v>
      </c>
      <c r="L137" s="9">
        <f>_xlfn.XLOOKUP(F137,OurLocations[Id],OurLocations[Lon])</f>
        <v>145.11600000000001</v>
      </c>
      <c r="M137" s="6" t="str" cm="1">
        <f t="array" ref="M137">_xll.GEO_COUNTRY(B137,C137)</f>
        <v>Australia</v>
      </c>
      <c r="N137" s="6" t="str" cm="1">
        <f t="array" ref="N137">_xll.GEO_CITY(B137,C137)</f>
        <v>Melbourne</v>
      </c>
      <c r="O137" s="6" t="str" cm="1">
        <f t="array" ref="O137">_xll.GEO_TIMEZONE(B137,C137)</f>
        <v>Australia/Melbourne</v>
      </c>
    </row>
    <row r="138" spans="1:15" x14ac:dyDescent="0.45">
      <c r="A138" s="10" t="str">
        <v>Z134</v>
      </c>
      <c r="B138" s="10">
        <v>-37.819049839999998</v>
      </c>
      <c r="C138" s="10">
        <v>144.94802856000001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X006</v>
      </c>
      <c r="G138" s="3">
        <v>0.31407338029545623</v>
      </c>
      <c r="H138" s="10" t="str" cm="1">
        <f t="array" ref="H138:I138">_xll.GEO_LOOKUPNEAREST(B138,C138,TheirLocations[Lat], TheirLocations[Lon],TheirLocations[Id],TRUE)</f>
        <v>Z134</v>
      </c>
      <c r="I138" s="4">
        <v>0</v>
      </c>
      <c r="J138" s="6" t="b" cm="1">
        <f t="array" ref="J138">_xll.GEO_ISVALID(B138,C138)</f>
        <v>1</v>
      </c>
      <c r="K138" s="9">
        <f>_xlfn.XLOOKUP(F138,OurLocations[Id],OurLocations[Lat])</f>
        <v>-37.820238199999999</v>
      </c>
      <c r="L138" s="9">
        <f>_xlfn.XLOOKUP(F138,OurLocations[Id],OurLocations[Lon])</f>
        <v>144.9512723</v>
      </c>
      <c r="M138" s="6" t="str" cm="1">
        <f t="array" ref="M138">_xll.GEO_COUNTRY(B138,C138)</f>
        <v>Australia</v>
      </c>
      <c r="N138" s="6" t="str" cm="1">
        <f t="array" ref="N138">_xll.GEO_CITY(B138,C138)</f>
        <v>Melbourne</v>
      </c>
      <c r="O138" s="6" t="str" cm="1">
        <f t="array" ref="O138">_xll.GEO_TIMEZONE(B138,C138)</f>
        <v>Australia/Melbourne</v>
      </c>
    </row>
    <row r="139" spans="1:15" x14ac:dyDescent="0.45">
      <c r="A139" s="10" t="str">
        <v>Z135</v>
      </c>
      <c r="B139" s="10">
        <v>-37.818698879999999</v>
      </c>
      <c r="C139" s="10">
        <v>144.95620728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X008</v>
      </c>
      <c r="G139" s="3">
        <v>2.1269554170787037E-2</v>
      </c>
      <c r="H139" s="10" t="str" cm="1">
        <f t="array" ref="H139:I139">_xll.GEO_LOOKUPNEAREST(B139,C139,TheirLocations[Lat], TheirLocations[Lon],TheirLocations[Id],TRUE)</f>
        <v>Z135</v>
      </c>
      <c r="I139" s="4">
        <v>0</v>
      </c>
      <c r="J139" s="6" t="b" cm="1">
        <f t="array" ref="J139">_xll.GEO_ISVALID(B139,C139)</f>
        <v>1</v>
      </c>
      <c r="K139" s="9">
        <f>_xlfn.XLOOKUP(F139,OurLocations[Id],OurLocations[Lat])</f>
        <v>-37.818600000000004</v>
      </c>
      <c r="L139" s="9">
        <f>_xlfn.XLOOKUP(F139,OurLocations[Id],OurLocations[Lon])</f>
        <v>144.95599999999999</v>
      </c>
      <c r="M139" s="6" t="str" cm="1">
        <f t="array" ref="M139">_xll.GEO_COUNTRY(B139,C139)</f>
        <v>Australia</v>
      </c>
      <c r="N139" s="6" t="str" cm="1">
        <f t="array" ref="N139">_xll.GEO_CITY(B139,C139)</f>
        <v>Melbourne</v>
      </c>
      <c r="O139" s="6" t="str" cm="1">
        <f t="array" ref="O139">_xll.GEO_TIMEZONE(B139,C139)</f>
        <v>Australia/Melbourne</v>
      </c>
    </row>
    <row r="140" spans="1:15" x14ac:dyDescent="0.45">
      <c r="A140" s="10" t="str">
        <v>Z136</v>
      </c>
      <c r="B140" s="10">
        <v>-37.8185997</v>
      </c>
      <c r="C140" s="10">
        <v>145.12480163999999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X009</v>
      </c>
      <c r="G140" s="3">
        <v>0.78455881697532193</v>
      </c>
      <c r="H140" s="10" t="str" cm="1">
        <f t="array" ref="H140:I140">_xll.GEO_LOOKUPNEAREST(B140,C140,TheirLocations[Lat], TheirLocations[Lon],TheirLocations[Id],TRUE)</f>
        <v>Z136</v>
      </c>
      <c r="I140" s="4">
        <v>0</v>
      </c>
      <c r="J140" s="6" t="b" cm="1">
        <f t="array" ref="J140">_xll.GEO_ISVALID(B140,C140)</f>
        <v>1</v>
      </c>
      <c r="K140" s="9">
        <f>_xlfn.XLOOKUP(F140,OurLocations[Id],OurLocations[Lat])</f>
        <v>-37.817399999999999</v>
      </c>
      <c r="L140" s="9">
        <f>_xlfn.XLOOKUP(F140,OurLocations[Id],OurLocations[Lon])</f>
        <v>145.11600000000001</v>
      </c>
      <c r="M140" s="6" t="str" cm="1">
        <f t="array" ref="M140">_xll.GEO_COUNTRY(B140,C140)</f>
        <v>Australia</v>
      </c>
      <c r="N140" s="6" t="str" cm="1">
        <f t="array" ref="N140">_xll.GEO_CITY(B140,C140)</f>
        <v>Melbourne</v>
      </c>
      <c r="O140" s="6" t="str" cm="1">
        <f t="array" ref="O140">_xll.GEO_TIMEZONE(B140,C140)</f>
        <v>Australia/Melbourne</v>
      </c>
    </row>
    <row r="141" spans="1:15" x14ac:dyDescent="0.45">
      <c r="A141" s="10" t="str">
        <v>Z137</v>
      </c>
      <c r="B141" s="10">
        <v>-37.818374630000001</v>
      </c>
      <c r="C141" s="10">
        <v>144.95542907999999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X008</v>
      </c>
      <c r="G141" s="3">
        <v>5.6061960538584095E-2</v>
      </c>
      <c r="H141" s="10" t="str" cm="1">
        <f t="array" ref="H141:I141">_xll.GEO_LOOKUPNEAREST(B141,C141,TheirLocations[Lat], TheirLocations[Lon],TheirLocations[Id],TRUE)</f>
        <v>Z137</v>
      </c>
      <c r="I141" s="4">
        <v>0</v>
      </c>
      <c r="J141" s="6" t="b" cm="1">
        <f t="array" ref="J141">_xll.GEO_ISVALID(B141,C141)</f>
        <v>1</v>
      </c>
      <c r="K141" s="9">
        <f>_xlfn.XLOOKUP(F141,OurLocations[Id],OurLocations[Lat])</f>
        <v>-37.818600000000004</v>
      </c>
      <c r="L141" s="9">
        <f>_xlfn.XLOOKUP(F141,OurLocations[Id],OurLocations[Lon])</f>
        <v>144.95599999999999</v>
      </c>
      <c r="M141" s="6" t="str" cm="1">
        <f t="array" ref="M141">_xll.GEO_COUNTRY(B141,C141)</f>
        <v>Australia</v>
      </c>
      <c r="N141" s="6" t="str" cm="1">
        <f t="array" ref="N141">_xll.GEO_CITY(B141,C141)</f>
        <v>Melbourne</v>
      </c>
      <c r="O141" s="6" t="str" cm="1">
        <f t="array" ref="O141">_xll.GEO_TIMEZONE(B141,C141)</f>
        <v>Australia/Melbourne</v>
      </c>
    </row>
    <row r="142" spans="1:15" x14ac:dyDescent="0.45">
      <c r="A142" s="10" t="str">
        <v>Z138</v>
      </c>
      <c r="B142" s="10">
        <v>-37.818252559999998</v>
      </c>
      <c r="C142" s="10">
        <v>144.97970581000001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X014</v>
      </c>
      <c r="G142" s="3">
        <v>0.84244757913907131</v>
      </c>
      <c r="H142" s="10" t="str" cm="1">
        <f t="array" ref="H142:I142">_xll.GEO_LOOKUPNEAREST(B142,C142,TheirLocations[Lat], TheirLocations[Lon],TheirLocations[Id],TRUE)</f>
        <v>Z138</v>
      </c>
      <c r="I142" s="4">
        <v>0</v>
      </c>
      <c r="J142" s="6" t="b" cm="1">
        <f t="array" ref="J142">_xll.GEO_ISVALID(B142,C142)</f>
        <v>1</v>
      </c>
      <c r="K142" s="9">
        <f>_xlfn.XLOOKUP(F142,OurLocations[Id],OurLocations[Lat])</f>
        <v>-37.812773243854998</v>
      </c>
      <c r="L142" s="9">
        <f>_xlfn.XLOOKUP(F142,OurLocations[Id],OurLocations[Lon])</f>
        <v>144.97308247473001</v>
      </c>
      <c r="M142" s="6" t="str" cm="1">
        <f t="array" ref="M142">_xll.GEO_COUNTRY(B142,C142)</f>
        <v>Australia</v>
      </c>
      <c r="N142" s="6" t="str" cm="1">
        <f t="array" ref="N142">_xll.GEO_CITY(B142,C142)</f>
        <v>Melbourne</v>
      </c>
      <c r="O142" s="6" t="str" cm="1">
        <f t="array" ref="O142">_xll.GEO_TIMEZONE(B142,C142)</f>
        <v>Australia/Melbourne</v>
      </c>
    </row>
    <row r="143" spans="1:15" x14ac:dyDescent="0.45">
      <c r="A143" s="10" t="str">
        <v>Z139</v>
      </c>
      <c r="B143" s="10">
        <v>-37.818241120000003</v>
      </c>
      <c r="C143" s="10">
        <v>144.95420837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X008</v>
      </c>
      <c r="G143" s="3">
        <v>0.16235616116405907</v>
      </c>
      <c r="H143" s="10" t="str" cm="1">
        <f t="array" ref="H143:I143">_xll.GEO_LOOKUPNEAREST(B143,C143,TheirLocations[Lat], TheirLocations[Lon],TheirLocations[Id],TRUE)</f>
        <v>Z139</v>
      </c>
      <c r="I143" s="4">
        <v>0</v>
      </c>
      <c r="J143" s="6" t="b" cm="1">
        <f t="array" ref="J143">_xll.GEO_ISVALID(B143,C143)</f>
        <v>1</v>
      </c>
      <c r="K143" s="9">
        <f>_xlfn.XLOOKUP(F143,OurLocations[Id],OurLocations[Lat])</f>
        <v>-37.818600000000004</v>
      </c>
      <c r="L143" s="9">
        <f>_xlfn.XLOOKUP(F143,OurLocations[Id],OurLocations[Lon])</f>
        <v>144.95599999999999</v>
      </c>
      <c r="M143" s="6" t="str" cm="1">
        <f t="array" ref="M143">_xll.GEO_COUNTRY(B143,C143)</f>
        <v>Australia</v>
      </c>
      <c r="N143" s="6" t="str" cm="1">
        <f t="array" ref="N143">_xll.GEO_CITY(B143,C143)</f>
        <v>Melbourne</v>
      </c>
      <c r="O143" s="6" t="str" cm="1">
        <f t="array" ref="O143">_xll.GEO_TIMEZONE(B143,C143)</f>
        <v>Australia/Melbourne</v>
      </c>
    </row>
    <row r="144" spans="1:15" x14ac:dyDescent="0.45">
      <c r="A144" s="10" t="str">
        <v>Z140</v>
      </c>
      <c r="B144" s="10">
        <v>-37.818222050000003</v>
      </c>
      <c r="C144" s="10">
        <v>144.96179198999999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X010</v>
      </c>
      <c r="G144" s="3">
        <v>0.1151062201745784</v>
      </c>
      <c r="H144" s="10" t="str" cm="1">
        <f t="array" ref="H144:I144">_xll.GEO_LOOKUPNEAREST(B144,C144,TheirLocations[Lat], TheirLocations[Lon],TheirLocations[Id],TRUE)</f>
        <v>Z140</v>
      </c>
      <c r="I144" s="4">
        <v>0</v>
      </c>
      <c r="J144" s="6" t="b" cm="1">
        <f t="array" ref="J144">_xll.GEO_ISVALID(B144,C144)</f>
        <v>1</v>
      </c>
      <c r="K144" s="9">
        <f>_xlfn.XLOOKUP(F144,OurLocations[Id],OurLocations[Lat])</f>
        <v>-37.8172</v>
      </c>
      <c r="L144" s="9">
        <f>_xlfn.XLOOKUP(F144,OurLocations[Id],OurLocations[Lon])</f>
        <v>144.96199999999999</v>
      </c>
      <c r="M144" s="6" t="str" cm="1">
        <f t="array" ref="M144">_xll.GEO_COUNTRY(B144,C144)</f>
        <v>Australia</v>
      </c>
      <c r="N144" s="6" t="str" cm="1">
        <f t="array" ref="N144">_xll.GEO_CITY(B144,C144)</f>
        <v>Melbourne</v>
      </c>
      <c r="O144" s="6" t="str" cm="1">
        <f t="array" ref="O144">_xll.GEO_TIMEZONE(B144,C144)</f>
        <v>Australia/Melbourne</v>
      </c>
    </row>
    <row r="145" spans="1:15" x14ac:dyDescent="0.45">
      <c r="A145" s="10" t="str">
        <v>Z141</v>
      </c>
      <c r="B145" s="10">
        <v>-37.818023680000003</v>
      </c>
      <c r="C145" s="10">
        <v>144.95889281999999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X007</v>
      </c>
      <c r="G145" s="3">
        <v>0.14703164953323145</v>
      </c>
      <c r="H145" s="10" t="str" cm="1">
        <f t="array" ref="H145:I145">_xll.GEO_LOOKUPNEAREST(B145,C145,TheirLocations[Lat], TheirLocations[Lon],TheirLocations[Id],TRUE)</f>
        <v>Z141</v>
      </c>
      <c r="I145" s="4">
        <v>0</v>
      </c>
      <c r="J145" s="6" t="b" cm="1">
        <f t="array" ref="J145">_xll.GEO_ISVALID(B145,C145)</f>
        <v>1</v>
      </c>
      <c r="K145" s="9">
        <f>_xlfn.XLOOKUP(F145,OurLocations[Id],OurLocations[Lat])</f>
        <v>-37.818757300000001</v>
      </c>
      <c r="L145" s="9">
        <f>_xlfn.XLOOKUP(F145,OurLocations[Id],OurLocations[Lon])</f>
        <v>144.9575002</v>
      </c>
      <c r="M145" s="6" t="str" cm="1">
        <f t="array" ref="M145">_xll.GEO_COUNTRY(B145,C145)</f>
        <v>Australia</v>
      </c>
      <c r="N145" s="6" t="str" cm="1">
        <f t="array" ref="N145">_xll.GEO_CITY(B145,C145)</f>
        <v>Melbourne</v>
      </c>
      <c r="O145" s="6" t="str" cm="1">
        <f t="array" ref="O145">_xll.GEO_TIMEZONE(B145,C145)</f>
        <v>Australia/Melbourne</v>
      </c>
    </row>
    <row r="146" spans="1:15" x14ac:dyDescent="0.45">
      <c r="A146" s="10" t="str">
        <v>Z142</v>
      </c>
      <c r="B146" s="10">
        <v>-37.817890169999998</v>
      </c>
      <c r="C146" s="10">
        <v>144.95840454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0.12492836014840042</v>
      </c>
      <c r="H146" s="10" t="str" cm="1">
        <f t="array" ref="H146:I146">_xll.GEO_LOOKUPNEAREST(B146,C146,TheirLocations[Lat], TheirLocations[Lon],TheirLocations[Id],TRUE)</f>
        <v>Z142</v>
      </c>
      <c r="I146" s="4">
        <v>0</v>
      </c>
      <c r="J146" s="6" t="b" cm="1">
        <f t="array" ref="J146">_xll.GEO_ISVALID(B146,C146)</f>
        <v>1</v>
      </c>
      <c r="K146" s="9">
        <f>_xlfn.XLOOKUP(F146,OurLocations[Id],OurLocations[Lat])</f>
        <v>-37.818757300000001</v>
      </c>
      <c r="L146" s="9">
        <f>_xlfn.XLOOKUP(F146,OurLocations[Id],OurLocations[Lon])</f>
        <v>144.9575002</v>
      </c>
      <c r="M146" s="6" t="str" cm="1">
        <f t="array" ref="M146">_xll.GEO_COUNTRY(B146,C146)</f>
        <v>Australia</v>
      </c>
      <c r="N146" s="6" t="str" cm="1">
        <f t="array" ref="N146">_xll.GEO_CITY(B146,C146)</f>
        <v>Melbourne</v>
      </c>
      <c r="O146" s="6" t="str" cm="1">
        <f t="array" ref="O146">_xll.GEO_TIMEZONE(B146,C146)</f>
        <v>Australia/Melbourne</v>
      </c>
    </row>
    <row r="147" spans="1:15" x14ac:dyDescent="0.45">
      <c r="A147" s="10" t="str">
        <v>Z143</v>
      </c>
      <c r="B147" s="10">
        <v>-37.817718509999999</v>
      </c>
      <c r="C147" s="10">
        <v>144.95536804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X008</v>
      </c>
      <c r="G147" s="3">
        <v>0.11264484027513351</v>
      </c>
      <c r="H147" s="10" t="str" cm="1">
        <f t="array" ref="H147:I147">_xll.GEO_LOOKUPNEAREST(B147,C147,TheirLocations[Lat], TheirLocations[Lon],TheirLocations[Id],TRUE)</f>
        <v>Z143</v>
      </c>
      <c r="I147" s="4">
        <v>0</v>
      </c>
      <c r="J147" s="6" t="b" cm="1">
        <f t="array" ref="J147">_xll.GEO_ISVALID(B147,C147)</f>
        <v>1</v>
      </c>
      <c r="K147" s="9">
        <f>_xlfn.XLOOKUP(F147,OurLocations[Id],OurLocations[Lat])</f>
        <v>-37.818600000000004</v>
      </c>
      <c r="L147" s="9">
        <f>_xlfn.XLOOKUP(F147,OurLocations[Id],OurLocations[Lon])</f>
        <v>144.95599999999999</v>
      </c>
      <c r="M147" s="6" t="str" cm="1">
        <f t="array" ref="M147">_xll.GEO_COUNTRY(B147,C147)</f>
        <v>Australia</v>
      </c>
      <c r="N147" s="6" t="str" cm="1">
        <f t="array" ref="N147">_xll.GEO_CITY(B147,C147)</f>
        <v>Melbourne</v>
      </c>
      <c r="O147" s="6" t="str" cm="1">
        <f t="array" ref="O147">_xll.GEO_TIMEZONE(B147,C147)</f>
        <v>Australia/Melbourne</v>
      </c>
    </row>
    <row r="148" spans="1:15" x14ac:dyDescent="0.45">
      <c r="A148" s="10" t="str">
        <v>Z144</v>
      </c>
      <c r="B148" s="10">
        <v>-37.817695620000002</v>
      </c>
      <c r="C148" s="10">
        <v>144.95675659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0.12053860092332878</v>
      </c>
      <c r="H148" s="10" t="str" cm="1">
        <f t="array" ref="H148:I148">_xll.GEO_LOOKUPNEAREST(B148,C148,TheirLocations[Lat], TheirLocations[Lon],TheirLocations[Id],TRUE)</f>
        <v>Z144</v>
      </c>
      <c r="I148" s="4">
        <v>0</v>
      </c>
      <c r="J148" s="6" t="b" cm="1">
        <f t="array" ref="J148">_xll.GEO_ISVALID(B148,C148)</f>
        <v>1</v>
      </c>
      <c r="K148" s="9">
        <f>_xlfn.XLOOKUP(F148,OurLocations[Id],OurLocations[Lat])</f>
        <v>-37.818600000000004</v>
      </c>
      <c r="L148" s="9">
        <f>_xlfn.XLOOKUP(F148,OurLocations[Id],OurLocations[Lon])</f>
        <v>144.95599999999999</v>
      </c>
      <c r="M148" s="6" t="str" cm="1">
        <f t="array" ref="M148">_xll.GEO_COUNTRY(B148,C148)</f>
        <v>Australia</v>
      </c>
      <c r="N148" s="6" t="str" cm="1">
        <f t="array" ref="N148">_xll.GEO_CITY(B148,C148)</f>
        <v>Melbourne</v>
      </c>
      <c r="O148" s="6" t="str" cm="1">
        <f t="array" ref="O148">_xll.GEO_TIMEZONE(B148,C148)</f>
        <v>Australia/Melbourne</v>
      </c>
    </row>
    <row r="149" spans="1:15" x14ac:dyDescent="0.45">
      <c r="A149" s="10" t="str">
        <v>Z145</v>
      </c>
      <c r="B149" s="10">
        <v>-37.817680359999997</v>
      </c>
      <c r="C149" s="10">
        <v>144.99362183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X004</v>
      </c>
      <c r="G149" s="3">
        <v>1.4125165239000737</v>
      </c>
      <c r="H149" s="10" t="str" cm="1">
        <f t="array" ref="H149:I149">_xll.GEO_LOOKUPNEAREST(B149,C149,TheirLocations[Lat], TheirLocations[Lon],TheirLocations[Id],TRUE)</f>
        <v>Z145</v>
      </c>
      <c r="I149" s="4">
        <v>0</v>
      </c>
      <c r="J149" s="6" t="b" cm="1">
        <f t="array" ref="J149">_xll.GEO_ISVALID(B149,C149)</f>
        <v>1</v>
      </c>
      <c r="K149" s="9">
        <f>_xlfn.XLOOKUP(F149,OurLocations[Id],OurLocations[Lat])</f>
        <v>-37.830100000000002</v>
      </c>
      <c r="L149" s="9">
        <f>_xlfn.XLOOKUP(F149,OurLocations[Id],OurLocations[Lon])</f>
        <v>144.99700000000001</v>
      </c>
      <c r="M149" s="6" t="str" cm="1">
        <f t="array" ref="M149">_xll.GEO_COUNTRY(B149,C149)</f>
        <v>Australia</v>
      </c>
      <c r="N149" s="6" t="str" cm="1">
        <f t="array" ref="N149">_xll.GEO_CITY(B149,C149)</f>
        <v>Melbourne</v>
      </c>
      <c r="O149" s="6" t="str" cm="1">
        <f t="array" ref="O149">_xll.GEO_TIMEZONE(B149,C149)</f>
        <v>Australia/Melbourne</v>
      </c>
    </row>
    <row r="150" spans="1:15" x14ac:dyDescent="0.45">
      <c r="A150" s="10" t="str">
        <v>Z146</v>
      </c>
      <c r="B150" s="10">
        <v>-37.817607879999997</v>
      </c>
      <c r="C150" s="10">
        <v>144.96000670999999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X010</v>
      </c>
      <c r="G150" s="3">
        <v>0.18087034927306447</v>
      </c>
      <c r="H150" s="10" t="str" cm="1">
        <f t="array" ref="H150:I150">_xll.GEO_LOOKUPNEAREST(B150,C150,TheirLocations[Lat], TheirLocations[Lon],TheirLocations[Id],TRUE)</f>
        <v>Z146</v>
      </c>
      <c r="I150" s="4">
        <v>0</v>
      </c>
      <c r="J150" s="6" t="b" cm="1">
        <f t="array" ref="J150">_xll.GEO_ISVALID(B150,C150)</f>
        <v>1</v>
      </c>
      <c r="K150" s="9">
        <f>_xlfn.XLOOKUP(F150,OurLocations[Id],OurLocations[Lat])</f>
        <v>-37.8172</v>
      </c>
      <c r="L150" s="9">
        <f>_xlfn.XLOOKUP(F150,OurLocations[Id],OurLocations[Lon])</f>
        <v>144.96199999999999</v>
      </c>
      <c r="M150" s="6" t="str" cm="1">
        <f t="array" ref="M150">_xll.GEO_COUNTRY(B150,C150)</f>
        <v>Australia</v>
      </c>
      <c r="N150" s="6" t="str" cm="1">
        <f t="array" ref="N150">_xll.GEO_CITY(B150,C150)</f>
        <v>Melbourne</v>
      </c>
      <c r="O150" s="6" t="str" cm="1">
        <f t="array" ref="O150">_xll.GEO_TIMEZONE(B150,C150)</f>
        <v>Australia/Melbourne</v>
      </c>
    </row>
    <row r="151" spans="1:15" x14ac:dyDescent="0.45">
      <c r="A151" s="10" t="str">
        <v>Z147</v>
      </c>
      <c r="B151" s="10">
        <v>-37.817501069999999</v>
      </c>
      <c r="C151" s="10">
        <v>144.96499634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0.26532078418196159</v>
      </c>
      <c r="H151" s="10" t="str" cm="1">
        <f t="array" ref="H151:I151">_xll.GEO_LOOKUPNEAREST(B151,C151,TheirLocations[Lat], TheirLocations[Lon],TheirLocations[Id],TRUE)</f>
        <v>Z147</v>
      </c>
      <c r="I151" s="4">
        <v>0</v>
      </c>
      <c r="J151" s="6" t="b" cm="1">
        <f t="array" ref="J151">_xll.GEO_ISVALID(B151,C151)</f>
        <v>1</v>
      </c>
      <c r="K151" s="9">
        <f>_xlfn.XLOOKUP(F151,OurLocations[Id],OurLocations[Lat])</f>
        <v>-37.8172</v>
      </c>
      <c r="L151" s="9">
        <f>_xlfn.XLOOKUP(F151,OurLocations[Id],OurLocations[Lon])</f>
        <v>144.96199999999999</v>
      </c>
      <c r="M151" s="6" t="str" cm="1">
        <f t="array" ref="M151">_xll.GEO_COUNTRY(B151,C151)</f>
        <v>Australia</v>
      </c>
      <c r="N151" s="6" t="str" cm="1">
        <f t="array" ref="N151">_xll.GEO_CITY(B151,C151)</f>
        <v>Melbourne</v>
      </c>
      <c r="O151" s="6" t="str" cm="1">
        <f t="array" ref="O151">_xll.GEO_TIMEZONE(B151,C151)</f>
        <v>Australia/Melbourne</v>
      </c>
    </row>
    <row r="152" spans="1:15" x14ac:dyDescent="0.45">
      <c r="A152" s="10" t="str">
        <v>Z148</v>
      </c>
      <c r="B152" s="10">
        <v>-37.817386630000001</v>
      </c>
      <c r="C152" s="10">
        <v>145.11755371000001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X009</v>
      </c>
      <c r="G152" s="3">
        <v>0.13648681557908221</v>
      </c>
      <c r="H152" s="10" t="str" cm="1">
        <f t="array" ref="H152:I152">_xll.GEO_LOOKUPNEAREST(B152,C152,TheirLocations[Lat], TheirLocations[Lon],TheirLocations[Id],TRUE)</f>
        <v>Z148</v>
      </c>
      <c r="I152" s="4">
        <v>0</v>
      </c>
      <c r="J152" s="6" t="b" cm="1">
        <f t="array" ref="J152">_xll.GEO_ISVALID(B152,C152)</f>
        <v>1</v>
      </c>
      <c r="K152" s="9">
        <f>_xlfn.XLOOKUP(F152,OurLocations[Id],OurLocations[Lat])</f>
        <v>-37.817399999999999</v>
      </c>
      <c r="L152" s="9">
        <f>_xlfn.XLOOKUP(F152,OurLocations[Id],OurLocations[Lon])</f>
        <v>145.11600000000001</v>
      </c>
      <c r="M152" s="6" t="str" cm="1">
        <f t="array" ref="M152">_xll.GEO_COUNTRY(B152,C152)</f>
        <v>Australia</v>
      </c>
      <c r="N152" s="6" t="str" cm="1">
        <f t="array" ref="N152">_xll.GEO_CITY(B152,C152)</f>
        <v>Melbourne</v>
      </c>
      <c r="O152" s="6" t="str" cm="1">
        <f t="array" ref="O152">_xll.GEO_TIMEZONE(B152,C152)</f>
        <v>Australia/Melbourne</v>
      </c>
    </row>
    <row r="153" spans="1:15" x14ac:dyDescent="0.45">
      <c r="A153" s="10" t="str">
        <v>Z149</v>
      </c>
      <c r="B153" s="10">
        <v>-37.817298890000004</v>
      </c>
      <c r="C153" s="10">
        <v>144.95919799999999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X007</v>
      </c>
      <c r="G153" s="3">
        <v>0.22031671756657967</v>
      </c>
      <c r="H153" s="10" t="str" cm="1">
        <f t="array" ref="H153:I153">_xll.GEO_LOOKUPNEAREST(B153,C153,TheirLocations[Lat], TheirLocations[Lon],TheirLocations[Id],TRUE)</f>
        <v>Z149</v>
      </c>
      <c r="I153" s="4">
        <v>0</v>
      </c>
      <c r="J153" s="6" t="b" cm="1">
        <f t="array" ref="J153">_xll.GEO_ISVALID(B153,C153)</f>
        <v>1</v>
      </c>
      <c r="K153" s="9">
        <f>_xlfn.XLOOKUP(F153,OurLocations[Id],OurLocations[Lat])</f>
        <v>-37.818757300000001</v>
      </c>
      <c r="L153" s="9">
        <f>_xlfn.XLOOKUP(F153,OurLocations[Id],OurLocations[Lon])</f>
        <v>144.9575002</v>
      </c>
      <c r="M153" s="6" t="str" cm="1">
        <f t="array" ref="M153">_xll.GEO_COUNTRY(B153,C153)</f>
        <v>Australia</v>
      </c>
      <c r="N153" s="6" t="str" cm="1">
        <f t="array" ref="N153">_xll.GEO_CITY(B153,C153)</f>
        <v>Melbourne</v>
      </c>
      <c r="O153" s="6" t="str" cm="1">
        <f t="array" ref="O153">_xll.GEO_TIMEZONE(B153,C153)</f>
        <v>Australia/Melbourne</v>
      </c>
    </row>
    <row r="154" spans="1:15" x14ac:dyDescent="0.45">
      <c r="A154" s="10" t="str">
        <v>Z150</v>
      </c>
      <c r="B154" s="10">
        <v>-37.817199709999997</v>
      </c>
      <c r="C154" s="10">
        <v>144.9611969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X010</v>
      </c>
      <c r="G154" s="3">
        <v>7.0544926386909776E-2</v>
      </c>
      <c r="H154" s="10" t="str" cm="1">
        <f t="array" ref="H154:I154">_xll.GEO_LOOKUPNEAREST(B154,C154,TheirLocations[Lat], TheirLocations[Lon],TheirLocations[Id],TRUE)</f>
        <v>Z150</v>
      </c>
      <c r="I154" s="4">
        <v>0</v>
      </c>
      <c r="J154" s="6" t="b" cm="1">
        <f t="array" ref="J154">_xll.GEO_ISVALID(B154,C154)</f>
        <v>1</v>
      </c>
      <c r="K154" s="9">
        <f>_xlfn.XLOOKUP(F154,OurLocations[Id],OurLocations[Lat])</f>
        <v>-37.8172</v>
      </c>
      <c r="L154" s="9">
        <f>_xlfn.XLOOKUP(F154,OurLocations[Id],OurLocations[Lon])</f>
        <v>144.96199999999999</v>
      </c>
      <c r="M154" s="6" t="str" cm="1">
        <f t="array" ref="M154">_xll.GEO_COUNTRY(B154,C154)</f>
        <v>Australia</v>
      </c>
      <c r="N154" s="6" t="str" cm="1">
        <f t="array" ref="N154">_xll.GEO_CITY(B154,C154)</f>
        <v>Melbourne</v>
      </c>
      <c r="O154" s="6" t="str" cm="1">
        <f t="array" ref="O154">_xll.GEO_TIMEZONE(B154,C154)</f>
        <v>Australia/Melbourne</v>
      </c>
    </row>
    <row r="155" spans="1:15" x14ac:dyDescent="0.45">
      <c r="A155" s="10" t="str">
        <v>Z151</v>
      </c>
      <c r="B155" s="10">
        <v>-37.817066189999998</v>
      </c>
      <c r="C155" s="10">
        <v>144.95973205999999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0.19977262813122354</v>
      </c>
      <c r="H155" s="10" t="str" cm="1">
        <f t="array" ref="H155:I155">_xll.GEO_LOOKUPNEAREST(B155,C155,TheirLocations[Lat], TheirLocations[Lon],TheirLocations[Id],TRUE)</f>
        <v>Z151</v>
      </c>
      <c r="I155" s="4">
        <v>0</v>
      </c>
      <c r="J155" s="6" t="b" cm="1">
        <f t="array" ref="J155">_xll.GEO_ISVALID(B155,C155)</f>
        <v>1</v>
      </c>
      <c r="K155" s="9">
        <f>_xlfn.XLOOKUP(F155,OurLocations[Id],OurLocations[Lat])</f>
        <v>-37.8172</v>
      </c>
      <c r="L155" s="9">
        <f>_xlfn.XLOOKUP(F155,OurLocations[Id],OurLocations[Lon])</f>
        <v>144.96199999999999</v>
      </c>
      <c r="M155" s="6" t="str" cm="1">
        <f t="array" ref="M155">_xll.GEO_COUNTRY(B155,C155)</f>
        <v>Australia</v>
      </c>
      <c r="N155" s="6" t="str" cm="1">
        <f t="array" ref="N155">_xll.GEO_CITY(B155,C155)</f>
        <v>Melbourne</v>
      </c>
      <c r="O155" s="6" t="str" cm="1">
        <f t="array" ref="O155">_xll.GEO_TIMEZONE(B155,C155)</f>
        <v>Australia/Melbourne</v>
      </c>
    </row>
    <row r="156" spans="1:15" x14ac:dyDescent="0.45">
      <c r="A156" s="10" t="str">
        <v>Z152</v>
      </c>
      <c r="B156" s="10">
        <v>-37.817001339999997</v>
      </c>
      <c r="C156" s="10">
        <v>144.96870422000001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X011</v>
      </c>
      <c r="G156" s="3">
        <v>0.31836095287399463</v>
      </c>
      <c r="H156" s="10" t="str" cm="1">
        <f t="array" ref="H156:I156">_xll.GEO_LOOKUPNEAREST(B156,C156,TheirLocations[Lat], TheirLocations[Lon],TheirLocations[Id],TRUE)</f>
        <v>Z152</v>
      </c>
      <c r="I156" s="4">
        <v>0</v>
      </c>
      <c r="J156" s="6" t="b" cm="1">
        <f t="array" ref="J156">_xll.GEO_ISVALID(B156,C156)</f>
        <v>1</v>
      </c>
      <c r="K156" s="9">
        <f>_xlfn.XLOOKUP(F156,OurLocations[Id],OurLocations[Lat])</f>
        <v>-37.814243599999998</v>
      </c>
      <c r="L156" s="9">
        <f>_xlfn.XLOOKUP(F156,OurLocations[Id],OurLocations[Lon])</f>
        <v>144.9696783</v>
      </c>
      <c r="M156" s="6" t="str" cm="1">
        <f t="array" ref="M156">_xll.GEO_COUNTRY(B156,C156)</f>
        <v>Australia</v>
      </c>
      <c r="N156" s="6" t="str" cm="1">
        <f t="array" ref="N156">_xll.GEO_CITY(B156,C156)</f>
        <v>Melbourne</v>
      </c>
      <c r="O156" s="6" t="str" cm="1">
        <f t="array" ref="O156">_xll.GEO_TIMEZONE(B156,C156)</f>
        <v>Australia/Melbourne</v>
      </c>
    </row>
    <row r="157" spans="1:15" x14ac:dyDescent="0.45">
      <c r="A157" s="10" t="str">
        <v>Z153</v>
      </c>
      <c r="B157" s="10">
        <v>-37.816970830000002</v>
      </c>
      <c r="C157" s="10">
        <v>144.95973205999999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X010</v>
      </c>
      <c r="G157" s="3">
        <v>0.20084105580082218</v>
      </c>
      <c r="H157" s="10" t="str" cm="1">
        <f t="array" ref="H157:I157">_xll.GEO_LOOKUPNEAREST(B157,C157,TheirLocations[Lat], TheirLocations[Lon],TheirLocations[Id],TRUE)</f>
        <v>Z153</v>
      </c>
      <c r="I157" s="4">
        <v>0</v>
      </c>
      <c r="J157" s="6" t="b" cm="1">
        <f t="array" ref="J157">_xll.GEO_ISVALID(B157,C157)</f>
        <v>1</v>
      </c>
      <c r="K157" s="9">
        <f>_xlfn.XLOOKUP(F157,OurLocations[Id],OurLocations[Lat])</f>
        <v>-37.8172</v>
      </c>
      <c r="L157" s="9">
        <f>_xlfn.XLOOKUP(F157,OurLocations[Id],OurLocations[Lon])</f>
        <v>144.96199999999999</v>
      </c>
      <c r="M157" s="6" t="str" cm="1">
        <f t="array" ref="M157">_xll.GEO_COUNTRY(B157,C157)</f>
        <v>Australia</v>
      </c>
      <c r="N157" s="6" t="str" cm="1">
        <f t="array" ref="N157">_xll.GEO_CITY(B157,C157)</f>
        <v>Melbourne</v>
      </c>
      <c r="O157" s="6" t="str" cm="1">
        <f t="array" ref="O157">_xll.GEO_TIMEZONE(B157,C157)</f>
        <v>Australia/Melbourne</v>
      </c>
    </row>
    <row r="158" spans="1:15" x14ac:dyDescent="0.45">
      <c r="A158" s="10" t="str">
        <v>Z154</v>
      </c>
      <c r="B158" s="10">
        <v>-37.816970830000002</v>
      </c>
      <c r="C158" s="10">
        <v>144.96333313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0.11984386734713194</v>
      </c>
      <c r="H158" s="10" t="str" cm="1">
        <f t="array" ref="H158:I158">_xll.GEO_LOOKUPNEAREST(B158,C158,TheirLocations[Lat], TheirLocations[Lon],TheirLocations[Id],TRUE)</f>
        <v>Z154</v>
      </c>
      <c r="I158" s="4">
        <v>0</v>
      </c>
      <c r="J158" s="6" t="b" cm="1">
        <f t="array" ref="J158">_xll.GEO_ISVALID(B158,C158)</f>
        <v>1</v>
      </c>
      <c r="K158" s="9">
        <f>_xlfn.XLOOKUP(F158,OurLocations[Id],OurLocations[Lat])</f>
        <v>-37.8172</v>
      </c>
      <c r="L158" s="9">
        <f>_xlfn.XLOOKUP(F158,OurLocations[Id],OurLocations[Lon])</f>
        <v>144.96199999999999</v>
      </c>
      <c r="M158" s="6" t="str" cm="1">
        <f t="array" ref="M158">_xll.GEO_COUNTRY(B158,C158)</f>
        <v>Australia</v>
      </c>
      <c r="N158" s="6" t="str" cm="1">
        <f t="array" ref="N158">_xll.GEO_CITY(B158,C158)</f>
        <v>Melbourne</v>
      </c>
      <c r="O158" s="6" t="str" cm="1">
        <f t="array" ref="O158">_xll.GEO_TIMEZONE(B158,C158)</f>
        <v>Australia/Melbourne</v>
      </c>
    </row>
    <row r="159" spans="1:15" x14ac:dyDescent="0.45">
      <c r="A159" s="10" t="str">
        <v>Z155</v>
      </c>
      <c r="B159" s="10">
        <v>-37.816871640000002</v>
      </c>
      <c r="C159" s="10">
        <v>144.95709228999999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X007</v>
      </c>
      <c r="G159" s="3">
        <v>0.21271530272760233</v>
      </c>
      <c r="H159" s="10" t="str" cm="1">
        <f t="array" ref="H159:I159">_xll.GEO_LOOKUPNEAREST(B159,C159,TheirLocations[Lat], TheirLocations[Lon],TheirLocations[Id],TRUE)</f>
        <v>Z155</v>
      </c>
      <c r="I159" s="4">
        <v>0</v>
      </c>
      <c r="J159" s="6" t="b" cm="1">
        <f t="array" ref="J159">_xll.GEO_ISVALID(B159,C159)</f>
        <v>1</v>
      </c>
      <c r="K159" s="9">
        <f>_xlfn.XLOOKUP(F159,OurLocations[Id],OurLocations[Lat])</f>
        <v>-37.818757300000001</v>
      </c>
      <c r="L159" s="9">
        <f>_xlfn.XLOOKUP(F159,OurLocations[Id],OurLocations[Lon])</f>
        <v>144.9575002</v>
      </c>
      <c r="M159" s="6" t="str" cm="1">
        <f t="array" ref="M159">_xll.GEO_COUNTRY(B159,C159)</f>
        <v>Australia</v>
      </c>
      <c r="N159" s="6" t="str" cm="1">
        <f t="array" ref="N159">_xll.GEO_CITY(B159,C159)</f>
        <v>Melbourne</v>
      </c>
      <c r="O159" s="6" t="str" cm="1">
        <f t="array" ref="O159">_xll.GEO_TIMEZONE(B159,C159)</f>
        <v>Australia/Melbourne</v>
      </c>
    </row>
    <row r="160" spans="1:15" x14ac:dyDescent="0.45">
      <c r="A160" s="10" t="str">
        <v>Z156</v>
      </c>
      <c r="B160" s="10">
        <v>-37.816844940000003</v>
      </c>
      <c r="C160" s="10">
        <v>144.95561218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X008</v>
      </c>
      <c r="G160" s="3">
        <v>0.19810476197973256</v>
      </c>
      <c r="H160" s="10" t="str" cm="1">
        <f t="array" ref="H160:I160">_xll.GEO_LOOKUPNEAREST(B160,C160,TheirLocations[Lat], TheirLocations[Lon],TheirLocations[Id],TRUE)</f>
        <v>Z156</v>
      </c>
      <c r="I160" s="4">
        <v>0</v>
      </c>
      <c r="J160" s="6" t="b" cm="1">
        <f t="array" ref="J160">_xll.GEO_ISVALID(B160,C160)</f>
        <v>1</v>
      </c>
      <c r="K160" s="9">
        <f>_xlfn.XLOOKUP(F160,OurLocations[Id],OurLocations[Lat])</f>
        <v>-37.818600000000004</v>
      </c>
      <c r="L160" s="9">
        <f>_xlfn.XLOOKUP(F160,OurLocations[Id],OurLocations[Lon])</f>
        <v>144.95599999999999</v>
      </c>
      <c r="M160" s="6" t="str" cm="1">
        <f t="array" ref="M160">_xll.GEO_COUNTRY(B160,C160)</f>
        <v>Australia</v>
      </c>
      <c r="N160" s="6" t="str" cm="1">
        <f t="array" ref="N160">_xll.GEO_CITY(B160,C160)</f>
        <v>Melbourne</v>
      </c>
      <c r="O160" s="6" t="str" cm="1">
        <f t="array" ref="O160">_xll.GEO_TIMEZONE(B160,C160)</f>
        <v>Australia/Melbourne</v>
      </c>
    </row>
    <row r="161" spans="1:15" x14ac:dyDescent="0.45">
      <c r="A161" s="10" t="str">
        <v>Z157</v>
      </c>
      <c r="B161" s="10">
        <v>-37.816699980000003</v>
      </c>
      <c r="C161" s="10">
        <v>144.96180724999999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X010</v>
      </c>
      <c r="G161" s="3">
        <v>5.8120532834697577E-2</v>
      </c>
      <c r="H161" s="10" t="str" cm="1">
        <f t="array" ref="H161:I161">_xll.GEO_LOOKUPNEAREST(B161,C161,TheirLocations[Lat], TheirLocations[Lon],TheirLocations[Id],TRUE)</f>
        <v>Z157</v>
      </c>
      <c r="I161" s="4">
        <v>0</v>
      </c>
      <c r="J161" s="6" t="b" cm="1">
        <f t="array" ref="J161">_xll.GEO_ISVALID(B161,C161)</f>
        <v>1</v>
      </c>
      <c r="K161" s="9">
        <f>_xlfn.XLOOKUP(F161,OurLocations[Id],OurLocations[Lat])</f>
        <v>-37.8172</v>
      </c>
      <c r="L161" s="9">
        <f>_xlfn.XLOOKUP(F161,OurLocations[Id],OurLocations[Lon])</f>
        <v>144.96199999999999</v>
      </c>
      <c r="M161" s="6" t="str" cm="1">
        <f t="array" ref="M161">_xll.GEO_COUNTRY(B161,C161)</f>
        <v>Australia</v>
      </c>
      <c r="N161" s="6" t="str" cm="1">
        <f t="array" ref="N161">_xll.GEO_CITY(B161,C161)</f>
        <v>Melbourne</v>
      </c>
      <c r="O161" s="6" t="str" cm="1">
        <f t="array" ref="O161">_xll.GEO_TIMEZONE(B161,C161)</f>
        <v>Australia/Melbourne</v>
      </c>
    </row>
    <row r="162" spans="1:15" x14ac:dyDescent="0.45">
      <c r="A162" s="10" t="str">
        <v>Z158</v>
      </c>
      <c r="B162" s="10">
        <v>-37.816692349999997</v>
      </c>
      <c r="C162" s="10">
        <v>144.95359801999999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X008</v>
      </c>
      <c r="G162" s="3">
        <v>0.29918607084387688</v>
      </c>
      <c r="H162" s="10" t="str" cm="1">
        <f t="array" ref="H162:I162">_xll.GEO_LOOKUPNEAREST(B162,C162,TheirLocations[Lat], TheirLocations[Lon],TheirLocations[Id],TRUE)</f>
        <v>Z158</v>
      </c>
      <c r="I162" s="4">
        <v>0</v>
      </c>
      <c r="J162" s="6" t="b" cm="1">
        <f t="array" ref="J162">_xll.GEO_ISVALID(B162,C162)</f>
        <v>1</v>
      </c>
      <c r="K162" s="9">
        <f>_xlfn.XLOOKUP(F162,OurLocations[Id],OurLocations[Lat])</f>
        <v>-37.818600000000004</v>
      </c>
      <c r="L162" s="9">
        <f>_xlfn.XLOOKUP(F162,OurLocations[Id],OurLocations[Lon])</f>
        <v>144.95599999999999</v>
      </c>
      <c r="M162" s="6" t="str" cm="1">
        <f t="array" ref="M162">_xll.GEO_COUNTRY(B162,C162)</f>
        <v>Australia</v>
      </c>
      <c r="N162" s="6" t="str" cm="1">
        <f t="array" ref="N162">_xll.GEO_CITY(B162,C162)</f>
        <v>Melbourne</v>
      </c>
      <c r="O162" s="6" t="str" cm="1">
        <f t="array" ref="O162">_xll.GEO_TIMEZONE(B162,C162)</f>
        <v>Australia/Melbourne</v>
      </c>
    </row>
    <row r="163" spans="1:15" x14ac:dyDescent="0.45">
      <c r="A163" s="10" t="str">
        <v>Z159</v>
      </c>
      <c r="B163" s="10">
        <v>-37.816616060000001</v>
      </c>
      <c r="C163" s="10">
        <v>144.96020508000001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X010</v>
      </c>
      <c r="G163" s="3">
        <v>0.17051446316597241</v>
      </c>
      <c r="H163" s="10" t="str" cm="1">
        <f t="array" ref="H163:I163">_xll.GEO_LOOKUPNEAREST(B163,C163,TheirLocations[Lat], TheirLocations[Lon],TheirLocations[Id],TRUE)</f>
        <v>Z159</v>
      </c>
      <c r="I163" s="4">
        <v>0</v>
      </c>
      <c r="J163" s="6" t="b" cm="1">
        <f t="array" ref="J163">_xll.GEO_ISVALID(B163,C163)</f>
        <v>1</v>
      </c>
      <c r="K163" s="9">
        <f>_xlfn.XLOOKUP(F163,OurLocations[Id],OurLocations[Lat])</f>
        <v>-37.8172</v>
      </c>
      <c r="L163" s="9">
        <f>_xlfn.XLOOKUP(F163,OurLocations[Id],OurLocations[Lon])</f>
        <v>144.96199999999999</v>
      </c>
      <c r="M163" s="6" t="str" cm="1">
        <f t="array" ref="M163">_xll.GEO_COUNTRY(B163,C163)</f>
        <v>Australia</v>
      </c>
      <c r="N163" s="6" t="str" cm="1">
        <f t="array" ref="N163">_xll.GEO_CITY(B163,C163)</f>
        <v>Melbourne</v>
      </c>
      <c r="O163" s="6" t="str" cm="1">
        <f t="array" ref="O163">_xll.GEO_TIMEZONE(B163,C163)</f>
        <v>Australia/Melbourne</v>
      </c>
    </row>
    <row r="164" spans="1:15" x14ac:dyDescent="0.45">
      <c r="A164" s="10" t="str">
        <v>Z160</v>
      </c>
      <c r="B164" s="10">
        <v>-37.816600800000003</v>
      </c>
      <c r="C164" s="10">
        <v>144.96560668999999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0.32374600555938021</v>
      </c>
      <c r="H164" s="10" t="str" cm="1">
        <f t="array" ref="H164:I164">_xll.GEO_LOOKUPNEAREST(B164,C164,TheirLocations[Lat], TheirLocations[Lon],TheirLocations[Id],TRUE)</f>
        <v>Z160</v>
      </c>
      <c r="I164" s="4">
        <v>0</v>
      </c>
      <c r="J164" s="6" t="b" cm="1">
        <f t="array" ref="J164">_xll.GEO_ISVALID(B164,C164)</f>
        <v>1</v>
      </c>
      <c r="K164" s="9">
        <f>_xlfn.XLOOKUP(F164,OurLocations[Id],OurLocations[Lat])</f>
        <v>-37.8172</v>
      </c>
      <c r="L164" s="9">
        <f>_xlfn.XLOOKUP(F164,OurLocations[Id],OurLocations[Lon])</f>
        <v>144.96199999999999</v>
      </c>
      <c r="M164" s="6" t="str" cm="1">
        <f t="array" ref="M164">_xll.GEO_COUNTRY(B164,C164)</f>
        <v>Australia</v>
      </c>
      <c r="N164" s="6" t="str" cm="1">
        <f t="array" ref="N164">_xll.GEO_CITY(B164,C164)</f>
        <v>Melbourne</v>
      </c>
      <c r="O164" s="6" t="str" cm="1">
        <f t="array" ref="O164">_xll.GEO_TIMEZONE(B164,C164)</f>
        <v>Australia/Melbourne</v>
      </c>
    </row>
    <row r="165" spans="1:15" x14ac:dyDescent="0.45">
      <c r="A165" s="10" t="str">
        <v>Z161</v>
      </c>
      <c r="B165" s="10">
        <v>-37.816322329999998</v>
      </c>
      <c r="C165" s="10">
        <v>144.96305846999999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0.13479272045884796</v>
      </c>
      <c r="H165" s="10" t="str" cm="1">
        <f t="array" ref="H165:I165">_xll.GEO_LOOKUPNEAREST(B165,C165,TheirLocations[Lat], TheirLocations[Lon],TheirLocations[Id],TRUE)</f>
        <v>Z161</v>
      </c>
      <c r="I165" s="4">
        <v>0</v>
      </c>
      <c r="J165" s="6" t="b" cm="1">
        <f t="array" ref="J165">_xll.GEO_ISVALID(B165,C165)</f>
        <v>1</v>
      </c>
      <c r="K165" s="9">
        <f>_xlfn.XLOOKUP(F165,OurLocations[Id],OurLocations[Lat])</f>
        <v>-37.8172</v>
      </c>
      <c r="L165" s="9">
        <f>_xlfn.XLOOKUP(F165,OurLocations[Id],OurLocations[Lon])</f>
        <v>144.96199999999999</v>
      </c>
      <c r="M165" s="6" t="str" cm="1">
        <f t="array" ref="M165">_xll.GEO_COUNTRY(B165,C165)</f>
        <v>Australia</v>
      </c>
      <c r="N165" s="6" t="str" cm="1">
        <f t="array" ref="N165">_xll.GEO_CITY(B165,C165)</f>
        <v>Melbourne</v>
      </c>
      <c r="O165" s="6" t="str" cm="1">
        <f t="array" ref="O165">_xll.GEO_TIMEZONE(B165,C165)</f>
        <v>Australia/Melbourne</v>
      </c>
    </row>
    <row r="166" spans="1:15" x14ac:dyDescent="0.45">
      <c r="A166" s="10" t="str">
        <v>Z162</v>
      </c>
      <c r="B166" s="10">
        <v>-37.816154480000002</v>
      </c>
      <c r="C166" s="10">
        <v>144.96022034000001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0.19481776273002308</v>
      </c>
      <c r="H166" s="10" t="str" cm="1">
        <f t="array" ref="H166:I166">_xll.GEO_LOOKUPNEAREST(B166,C166,TheirLocations[Lat], TheirLocations[Lon],TheirLocations[Id],TRUE)</f>
        <v>Z162</v>
      </c>
      <c r="I166" s="4">
        <v>0</v>
      </c>
      <c r="J166" s="6" t="b" cm="1">
        <f t="array" ref="J166">_xll.GEO_ISVALID(B166,C166)</f>
        <v>1</v>
      </c>
      <c r="K166" s="9">
        <f>_xlfn.XLOOKUP(F166,OurLocations[Id],OurLocations[Lat])</f>
        <v>-37.8172</v>
      </c>
      <c r="L166" s="9">
        <f>_xlfn.XLOOKUP(F166,OurLocations[Id],OurLocations[Lon])</f>
        <v>144.96199999999999</v>
      </c>
      <c r="M166" s="6" t="str" cm="1">
        <f t="array" ref="M166">_xll.GEO_COUNTRY(B166,C166)</f>
        <v>Australia</v>
      </c>
      <c r="N166" s="6" t="str" cm="1">
        <f t="array" ref="N166">_xll.GEO_CITY(B166,C166)</f>
        <v>Melbourne</v>
      </c>
      <c r="O166" s="6" t="str" cm="1">
        <f t="array" ref="O166">_xll.GEO_TIMEZONE(B166,C166)</f>
        <v>Australia/Melbourne</v>
      </c>
    </row>
    <row r="167" spans="1:15" x14ac:dyDescent="0.45">
      <c r="A167" s="10" t="str">
        <v>Z163</v>
      </c>
      <c r="B167" s="10">
        <v>-37.816112519999997</v>
      </c>
      <c r="C167" s="10">
        <v>144.96235657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0.12491291402422851</v>
      </c>
      <c r="H167" s="10" t="str" cm="1">
        <f t="array" ref="H167:I167">_xll.GEO_LOOKUPNEAREST(B167,C167,TheirLocations[Lat], TheirLocations[Lon],TheirLocations[Id],TRUE)</f>
        <v>Z163</v>
      </c>
      <c r="I167" s="4">
        <v>0</v>
      </c>
      <c r="J167" s="6" t="b" cm="1">
        <f t="array" ref="J167">_xll.GEO_ISVALID(B167,C167)</f>
        <v>1</v>
      </c>
      <c r="K167" s="9">
        <f>_xlfn.XLOOKUP(F167,OurLocations[Id],OurLocations[Lat])</f>
        <v>-37.8172</v>
      </c>
      <c r="L167" s="9">
        <f>_xlfn.XLOOKUP(F167,OurLocations[Id],OurLocations[Lon])</f>
        <v>144.96199999999999</v>
      </c>
      <c r="M167" s="6" t="str" cm="1">
        <f t="array" ref="M167">_xll.GEO_COUNTRY(B167,C167)</f>
        <v>Australia</v>
      </c>
      <c r="N167" s="6" t="str" cm="1">
        <f t="array" ref="N167">_xll.GEO_CITY(B167,C167)</f>
        <v>Melbourne</v>
      </c>
      <c r="O167" s="6" t="str" cm="1">
        <f t="array" ref="O167">_xll.GEO_TIMEZONE(B167,C167)</f>
        <v>Australia/Melbourne</v>
      </c>
    </row>
    <row r="168" spans="1:15" x14ac:dyDescent="0.45">
      <c r="A168" s="10" t="str">
        <v>Z164</v>
      </c>
      <c r="B168" s="10">
        <v>-37.81585312</v>
      </c>
      <c r="C168" s="10">
        <v>144.95692443999999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X008</v>
      </c>
      <c r="G168" s="3">
        <v>0.31604914582263743</v>
      </c>
      <c r="H168" s="10" t="str" cm="1">
        <f t="array" ref="H168:I168">_xll.GEO_LOOKUPNEAREST(B168,C168,TheirLocations[Lat], TheirLocations[Lon],TheirLocations[Id],TRUE)</f>
        <v>Z164</v>
      </c>
      <c r="I168" s="4">
        <v>0</v>
      </c>
      <c r="J168" s="6" t="b" cm="1">
        <f t="array" ref="J168">_xll.GEO_ISVALID(B168,C168)</f>
        <v>1</v>
      </c>
      <c r="K168" s="9">
        <f>_xlfn.XLOOKUP(F168,OurLocations[Id],OurLocations[Lat])</f>
        <v>-37.818600000000004</v>
      </c>
      <c r="L168" s="9">
        <f>_xlfn.XLOOKUP(F168,OurLocations[Id],OurLocations[Lon])</f>
        <v>144.95599999999999</v>
      </c>
      <c r="M168" s="6" t="str" cm="1">
        <f t="array" ref="M168">_xll.GEO_COUNTRY(B168,C168)</f>
        <v>Australia</v>
      </c>
      <c r="N168" s="6" t="str" cm="1">
        <f t="array" ref="N168">_xll.GEO_CITY(B168,C168)</f>
        <v>Melbourne</v>
      </c>
      <c r="O168" s="6" t="str" cm="1">
        <f t="array" ref="O168">_xll.GEO_TIMEZONE(B168,C168)</f>
        <v>Australia/Melbourne</v>
      </c>
    </row>
    <row r="169" spans="1:15" x14ac:dyDescent="0.45">
      <c r="A169" s="10" t="str">
        <v>Z165</v>
      </c>
      <c r="B169" s="10">
        <v>-37.81579971</v>
      </c>
      <c r="C169" s="10">
        <v>144.97259521000001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X012</v>
      </c>
      <c r="G169" s="3">
        <v>0.29612832761270913</v>
      </c>
      <c r="H169" s="10" t="str" cm="1">
        <f t="array" ref="H169:I169">_xll.GEO_LOOKUPNEAREST(B169,C169,TheirLocations[Lat], TheirLocations[Lon],TheirLocations[Id],TRUE)</f>
        <v>Z165</v>
      </c>
      <c r="I169" s="4">
        <v>0</v>
      </c>
      <c r="J169" s="6" t="b" cm="1">
        <f t="array" ref="J169">_xll.GEO_ISVALID(B169,C169)</f>
        <v>1</v>
      </c>
      <c r="K169" s="9">
        <f>_xlfn.XLOOKUP(F169,OurLocations[Id],OurLocations[Lat])</f>
        <v>-37.814100000000003</v>
      </c>
      <c r="L169" s="9">
        <f>_xlfn.XLOOKUP(F169,OurLocations[Id],OurLocations[Lon])</f>
        <v>144.97</v>
      </c>
      <c r="M169" s="6" t="str" cm="1">
        <f t="array" ref="M169">_xll.GEO_COUNTRY(B169,C169)</f>
        <v>Australia</v>
      </c>
      <c r="N169" s="6" t="str" cm="1">
        <f t="array" ref="N169">_xll.GEO_CITY(B169,C169)</f>
        <v>Melbourne</v>
      </c>
      <c r="O169" s="6" t="str" cm="1">
        <f t="array" ref="O169">_xll.GEO_TIMEZONE(B169,C169)</f>
        <v>Australia/Melbourne</v>
      </c>
    </row>
    <row r="170" spans="1:15" x14ac:dyDescent="0.45">
      <c r="A170" s="10" t="str">
        <v>Z166</v>
      </c>
      <c r="B170" s="10">
        <v>-37.815700530000001</v>
      </c>
      <c r="C170" s="10">
        <v>144.95739746000001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X013</v>
      </c>
      <c r="G170" s="3">
        <v>0.30159346691010086</v>
      </c>
      <c r="H170" s="10" t="str" cm="1">
        <f t="array" ref="H170:I170">_xll.GEO_LOOKUPNEAREST(B170,C170,TheirLocations[Lat], TheirLocations[Lon],TheirLocations[Id],TRUE)</f>
        <v>Z166</v>
      </c>
      <c r="I170" s="4">
        <v>0</v>
      </c>
      <c r="J170" s="6" t="b" cm="1">
        <f t="array" ref="J170">_xll.GEO_ISVALID(B170,C170)</f>
        <v>1</v>
      </c>
      <c r="K170" s="9">
        <f>_xlfn.XLOOKUP(F170,OurLocations[Id],OurLocations[Lat])</f>
        <v>-37.813437</v>
      </c>
      <c r="L170" s="9">
        <f>_xlfn.XLOOKUP(F170,OurLocations[Id],OurLocations[Lon])</f>
        <v>144.95928900000001</v>
      </c>
      <c r="M170" s="6" t="str" cm="1">
        <f t="array" ref="M170">_xll.GEO_COUNTRY(B170,C170)</f>
        <v>Australia</v>
      </c>
      <c r="N170" s="6" t="str" cm="1">
        <f t="array" ref="N170">_xll.GEO_CITY(B170,C170)</f>
        <v>Melbourne</v>
      </c>
      <c r="O170" s="6" t="str" cm="1">
        <f t="array" ref="O170">_xll.GEO_TIMEZONE(B170,C170)</f>
        <v>Australia/Melbourne</v>
      </c>
    </row>
    <row r="171" spans="1:15" x14ac:dyDescent="0.45">
      <c r="A171" s="10" t="str">
        <v>Z167</v>
      </c>
      <c r="B171" s="10">
        <v>-37.815601350000001</v>
      </c>
      <c r="C171" s="10">
        <v>144.99620056000001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X017</v>
      </c>
      <c r="G171" s="3">
        <v>1.3089720518138692</v>
      </c>
      <c r="H171" s="10" t="str" cm="1">
        <f t="array" ref="H171:I171">_xll.GEO_LOOKUPNEAREST(B171,C171,TheirLocations[Lat], TheirLocations[Lon],TheirLocations[Id],TRUE)</f>
        <v>Z167</v>
      </c>
      <c r="I171" s="4">
        <v>0</v>
      </c>
      <c r="J171" s="6" t="b" cm="1">
        <f t="array" ref="J171">_xll.GEO_ISVALID(B171,C171)</f>
        <v>1</v>
      </c>
      <c r="K171" s="9">
        <f>_xlfn.XLOOKUP(F171,OurLocations[Id],OurLocations[Lat])</f>
        <v>-37.804929999999999</v>
      </c>
      <c r="L171" s="9">
        <f>_xlfn.XLOOKUP(F171,OurLocations[Id],OurLocations[Lon])</f>
        <v>144.98991000000001</v>
      </c>
      <c r="M171" s="6" t="str" cm="1">
        <f t="array" ref="M171">_xll.GEO_COUNTRY(B171,C171)</f>
        <v>Australia</v>
      </c>
      <c r="N171" s="6" t="str" cm="1">
        <f t="array" ref="N171">_xll.GEO_CITY(B171,C171)</f>
        <v>Melbourne</v>
      </c>
      <c r="O171" s="6" t="str" cm="1">
        <f t="array" ref="O171">_xll.GEO_TIMEZONE(B171,C171)</f>
        <v>Australia/Melbourne</v>
      </c>
    </row>
    <row r="172" spans="1:15" x14ac:dyDescent="0.45">
      <c r="A172" s="10" t="str">
        <v>Z168</v>
      </c>
      <c r="B172" s="10">
        <v>-37.815303800000002</v>
      </c>
      <c r="C172" s="10">
        <v>144.96821593999999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X011</v>
      </c>
      <c r="G172" s="3">
        <v>0.17435455135442923</v>
      </c>
      <c r="H172" s="10" t="str" cm="1">
        <f t="array" ref="H172:I172">_xll.GEO_LOOKUPNEAREST(B172,C172,TheirLocations[Lat], TheirLocations[Lon],TheirLocations[Id],TRUE)</f>
        <v>Z168</v>
      </c>
      <c r="I172" s="4">
        <v>0</v>
      </c>
      <c r="J172" s="6" t="b" cm="1">
        <f t="array" ref="J172">_xll.GEO_ISVALID(B172,C172)</f>
        <v>1</v>
      </c>
      <c r="K172" s="9">
        <f>_xlfn.XLOOKUP(F172,OurLocations[Id],OurLocations[Lat])</f>
        <v>-37.814243599999998</v>
      </c>
      <c r="L172" s="9">
        <f>_xlfn.XLOOKUP(F172,OurLocations[Id],OurLocations[Lon])</f>
        <v>144.9696783</v>
      </c>
      <c r="M172" s="6" t="str" cm="1">
        <f t="array" ref="M172">_xll.GEO_COUNTRY(B172,C172)</f>
        <v>Australia</v>
      </c>
      <c r="N172" s="6" t="str" cm="1">
        <f t="array" ref="N172">_xll.GEO_CITY(B172,C172)</f>
        <v>Melbourne</v>
      </c>
      <c r="O172" s="6" t="str" cm="1">
        <f t="array" ref="O172">_xll.GEO_TIMEZONE(B172,C172)</f>
        <v>Australia/Melbourne</v>
      </c>
    </row>
    <row r="173" spans="1:15" x14ac:dyDescent="0.45">
      <c r="A173" s="10" t="str">
        <v>Z169</v>
      </c>
      <c r="B173" s="10">
        <v>-37.815181729999999</v>
      </c>
      <c r="C173" s="10">
        <v>144.96867370999999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0.13663528606044006</v>
      </c>
      <c r="H173" s="10" t="str" cm="1">
        <f t="array" ref="H173:I173">_xll.GEO_LOOKUPNEAREST(B173,C173,TheirLocations[Lat], TheirLocations[Lon],TheirLocations[Id],TRUE)</f>
        <v>Z169</v>
      </c>
      <c r="I173" s="4">
        <v>0</v>
      </c>
      <c r="J173" s="6" t="b" cm="1">
        <f t="array" ref="J173">_xll.GEO_ISVALID(B173,C173)</f>
        <v>1</v>
      </c>
      <c r="K173" s="9">
        <f>_xlfn.XLOOKUP(F173,OurLocations[Id],OurLocations[Lat])</f>
        <v>-37.814243599999998</v>
      </c>
      <c r="L173" s="9">
        <f>_xlfn.XLOOKUP(F173,OurLocations[Id],OurLocations[Lon])</f>
        <v>144.9696783</v>
      </c>
      <c r="M173" s="6" t="str" cm="1">
        <f t="array" ref="M173">_xll.GEO_COUNTRY(B173,C173)</f>
        <v>Australia</v>
      </c>
      <c r="N173" s="6" t="str" cm="1">
        <f t="array" ref="N173">_xll.GEO_CITY(B173,C173)</f>
        <v>Melbourne</v>
      </c>
      <c r="O173" s="6" t="str" cm="1">
        <f t="array" ref="O173">_xll.GEO_TIMEZONE(B173,C173)</f>
        <v>Australia/Melbourne</v>
      </c>
    </row>
    <row r="174" spans="1:15" x14ac:dyDescent="0.45">
      <c r="A174" s="10" t="str">
        <v>Z170</v>
      </c>
      <c r="B174" s="10">
        <v>-37.814659120000002</v>
      </c>
      <c r="C174" s="10">
        <v>144.96360779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X010</v>
      </c>
      <c r="G174" s="3">
        <v>0.3158660094381211</v>
      </c>
      <c r="H174" s="10" t="str" cm="1">
        <f t="array" ref="H174:I174">_xll.GEO_LOOKUPNEAREST(B174,C174,TheirLocations[Lat], TheirLocations[Lon],TheirLocations[Id],TRUE)</f>
        <v>Z170</v>
      </c>
      <c r="I174" s="4">
        <v>0</v>
      </c>
      <c r="J174" s="6" t="b" cm="1">
        <f t="array" ref="J174">_xll.GEO_ISVALID(B174,C174)</f>
        <v>1</v>
      </c>
      <c r="K174" s="9">
        <f>_xlfn.XLOOKUP(F174,OurLocations[Id],OurLocations[Lat])</f>
        <v>-37.8172</v>
      </c>
      <c r="L174" s="9">
        <f>_xlfn.XLOOKUP(F174,OurLocations[Id],OurLocations[Lon])</f>
        <v>144.96199999999999</v>
      </c>
      <c r="M174" s="6" t="str" cm="1">
        <f t="array" ref="M174">_xll.GEO_COUNTRY(B174,C174)</f>
        <v>Australia</v>
      </c>
      <c r="N174" s="6" t="str" cm="1">
        <f t="array" ref="N174">_xll.GEO_CITY(B174,C174)</f>
        <v>Melbourne</v>
      </c>
      <c r="O174" s="6" t="str" cm="1">
        <f t="array" ref="O174">_xll.GEO_TIMEZONE(B174,C174)</f>
        <v>Australia/Melbourne</v>
      </c>
    </row>
    <row r="175" spans="1:15" x14ac:dyDescent="0.45">
      <c r="A175" s="10" t="str">
        <v>Z171</v>
      </c>
      <c r="B175" s="10">
        <v>-37.814498899999997</v>
      </c>
      <c r="C175" s="10">
        <v>144.96290587999999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0.31071114566474894</v>
      </c>
      <c r="H175" s="10" t="str" cm="1">
        <f t="array" ref="H175:I175">_xll.GEO_LOOKUPNEAREST(B175,C175,TheirLocations[Lat], TheirLocations[Lon],TheirLocations[Id],TRUE)</f>
        <v>Z171</v>
      </c>
      <c r="I175" s="4">
        <v>0</v>
      </c>
      <c r="J175" s="6" t="b" cm="1">
        <f t="array" ref="J175">_xll.GEO_ISVALID(B175,C175)</f>
        <v>1</v>
      </c>
      <c r="K175" s="9">
        <f>_xlfn.XLOOKUP(F175,OurLocations[Id],OurLocations[Lat])</f>
        <v>-37.8172</v>
      </c>
      <c r="L175" s="9">
        <f>_xlfn.XLOOKUP(F175,OurLocations[Id],OurLocations[Lon])</f>
        <v>144.96199999999999</v>
      </c>
      <c r="M175" s="6" t="str" cm="1">
        <f t="array" ref="M175">_xll.GEO_COUNTRY(B175,C175)</f>
        <v>Australia</v>
      </c>
      <c r="N175" s="6" t="str" cm="1">
        <f t="array" ref="N175">_xll.GEO_CITY(B175,C175)</f>
        <v>Melbourne</v>
      </c>
      <c r="O175" s="6" t="str" cm="1">
        <f t="array" ref="O175">_xll.GEO_TIMEZONE(B175,C175)</f>
        <v>Australia/Melbourne</v>
      </c>
    </row>
    <row r="176" spans="1:15" x14ac:dyDescent="0.45">
      <c r="A176" s="10" t="str">
        <v>Z172</v>
      </c>
      <c r="B176" s="10">
        <v>-37.814483639999999</v>
      </c>
      <c r="C176" s="10">
        <v>144.96788025000001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X011</v>
      </c>
      <c r="G176" s="3">
        <v>0.1601875216617451</v>
      </c>
      <c r="H176" s="10" t="str" cm="1">
        <f t="array" ref="H176:I176">_xll.GEO_LOOKUPNEAREST(B176,C176,TheirLocations[Lat], TheirLocations[Lon],TheirLocations[Id],TRUE)</f>
        <v>Z172</v>
      </c>
      <c r="I176" s="4">
        <v>0</v>
      </c>
      <c r="J176" s="6" t="b" cm="1">
        <f t="array" ref="J176">_xll.GEO_ISVALID(B176,C176)</f>
        <v>1</v>
      </c>
      <c r="K176" s="9">
        <f>_xlfn.XLOOKUP(F176,OurLocations[Id],OurLocations[Lat])</f>
        <v>-37.814243599999998</v>
      </c>
      <c r="L176" s="9">
        <f>_xlfn.XLOOKUP(F176,OurLocations[Id],OurLocations[Lon])</f>
        <v>144.9696783</v>
      </c>
      <c r="M176" s="6" t="str" cm="1">
        <f t="array" ref="M176">_xll.GEO_COUNTRY(B176,C176)</f>
        <v>Australia</v>
      </c>
      <c r="N176" s="6" t="str" cm="1">
        <f t="array" ref="N176">_xll.GEO_CITY(B176,C176)</f>
        <v>Melbourne</v>
      </c>
      <c r="O176" s="6" t="str" cm="1">
        <f t="array" ref="O176">_xll.GEO_TIMEZONE(B176,C176)</f>
        <v>Australia/Melbourne</v>
      </c>
    </row>
    <row r="177" spans="1:15" x14ac:dyDescent="0.45">
      <c r="A177" s="10" t="str">
        <v>Z173</v>
      </c>
      <c r="B177" s="10">
        <v>-37.814155579999998</v>
      </c>
      <c r="C177" s="10">
        <v>145.22900390999999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X018</v>
      </c>
      <c r="G177" s="3">
        <v>5.8570481670293102</v>
      </c>
      <c r="H177" s="10" t="str" cm="1">
        <f t="array" ref="H177:I177">_xll.GEO_LOOKUPNEAREST(B177,C177,TheirLocations[Lat], TheirLocations[Lon],TheirLocations[Id],TRUE)</f>
        <v>Z173</v>
      </c>
      <c r="I177" s="4">
        <v>0</v>
      </c>
      <c r="J177" s="6" t="b" cm="1">
        <f t="array" ref="J177">_xll.GEO_ISVALID(B177,C177)</f>
        <v>1</v>
      </c>
      <c r="K177" s="9">
        <f>_xlfn.XLOOKUP(F177,OurLocations[Id],OurLocations[Lat])</f>
        <v>-37.790213170525703</v>
      </c>
      <c r="L177" s="9">
        <f>_xlfn.XLOOKUP(F177,OurLocations[Id],OurLocations[Lon])</f>
        <v>145.169624186508</v>
      </c>
      <c r="M177" s="6" t="str" cm="1">
        <f t="array" ref="M177">_xll.GEO_COUNTRY(B177,C177)</f>
        <v>Australia</v>
      </c>
      <c r="N177" s="6" t="str" cm="1">
        <f t="array" ref="N177">_xll.GEO_CITY(B177,C177)</f>
        <v>Lysterfield</v>
      </c>
      <c r="O177" s="6" t="str" cm="1">
        <f t="array" ref="O177">_xll.GEO_TIMEZONE(B177,C177)</f>
        <v>Australia/Melbourne</v>
      </c>
    </row>
    <row r="178" spans="1:15" x14ac:dyDescent="0.45">
      <c r="A178" s="10" t="str">
        <v>Z174</v>
      </c>
      <c r="B178" s="10">
        <v>-37.813934330000002</v>
      </c>
      <c r="C178" s="10">
        <v>144.96020508000001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X013</v>
      </c>
      <c r="G178" s="3">
        <v>9.7642495776673707E-2</v>
      </c>
      <c r="H178" s="10" t="str" cm="1">
        <f t="array" ref="H178:I178">_xll.GEO_LOOKUPNEAREST(B178,C178,TheirLocations[Lat], TheirLocations[Lon],TheirLocations[Id],TRUE)</f>
        <v>Z174</v>
      </c>
      <c r="I178" s="4">
        <v>0</v>
      </c>
      <c r="J178" s="6" t="b" cm="1">
        <f t="array" ref="J178">_xll.GEO_ISVALID(B178,C178)</f>
        <v>1</v>
      </c>
      <c r="K178" s="9">
        <f>_xlfn.XLOOKUP(F178,OurLocations[Id],OurLocations[Lat])</f>
        <v>-37.813437</v>
      </c>
      <c r="L178" s="9">
        <f>_xlfn.XLOOKUP(F178,OurLocations[Id],OurLocations[Lon])</f>
        <v>144.95928900000001</v>
      </c>
      <c r="M178" s="6" t="str" cm="1">
        <f t="array" ref="M178">_xll.GEO_COUNTRY(B178,C178)</f>
        <v>Australia</v>
      </c>
      <c r="N178" s="6" t="str" cm="1">
        <f t="array" ref="N178">_xll.GEO_CITY(B178,C178)</f>
        <v>Melbourne</v>
      </c>
      <c r="O178" s="6" t="str" cm="1">
        <f t="array" ref="O178">_xll.GEO_TIMEZONE(B178,C178)</f>
        <v>Australia/Melbourne</v>
      </c>
    </row>
    <row r="179" spans="1:15" x14ac:dyDescent="0.45">
      <c r="A179" s="10" t="str">
        <v>Z175</v>
      </c>
      <c r="B179" s="10">
        <v>-37.813930509999999</v>
      </c>
      <c r="C179" s="10">
        <v>144.97299193999999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X014</v>
      </c>
      <c r="G179" s="3">
        <v>0.12892765467453621</v>
      </c>
      <c r="H179" s="10" t="str" cm="1">
        <f t="array" ref="H179:I179">_xll.GEO_LOOKUPNEAREST(B179,C179,TheirLocations[Lat], TheirLocations[Lon],TheirLocations[Id],TRUE)</f>
        <v>Z175</v>
      </c>
      <c r="I179" s="4">
        <v>0</v>
      </c>
      <c r="J179" s="6" t="b" cm="1">
        <f t="array" ref="J179">_xll.GEO_ISVALID(B179,C179)</f>
        <v>1</v>
      </c>
      <c r="K179" s="9">
        <f>_xlfn.XLOOKUP(F179,OurLocations[Id],OurLocations[Lat])</f>
        <v>-37.812773243854998</v>
      </c>
      <c r="L179" s="9">
        <f>_xlfn.XLOOKUP(F179,OurLocations[Id],OurLocations[Lon])</f>
        <v>144.97308247473001</v>
      </c>
      <c r="M179" s="6" t="str" cm="1">
        <f t="array" ref="M179">_xll.GEO_COUNTRY(B179,C179)</f>
        <v>Australia</v>
      </c>
      <c r="N179" s="6" t="str" cm="1">
        <f t="array" ref="N179">_xll.GEO_CITY(B179,C179)</f>
        <v>Melbourne</v>
      </c>
      <c r="O179" s="6" t="str" cm="1">
        <f t="array" ref="O179">_xll.GEO_TIMEZONE(B179,C179)</f>
        <v>Australia/Melbourne</v>
      </c>
    </row>
    <row r="180" spans="1:15" x14ac:dyDescent="0.45">
      <c r="A180" s="10" t="str">
        <v>Z176</v>
      </c>
      <c r="B180" s="10">
        <v>-37.813800809999996</v>
      </c>
      <c r="C180" s="10">
        <v>145.02259827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X004</v>
      </c>
      <c r="G180" s="3">
        <v>2.887935425376944</v>
      </c>
      <c r="H180" s="10" t="str" cm="1">
        <f t="array" ref="H180:I180">_xll.GEO_LOOKUPNEAREST(B180,C180,TheirLocations[Lat], TheirLocations[Lon],TheirLocations[Id],TRUE)</f>
        <v>Z176</v>
      </c>
      <c r="I180" s="4">
        <v>0</v>
      </c>
      <c r="J180" s="6" t="b" cm="1">
        <f t="array" ref="J180">_xll.GEO_ISVALID(B180,C180)</f>
        <v>1</v>
      </c>
      <c r="K180" s="9">
        <f>_xlfn.XLOOKUP(F180,OurLocations[Id],OurLocations[Lat])</f>
        <v>-37.830100000000002</v>
      </c>
      <c r="L180" s="9">
        <f>_xlfn.XLOOKUP(F180,OurLocations[Id],OurLocations[Lon])</f>
        <v>144.99700000000001</v>
      </c>
      <c r="M180" s="6" t="str" cm="1">
        <f t="array" ref="M180">_xll.GEO_COUNTRY(B180,C180)</f>
        <v>Australia</v>
      </c>
      <c r="N180" s="6" t="str" cm="1">
        <f t="array" ref="N180">_xll.GEO_CITY(B180,C180)</f>
        <v>Melbourne</v>
      </c>
      <c r="O180" s="6" t="str" cm="1">
        <f t="array" ref="O180">_xll.GEO_TIMEZONE(B180,C180)</f>
        <v>Australia/Melbourne</v>
      </c>
    </row>
    <row r="181" spans="1:15" x14ac:dyDescent="0.45">
      <c r="A181" s="10" t="str">
        <v>Z177</v>
      </c>
      <c r="B181" s="10">
        <v>-37.813499450000002</v>
      </c>
      <c r="C181" s="10">
        <v>144.97073363999999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X012</v>
      </c>
      <c r="G181" s="3">
        <v>9.2804437317330166E-2</v>
      </c>
      <c r="H181" s="10" t="str" cm="1">
        <f t="array" ref="H181:I181">_xll.GEO_LOOKUPNEAREST(B181,C181,TheirLocations[Lat], TheirLocations[Lon],TheirLocations[Id],TRUE)</f>
        <v>Z177</v>
      </c>
      <c r="I181" s="4">
        <v>0</v>
      </c>
      <c r="J181" s="6" t="b" cm="1">
        <f t="array" ref="J181">_xll.GEO_ISVALID(B181,C181)</f>
        <v>1</v>
      </c>
      <c r="K181" s="9">
        <f>_xlfn.XLOOKUP(F181,OurLocations[Id],OurLocations[Lat])</f>
        <v>-37.814100000000003</v>
      </c>
      <c r="L181" s="9">
        <f>_xlfn.XLOOKUP(F181,OurLocations[Id],OurLocations[Lon])</f>
        <v>144.97</v>
      </c>
      <c r="M181" s="6" t="str" cm="1">
        <f t="array" ref="M181">_xll.GEO_COUNTRY(B181,C181)</f>
        <v>Australia</v>
      </c>
      <c r="N181" s="6" t="str" cm="1">
        <f t="array" ref="N181">_xll.GEO_CITY(B181,C181)</f>
        <v>Melbourne</v>
      </c>
      <c r="O181" s="6" t="str" cm="1">
        <f t="array" ref="O181">_xll.GEO_TIMEZONE(B181,C181)</f>
        <v>Australia/Melbourne</v>
      </c>
    </row>
    <row r="182" spans="1:15" x14ac:dyDescent="0.45">
      <c r="A182" s="10" t="str">
        <v>Z178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9">
        <f>_xlfn.XLOOKUP(F182,OurLocations[Id],OurLocations[Lat])</f>
        <v>-37.814100000000003</v>
      </c>
      <c r="L182" s="9">
        <f>_xlfn.XLOOKUP(F182,OurLocations[Id],OurLocations[Lon])</f>
        <v>144.97</v>
      </c>
      <c r="M182" s="6" t="str" cm="1">
        <f t="array" ref="M182">_xll.GEO_COUNTRY(B182,C182)</f>
        <v>Australia</v>
      </c>
      <c r="N182" s="6" t="str" cm="1">
        <f t="array" ref="N182">_xll.GEO_CITY(B182,C182)</f>
        <v>Melbourne</v>
      </c>
      <c r="O182" s="6" t="str" cm="1">
        <f t="array" ref="O182">_xll.GEO_TIMEZONE(B182,C182)</f>
        <v>Australia/Melbourne</v>
      </c>
    </row>
    <row r="183" spans="1:15" x14ac:dyDescent="0.45">
      <c r="A183" s="10" t="str">
        <v>Z179</v>
      </c>
      <c r="B183" s="10">
        <v>-37.813167569999997</v>
      </c>
      <c r="C183" s="10">
        <v>144.97097778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0.13463830747704791</v>
      </c>
      <c r="H183" s="10" t="str" cm="1">
        <f t="array" ref="H183:I183">_xll.GEO_LOOKUPNEAREST(B183,C183,TheirLocations[Lat], TheirLocations[Lon],TheirLocations[Id],TRUE)</f>
        <v>Z179</v>
      </c>
      <c r="I183" s="4">
        <v>0</v>
      </c>
      <c r="J183" s="6" t="b" cm="1">
        <f t="array" ref="J183">_xll.GEO_ISVALID(B183,C183)</f>
        <v>1</v>
      </c>
      <c r="K183" s="9">
        <f>_xlfn.XLOOKUP(F183,OurLocations[Id],OurLocations[Lat])</f>
        <v>-37.814100000000003</v>
      </c>
      <c r="L183" s="9">
        <f>_xlfn.XLOOKUP(F183,OurLocations[Id],OurLocations[Lon])</f>
        <v>144.97</v>
      </c>
      <c r="M183" s="6" t="str" cm="1">
        <f t="array" ref="M183">_xll.GEO_COUNTRY(B183,C183)</f>
        <v>Australia</v>
      </c>
      <c r="N183" s="6" t="str" cm="1">
        <f t="array" ref="N183">_xll.GEO_CITY(B183,C183)</f>
        <v>Melbourne</v>
      </c>
      <c r="O183" s="6" t="str" cm="1">
        <f t="array" ref="O183">_xll.GEO_TIMEZONE(B183,C183)</f>
        <v>Australia/Melbourne</v>
      </c>
    </row>
    <row r="184" spans="1:15" x14ac:dyDescent="0.45">
      <c r="A184" s="10" t="str">
        <v>Z180</v>
      </c>
      <c r="B184" s="10">
        <v>-37.813098910000001</v>
      </c>
      <c r="C184" s="10">
        <v>144.95869446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X013</v>
      </c>
      <c r="G184" s="3">
        <v>6.4350805405711836E-2</v>
      </c>
      <c r="H184" s="10" t="str" cm="1">
        <f t="array" ref="H184:I184">_xll.GEO_LOOKUPNEAREST(B184,C184,TheirLocations[Lat], TheirLocations[Lon],TheirLocations[Id],TRUE)</f>
        <v>Z180</v>
      </c>
      <c r="I184" s="4">
        <v>0</v>
      </c>
      <c r="J184" s="6" t="b" cm="1">
        <f t="array" ref="J184">_xll.GEO_ISVALID(B184,C184)</f>
        <v>1</v>
      </c>
      <c r="K184" s="9">
        <f>_xlfn.XLOOKUP(F184,OurLocations[Id],OurLocations[Lat])</f>
        <v>-37.813437</v>
      </c>
      <c r="L184" s="9">
        <f>_xlfn.XLOOKUP(F184,OurLocations[Id],OurLocations[Lon])</f>
        <v>144.95928900000001</v>
      </c>
      <c r="M184" s="6" t="str" cm="1">
        <f t="array" ref="M184">_xll.GEO_COUNTRY(B184,C184)</f>
        <v>Australia</v>
      </c>
      <c r="N184" s="6" t="str" cm="1">
        <f t="array" ref="N184">_xll.GEO_CITY(B184,C184)</f>
        <v>Melbourne</v>
      </c>
      <c r="O184" s="6" t="str" cm="1">
        <f t="array" ref="O184">_xll.GEO_TIMEZONE(B184,C184)</f>
        <v>Australia/Melbourne</v>
      </c>
    </row>
    <row r="185" spans="1:15" x14ac:dyDescent="0.45">
      <c r="A185" s="10" t="str">
        <v>Z181</v>
      </c>
      <c r="B185" s="10">
        <v>-37.812362669999999</v>
      </c>
      <c r="C185" s="10">
        <v>145.01345825000001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X017</v>
      </c>
      <c r="G185" s="3">
        <v>2.227718500298264</v>
      </c>
      <c r="H185" s="10" t="str" cm="1">
        <f t="array" ref="H185:I185">_xll.GEO_LOOKUPNEAREST(B185,C185,TheirLocations[Lat], TheirLocations[Lon],TheirLocations[Id],TRUE)</f>
        <v>Z181</v>
      </c>
      <c r="I185" s="4">
        <v>0</v>
      </c>
      <c r="J185" s="6" t="b" cm="1">
        <f t="array" ref="J185">_xll.GEO_ISVALID(B185,C185)</f>
        <v>1</v>
      </c>
      <c r="K185" s="9">
        <f>_xlfn.XLOOKUP(F185,OurLocations[Id],OurLocations[Lat])</f>
        <v>-37.804929999999999</v>
      </c>
      <c r="L185" s="9">
        <f>_xlfn.XLOOKUP(F185,OurLocations[Id],OurLocations[Lon])</f>
        <v>144.98991000000001</v>
      </c>
      <c r="M185" s="6" t="str" cm="1">
        <f t="array" ref="M185">_xll.GEO_COUNTRY(B185,C185)</f>
        <v>Australia</v>
      </c>
      <c r="N185" s="6" t="str" cm="1">
        <f t="array" ref="N185">_xll.GEO_CITY(B185,C185)</f>
        <v>Melbourne</v>
      </c>
      <c r="O185" s="6" t="str" cm="1">
        <f t="array" ref="O185">_xll.GEO_TIMEZONE(B185,C185)</f>
        <v>Australia/Melbourne</v>
      </c>
    </row>
    <row r="186" spans="1:15" x14ac:dyDescent="0.45">
      <c r="A186" s="10" t="str">
        <v>Z182</v>
      </c>
      <c r="B186" s="10">
        <v>-37.812301640000001</v>
      </c>
      <c r="C186" s="10">
        <v>144.96369934000001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X016</v>
      </c>
      <c r="G186" s="3">
        <v>0.27685604303915101</v>
      </c>
      <c r="H186" s="10" t="str" cm="1">
        <f t="array" ref="H186:I186">_xll.GEO_LOOKUPNEAREST(B186,C186,TheirLocations[Lat], TheirLocations[Lon],TheirLocations[Id],TRUE)</f>
        <v>Z182</v>
      </c>
      <c r="I186" s="4">
        <v>0</v>
      </c>
      <c r="J186" s="6" t="b" cm="1">
        <f t="array" ref="J186">_xll.GEO_ISVALID(B186,C186)</f>
        <v>1</v>
      </c>
      <c r="K186" s="9">
        <f>_xlfn.XLOOKUP(F186,OurLocations[Id],OurLocations[Lat])</f>
        <v>-37.810600000000001</v>
      </c>
      <c r="L186" s="9">
        <f>_xlfn.XLOOKUP(F186,OurLocations[Id],OurLocations[Lon])</f>
        <v>144.96600000000001</v>
      </c>
      <c r="M186" s="6" t="str" cm="1">
        <f t="array" ref="M186">_xll.GEO_COUNTRY(B186,C186)</f>
        <v>Australia</v>
      </c>
      <c r="N186" s="6" t="str" cm="1">
        <f t="array" ref="N186">_xll.GEO_CITY(B186,C186)</f>
        <v>Melbourne</v>
      </c>
      <c r="O186" s="6" t="str" cm="1">
        <f t="array" ref="O186">_xll.GEO_TIMEZONE(B186,C186)</f>
        <v>Australia/Melbourne</v>
      </c>
    </row>
    <row r="187" spans="1:15" x14ac:dyDescent="0.45">
      <c r="A187" s="10" t="str">
        <v>Z183</v>
      </c>
      <c r="B187" s="10">
        <v>-37.810901639999997</v>
      </c>
      <c r="C187" s="10">
        <v>144.96209716999999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0.34449422280496977</v>
      </c>
      <c r="H187" s="10" t="str" cm="1">
        <f t="array" ref="H187:I187">_xll.GEO_LOOKUPNEAREST(B187,C187,TheirLocations[Lat], TheirLocations[Lon],TheirLocations[Id],TRUE)</f>
        <v>Z183</v>
      </c>
      <c r="I187" s="4">
        <v>0</v>
      </c>
      <c r="J187" s="6" t="b" cm="1">
        <f t="array" ref="J187">_xll.GEO_ISVALID(B187,C187)</f>
        <v>1</v>
      </c>
      <c r="K187" s="9">
        <f>_xlfn.XLOOKUP(F187,OurLocations[Id],OurLocations[Lat])</f>
        <v>-37.810600000000001</v>
      </c>
      <c r="L187" s="9">
        <f>_xlfn.XLOOKUP(F187,OurLocations[Id],OurLocations[Lon])</f>
        <v>144.96600000000001</v>
      </c>
      <c r="M187" s="6" t="str" cm="1">
        <f t="array" ref="M187">_xll.GEO_COUNTRY(B187,C187)</f>
        <v>Australia</v>
      </c>
      <c r="N187" s="6" t="str" cm="1">
        <f t="array" ref="N187">_xll.GEO_CITY(B187,C187)</f>
        <v>Melbourne</v>
      </c>
      <c r="O187" s="6" t="str" cm="1">
        <f t="array" ref="O187">_xll.GEO_TIMEZONE(B187,C187)</f>
        <v>Australia/Melbourne</v>
      </c>
    </row>
    <row r="188" spans="1:15" x14ac:dyDescent="0.45">
      <c r="A188" s="10" t="str">
        <v>Z184</v>
      </c>
      <c r="B188" s="10">
        <v>-37.810882569999997</v>
      </c>
      <c r="C188" s="10">
        <v>144.96554565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5.0797256887000514E-2</v>
      </c>
      <c r="H188" s="10" t="str" cm="1">
        <f t="array" ref="H188:I188">_xll.GEO_LOOKUPNEAREST(B188,C188,TheirLocations[Lat], TheirLocations[Lon],TheirLocations[Id],TRUE)</f>
        <v>Z184</v>
      </c>
      <c r="I188" s="4">
        <v>0</v>
      </c>
      <c r="J188" s="6" t="b" cm="1">
        <f t="array" ref="J188">_xll.GEO_ISVALID(B188,C188)</f>
        <v>1</v>
      </c>
      <c r="K188" s="9">
        <f>_xlfn.XLOOKUP(F188,OurLocations[Id],OurLocations[Lat])</f>
        <v>-37.810600000000001</v>
      </c>
      <c r="L188" s="9">
        <f>_xlfn.XLOOKUP(F188,OurLocations[Id],OurLocations[Lon])</f>
        <v>144.96600000000001</v>
      </c>
      <c r="M188" s="6" t="str" cm="1">
        <f t="array" ref="M188">_xll.GEO_COUNTRY(B188,C188)</f>
        <v>Australia</v>
      </c>
      <c r="N188" s="6" t="str" cm="1">
        <f t="array" ref="N188">_xll.GEO_CITY(B188,C188)</f>
        <v>Melbourne</v>
      </c>
      <c r="O188" s="6" t="str" cm="1">
        <f t="array" ref="O188">_xll.GEO_TIMEZONE(B188,C188)</f>
        <v>Australia/Melbourne</v>
      </c>
    </row>
    <row r="189" spans="1:15" x14ac:dyDescent="0.45">
      <c r="A189" s="10" t="str">
        <v>Z185</v>
      </c>
      <c r="B189" s="10">
        <v>-37.810573580000003</v>
      </c>
      <c r="C189" s="10">
        <v>144.97047423999999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X015</v>
      </c>
      <c r="G189" s="3">
        <v>0.22035005357981008</v>
      </c>
      <c r="H189" s="10" t="str" cm="1">
        <f t="array" ref="H189:I189">_xll.GEO_LOOKUPNEAREST(B189,C189,TheirLocations[Lat], TheirLocations[Lon],TheirLocations[Id],TRUE)</f>
        <v>Z185</v>
      </c>
      <c r="I189" s="4">
        <v>0</v>
      </c>
      <c r="J189" s="6" t="b" cm="1">
        <f t="array" ref="J189">_xll.GEO_ISVALID(B189,C189)</f>
        <v>1</v>
      </c>
      <c r="K189" s="9">
        <f>_xlfn.XLOOKUP(F189,OurLocations[Id],OurLocations[Lat])</f>
        <v>-37.812151</v>
      </c>
      <c r="L189" s="9">
        <f>_xlfn.XLOOKUP(F189,OurLocations[Id],OurLocations[Lon])</f>
        <v>144.96895599999999</v>
      </c>
      <c r="M189" s="6" t="str" cm="1">
        <f t="array" ref="M189">_xll.GEO_COUNTRY(B189,C189)</f>
        <v>Australia</v>
      </c>
      <c r="N189" s="6" t="str" cm="1">
        <f t="array" ref="N189">_xll.GEO_CITY(B189,C189)</f>
        <v>Melbourne</v>
      </c>
      <c r="O189" s="6" t="str" cm="1">
        <f t="array" ref="O189">_xll.GEO_TIMEZONE(B189,C189)</f>
        <v>Australia/Melbourne</v>
      </c>
    </row>
    <row r="190" spans="1:15" x14ac:dyDescent="0.45">
      <c r="A190" s="10" t="str">
        <v>Z186</v>
      </c>
      <c r="B190" s="10">
        <v>-37.808998109999997</v>
      </c>
      <c r="C190" s="10">
        <v>144.97340392999999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X014</v>
      </c>
      <c r="G190" s="3">
        <v>0.42072452134953958</v>
      </c>
      <c r="H190" s="10" t="str" cm="1">
        <f t="array" ref="H190:I190">_xll.GEO_LOOKUPNEAREST(B190,C190,TheirLocations[Lat], TheirLocations[Lon],TheirLocations[Id],TRUE)</f>
        <v>Z186</v>
      </c>
      <c r="I190" s="4">
        <v>0</v>
      </c>
      <c r="J190" s="6" t="b" cm="1">
        <f t="array" ref="J190">_xll.GEO_ISVALID(B190,C190)</f>
        <v>1</v>
      </c>
      <c r="K190" s="9">
        <f>_xlfn.XLOOKUP(F190,OurLocations[Id],OurLocations[Lat])</f>
        <v>-37.812773243854998</v>
      </c>
      <c r="L190" s="9">
        <f>_xlfn.XLOOKUP(F190,OurLocations[Id],OurLocations[Lon])</f>
        <v>144.97308247473001</v>
      </c>
      <c r="M190" s="6" t="str" cm="1">
        <f t="array" ref="M190">_xll.GEO_COUNTRY(B190,C190)</f>
        <v>Australia</v>
      </c>
      <c r="N190" s="6" t="str" cm="1">
        <f t="array" ref="N190">_xll.GEO_CITY(B190,C190)</f>
        <v>Melbourne</v>
      </c>
      <c r="O190" s="6" t="str" cm="1">
        <f t="array" ref="O190">_xll.GEO_TIMEZONE(B190,C190)</f>
        <v>Australia/Melbourne</v>
      </c>
    </row>
    <row r="191" spans="1:15" x14ac:dyDescent="0.45">
      <c r="A191" s="10" t="str">
        <v>Z187</v>
      </c>
      <c r="B191" s="10">
        <v>-37.808292389999998</v>
      </c>
      <c r="C191" s="10">
        <v>144.90518187999999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X006</v>
      </c>
      <c r="G191" s="3">
        <v>4.2611061198834692</v>
      </c>
      <c r="H191" s="10" t="str" cm="1">
        <f t="array" ref="H191:I191">_xll.GEO_LOOKUPNEAREST(B191,C191,TheirLocations[Lat], TheirLocations[Lon],TheirLocations[Id],TRUE)</f>
        <v>Z187</v>
      </c>
      <c r="I191" s="4">
        <v>0</v>
      </c>
      <c r="J191" s="6" t="b" cm="1">
        <f t="array" ref="J191">_xll.GEO_ISVALID(B191,C191)</f>
        <v>1</v>
      </c>
      <c r="K191" s="9">
        <f>_xlfn.XLOOKUP(F191,OurLocations[Id],OurLocations[Lat])</f>
        <v>-37.820238199999999</v>
      </c>
      <c r="L191" s="9">
        <f>_xlfn.XLOOKUP(F191,OurLocations[Id],OurLocations[Lon])</f>
        <v>144.9512723</v>
      </c>
      <c r="M191" s="6" t="str" cm="1">
        <f t="array" ref="M191">_xll.GEO_COUNTRY(B191,C191)</f>
        <v>Australia</v>
      </c>
      <c r="N191" s="6" t="str" cm="1">
        <f t="array" ref="N191">_xll.GEO_CITY(B191,C191)</f>
        <v>Melbourne</v>
      </c>
      <c r="O191" s="6" t="str" cm="1">
        <f t="array" ref="O191">_xll.GEO_TIMEZONE(B191,C191)</f>
        <v>Australia/Melbourne</v>
      </c>
    </row>
    <row r="192" spans="1:15" x14ac:dyDescent="0.45">
      <c r="A192" s="10" t="str">
        <v>Z188</v>
      </c>
      <c r="B192" s="10">
        <v>-37.807113649999998</v>
      </c>
      <c r="C192" s="10">
        <v>144.98625182999999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X017</v>
      </c>
      <c r="G192" s="3">
        <v>0.40279706024922307</v>
      </c>
      <c r="H192" s="10" t="str" cm="1">
        <f t="array" ref="H192:I192">_xll.GEO_LOOKUPNEAREST(B192,C192,TheirLocations[Lat], TheirLocations[Lon],TheirLocations[Id],TRUE)</f>
        <v>Z188</v>
      </c>
      <c r="I192" s="4">
        <v>0</v>
      </c>
      <c r="J192" s="6" t="b" cm="1">
        <f t="array" ref="J192">_xll.GEO_ISVALID(B192,C192)</f>
        <v>1</v>
      </c>
      <c r="K192" s="9">
        <f>_xlfn.XLOOKUP(F192,OurLocations[Id],OurLocations[Lat])</f>
        <v>-37.804929999999999</v>
      </c>
      <c r="L192" s="9">
        <f>_xlfn.XLOOKUP(F192,OurLocations[Id],OurLocations[Lon])</f>
        <v>144.98991000000001</v>
      </c>
      <c r="M192" s="6" t="str" cm="1">
        <f t="array" ref="M192">_xll.GEO_COUNTRY(B192,C192)</f>
        <v>Australia</v>
      </c>
      <c r="N192" s="6" t="str" cm="1">
        <f t="array" ref="N192">_xll.GEO_CITY(B192,C192)</f>
        <v>Melbourne</v>
      </c>
      <c r="O192" s="6" t="str" cm="1">
        <f t="array" ref="O192">_xll.GEO_TIMEZONE(B192,C192)</f>
        <v>Australia/Melbourne</v>
      </c>
    </row>
    <row r="193" spans="1:15" x14ac:dyDescent="0.45">
      <c r="A193" s="10" t="str">
        <v>Z189</v>
      </c>
      <c r="B193" s="10">
        <v>-37.806579589999998</v>
      </c>
      <c r="C193" s="10">
        <v>144.98524474999999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0.44903508991690261</v>
      </c>
      <c r="H193" s="10" t="str" cm="1">
        <f t="array" ref="H193:I193">_xll.GEO_LOOKUPNEAREST(B193,C193,TheirLocations[Lat], TheirLocations[Lon],TheirLocations[Id],TRUE)</f>
        <v>Z189</v>
      </c>
      <c r="I193" s="4">
        <v>0</v>
      </c>
      <c r="J193" s="6" t="b" cm="1">
        <f t="array" ref="J193">_xll.GEO_ISVALID(B193,C193)</f>
        <v>1</v>
      </c>
      <c r="K193" s="9">
        <f>_xlfn.XLOOKUP(F193,OurLocations[Id],OurLocations[Lat])</f>
        <v>-37.804929999999999</v>
      </c>
      <c r="L193" s="9">
        <f>_xlfn.XLOOKUP(F193,OurLocations[Id],OurLocations[Lon])</f>
        <v>144.98991000000001</v>
      </c>
      <c r="M193" s="6" t="str" cm="1">
        <f t="array" ref="M193">_xll.GEO_COUNTRY(B193,C193)</f>
        <v>Australia</v>
      </c>
      <c r="N193" s="6" t="str" cm="1">
        <f t="array" ref="N193">_xll.GEO_CITY(B193,C193)</f>
        <v>Melbourne</v>
      </c>
      <c r="O193" s="6" t="str" cm="1">
        <f t="array" ref="O193">_xll.GEO_TIMEZONE(B193,C193)</f>
        <v>Australia/Melbourne</v>
      </c>
    </row>
    <row r="194" spans="1:15" x14ac:dyDescent="0.45">
      <c r="A194" s="10" t="str">
        <v>Z190</v>
      </c>
      <c r="B194" s="10">
        <v>-37.80618286</v>
      </c>
      <c r="C194" s="10">
        <v>144.98951721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0.14352203236055044</v>
      </c>
      <c r="H194" s="10" t="str" cm="1">
        <f t="array" ref="H194:I194">_xll.GEO_LOOKUPNEAREST(B194,C194,TheirLocations[Lat], TheirLocations[Lon],TheirLocations[Id],TRUE)</f>
        <v>Z190</v>
      </c>
      <c r="I194" s="4">
        <v>0</v>
      </c>
      <c r="J194" s="6" t="b" cm="1">
        <f t="array" ref="J194">_xll.GEO_ISVALID(B194,C194)</f>
        <v>1</v>
      </c>
      <c r="K194" s="9">
        <f>_xlfn.XLOOKUP(F194,OurLocations[Id],OurLocations[Lat])</f>
        <v>-37.804929999999999</v>
      </c>
      <c r="L194" s="9">
        <f>_xlfn.XLOOKUP(F194,OurLocations[Id],OurLocations[Lon])</f>
        <v>144.98991000000001</v>
      </c>
      <c r="M194" s="6" t="str" cm="1">
        <f t="array" ref="M194">_xll.GEO_COUNTRY(B194,C194)</f>
        <v>Australia</v>
      </c>
      <c r="N194" s="6" t="str" cm="1">
        <f t="array" ref="N194">_xll.GEO_CITY(B194,C194)</f>
        <v>Melbourne</v>
      </c>
      <c r="O194" s="6" t="str" cm="1">
        <f t="array" ref="O194">_xll.GEO_TIMEZONE(B194,C194)</f>
        <v>Australia/Melbourne</v>
      </c>
    </row>
    <row r="195" spans="1:15" x14ac:dyDescent="0.45">
      <c r="A195" s="10" t="str">
        <v>Z191</v>
      </c>
      <c r="B195" s="10">
        <v>-37.804161069999999</v>
      </c>
      <c r="C195" s="10">
        <v>144.98826599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0.16784562902217001</v>
      </c>
      <c r="H195" s="10" t="str" cm="1">
        <f t="array" ref="H195:I195">_xll.GEO_LOOKUPNEAREST(B195,C195,TheirLocations[Lat], TheirLocations[Lon],TheirLocations[Id],TRUE)</f>
        <v>Z191</v>
      </c>
      <c r="I195" s="4">
        <v>0</v>
      </c>
      <c r="J195" s="6" t="b" cm="1">
        <f t="array" ref="J195">_xll.GEO_ISVALID(B195,C195)</f>
        <v>1</v>
      </c>
      <c r="K195" s="9">
        <f>_xlfn.XLOOKUP(F195,OurLocations[Id],OurLocations[Lat])</f>
        <v>-37.804929999999999</v>
      </c>
      <c r="L195" s="9">
        <f>_xlfn.XLOOKUP(F195,OurLocations[Id],OurLocations[Lon])</f>
        <v>144.98991000000001</v>
      </c>
      <c r="M195" s="6" t="str" cm="1">
        <f t="array" ref="M195">_xll.GEO_COUNTRY(B195,C195)</f>
        <v>Australia</v>
      </c>
      <c r="N195" s="6" t="str" cm="1">
        <f t="array" ref="N195">_xll.GEO_CITY(B195,C195)</f>
        <v>Melbourne</v>
      </c>
      <c r="O195" s="6" t="str" cm="1">
        <f t="array" ref="O195">_xll.GEO_TIMEZONE(B195,C195)</f>
        <v>Australia/Melbourne</v>
      </c>
    </row>
    <row r="196" spans="1:15" x14ac:dyDescent="0.45">
      <c r="A196" s="10" t="str">
        <v>Z192</v>
      </c>
      <c r="B196" s="10">
        <v>-37.800529480000002</v>
      </c>
      <c r="C196" s="10">
        <v>144.99324035999999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0.57012600420441562</v>
      </c>
      <c r="H196" s="10" t="str" cm="1">
        <f t="array" ref="H196:I196">_xll.GEO_LOOKUPNEAREST(B196,C196,TheirLocations[Lat], TheirLocations[Lon],TheirLocations[Id],TRUE)</f>
        <v>Z192</v>
      </c>
      <c r="I196" s="4">
        <v>0</v>
      </c>
      <c r="J196" s="6" t="b" cm="1">
        <f t="array" ref="J196">_xll.GEO_ISVALID(B196,C196)</f>
        <v>1</v>
      </c>
      <c r="K196" s="9">
        <f>_xlfn.XLOOKUP(F196,OurLocations[Id],OurLocations[Lat])</f>
        <v>-37.804929999999999</v>
      </c>
      <c r="L196" s="9">
        <f>_xlfn.XLOOKUP(F196,OurLocations[Id],OurLocations[Lon])</f>
        <v>144.98991000000001</v>
      </c>
      <c r="M196" s="6" t="str" cm="1">
        <f t="array" ref="M196">_xll.GEO_COUNTRY(B196,C196)</f>
        <v>Australia</v>
      </c>
      <c r="N196" s="6" t="str" cm="1">
        <f t="array" ref="N196">_xll.GEO_CITY(B196,C196)</f>
        <v>Melbourne</v>
      </c>
      <c r="O196" s="6" t="str" cm="1">
        <f t="array" ref="O196">_xll.GEO_TIMEZONE(B196,C196)</f>
        <v>Australia/Melbourne</v>
      </c>
    </row>
    <row r="197" spans="1:15" x14ac:dyDescent="0.45">
      <c r="A197" s="10" t="str">
        <v>Z193</v>
      </c>
      <c r="B197" s="10">
        <v>-37.800098419999998</v>
      </c>
      <c r="C197" s="10">
        <v>144.96440125000001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X016</v>
      </c>
      <c r="G197" s="3">
        <v>1.1761394836630652</v>
      </c>
      <c r="H197" s="10" t="str" cm="1">
        <f t="array" ref="H197:I197">_xll.GEO_LOOKUPNEAREST(B197,C197,TheirLocations[Lat], TheirLocations[Lon],TheirLocations[Id],TRUE)</f>
        <v>Z193</v>
      </c>
      <c r="I197" s="4">
        <v>0</v>
      </c>
      <c r="J197" s="6" t="b" cm="1">
        <f t="array" ref="J197">_xll.GEO_ISVALID(B197,C197)</f>
        <v>1</v>
      </c>
      <c r="K197" s="9">
        <f>_xlfn.XLOOKUP(F197,OurLocations[Id],OurLocations[Lat])</f>
        <v>-37.810600000000001</v>
      </c>
      <c r="L197" s="9">
        <f>_xlfn.XLOOKUP(F197,OurLocations[Id],OurLocations[Lon])</f>
        <v>144.96600000000001</v>
      </c>
      <c r="M197" s="6" t="str" cm="1">
        <f t="array" ref="M197">_xll.GEO_COUNTRY(B197,C197)</f>
        <v>Australia</v>
      </c>
      <c r="N197" s="6" t="str" cm="1">
        <f t="array" ref="N197">_xll.GEO_CITY(B197,C197)</f>
        <v>Melbourne</v>
      </c>
      <c r="O197" s="6" t="str" cm="1">
        <f t="array" ref="O197">_xll.GEO_TIMEZONE(B197,C197)</f>
        <v>Australia/Melbourne</v>
      </c>
    </row>
    <row r="198" spans="1:15" x14ac:dyDescent="0.45">
      <c r="A198" s="10" t="str">
        <v>Z194</v>
      </c>
      <c r="B198" s="10">
        <v>-37.797710420000001</v>
      </c>
      <c r="C198" s="10">
        <v>144.96850585999999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1.450065842988816</v>
      </c>
      <c r="H198" s="10" t="str" cm="1">
        <f t="array" ref="H198:I198">_xll.GEO_LOOKUPNEAREST(B198,C198,TheirLocations[Lat], TheirLocations[Lon],TheirLocations[Id],TRUE)</f>
        <v>Z194</v>
      </c>
      <c r="I198" s="4">
        <v>0</v>
      </c>
      <c r="J198" s="6" t="b" cm="1">
        <f t="array" ref="J198">_xll.GEO_ISVALID(B198,C198)</f>
        <v>1</v>
      </c>
      <c r="K198" s="9">
        <f>_xlfn.XLOOKUP(F198,OurLocations[Id],OurLocations[Lat])</f>
        <v>-37.810600000000001</v>
      </c>
      <c r="L198" s="9">
        <f>_xlfn.XLOOKUP(F198,OurLocations[Id],OurLocations[Lon])</f>
        <v>144.96600000000001</v>
      </c>
      <c r="M198" s="6" t="str" cm="1">
        <f t="array" ref="M198">_xll.GEO_COUNTRY(B198,C198)</f>
        <v>Australia</v>
      </c>
      <c r="N198" s="6" t="str" cm="1">
        <f t="array" ref="N198">_xll.GEO_CITY(B198,C198)</f>
        <v>Melbourne</v>
      </c>
      <c r="O198" s="6" t="str" cm="1">
        <f t="array" ref="O198">_xll.GEO_TIMEZONE(B198,C198)</f>
        <v>Australia/Melbourne</v>
      </c>
    </row>
    <row r="199" spans="1:15" x14ac:dyDescent="0.45">
      <c r="A199" s="10" t="str">
        <v>Z195</v>
      </c>
      <c r="B199" s="10">
        <v>-37.795650479999999</v>
      </c>
      <c r="C199" s="10">
        <v>144.98469542999999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X017</v>
      </c>
      <c r="G199" s="3">
        <v>1.1289783781394696</v>
      </c>
      <c r="H199" s="10" t="str" cm="1">
        <f t="array" ref="H199:I199">_xll.GEO_LOOKUPNEAREST(B199,C199,TheirLocations[Lat], TheirLocations[Lon],TheirLocations[Id],TRUE)</f>
        <v>Z195</v>
      </c>
      <c r="I199" s="4">
        <v>0</v>
      </c>
      <c r="J199" s="6" t="b" cm="1">
        <f t="array" ref="J199">_xll.GEO_ISVALID(B199,C199)</f>
        <v>1</v>
      </c>
      <c r="K199" s="9">
        <f>_xlfn.XLOOKUP(F199,OurLocations[Id],OurLocations[Lat])</f>
        <v>-37.804929999999999</v>
      </c>
      <c r="L199" s="9">
        <f>_xlfn.XLOOKUP(F199,OurLocations[Id],OurLocations[Lon])</f>
        <v>144.98991000000001</v>
      </c>
      <c r="M199" s="6" t="str" cm="1">
        <f t="array" ref="M199">_xll.GEO_COUNTRY(B199,C199)</f>
        <v>Australia</v>
      </c>
      <c r="N199" s="6" t="str" cm="1">
        <f t="array" ref="N199">_xll.GEO_CITY(B199,C199)</f>
        <v>Melbourne</v>
      </c>
      <c r="O199" s="6" t="str" cm="1">
        <f t="array" ref="O199">_xll.GEO_TIMEZONE(B199,C199)</f>
        <v>Australia/Melbourne</v>
      </c>
    </row>
    <row r="200" spans="1:15" x14ac:dyDescent="0.45">
      <c r="A200" s="10" t="str">
        <v>Z196</v>
      </c>
      <c r="B200" s="10">
        <v>-37.766284939999998</v>
      </c>
      <c r="C200" s="10">
        <v>144.92240906000001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X013</v>
      </c>
      <c r="G200" s="3">
        <v>6.1637906538779168</v>
      </c>
      <c r="H200" s="10" t="str" cm="1">
        <f t="array" ref="H200:I200">_xll.GEO_LOOKUPNEAREST(B200,C200,TheirLocations[Lat], TheirLocations[Lon],TheirLocations[Id],TRUE)</f>
        <v>Z196</v>
      </c>
      <c r="I200" s="4">
        <v>0</v>
      </c>
      <c r="J200" s="6" t="b" cm="1">
        <f t="array" ref="J200">_xll.GEO_ISVALID(B200,C200)</f>
        <v>1</v>
      </c>
      <c r="K200" s="9">
        <f>_xlfn.XLOOKUP(F200,OurLocations[Id],OurLocations[Lat])</f>
        <v>-37.813437</v>
      </c>
      <c r="L200" s="9">
        <f>_xlfn.XLOOKUP(F200,OurLocations[Id],OurLocations[Lon])</f>
        <v>144.95928900000001</v>
      </c>
      <c r="M200" s="6" t="str" cm="1">
        <f t="array" ref="M200">_xll.GEO_COUNTRY(B200,C200)</f>
        <v>Australia</v>
      </c>
      <c r="N200" s="6" t="str" cm="1">
        <f t="array" ref="N200">_xll.GEO_CITY(B200,C200)</f>
        <v>Melbourne</v>
      </c>
      <c r="O200" s="6" t="str" cm="1">
        <f t="array" ref="O200">_xll.GEO_TIMEZONE(B200,C200)</f>
        <v>Australia/Melbourne</v>
      </c>
    </row>
    <row r="201" spans="1:15" x14ac:dyDescent="0.45">
      <c r="A201" s="10" t="str">
        <v>Z197</v>
      </c>
      <c r="B201" s="10">
        <v>-37.757156369999997</v>
      </c>
      <c r="C201" s="10">
        <v>144.97914123999999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X020</v>
      </c>
      <c r="G201" s="3">
        <v>2.33470517524785</v>
      </c>
      <c r="H201" s="10" t="str" cm="1">
        <f t="array" ref="H201:I201">_xll.GEO_LOOKUPNEAREST(B201,C201,TheirLocations[Lat], TheirLocations[Lon],TheirLocations[Id],TRUE)</f>
        <v>Z197</v>
      </c>
      <c r="I201" s="4">
        <v>0</v>
      </c>
      <c r="J201" s="6" t="b" cm="1">
        <f t="array" ref="J201">_xll.GEO_ISVALID(B201,C201)</f>
        <v>1</v>
      </c>
      <c r="K201" s="9">
        <f>_xlfn.XLOOKUP(F201,OurLocations[Id],OurLocations[Lat])</f>
        <v>-37.748470421767003</v>
      </c>
      <c r="L201" s="9">
        <f>_xlfn.XLOOKUP(F201,OurLocations[Id],OurLocations[Lon])</f>
        <v>145.00331806813401</v>
      </c>
      <c r="M201" s="6" t="str" cm="1">
        <f t="array" ref="M201">_xll.GEO_COUNTRY(B201,C201)</f>
        <v>Australia</v>
      </c>
      <c r="N201" s="6" t="str" cm="1">
        <f t="array" ref="N201">_xll.GEO_CITY(B201,C201)</f>
        <v>Melbourne</v>
      </c>
      <c r="O201" s="6" t="str" cm="1">
        <f t="array" ref="O201">_xll.GEO_TIMEZONE(B201,C201)</f>
        <v>Australia/Melbourne</v>
      </c>
    </row>
    <row r="202" spans="1:15" x14ac:dyDescent="0.45">
      <c r="A202" s="10" t="str">
        <v>Z198</v>
      </c>
      <c r="B202" s="10">
        <v>-37.746906279999997</v>
      </c>
      <c r="C202" s="10">
        <v>145.00825499999999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0.4676197191077629</v>
      </c>
      <c r="H202" s="10" t="str" cm="1">
        <f t="array" ref="H202:I202">_xll.GEO_LOOKUPNEAREST(B202,C202,TheirLocations[Lat], TheirLocations[Lon],TheirLocations[Id],TRUE)</f>
        <v>Z198</v>
      </c>
      <c r="I202" s="4">
        <v>0</v>
      </c>
      <c r="J202" s="6" t="b" cm="1">
        <f t="array" ref="J202">_xll.GEO_ISVALID(B202,C202)</f>
        <v>1</v>
      </c>
      <c r="K202" s="9">
        <f>_xlfn.XLOOKUP(F202,OurLocations[Id],OurLocations[Lat])</f>
        <v>-37.748470421767003</v>
      </c>
      <c r="L202" s="9">
        <f>_xlfn.XLOOKUP(F202,OurLocations[Id],OurLocations[Lon])</f>
        <v>145.00331806813401</v>
      </c>
      <c r="M202" s="6" t="str" cm="1">
        <f t="array" ref="M202">_xll.GEO_COUNTRY(B202,C202)</f>
        <v>Australia</v>
      </c>
      <c r="N202" s="6" t="str" cm="1">
        <f t="array" ref="N202">_xll.GEO_CITY(B202,C202)</f>
        <v>Melbourne</v>
      </c>
      <c r="O202" s="6" t="str" cm="1">
        <f t="array" ref="O202">_xll.GEO_TIMEZONE(B202,C202)</f>
        <v>Australia/Melbourne</v>
      </c>
    </row>
    <row r="203" spans="1:15" x14ac:dyDescent="0.45">
      <c r="A203" s="10" t="str">
        <v>Z199</v>
      </c>
      <c r="B203" s="10">
        <v>-37.744113919999997</v>
      </c>
      <c r="C203" s="10">
        <v>144.99275208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1.0477275480333796</v>
      </c>
      <c r="H203" s="10" t="str" cm="1">
        <f t="array" ref="H203:I203">_xll.GEO_LOOKUPNEAREST(B203,C203,TheirLocations[Lat], TheirLocations[Lon],TheirLocations[Id],TRUE)</f>
        <v>Z199</v>
      </c>
      <c r="I203" s="4">
        <v>0</v>
      </c>
      <c r="J203" s="6" t="b" cm="1">
        <f t="array" ref="J203">_xll.GEO_ISVALID(B203,C203)</f>
        <v>1</v>
      </c>
      <c r="K203" s="9">
        <f>_xlfn.XLOOKUP(F203,OurLocations[Id],OurLocations[Lat])</f>
        <v>-37.748470421767003</v>
      </c>
      <c r="L203" s="9">
        <f>_xlfn.XLOOKUP(F203,OurLocations[Id],OurLocations[Lon])</f>
        <v>145.00331806813401</v>
      </c>
      <c r="M203" s="6" t="str" cm="1">
        <f t="array" ref="M203">_xll.GEO_COUNTRY(B203,C203)</f>
        <v>Australia</v>
      </c>
      <c r="N203" s="6" t="str" cm="1">
        <f t="array" ref="N203">_xll.GEO_CITY(B203,C203)</f>
        <v>Melbourne</v>
      </c>
      <c r="O203" s="6" t="str" cm="1">
        <f t="array" ref="O203">_xll.GEO_TIMEZONE(B203,C203)</f>
        <v>Australia/Melbourne</v>
      </c>
    </row>
    <row r="204" spans="1:15" x14ac:dyDescent="0.45">
      <c r="A204" s="10" t="str">
        <v>Z200</v>
      </c>
      <c r="B204" s="10">
        <v>-37.735477449999998</v>
      </c>
      <c r="C204" s="10">
        <v>144.88850403000001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10.198474210777487</v>
      </c>
      <c r="H204" s="10" t="str" cm="1">
        <f t="array" ref="H204:I204">_xll.GEO_LOOKUPNEAREST(B204,C204,TheirLocations[Lat], TheirLocations[Lon],TheirLocations[Id],TRUE)</f>
        <v>Z200</v>
      </c>
      <c r="I204" s="4">
        <v>0</v>
      </c>
      <c r="J204" s="6" t="b" cm="1">
        <f t="array" ref="J204">_xll.GEO_ISVALID(B204,C204)</f>
        <v>1</v>
      </c>
      <c r="K204" s="9">
        <f>_xlfn.XLOOKUP(F204,OurLocations[Id],OurLocations[Lat])</f>
        <v>-37.748470421767003</v>
      </c>
      <c r="L204" s="9">
        <f>_xlfn.XLOOKUP(F204,OurLocations[Id],OurLocations[Lon])</f>
        <v>145.00331806813401</v>
      </c>
      <c r="M204" s="6" t="str" cm="1">
        <f t="array" ref="M204">_xll.GEO_COUNTRY(B204,C204)</f>
        <v>Australia</v>
      </c>
      <c r="N204" s="6" t="str" cm="1">
        <f t="array" ref="N204">_xll.GEO_CITY(B204,C204)</f>
        <v>Melbourne</v>
      </c>
      <c r="O204" s="6" t="str" cm="1">
        <f t="array" ref="O204">_xll.GEO_TIMEZONE(B204,C204)</f>
        <v>Australia/Melbourne</v>
      </c>
    </row>
    <row r="205" spans="1:15" x14ac:dyDescent="0.45">
      <c r="A205" s="10" t="str">
        <v>Z201</v>
      </c>
      <c r="B205" s="10">
        <v>-37.68253326</v>
      </c>
      <c r="C205" s="10">
        <v>145.06958008000001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X019</v>
      </c>
      <c r="G205" s="3">
        <v>8.2798638715699848</v>
      </c>
      <c r="H205" s="10" t="str" cm="1">
        <f t="array" ref="H205:I205">_xll.GEO_LOOKUPNEAREST(B205,C205,TheirLocations[Lat], TheirLocations[Lon],TheirLocations[Id],TRUE)</f>
        <v>Z201</v>
      </c>
      <c r="I205" s="4">
        <v>0</v>
      </c>
      <c r="J205" s="6" t="b" cm="1">
        <f t="array" ref="J205">_xll.GEO_ISVALID(B205,C205)</f>
        <v>1</v>
      </c>
      <c r="K205" s="9">
        <f>_xlfn.XLOOKUP(F205,OurLocations[Id],OurLocations[Lat])</f>
        <v>-37.756995600000003</v>
      </c>
      <c r="L205" s="9">
        <f>_xlfn.XLOOKUP(F205,OurLocations[Id],OurLocations[Lon])</f>
        <v>145.06983109999999</v>
      </c>
      <c r="M205" s="6" t="str" cm="1">
        <f t="array" ref="M205">_xll.GEO_COUNTRY(B205,C205)</f>
        <v>Australia</v>
      </c>
      <c r="N205" s="6" t="str" cm="1">
        <f t="array" ref="N205">_xll.GEO_CITY(B205,C205)</f>
        <v>Wollert</v>
      </c>
      <c r="O205" s="6" t="str" cm="1">
        <f t="array" ref="O205">_xll.GEO_TIMEZONE(B205,C205)</f>
        <v>Australia/Melbourne</v>
      </c>
    </row>
    <row r="206" spans="1:15" x14ac:dyDescent="0.45">
      <c r="A206" s="10" t="str">
        <v>Z202</v>
      </c>
      <c r="B206" s="10">
        <v>-37.536365510000003</v>
      </c>
      <c r="C206" s="10">
        <v>144.9203186</v>
      </c>
      <c r="D206" s="10" t="str">
        <v>Australia</v>
      </c>
      <c r="E206" s="10" t="str">
        <v>Mickleham</v>
      </c>
      <c r="F206" s="9" t="str" cm="1">
        <f t="array" ref="F206:G206">_xll.GEO_LOOKUPNEAREST(B206,C206,OurLocations[Lat], OurLocations[Lon],OurLocations[Id],TRUE)</f>
        <v>X020</v>
      </c>
      <c r="G206" s="3">
        <v>24.691252278109779</v>
      </c>
      <c r="H206" s="10" t="str" cm="1">
        <f t="array" ref="H206:I206">_xll.GEO_LOOKUPNEAREST(B206,C206,TheirLocations[Lat], TheirLocations[Lon],TheirLocations[Id],TRUE)</f>
        <v>Z202</v>
      </c>
      <c r="I206" s="4">
        <v>0</v>
      </c>
      <c r="J206" s="6" t="b" cm="1">
        <f t="array" ref="J206">_xll.GEO_ISVALID(B206,C206)</f>
        <v>1</v>
      </c>
      <c r="K206" s="9">
        <f>_xlfn.XLOOKUP(F206,OurLocations[Id],OurLocations[Lat])</f>
        <v>-37.748470421767003</v>
      </c>
      <c r="L206" s="9">
        <f>_xlfn.XLOOKUP(F206,OurLocations[Id],OurLocations[Lon])</f>
        <v>145.00331806813401</v>
      </c>
      <c r="M206" s="6" t="str" cm="1">
        <f t="array" ref="M206">_xll.GEO_COUNTRY(B206,C206)</f>
        <v>Australia</v>
      </c>
      <c r="N206" s="6" t="str" cm="1">
        <f t="array" ref="N206">_xll.GEO_CITY(B206,C206)</f>
        <v>Wollert</v>
      </c>
      <c r="O206" s="6" t="str" cm="1">
        <f t="array" ref="O206">_xll.GEO_TIMEZONE(B206,C206)</f>
        <v>Australia/Melbourne</v>
      </c>
    </row>
    <row r="207" spans="1:15" x14ac:dyDescent="0.45">
      <c r="A207" s="10" t="str">
        <v>Z203</v>
      </c>
      <c r="B207" s="10">
        <v>-37.820487980000003</v>
      </c>
      <c r="C207" s="10">
        <v>145.10498046999999</v>
      </c>
      <c r="D207" s="10" t="str">
        <v>Australia</v>
      </c>
      <c r="E207" s="10" t="str">
        <v>Mont Albert</v>
      </c>
      <c r="F207" s="9" t="str" cm="1">
        <f t="array" ref="F207:G207">_xll.GEO_LOOKUPNEAREST(B207,C207,OurLocations[Lat], OurLocations[Lon],OurLocations[Id],TRUE)</f>
        <v>X009</v>
      </c>
      <c r="G207" s="3">
        <v>1.027040078732079</v>
      </c>
      <c r="H207" s="10" t="str" cm="1">
        <f t="array" ref="H207:I207">_xll.GEO_LOOKUPNEAREST(B207,C207,TheirLocations[Lat], TheirLocations[Lon],TheirLocations[Id],TRUE)</f>
        <v>Z203</v>
      </c>
      <c r="I207" s="4">
        <v>0</v>
      </c>
      <c r="J207" s="6" t="b" cm="1">
        <f t="array" ref="J207">_xll.GEO_ISVALID(B207,C207)</f>
        <v>1</v>
      </c>
      <c r="K207" s="9">
        <f>_xlfn.XLOOKUP(F207,OurLocations[Id],OurLocations[Lat])</f>
        <v>-37.817399999999999</v>
      </c>
      <c r="L207" s="9">
        <f>_xlfn.XLOOKUP(F207,OurLocations[Id],OurLocations[Lon])</f>
        <v>145.11600000000001</v>
      </c>
      <c r="M207" s="6" t="str" cm="1">
        <f t="array" ref="M207">_xll.GEO_COUNTRY(B207,C207)</f>
        <v>Australia</v>
      </c>
      <c r="N207" s="6" t="str" cm="1">
        <f t="array" ref="N207">_xll.GEO_CITY(B207,C207)</f>
        <v>Melbourne</v>
      </c>
      <c r="O207" s="6" t="str" cm="1">
        <f t="array" ref="O207">_xll.GEO_TIMEZONE(B207,C207)</f>
        <v>Australia/Melbourne</v>
      </c>
    </row>
    <row r="208" spans="1:15" x14ac:dyDescent="0.45">
      <c r="A208" s="10" t="str">
        <v>Z204</v>
      </c>
      <c r="B208" s="10">
        <v>-32.925239560000001</v>
      </c>
      <c r="C208" s="10">
        <v>151.77333068999999</v>
      </c>
      <c r="D208" s="10" t="str">
        <v>Australia</v>
      </c>
      <c r="E208" s="10" t="str">
        <v>Newcastle</v>
      </c>
      <c r="F208" s="9" t="str" cm="1">
        <f t="array" ref="F208:G208">_xll.GEO_LOOKUPNEAREST(B208,C208,OurLocations[Lat], OurLocations[Lon],OurLocations[Id],TRUE)</f>
        <v>X052</v>
      </c>
      <c r="G208" s="3">
        <v>106.85918415218096</v>
      </c>
      <c r="H208" s="10" t="str" cm="1">
        <f t="array" ref="H208:I208">_xll.GEO_LOOKUPNEAREST(B208,C208,TheirLocations[Lat], TheirLocations[Lon],TheirLocations[Id],TRUE)</f>
        <v>Z204</v>
      </c>
      <c r="I208" s="4">
        <v>0</v>
      </c>
      <c r="J208" s="6" t="b" cm="1">
        <f t="array" ref="J208">_xll.GEO_ISVALID(B208,C208)</f>
        <v>1</v>
      </c>
      <c r="K208" s="9">
        <f>_xlfn.XLOOKUP(F208,OurLocations[Id],OurLocations[Lat])</f>
        <v>-33.706158299999998</v>
      </c>
      <c r="L208" s="9">
        <f>_xlfn.XLOOKUP(F208,OurLocations[Id],OurLocations[Lon])</f>
        <v>151.10307739999999</v>
      </c>
      <c r="M208" s="6" t="str" cm="1">
        <f t="array" ref="M208">_xll.GEO_COUNTRY(B208,C208)</f>
        <v>Australia</v>
      </c>
      <c r="N208" s="6" t="str" cm="1">
        <f t="array" ref="N208">_xll.GEO_CITY(B208,C208)</f>
        <v>Newcastle</v>
      </c>
      <c r="O208" s="6" t="str" cm="1">
        <f t="array" ref="O208">_xll.GEO_TIMEZONE(B208,C208)</f>
        <v>Australia/Sydney</v>
      </c>
    </row>
    <row r="209" spans="1:15" x14ac:dyDescent="0.45">
      <c r="A209" s="10" t="str">
        <v>Z205</v>
      </c>
      <c r="B209" s="10">
        <v>-32.96409225</v>
      </c>
      <c r="C209" s="10">
        <v>151.69361877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99.086930596856092</v>
      </c>
      <c r="H209" s="10" t="str" cm="1">
        <f t="array" ref="H209:I209">_xll.GEO_LOOKUPNEAREST(B209,C209,TheirLocations[Lat], TheirLocations[Lon],TheirLocations[Id],TRUE)</f>
        <v>Z205</v>
      </c>
      <c r="I209" s="4">
        <v>0</v>
      </c>
      <c r="J209" s="6" t="b" cm="1">
        <f t="array" ref="J209">_xll.GEO_ISVALID(B209,C209)</f>
        <v>1</v>
      </c>
      <c r="K209" s="9">
        <f>_xlfn.XLOOKUP(F209,OurLocations[Id],OurLocations[Lat])</f>
        <v>-33.706158299999998</v>
      </c>
      <c r="L209" s="9">
        <f>_xlfn.XLOOKUP(F209,OurLocations[Id],OurLocations[Lon])</f>
        <v>151.10307739999999</v>
      </c>
      <c r="M209" s="6" t="str" cm="1">
        <f t="array" ref="M209">_xll.GEO_COUNTRY(B209,C209)</f>
        <v>Australia</v>
      </c>
      <c r="N209" s="6" t="str" cm="1">
        <f t="array" ref="N209">_xll.GEO_CITY(B209,C209)</f>
        <v>Newcastle</v>
      </c>
      <c r="O209" s="6" t="str" cm="1">
        <f t="array" ref="O209">_xll.GEO_TIMEZONE(B209,C209)</f>
        <v>Australia/Sydney</v>
      </c>
    </row>
    <row r="210" spans="1:15" x14ac:dyDescent="0.45">
      <c r="A210" s="10" t="str">
        <v>Z206</v>
      </c>
      <c r="B210" s="10">
        <v>-32.935943600000002</v>
      </c>
      <c r="C210" s="10">
        <v>151.76074219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105.20842150647846</v>
      </c>
      <c r="H210" s="10" t="str" cm="1">
        <f t="array" ref="H210:I210">_xll.GEO_LOOKUPNEAREST(B210,C210,TheirLocations[Lat], TheirLocations[Lon],TheirLocations[Id],TRUE)</f>
        <v>Z206</v>
      </c>
      <c r="I210" s="4">
        <v>0</v>
      </c>
      <c r="J210" s="6" t="b" cm="1">
        <f t="array" ref="J210">_xll.GEO_ISVALID(B210,C210)</f>
        <v>1</v>
      </c>
      <c r="K210" s="9">
        <f>_xlfn.XLOOKUP(F210,OurLocations[Id],OurLocations[Lat])</f>
        <v>-33.706158299999998</v>
      </c>
      <c r="L210" s="9">
        <f>_xlfn.XLOOKUP(F210,OurLocations[Id],OurLocations[Lon])</f>
        <v>151.10307739999999</v>
      </c>
      <c r="M210" s="6" t="str" cm="1">
        <f t="array" ref="M210">_xll.GEO_COUNTRY(B210,C210)</f>
        <v>Australia</v>
      </c>
      <c r="N210" s="6" t="str" cm="1">
        <f t="array" ref="N210">_xll.GEO_CITY(B210,C210)</f>
        <v>Newcastle</v>
      </c>
      <c r="O210" s="6" t="str" cm="1">
        <f t="array" ref="O210">_xll.GEO_TIMEZONE(B210,C210)</f>
        <v>Australia/Sydney</v>
      </c>
    </row>
    <row r="211" spans="1:15" x14ac:dyDescent="0.45">
      <c r="A211" s="10" t="str">
        <v>Z207</v>
      </c>
      <c r="B211" s="10">
        <v>-32.926212309999997</v>
      </c>
      <c r="C211" s="10">
        <v>151.76295471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106.21163006447728</v>
      </c>
      <c r="H211" s="10" t="str" cm="1">
        <f t="array" ref="H211:I211">_xll.GEO_LOOKUPNEAREST(B211,C211,TheirLocations[Lat], TheirLocations[Lon],TheirLocations[Id],TRUE)</f>
        <v>Z207</v>
      </c>
      <c r="I211" s="4">
        <v>0</v>
      </c>
      <c r="J211" s="6" t="b" cm="1">
        <f t="array" ref="J211">_xll.GEO_ISVALID(B211,C211)</f>
        <v>1</v>
      </c>
      <c r="K211" s="9">
        <f>_xlfn.XLOOKUP(F211,OurLocations[Id],OurLocations[Lat])</f>
        <v>-33.706158299999998</v>
      </c>
      <c r="L211" s="9">
        <f>_xlfn.XLOOKUP(F211,OurLocations[Id],OurLocations[Lon])</f>
        <v>151.10307739999999</v>
      </c>
      <c r="M211" s="6" t="str" cm="1">
        <f t="array" ref="M211">_xll.GEO_COUNTRY(B211,C211)</f>
        <v>Australia</v>
      </c>
      <c r="N211" s="6" t="str" cm="1">
        <f t="array" ref="N211">_xll.GEO_CITY(B211,C211)</f>
        <v>Newcastle</v>
      </c>
      <c r="O211" s="6" t="str" cm="1">
        <f t="array" ref="O211">_xll.GEO_TIMEZONE(B211,C211)</f>
        <v>Australia/Sydney</v>
      </c>
    </row>
    <row r="212" spans="1:15" x14ac:dyDescent="0.45">
      <c r="A212" s="10" t="str">
        <v>Z208</v>
      </c>
      <c r="B212" s="10">
        <v>-32.925502780000002</v>
      </c>
      <c r="C212" s="10">
        <v>151.73654174999999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104.87940475759174</v>
      </c>
      <c r="H212" s="10" t="str" cm="1">
        <f t="array" ref="H212:I212">_xll.GEO_LOOKUPNEAREST(B212,C212,TheirLocations[Lat], TheirLocations[Lon],TheirLocations[Id],TRUE)</f>
        <v>Z208</v>
      </c>
      <c r="I212" s="4">
        <v>0</v>
      </c>
      <c r="J212" s="6" t="b" cm="1">
        <f t="array" ref="J212">_xll.GEO_ISVALID(B212,C212)</f>
        <v>1</v>
      </c>
      <c r="K212" s="9">
        <f>_xlfn.XLOOKUP(F212,OurLocations[Id],OurLocations[Lat])</f>
        <v>-33.706158299999998</v>
      </c>
      <c r="L212" s="9">
        <f>_xlfn.XLOOKUP(F212,OurLocations[Id],OurLocations[Lon])</f>
        <v>151.10307739999999</v>
      </c>
      <c r="M212" s="6" t="str" cm="1">
        <f t="array" ref="M212">_xll.GEO_COUNTRY(B212,C212)</f>
        <v>Australia</v>
      </c>
      <c r="N212" s="6" t="str" cm="1">
        <f t="array" ref="N212">_xll.GEO_CITY(B212,C212)</f>
        <v>Newcastle</v>
      </c>
      <c r="O212" s="6" t="str" cm="1">
        <f t="array" ref="O212">_xll.GEO_TIMEZONE(B212,C212)</f>
        <v>Australia/Sydney</v>
      </c>
    </row>
    <row r="213" spans="1:15" x14ac:dyDescent="0.45">
      <c r="A213" s="10" t="str">
        <v>Z209</v>
      </c>
      <c r="B213" s="10">
        <v>-32.924198150000002</v>
      </c>
      <c r="C213" s="10">
        <v>151.7559967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106.02370864471023</v>
      </c>
      <c r="H213" s="10" t="str" cm="1">
        <f t="array" ref="H213:I213">_xll.GEO_LOOKUPNEAREST(B213,C213,TheirLocations[Lat], TheirLocations[Lon],TheirLocations[Id],TRUE)</f>
        <v>Z209</v>
      </c>
      <c r="I213" s="4">
        <v>0</v>
      </c>
      <c r="J213" s="6" t="b" cm="1">
        <f t="array" ref="J213">_xll.GEO_ISVALID(B213,C213)</f>
        <v>1</v>
      </c>
      <c r="K213" s="9">
        <f>_xlfn.XLOOKUP(F213,OurLocations[Id],OurLocations[Lat])</f>
        <v>-33.706158299999998</v>
      </c>
      <c r="L213" s="9">
        <f>_xlfn.XLOOKUP(F213,OurLocations[Id],OurLocations[Lon])</f>
        <v>151.10307739999999</v>
      </c>
      <c r="M213" s="6" t="str" cm="1">
        <f t="array" ref="M213">_xll.GEO_COUNTRY(B213,C213)</f>
        <v>Australia</v>
      </c>
      <c r="N213" s="6" t="str" cm="1">
        <f t="array" ref="N213">_xll.GEO_CITY(B213,C213)</f>
        <v>Newcastle</v>
      </c>
      <c r="O213" s="6" t="str" cm="1">
        <f t="array" ref="O213">_xll.GEO_TIMEZONE(B213,C213)</f>
        <v>Australia/Sydney</v>
      </c>
    </row>
    <row r="214" spans="1:15" x14ac:dyDescent="0.45">
      <c r="A214" s="10" t="str">
        <v>Z210</v>
      </c>
      <c r="B214" s="10">
        <v>-32.913867949999997</v>
      </c>
      <c r="C214" s="10">
        <v>151.75723267000001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107.0349562028016</v>
      </c>
      <c r="H214" s="10" t="str" cm="1">
        <f t="array" ref="H214:I214">_xll.GEO_LOOKUPNEAREST(B214,C214,TheirLocations[Lat], TheirLocations[Lon],TheirLocations[Id],TRUE)</f>
        <v>Z210</v>
      </c>
      <c r="I214" s="4">
        <v>0</v>
      </c>
      <c r="J214" s="6" t="b" cm="1">
        <f t="array" ref="J214">_xll.GEO_ISVALID(B214,C214)</f>
        <v>1</v>
      </c>
      <c r="K214" s="9">
        <f>_xlfn.XLOOKUP(F214,OurLocations[Id],OurLocations[Lat])</f>
        <v>-33.706158299999998</v>
      </c>
      <c r="L214" s="9">
        <f>_xlfn.XLOOKUP(F214,OurLocations[Id],OurLocations[Lon])</f>
        <v>151.10307739999999</v>
      </c>
      <c r="M214" s="6" t="str" cm="1">
        <f t="array" ref="M214">_xll.GEO_COUNTRY(B214,C214)</f>
        <v>Australia</v>
      </c>
      <c r="N214" s="6" t="str" cm="1">
        <f t="array" ref="N214">_xll.GEO_CITY(B214,C214)</f>
        <v>Newcastle</v>
      </c>
      <c r="O214" s="6" t="str" cm="1">
        <f t="array" ref="O214">_xll.GEO_TIMEZONE(B214,C214)</f>
        <v>Australia/Sydney</v>
      </c>
    </row>
    <row r="215" spans="1:15" x14ac:dyDescent="0.45">
      <c r="A215" s="10" t="str">
        <v>Z211</v>
      </c>
      <c r="B215" s="10">
        <v>-26.399000170000001</v>
      </c>
      <c r="C215" s="10">
        <v>153.0625</v>
      </c>
      <c r="D215" s="10" t="str">
        <v>Australia</v>
      </c>
      <c r="E215" s="10" t="str">
        <v>Noosaville</v>
      </c>
      <c r="F215" s="9" t="str" cm="1">
        <f t="array" ref="F215:G215">_xll.GEO_LOOKUPNEAREST(B215,C215,OurLocations[Lat], OurLocations[Lon],OurLocations[Id],TRUE)</f>
        <v>X062</v>
      </c>
      <c r="G215" s="3">
        <v>117.28739592683723</v>
      </c>
      <c r="H215" s="10" t="str" cm="1">
        <f t="array" ref="H215:I215">_xll.GEO_LOOKUPNEAREST(B215,C215,TheirLocations[Lat], TheirLocations[Lon],TheirLocations[Id],TRUE)</f>
        <v>Z211</v>
      </c>
      <c r="I215" s="4">
        <v>0</v>
      </c>
      <c r="J215" s="6" t="b" cm="1">
        <f t="array" ref="J215">_xll.GEO_ISVALID(B215,C215)</f>
        <v>1</v>
      </c>
      <c r="K215" s="9">
        <f>_xlfn.XLOOKUP(F215,OurLocations[Id],OurLocations[Lat])</f>
        <v>-27.453479999999999</v>
      </c>
      <c r="L215" s="9">
        <f>_xlfn.XLOOKUP(F215,OurLocations[Id],OurLocations[Lon])</f>
        <v>153.03377</v>
      </c>
      <c r="M215" s="6" t="str" cm="1">
        <f t="array" ref="M215">_xll.GEO_COUNTRY(B215,C215)</f>
        <v>Australia</v>
      </c>
      <c r="N215" s="6" t="str" cm="1">
        <f t="array" ref="N215">_xll.GEO_CITY(B215,C215)</f>
        <v>Coolum Beach</v>
      </c>
      <c r="O215" s="6" t="str" cm="1">
        <f t="array" ref="O215">_xll.GEO_TIMEZONE(B215,C215)</f>
        <v>Australia/Brisbane</v>
      </c>
    </row>
    <row r="216" spans="1:15" x14ac:dyDescent="0.45">
      <c r="A216" s="10" t="str">
        <v>Z212</v>
      </c>
      <c r="B216" s="10">
        <v>-38.112937930000001</v>
      </c>
      <c r="C216" s="10">
        <v>144.35621642999999</v>
      </c>
      <c r="D216" s="10" t="str">
        <v>Australia</v>
      </c>
      <c r="E216" s="10" t="str">
        <v>North Geelong</v>
      </c>
      <c r="F216" s="9" t="str" cm="1">
        <f t="array" ref="F216:G216">_xll.GEO_LOOKUPNEAREST(B216,C216,OurLocations[Lat], OurLocations[Lon],OurLocations[Id],TRUE)</f>
        <v>X005</v>
      </c>
      <c r="G216" s="3">
        <v>61.47787733851407</v>
      </c>
      <c r="H216" s="10" t="str" cm="1">
        <f t="array" ref="H216:I216">_xll.GEO_LOOKUPNEAREST(B216,C216,TheirLocations[Lat], TheirLocations[Lon],TheirLocations[Id],TRUE)</f>
        <v>Z212</v>
      </c>
      <c r="I216" s="4">
        <v>0</v>
      </c>
      <c r="J216" s="6" t="b" cm="1">
        <f t="array" ref="J216">_xll.GEO_ISVALID(B216,C216)</f>
        <v>1</v>
      </c>
      <c r="K216" s="9">
        <f>_xlfn.XLOOKUP(F216,OurLocations[Id],OurLocations[Lat])</f>
        <v>-37.820816899999997</v>
      </c>
      <c r="L216" s="9">
        <f>_xlfn.XLOOKUP(F216,OurLocations[Id],OurLocations[Lon])</f>
        <v>144.9516404</v>
      </c>
      <c r="M216" s="6" t="str" cm="1">
        <f t="array" ref="M216">_xll.GEO_COUNTRY(B216,C216)</f>
        <v>Australia</v>
      </c>
      <c r="N216" s="6" t="str" cm="1">
        <f t="array" ref="N216">_xll.GEO_CITY(B216,C216)</f>
        <v>Geelong</v>
      </c>
      <c r="O216" s="6" t="str" cm="1">
        <f t="array" ref="O216">_xll.GEO_TIMEZONE(B216,C216)</f>
        <v>Australia/Melbourne</v>
      </c>
    </row>
    <row r="217" spans="1:15" x14ac:dyDescent="0.45">
      <c r="A217" s="10" t="str">
        <v>Z213</v>
      </c>
      <c r="B217" s="10">
        <v>-33.839881900000002</v>
      </c>
      <c r="C217" s="10">
        <v>151.20635985999999</v>
      </c>
      <c r="D217" s="10" t="str">
        <v>Australia</v>
      </c>
      <c r="E217" s="10" t="str">
        <v>North Sydney</v>
      </c>
      <c r="F217" s="9" t="str" cm="1">
        <f t="array" ref="F217:G217">_xll.GEO_LOOKUPNEAREST(B217,C217,OurLocations[Lat], OurLocations[Lon],OurLocations[Id],TRUE)</f>
        <v>X042</v>
      </c>
      <c r="G217" s="3">
        <v>0.25695773883097001</v>
      </c>
      <c r="H217" s="10" t="str" cm="1">
        <f t="array" ref="H217:I217">_xll.GEO_LOOKUPNEAREST(B217,C217,TheirLocations[Lat], TheirLocations[Lon],TheirLocations[Id],TRUE)</f>
        <v>Z213</v>
      </c>
      <c r="I217" s="4">
        <v>0</v>
      </c>
      <c r="J217" s="6" t="b" cm="1">
        <f t="array" ref="J217">_xll.GEO_ISVALID(B217,C217)</f>
        <v>1</v>
      </c>
      <c r="K217" s="9">
        <f>_xlfn.XLOOKUP(F217,OurLocations[Id],OurLocations[Lat])</f>
        <v>-33.838146340000002</v>
      </c>
      <c r="L217" s="9">
        <f>_xlfn.XLOOKUP(F217,OurLocations[Id],OurLocations[Lon])</f>
        <v>151.2081968</v>
      </c>
      <c r="M217" s="6" t="str" cm="1">
        <f t="array" ref="M217">_xll.GEO_COUNTRY(B217,C217)</f>
        <v>Australia</v>
      </c>
      <c r="N217" s="6" t="str" cm="1">
        <f t="array" ref="N217">_xll.GEO_CITY(B217,C217)</f>
        <v>Sydney</v>
      </c>
      <c r="O217" s="6" t="str" cm="1">
        <f t="array" ref="O217">_xll.GEO_TIMEZONE(B217,C217)</f>
        <v>Australia/Sydney</v>
      </c>
    </row>
    <row r="218" spans="1:15" x14ac:dyDescent="0.45">
      <c r="A218" s="10" t="str">
        <v>Z214</v>
      </c>
      <c r="B218" s="10">
        <v>-31.99349213</v>
      </c>
      <c r="C218" s="10">
        <v>115.91885376</v>
      </c>
      <c r="D218" s="10" t="str">
        <v>Australia</v>
      </c>
      <c r="E218" s="10" t="str">
        <v>Perth</v>
      </c>
      <c r="F218" s="9" t="str" cm="1">
        <f t="array" ref="F218:G218">_xll.GEO_LOOKUPNEAREST(B218,C218,OurLocations[Lat], OurLocations[Lon],OurLocations[Id],TRUE)</f>
        <v>X054</v>
      </c>
      <c r="G218" s="3">
        <v>7.0713250020977929</v>
      </c>
      <c r="H218" s="10" t="str" cm="1">
        <f t="array" ref="H218:I218">_xll.GEO_LOOKUPNEAREST(B218,C218,TheirLocations[Lat], TheirLocations[Lon],TheirLocations[Id],TRUE)</f>
        <v>Z214</v>
      </c>
      <c r="I218" s="4">
        <v>0</v>
      </c>
      <c r="J218" s="6" t="b" cm="1">
        <f t="array" ref="J218">_xll.GEO_ISVALID(B218,C218)</f>
        <v>1</v>
      </c>
      <c r="K218" s="9">
        <f>_xlfn.XLOOKUP(F218,OurLocations[Id],OurLocations[Lat])</f>
        <v>-31.955200000000001</v>
      </c>
      <c r="L218" s="9">
        <f>_xlfn.XLOOKUP(F218,OurLocations[Id],OurLocations[Lon])</f>
        <v>115.85899999999999</v>
      </c>
      <c r="M218" s="6" t="str" cm="1">
        <f t="array" ref="M218">_xll.GEO_COUNTRY(B218,C218)</f>
        <v>Australia</v>
      </c>
      <c r="N218" s="6" t="str" cm="1">
        <f t="array" ref="N218">_xll.GEO_CITY(B218,C218)</f>
        <v>Perth</v>
      </c>
      <c r="O218" s="6" t="str" cm="1">
        <f t="array" ref="O218">_xll.GEO_TIMEZONE(B218,C218)</f>
        <v>Australia/Perth</v>
      </c>
    </row>
    <row r="219" spans="1:15" x14ac:dyDescent="0.45">
      <c r="A219" s="10" t="str">
        <v>Z215</v>
      </c>
      <c r="B219" s="10">
        <v>-31.979375839999999</v>
      </c>
      <c r="C219" s="10">
        <v>115.89984131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4.6978211473421254</v>
      </c>
      <c r="H219" s="10" t="str" cm="1">
        <f t="array" ref="H219:I219">_xll.GEO_LOOKUPNEAREST(B219,C219,TheirLocations[Lat], TheirLocations[Lon],TheirLocations[Id],TRUE)</f>
        <v>Z215</v>
      </c>
      <c r="I219" s="4">
        <v>0</v>
      </c>
      <c r="J219" s="6" t="b" cm="1">
        <f t="array" ref="J219">_xll.GEO_ISVALID(B219,C219)</f>
        <v>1</v>
      </c>
      <c r="K219" s="9">
        <f>_xlfn.XLOOKUP(F219,OurLocations[Id],OurLocations[Lat])</f>
        <v>-31.955200000000001</v>
      </c>
      <c r="L219" s="9">
        <f>_xlfn.XLOOKUP(F219,OurLocations[Id],OurLocations[Lon])</f>
        <v>115.85899999999999</v>
      </c>
      <c r="M219" s="6" t="str" cm="1">
        <f t="array" ref="M219">_xll.GEO_COUNTRY(B219,C219)</f>
        <v>Australia</v>
      </c>
      <c r="N219" s="6" t="str" cm="1">
        <f t="array" ref="N219">_xll.GEO_CITY(B219,C219)</f>
        <v>Perth</v>
      </c>
      <c r="O219" s="6" t="str" cm="1">
        <f t="array" ref="O219">_xll.GEO_TIMEZONE(B219,C219)</f>
        <v>Australia/Perth</v>
      </c>
    </row>
    <row r="220" spans="1:15" x14ac:dyDescent="0.45">
      <c r="A220" s="10" t="str">
        <v>Z216</v>
      </c>
      <c r="B220" s="10">
        <v>-31.956811900000002</v>
      </c>
      <c r="C220" s="10">
        <v>115.85764313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0.22025527319611379</v>
      </c>
      <c r="H220" s="10" t="str" cm="1">
        <f t="array" ref="H220:I220">_xll.GEO_LOOKUPNEAREST(B220,C220,TheirLocations[Lat], TheirLocations[Lon],TheirLocations[Id],TRUE)</f>
        <v>Z216</v>
      </c>
      <c r="I220" s="4">
        <v>0</v>
      </c>
      <c r="J220" s="6" t="b" cm="1">
        <f t="array" ref="J220">_xll.GEO_ISVALID(B220,C220)</f>
        <v>1</v>
      </c>
      <c r="K220" s="9">
        <f>_xlfn.XLOOKUP(F220,OurLocations[Id],OurLocations[Lat])</f>
        <v>-31.955200000000001</v>
      </c>
      <c r="L220" s="9">
        <f>_xlfn.XLOOKUP(F220,OurLocations[Id],OurLocations[Lon])</f>
        <v>115.85899999999999</v>
      </c>
      <c r="M220" s="6" t="str" cm="1">
        <f t="array" ref="M220">_xll.GEO_COUNTRY(B220,C220)</f>
        <v>Australia</v>
      </c>
      <c r="N220" s="6" t="str" cm="1">
        <f t="array" ref="N220">_xll.GEO_CITY(B220,C220)</f>
        <v>Perth</v>
      </c>
      <c r="O220" s="6" t="str" cm="1">
        <f t="array" ref="O220">_xll.GEO_TIMEZONE(B220,C220)</f>
        <v>Australia/Perth</v>
      </c>
    </row>
    <row r="221" spans="1:15" x14ac:dyDescent="0.45">
      <c r="A221" s="10" t="str">
        <v>Z217</v>
      </c>
      <c r="B221" s="10">
        <v>-31.95630074</v>
      </c>
      <c r="C221" s="10">
        <v>115.85880280000001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0.12380261091439579</v>
      </c>
      <c r="H221" s="10" t="str" cm="1">
        <f t="array" ref="H221:I221">_xll.GEO_LOOKUPNEAREST(B221,C221,TheirLocations[Lat], TheirLocations[Lon],TheirLocations[Id],TRUE)</f>
        <v>Z217</v>
      </c>
      <c r="I221" s="4">
        <v>0</v>
      </c>
      <c r="J221" s="6" t="b" cm="1">
        <f t="array" ref="J221">_xll.GEO_ISVALID(B221,C221)</f>
        <v>1</v>
      </c>
      <c r="K221" s="9">
        <f>_xlfn.XLOOKUP(F221,OurLocations[Id],OurLocations[Lat])</f>
        <v>-31.955200000000001</v>
      </c>
      <c r="L221" s="9">
        <f>_xlfn.XLOOKUP(F221,OurLocations[Id],OurLocations[Lon])</f>
        <v>115.85899999999999</v>
      </c>
      <c r="M221" s="6" t="str" cm="1">
        <f t="array" ref="M221">_xll.GEO_COUNTRY(B221,C221)</f>
        <v>Australia</v>
      </c>
      <c r="N221" s="6" t="str" cm="1">
        <f t="array" ref="N221">_xll.GEO_CITY(B221,C221)</f>
        <v>Perth</v>
      </c>
      <c r="O221" s="6" t="str" cm="1">
        <f t="array" ref="O221">_xll.GEO_TIMEZONE(B221,C221)</f>
        <v>Australia/Perth</v>
      </c>
    </row>
    <row r="222" spans="1:15" x14ac:dyDescent="0.45">
      <c r="A222" s="10" t="str">
        <v>Z218</v>
      </c>
      <c r="B222" s="10">
        <v>-31.955900190000001</v>
      </c>
      <c r="C222" s="10">
        <v>115.85949707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9.0890110542978741E-2</v>
      </c>
      <c r="H222" s="10" t="str" cm="1">
        <f t="array" ref="H222:I222">_xll.GEO_LOOKUPNEAREST(B222,C222,TheirLocations[Lat], TheirLocations[Lon],TheirLocations[Id],TRUE)</f>
        <v>Z218</v>
      </c>
      <c r="I222" s="4">
        <v>0</v>
      </c>
      <c r="J222" s="6" t="b" cm="1">
        <f t="array" ref="J222">_xll.GEO_ISVALID(B222,C222)</f>
        <v>1</v>
      </c>
      <c r="K222" s="9">
        <f>_xlfn.XLOOKUP(F222,OurLocations[Id],OurLocations[Lat])</f>
        <v>-31.955200000000001</v>
      </c>
      <c r="L222" s="9">
        <f>_xlfn.XLOOKUP(F222,OurLocations[Id],OurLocations[Lon])</f>
        <v>115.85899999999999</v>
      </c>
      <c r="M222" s="6" t="str" cm="1">
        <f t="array" ref="M222">_xll.GEO_COUNTRY(B222,C222)</f>
        <v>Australia</v>
      </c>
      <c r="N222" s="6" t="str" cm="1">
        <f t="array" ref="N222">_xll.GEO_CITY(B222,C222)</f>
        <v>Perth</v>
      </c>
      <c r="O222" s="6" t="str" cm="1">
        <f t="array" ref="O222">_xll.GEO_TIMEZONE(B222,C222)</f>
        <v>Australia/Perth</v>
      </c>
    </row>
    <row r="223" spans="1:15" x14ac:dyDescent="0.45">
      <c r="A223" s="10" t="str">
        <v>Z219</v>
      </c>
      <c r="B223" s="10">
        <v>-31.955892559999999</v>
      </c>
      <c r="C223" s="10">
        <v>115.86354828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0.4359599064647034</v>
      </c>
      <c r="H223" s="10" t="str" cm="1">
        <f t="array" ref="H223:I223">_xll.GEO_LOOKUPNEAREST(B223,C223,TheirLocations[Lat], TheirLocations[Lon],TheirLocations[Id],TRUE)</f>
        <v>Z219</v>
      </c>
      <c r="I223" s="4">
        <v>0</v>
      </c>
      <c r="J223" s="6" t="b" cm="1">
        <f t="array" ref="J223">_xll.GEO_ISVALID(B223,C223)</f>
        <v>1</v>
      </c>
      <c r="K223" s="9">
        <f>_xlfn.XLOOKUP(F223,OurLocations[Id],OurLocations[Lat])</f>
        <v>-31.955200000000001</v>
      </c>
      <c r="L223" s="9">
        <f>_xlfn.XLOOKUP(F223,OurLocations[Id],OurLocations[Lon])</f>
        <v>115.85899999999999</v>
      </c>
      <c r="M223" s="6" t="str" cm="1">
        <f t="array" ref="M223">_xll.GEO_COUNTRY(B223,C223)</f>
        <v>Australia</v>
      </c>
      <c r="N223" s="6" t="str" cm="1">
        <f t="array" ref="N223">_xll.GEO_CITY(B223,C223)</f>
        <v>Perth</v>
      </c>
      <c r="O223" s="6" t="str" cm="1">
        <f t="array" ref="O223">_xll.GEO_TIMEZONE(B223,C223)</f>
        <v>Australia/Perth</v>
      </c>
    </row>
    <row r="224" spans="1:15" x14ac:dyDescent="0.45">
      <c r="A224" s="10" t="str">
        <v>Z220</v>
      </c>
      <c r="B224" s="10">
        <v>-31.955734249999999</v>
      </c>
      <c r="C224" s="10">
        <v>115.85914612000001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6.0984445960111093E-2</v>
      </c>
      <c r="H224" s="10" t="str" cm="1">
        <f t="array" ref="H224:I224">_xll.GEO_LOOKUPNEAREST(B224,C224,TheirLocations[Lat], TheirLocations[Lon],TheirLocations[Id],TRUE)</f>
        <v>Z220</v>
      </c>
      <c r="I224" s="4">
        <v>0</v>
      </c>
      <c r="J224" s="6" t="b" cm="1">
        <f t="array" ref="J224">_xll.GEO_ISVALID(B224,C224)</f>
        <v>1</v>
      </c>
      <c r="K224" s="9">
        <f>_xlfn.XLOOKUP(F224,OurLocations[Id],OurLocations[Lat])</f>
        <v>-31.955200000000001</v>
      </c>
      <c r="L224" s="9">
        <f>_xlfn.XLOOKUP(F224,OurLocations[Id],OurLocations[Lon])</f>
        <v>115.85899999999999</v>
      </c>
      <c r="M224" s="6" t="str" cm="1">
        <f t="array" ref="M224">_xll.GEO_COUNTRY(B224,C224)</f>
        <v>Australia</v>
      </c>
      <c r="N224" s="6" t="str" cm="1">
        <f t="array" ref="N224">_xll.GEO_CITY(B224,C224)</f>
        <v>Perth</v>
      </c>
      <c r="O224" s="6" t="str" cm="1">
        <f t="array" ref="O224">_xll.GEO_TIMEZONE(B224,C224)</f>
        <v>Australia/Perth</v>
      </c>
    </row>
    <row r="225" spans="1:15" x14ac:dyDescent="0.45">
      <c r="A225" s="10" t="str">
        <v>Z221</v>
      </c>
      <c r="B225" s="10">
        <v>-31.95529938</v>
      </c>
      <c r="C225" s="10">
        <v>115.85389709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X055</v>
      </c>
      <c r="G225" s="3">
        <v>0.24673504621158529</v>
      </c>
      <c r="H225" s="10" t="str" cm="1">
        <f t="array" ref="H225:I225">_xll.GEO_LOOKUPNEAREST(B225,C225,TheirLocations[Lat], TheirLocations[Lon],TheirLocations[Id],TRUE)</f>
        <v>Z221</v>
      </c>
      <c r="I225" s="4">
        <v>0</v>
      </c>
      <c r="J225" s="6" t="b" cm="1">
        <f t="array" ref="J225">_xll.GEO_ISVALID(B225,C225)</f>
        <v>1</v>
      </c>
      <c r="K225" s="9">
        <f>_xlfn.XLOOKUP(F225,OurLocations[Id],OurLocations[Lat])</f>
        <v>-31.953674500000002</v>
      </c>
      <c r="L225" s="9">
        <f>_xlfn.XLOOKUP(F225,OurLocations[Id],OurLocations[Lon])</f>
        <v>115.8521161</v>
      </c>
      <c r="M225" s="6" t="str" cm="1">
        <f t="array" ref="M225">_xll.GEO_COUNTRY(B225,C225)</f>
        <v>Australia</v>
      </c>
      <c r="N225" s="6" t="str" cm="1">
        <f t="array" ref="N225">_xll.GEO_CITY(B225,C225)</f>
        <v>Perth</v>
      </c>
      <c r="O225" s="6" t="str" cm="1">
        <f t="array" ref="O225">_xll.GEO_TIMEZONE(B225,C225)</f>
        <v>Australia/Perth</v>
      </c>
    </row>
    <row r="226" spans="1:15" x14ac:dyDescent="0.45">
      <c r="A226" s="10" t="str">
        <v>Z222</v>
      </c>
      <c r="B226" s="10">
        <v>-31.955280299999998</v>
      </c>
      <c r="C226" s="10">
        <v>115.85789490000001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X054</v>
      </c>
      <c r="G226" s="3">
        <v>0.10464191543300283</v>
      </c>
      <c r="H226" s="10" t="str" cm="1">
        <f t="array" ref="H226:I226">_xll.GEO_LOOKUPNEAREST(B226,C226,TheirLocations[Lat], TheirLocations[Lon],TheirLocations[Id],TRUE)</f>
        <v>Z222</v>
      </c>
      <c r="I226" s="4">
        <v>0</v>
      </c>
      <c r="J226" s="6" t="b" cm="1">
        <f t="array" ref="J226">_xll.GEO_ISVALID(B226,C226)</f>
        <v>1</v>
      </c>
      <c r="K226" s="9">
        <f>_xlfn.XLOOKUP(F226,OurLocations[Id],OurLocations[Lat])</f>
        <v>-31.955200000000001</v>
      </c>
      <c r="L226" s="9">
        <f>_xlfn.XLOOKUP(F226,OurLocations[Id],OurLocations[Lon])</f>
        <v>115.85899999999999</v>
      </c>
      <c r="M226" s="6" t="str" cm="1">
        <f t="array" ref="M226">_xll.GEO_COUNTRY(B226,C226)</f>
        <v>Australia</v>
      </c>
      <c r="N226" s="6" t="str" cm="1">
        <f t="array" ref="N226">_xll.GEO_CITY(B226,C226)</f>
        <v>Perth</v>
      </c>
      <c r="O226" s="6" t="str" cm="1">
        <f t="array" ref="O226">_xll.GEO_TIMEZONE(B226,C226)</f>
        <v>Australia/Perth</v>
      </c>
    </row>
    <row r="227" spans="1:15" x14ac:dyDescent="0.45">
      <c r="A227" s="10" t="str">
        <v>Z223</v>
      </c>
      <c r="B227" s="10">
        <v>-31.954500199999998</v>
      </c>
      <c r="C227" s="10">
        <v>115.85710143999999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0.19529191397677909</v>
      </c>
      <c r="H227" s="10" t="str" cm="1">
        <f t="array" ref="H227:I227">_xll.GEO_LOOKUPNEAREST(B227,C227,TheirLocations[Lat], TheirLocations[Lon],TheirLocations[Id],TRUE)</f>
        <v>Z223</v>
      </c>
      <c r="I227" s="4">
        <v>0</v>
      </c>
      <c r="J227" s="6" t="b" cm="1">
        <f t="array" ref="J227">_xll.GEO_ISVALID(B227,C227)</f>
        <v>1</v>
      </c>
      <c r="K227" s="9">
        <f>_xlfn.XLOOKUP(F227,OurLocations[Id],OurLocations[Lat])</f>
        <v>-31.955200000000001</v>
      </c>
      <c r="L227" s="9">
        <f>_xlfn.XLOOKUP(F227,OurLocations[Id],OurLocations[Lon])</f>
        <v>115.85899999999999</v>
      </c>
      <c r="M227" s="6" t="str" cm="1">
        <f t="array" ref="M227">_xll.GEO_COUNTRY(B227,C227)</f>
        <v>Australia</v>
      </c>
      <c r="N227" s="6" t="str" cm="1">
        <f t="array" ref="N227">_xll.GEO_CITY(B227,C227)</f>
        <v>Perth</v>
      </c>
      <c r="O227" s="6" t="str" cm="1">
        <f t="array" ref="O227">_xll.GEO_TIMEZONE(B227,C227)</f>
        <v>Australia/Perth</v>
      </c>
    </row>
    <row r="228" spans="1:15" x14ac:dyDescent="0.45">
      <c r="A228" s="10" t="str">
        <v>Z224</v>
      </c>
      <c r="B228" s="10">
        <v>-31.953899379999999</v>
      </c>
      <c r="C228" s="10">
        <v>115.85250092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X055</v>
      </c>
      <c r="G228" s="3">
        <v>4.4084259301754997E-2</v>
      </c>
      <c r="H228" s="10" t="str" cm="1">
        <f t="array" ref="H228:I228">_xll.GEO_LOOKUPNEAREST(B228,C228,TheirLocations[Lat], TheirLocations[Lon],TheirLocations[Id],TRUE)</f>
        <v>Z224</v>
      </c>
      <c r="I228" s="4">
        <v>0</v>
      </c>
      <c r="J228" s="6" t="b" cm="1">
        <f t="array" ref="J228">_xll.GEO_ISVALID(B228,C228)</f>
        <v>1</v>
      </c>
      <c r="K228" s="9">
        <f>_xlfn.XLOOKUP(F228,OurLocations[Id],OurLocations[Lat])</f>
        <v>-31.953674500000002</v>
      </c>
      <c r="L228" s="9">
        <f>_xlfn.XLOOKUP(F228,OurLocations[Id],OurLocations[Lon])</f>
        <v>115.8521161</v>
      </c>
      <c r="M228" s="6" t="str" cm="1">
        <f t="array" ref="M228">_xll.GEO_COUNTRY(B228,C228)</f>
        <v>Australia</v>
      </c>
      <c r="N228" s="6" t="str" cm="1">
        <f t="array" ref="N228">_xll.GEO_CITY(B228,C228)</f>
        <v>Perth</v>
      </c>
      <c r="O228" s="6" t="str" cm="1">
        <f t="array" ref="O228">_xll.GEO_TIMEZONE(B228,C228)</f>
        <v>Australia/Perth</v>
      </c>
    </row>
    <row r="229" spans="1:15" x14ac:dyDescent="0.45">
      <c r="A229" s="10" t="str">
        <v>Z225</v>
      </c>
      <c r="B229" s="10">
        <v>-31.953756330000001</v>
      </c>
      <c r="C229" s="10">
        <v>115.85315704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9.8629365341711142E-2</v>
      </c>
      <c r="H229" s="10" t="str" cm="1">
        <f t="array" ref="H229:I229">_xll.GEO_LOOKUPNEAREST(B229,C229,TheirLocations[Lat], TheirLocations[Lon],TheirLocations[Id],TRUE)</f>
        <v>Z225</v>
      </c>
      <c r="I229" s="4">
        <v>0</v>
      </c>
      <c r="J229" s="6" t="b" cm="1">
        <f t="array" ref="J229">_xll.GEO_ISVALID(B229,C229)</f>
        <v>1</v>
      </c>
      <c r="K229" s="9">
        <f>_xlfn.XLOOKUP(F229,OurLocations[Id],OurLocations[Lat])</f>
        <v>-31.953674500000002</v>
      </c>
      <c r="L229" s="9">
        <f>_xlfn.XLOOKUP(F229,OurLocations[Id],OurLocations[Lon])</f>
        <v>115.8521161</v>
      </c>
      <c r="M229" s="6" t="str" cm="1">
        <f t="array" ref="M229">_xll.GEO_COUNTRY(B229,C229)</f>
        <v>Australia</v>
      </c>
      <c r="N229" s="6" t="str" cm="1">
        <f t="array" ref="N229">_xll.GEO_CITY(B229,C229)</f>
        <v>Perth</v>
      </c>
      <c r="O229" s="6" t="str" cm="1">
        <f t="array" ref="O229">_xll.GEO_TIMEZONE(B229,C229)</f>
        <v>Australia/Perth</v>
      </c>
    </row>
    <row r="230" spans="1:15" x14ac:dyDescent="0.45">
      <c r="A230" s="10" t="str">
        <v>Z226</v>
      </c>
      <c r="B230" s="10">
        <v>-31.95370102</v>
      </c>
      <c r="C230" s="10">
        <v>115.85568237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X056</v>
      </c>
      <c r="G230" s="3">
        <v>0.25652535256110431</v>
      </c>
      <c r="H230" s="10" t="str" cm="1">
        <f t="array" ref="H230:I230">_xll.GEO_LOOKUPNEAREST(B230,C230,TheirLocations[Lat], TheirLocations[Lon],TheirLocations[Id],TRUE)</f>
        <v>Z226</v>
      </c>
      <c r="I230" s="4">
        <v>0</v>
      </c>
      <c r="J230" s="6" t="b" cm="1">
        <f t="array" ref="J230">_xll.GEO_ISVALID(B230,C230)</f>
        <v>1</v>
      </c>
      <c r="K230" s="9">
        <f>_xlfn.XLOOKUP(F230,OurLocations[Id],OurLocations[Lat])</f>
        <v>-31.951762200000001</v>
      </c>
      <c r="L230" s="9">
        <f>_xlfn.XLOOKUP(F230,OurLocations[Id],OurLocations[Lon])</f>
        <v>115.8571559</v>
      </c>
      <c r="M230" s="6" t="str" cm="1">
        <f t="array" ref="M230">_xll.GEO_COUNTRY(B230,C230)</f>
        <v>Australia</v>
      </c>
      <c r="N230" s="6" t="str" cm="1">
        <f t="array" ref="N230">_xll.GEO_CITY(B230,C230)</f>
        <v>Perth</v>
      </c>
      <c r="O230" s="6" t="str" cm="1">
        <f t="array" ref="O230">_xll.GEO_TIMEZONE(B230,C230)</f>
        <v>Australia/Perth</v>
      </c>
    </row>
    <row r="231" spans="1:15" x14ac:dyDescent="0.45">
      <c r="A231" s="10" t="str">
        <v>Z227</v>
      </c>
      <c r="B231" s="10">
        <v>-31.952823639999998</v>
      </c>
      <c r="C231" s="10">
        <v>115.85189819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X055</v>
      </c>
      <c r="G231" s="3">
        <v>9.6819301200336425E-2</v>
      </c>
      <c r="H231" s="10" t="str" cm="1">
        <f t="array" ref="H231:I231">_xll.GEO_LOOKUPNEAREST(B231,C231,TheirLocations[Lat], TheirLocations[Lon],TheirLocations[Id],TRUE)</f>
        <v>Z227</v>
      </c>
      <c r="I231" s="4">
        <v>0</v>
      </c>
      <c r="J231" s="6" t="b" cm="1">
        <f t="array" ref="J231">_xll.GEO_ISVALID(B231,C231)</f>
        <v>1</v>
      </c>
      <c r="K231" s="9">
        <f>_xlfn.XLOOKUP(F231,OurLocations[Id],OurLocations[Lat])</f>
        <v>-31.953674500000002</v>
      </c>
      <c r="L231" s="9">
        <f>_xlfn.XLOOKUP(F231,OurLocations[Id],OurLocations[Lon])</f>
        <v>115.8521161</v>
      </c>
      <c r="M231" s="6" t="str" cm="1">
        <f t="array" ref="M231">_xll.GEO_COUNTRY(B231,C231)</f>
        <v>Australia</v>
      </c>
      <c r="N231" s="6" t="str" cm="1">
        <f t="array" ref="N231">_xll.GEO_CITY(B231,C231)</f>
        <v>Perth</v>
      </c>
      <c r="O231" s="6" t="str" cm="1">
        <f t="array" ref="O231">_xll.GEO_TIMEZONE(B231,C231)</f>
        <v>Australia/Perth</v>
      </c>
    </row>
    <row r="232" spans="1:15" x14ac:dyDescent="0.45">
      <c r="A232" s="10" t="str">
        <v>Z228</v>
      </c>
      <c r="B232" s="10">
        <v>-31.950000760000002</v>
      </c>
      <c r="C232" s="10">
        <v>115.84829712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X057</v>
      </c>
      <c r="G232" s="3">
        <v>0.39682436976686986</v>
      </c>
      <c r="H232" s="10" t="str" cm="1">
        <f t="array" ref="H232:I232">_xll.GEO_LOOKUPNEAREST(B232,C232,TheirLocations[Lat], TheirLocations[Lon],TheirLocations[Id],TRUE)</f>
        <v>Z228</v>
      </c>
      <c r="I232" s="4">
        <v>0</v>
      </c>
      <c r="J232" s="6" t="b" cm="1">
        <f t="array" ref="J232">_xll.GEO_ISVALID(B232,C232)</f>
        <v>1</v>
      </c>
      <c r="K232" s="9">
        <f>_xlfn.XLOOKUP(F232,OurLocations[Id],OurLocations[Lat])</f>
        <v>-31.9473217</v>
      </c>
      <c r="L232" s="9">
        <f>_xlfn.XLOOKUP(F232,OurLocations[Id],OurLocations[Lon])</f>
        <v>115.84551860000001</v>
      </c>
      <c r="M232" s="6" t="str" cm="1">
        <f t="array" ref="M232">_xll.GEO_COUNTRY(B232,C232)</f>
        <v>Australia</v>
      </c>
      <c r="N232" s="6" t="str" cm="1">
        <f t="array" ref="N232">_xll.GEO_CITY(B232,C232)</f>
        <v>Perth</v>
      </c>
      <c r="O232" s="6" t="str" cm="1">
        <f t="array" ref="O232">_xll.GEO_TIMEZONE(B232,C232)</f>
        <v>Australia/Perth</v>
      </c>
    </row>
    <row r="233" spans="1:15" x14ac:dyDescent="0.45">
      <c r="A233" s="10" t="str">
        <v>Z229</v>
      </c>
      <c r="B233" s="10">
        <v>-31.94901466</v>
      </c>
      <c r="C233" s="10">
        <v>115.86898041000001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X056</v>
      </c>
      <c r="G233" s="3">
        <v>1.1567136276127024</v>
      </c>
      <c r="H233" s="10" t="str" cm="1">
        <f t="array" ref="H233:I233">_xll.GEO_LOOKUPNEAREST(B233,C233,TheirLocations[Lat], TheirLocations[Lon],TheirLocations[Id],TRUE)</f>
        <v>Z229</v>
      </c>
      <c r="I233" s="4">
        <v>0</v>
      </c>
      <c r="J233" s="6" t="b" cm="1">
        <f t="array" ref="J233">_xll.GEO_ISVALID(B233,C233)</f>
        <v>1</v>
      </c>
      <c r="K233" s="9">
        <f>_xlfn.XLOOKUP(F233,OurLocations[Id],OurLocations[Lat])</f>
        <v>-31.951762200000001</v>
      </c>
      <c r="L233" s="9">
        <f>_xlfn.XLOOKUP(F233,OurLocations[Id],OurLocations[Lon])</f>
        <v>115.8571559</v>
      </c>
      <c r="M233" s="6" t="str" cm="1">
        <f t="array" ref="M233">_xll.GEO_COUNTRY(B233,C233)</f>
        <v>Australia</v>
      </c>
      <c r="N233" s="6" t="str" cm="1">
        <f t="array" ref="N233">_xll.GEO_CITY(B233,C233)</f>
        <v>Perth</v>
      </c>
      <c r="O233" s="6" t="str" cm="1">
        <f t="array" ref="O233">_xll.GEO_TIMEZONE(B233,C233)</f>
        <v>Australia/Perth</v>
      </c>
    </row>
    <row r="234" spans="1:15" x14ac:dyDescent="0.45">
      <c r="A234" s="10" t="str">
        <v>Z230</v>
      </c>
      <c r="B234" s="10">
        <v>-31.948200230000001</v>
      </c>
      <c r="C234" s="10">
        <v>115.83830261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X057</v>
      </c>
      <c r="G234" s="3">
        <v>0.68781794042388733</v>
      </c>
      <c r="H234" s="10" t="str" cm="1">
        <f t="array" ref="H234:I234">_xll.GEO_LOOKUPNEAREST(B234,C234,TheirLocations[Lat], TheirLocations[Lon],TheirLocations[Id],TRUE)</f>
        <v>Z230</v>
      </c>
      <c r="I234" s="4">
        <v>0</v>
      </c>
      <c r="J234" s="6" t="b" cm="1">
        <f t="array" ref="J234">_xll.GEO_ISVALID(B234,C234)</f>
        <v>1</v>
      </c>
      <c r="K234" s="9">
        <f>_xlfn.XLOOKUP(F234,OurLocations[Id],OurLocations[Lat])</f>
        <v>-31.9473217</v>
      </c>
      <c r="L234" s="9">
        <f>_xlfn.XLOOKUP(F234,OurLocations[Id],OurLocations[Lon])</f>
        <v>115.84551860000001</v>
      </c>
      <c r="M234" s="6" t="str" cm="1">
        <f t="array" ref="M234">_xll.GEO_COUNTRY(B234,C234)</f>
        <v>Australia</v>
      </c>
      <c r="N234" s="6" t="str" cm="1">
        <f t="array" ref="N234">_xll.GEO_CITY(B234,C234)</f>
        <v>Perth</v>
      </c>
      <c r="O234" s="6" t="str" cm="1">
        <f t="array" ref="O234">_xll.GEO_TIMEZONE(B234,C234)</f>
        <v>Australia/Perth</v>
      </c>
    </row>
    <row r="235" spans="1:15" x14ac:dyDescent="0.45">
      <c r="A235" s="10" t="str">
        <v>Z231</v>
      </c>
      <c r="B235" s="10">
        <v>-31.944870000000002</v>
      </c>
      <c r="C235" s="10">
        <v>115.84115601000001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0.49371795201759094</v>
      </c>
      <c r="H235" s="10" t="str" cm="1">
        <f t="array" ref="H235:I235">_xll.GEO_LOOKUPNEAREST(B235,C235,TheirLocations[Lat], TheirLocations[Lon],TheirLocations[Id],TRUE)</f>
        <v>Z231</v>
      </c>
      <c r="I235" s="4">
        <v>0</v>
      </c>
      <c r="J235" s="6" t="b" cm="1">
        <f t="array" ref="J235">_xll.GEO_ISVALID(B235,C235)</f>
        <v>1</v>
      </c>
      <c r="K235" s="9">
        <f>_xlfn.XLOOKUP(F235,OurLocations[Id],OurLocations[Lat])</f>
        <v>-31.9473217</v>
      </c>
      <c r="L235" s="9">
        <f>_xlfn.XLOOKUP(F235,OurLocations[Id],OurLocations[Lon])</f>
        <v>115.84551860000001</v>
      </c>
      <c r="M235" s="6" t="str" cm="1">
        <f t="array" ref="M235">_xll.GEO_COUNTRY(B235,C235)</f>
        <v>Australia</v>
      </c>
      <c r="N235" s="6" t="str" cm="1">
        <f t="array" ref="N235">_xll.GEO_CITY(B235,C235)</f>
        <v>Perth</v>
      </c>
      <c r="O235" s="6" t="str" cm="1">
        <f t="array" ref="O235">_xll.GEO_TIMEZONE(B235,C235)</f>
        <v>Australia/Perth</v>
      </c>
    </row>
    <row r="236" spans="1:15" x14ac:dyDescent="0.45">
      <c r="A236" s="10" t="str">
        <v>Z232</v>
      </c>
      <c r="B236" s="10">
        <v>-31.743299480000001</v>
      </c>
      <c r="C236" s="10">
        <v>115.7696991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X058</v>
      </c>
      <c r="G236" s="3">
        <v>19.600109924795362</v>
      </c>
      <c r="H236" s="10" t="str" cm="1">
        <f t="array" ref="H236:I236">_xll.GEO_LOOKUPNEAREST(B236,C236,TheirLocations[Lat], TheirLocations[Lon],TheirLocations[Id],TRUE)</f>
        <v>Z232</v>
      </c>
      <c r="I236" s="4">
        <v>0</v>
      </c>
      <c r="J236" s="6" t="b" cm="1">
        <f t="array" ref="J236">_xll.GEO_ISVALID(B236,C236)</f>
        <v>1</v>
      </c>
      <c r="K236" s="9">
        <f>_xlfn.XLOOKUP(F236,OurLocations[Id],OurLocations[Lat])</f>
        <v>-31.914636399999999</v>
      </c>
      <c r="L236" s="9">
        <f>_xlfn.XLOOKUP(F236,OurLocations[Id],OurLocations[Lon])</f>
        <v>115.81842810000001</v>
      </c>
      <c r="M236" s="6" t="str" cm="1">
        <f t="array" ref="M236">_xll.GEO_COUNTRY(B236,C236)</f>
        <v>Australia</v>
      </c>
      <c r="N236" s="6" t="str" cm="1">
        <f t="array" ref="N236">_xll.GEO_CITY(B236,C236)</f>
        <v>Perth</v>
      </c>
      <c r="O236" s="6" t="str" cm="1">
        <f t="array" ref="O236">_xll.GEO_TIMEZONE(B236,C236)</f>
        <v>Australia/Perth</v>
      </c>
    </row>
    <row r="237" spans="1:15" x14ac:dyDescent="0.45">
      <c r="A237" s="10" t="str">
        <v>Z233</v>
      </c>
      <c r="B237" s="10">
        <v>-37.871616359999997</v>
      </c>
      <c r="C237" s="10">
        <v>144.74700927999999</v>
      </c>
      <c r="D237" s="10" t="str">
        <v>Australia</v>
      </c>
      <c r="E237" s="10" t="str">
        <v>Point Cook</v>
      </c>
      <c r="F237" s="9" t="str" cm="1">
        <f t="array" ref="F237:G237">_xll.GEO_LOOKUPNEAREST(B237,C237,OurLocations[Lat], OurLocations[Lon],OurLocations[Id],TRUE)</f>
        <v>X006</v>
      </c>
      <c r="G237" s="3">
        <v>18.823524890382188</v>
      </c>
      <c r="H237" s="10" t="str" cm="1">
        <f t="array" ref="H237:I237">_xll.GEO_LOOKUPNEAREST(B237,C237,TheirLocations[Lat], TheirLocations[Lon],TheirLocations[Id],TRUE)</f>
        <v>Z233</v>
      </c>
      <c r="I237" s="4">
        <v>0</v>
      </c>
      <c r="J237" s="6" t="b" cm="1">
        <f t="array" ref="J237">_xll.GEO_ISVALID(B237,C237)</f>
        <v>1</v>
      </c>
      <c r="K237" s="9">
        <f>_xlfn.XLOOKUP(F237,OurLocations[Id],OurLocations[Lat])</f>
        <v>-37.820238199999999</v>
      </c>
      <c r="L237" s="9">
        <f>_xlfn.XLOOKUP(F237,OurLocations[Id],OurLocations[Lon])</f>
        <v>144.9512723</v>
      </c>
      <c r="M237" s="6" t="str" cm="1">
        <f t="array" ref="M237">_xll.GEO_COUNTRY(B237,C237)</f>
        <v>Australia</v>
      </c>
      <c r="N237" s="6" t="str" cm="1">
        <f t="array" ref="N237">_xll.GEO_CITY(B237,C237)</f>
        <v>Melbourne</v>
      </c>
      <c r="O237" s="6" t="str" cm="1">
        <f t="array" ref="O237">_xll.GEO_TIMEZONE(B237,C237)</f>
        <v>Australia/Melbourne</v>
      </c>
    </row>
    <row r="238" spans="1:15" x14ac:dyDescent="0.45">
      <c r="A238" s="10" t="str">
        <v>Z234</v>
      </c>
      <c r="B238" s="10">
        <v>-37.836631769999997</v>
      </c>
      <c r="C238" s="10">
        <v>144.99310302999999</v>
      </c>
      <c r="D238" s="10" t="str">
        <v>Australia</v>
      </c>
      <c r="E238" s="10" t="str">
        <v>South Yarra</v>
      </c>
      <c r="F238" s="9" t="str" cm="1">
        <f t="array" ref="F238:G238">_xll.GEO_LOOKUPNEAREST(B238,C238,OurLocations[Lat], OurLocations[Lon],OurLocations[Id],TRUE)</f>
        <v>X003</v>
      </c>
      <c r="G238" s="3">
        <v>0.46028350592125411</v>
      </c>
      <c r="H238" s="10" t="str" cm="1">
        <f t="array" ref="H238:I238">_xll.GEO_LOOKUPNEAREST(B238,C238,TheirLocations[Lat], TheirLocations[Lon],TheirLocations[Id],TRUE)</f>
        <v>Z234</v>
      </c>
      <c r="I238" s="4">
        <v>0</v>
      </c>
      <c r="J238" s="6" t="b" cm="1">
        <f t="array" ref="J238">_xll.GEO_ISVALID(B238,C238)</f>
        <v>1</v>
      </c>
      <c r="K238" s="9">
        <f>_xlfn.XLOOKUP(F238,OurLocations[Id],OurLocations[Lat])</f>
        <v>-37.839399999999998</v>
      </c>
      <c r="L238" s="9">
        <f>_xlfn.XLOOKUP(F238,OurLocations[Id],OurLocations[Lon])</f>
        <v>144.99700000000001</v>
      </c>
      <c r="M238" s="6" t="str" cm="1">
        <f t="array" ref="M238">_xll.GEO_COUNTRY(B238,C238)</f>
        <v>Australia</v>
      </c>
      <c r="N238" s="6" t="str" cm="1">
        <f t="array" ref="N238">_xll.GEO_CITY(B238,C238)</f>
        <v>Melbourne</v>
      </c>
      <c r="O238" s="6" t="str" cm="1">
        <f t="array" ref="O238">_xll.GEO_TIMEZONE(B238,C238)</f>
        <v>Australia/Melbourne</v>
      </c>
    </row>
    <row r="239" spans="1:15" x14ac:dyDescent="0.45">
      <c r="A239" s="10" t="str">
        <v>Z235</v>
      </c>
      <c r="B239" s="10">
        <v>-33.822235110000001</v>
      </c>
      <c r="C239" s="10">
        <v>151.19778442</v>
      </c>
      <c r="D239" s="10" t="str">
        <v>Australia</v>
      </c>
      <c r="E239" s="10" t="str">
        <v>St Leonards</v>
      </c>
      <c r="F239" s="9" t="str" cm="1">
        <f t="array" ref="F239:G239">_xll.GEO_LOOKUPNEAREST(B239,C239,OurLocations[Lat], OurLocations[Lon],OurLocations[Id],TRUE)</f>
        <v>X044</v>
      </c>
      <c r="G239" s="3">
        <v>0.81909638205410884</v>
      </c>
      <c r="H239" s="10" t="str" cm="1">
        <f t="array" ref="H239:I239">_xll.GEO_LOOKUPNEAREST(B239,C239,TheirLocations[Lat], TheirLocations[Lon],TheirLocations[Id],TRUE)</f>
        <v>Z235</v>
      </c>
      <c r="I239" s="4">
        <v>0</v>
      </c>
      <c r="J239" s="6" t="b" cm="1">
        <f t="array" ref="J239">_xll.GEO_ISVALID(B239,C239)</f>
        <v>1</v>
      </c>
      <c r="K239" s="9">
        <f>_xlfn.XLOOKUP(F239,OurLocations[Id],OurLocations[Lat])</f>
        <v>-33.829099999999997</v>
      </c>
      <c r="L239" s="9">
        <f>_xlfn.XLOOKUP(F239,OurLocations[Id],OurLocations[Lon])</f>
        <v>151.20099999999999</v>
      </c>
      <c r="M239" s="6" t="str" cm="1">
        <f t="array" ref="M239">_xll.GEO_COUNTRY(B239,C239)</f>
        <v>Australia</v>
      </c>
      <c r="N239" s="6" t="str" cm="1">
        <f t="array" ref="N239">_xll.GEO_CITY(B239,C239)</f>
        <v>Sydney</v>
      </c>
      <c r="O239" s="6" t="str" cm="1">
        <f t="array" ref="O239">_xll.GEO_TIMEZONE(B239,C239)</f>
        <v>Australia/Sydney</v>
      </c>
    </row>
    <row r="240" spans="1:15" x14ac:dyDescent="0.45">
      <c r="A240" s="10" t="str">
        <v>Z236</v>
      </c>
      <c r="B240" s="10">
        <v>-26.719467160000001</v>
      </c>
      <c r="C240" s="10">
        <v>153.04727173000001</v>
      </c>
      <c r="D240" s="10" t="str">
        <v>Australia</v>
      </c>
      <c r="E240" s="10" t="str">
        <v>Sunshine Coast</v>
      </c>
      <c r="F240" s="9" t="str" cm="1">
        <f t="array" ref="F240:G240">_xll.GEO_LOOKUPNEAREST(B240,C240,OurLocations[Lat], OurLocations[Lon],OurLocations[Id],TRUE)</f>
        <v>X062</v>
      </c>
      <c r="G240" s="3">
        <v>81.629448074654533</v>
      </c>
      <c r="H240" s="10" t="str" cm="1">
        <f t="array" ref="H240:I240">_xll.GEO_LOOKUPNEAREST(B240,C240,TheirLocations[Lat], TheirLocations[Lon],TheirLocations[Id],TRUE)</f>
        <v>Z236</v>
      </c>
      <c r="I240" s="4">
        <v>0</v>
      </c>
      <c r="J240" s="6" t="b" cm="1">
        <f t="array" ref="J240">_xll.GEO_ISVALID(B240,C240)</f>
        <v>1</v>
      </c>
      <c r="K240" s="9">
        <f>_xlfn.XLOOKUP(F240,OurLocations[Id],OurLocations[Lat])</f>
        <v>-27.453479999999999</v>
      </c>
      <c r="L240" s="9">
        <f>_xlfn.XLOOKUP(F240,OurLocations[Id],OurLocations[Lon])</f>
        <v>153.03377</v>
      </c>
      <c r="M240" s="6" t="str" cm="1">
        <f t="array" ref="M240">_xll.GEO_COUNTRY(B240,C240)</f>
        <v>Australia</v>
      </c>
      <c r="N240" s="6" t="str" cm="1">
        <f t="array" ref="N240">_xll.GEO_CITY(B240,C240)</f>
        <v>Buderim</v>
      </c>
      <c r="O240" s="6" t="str" cm="1">
        <f t="array" ref="O240">_xll.GEO_TIMEZONE(B240,C240)</f>
        <v>Australia/Brisbane</v>
      </c>
    </row>
    <row r="241" spans="1:15" x14ac:dyDescent="0.45">
      <c r="A241" s="10" t="str">
        <v>Z237</v>
      </c>
      <c r="B241" s="10">
        <v>-26.684032439999999</v>
      </c>
      <c r="C241" s="10">
        <v>153.12158203000001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85.99930639967792</v>
      </c>
      <c r="H241" s="10" t="str" cm="1">
        <f t="array" ref="H241:I241">_xll.GEO_LOOKUPNEAREST(B241,C241,TheirLocations[Lat], TheirLocations[Lon],TheirLocations[Id],TRUE)</f>
        <v>Z237</v>
      </c>
      <c r="I241" s="4">
        <v>0</v>
      </c>
      <c r="J241" s="6" t="b" cm="1">
        <f t="array" ref="J241">_xll.GEO_ISVALID(B241,C241)</f>
        <v>1</v>
      </c>
      <c r="K241" s="9">
        <f>_xlfn.XLOOKUP(F241,OurLocations[Id],OurLocations[Lat])</f>
        <v>-27.453479999999999</v>
      </c>
      <c r="L241" s="9">
        <f>_xlfn.XLOOKUP(F241,OurLocations[Id],OurLocations[Lon])</f>
        <v>153.03377</v>
      </c>
      <c r="M241" s="6" t="str" cm="1">
        <f t="array" ref="M241">_xll.GEO_COUNTRY(B241,C241)</f>
        <v>Australia</v>
      </c>
      <c r="N241" s="6" t="str" cm="1">
        <f t="array" ref="N241">_xll.GEO_CITY(B241,C241)</f>
        <v>Maroochydore</v>
      </c>
      <c r="O241" s="6" t="str" cm="1">
        <f t="array" ref="O241">_xll.GEO_TIMEZONE(B241,C241)</f>
        <v>Australia/Brisbane</v>
      </c>
    </row>
    <row r="242" spans="1:15" x14ac:dyDescent="0.45">
      <c r="A242" s="10" t="str">
        <v>Z238</v>
      </c>
      <c r="B242" s="10">
        <v>-26.654600139999999</v>
      </c>
      <c r="C242" s="10">
        <v>153.09300232000001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89.024828949731017</v>
      </c>
      <c r="H242" s="10" t="str" cm="1">
        <f t="array" ref="H242:I242">_xll.GEO_LOOKUPNEAREST(B242,C242,TheirLocations[Lat], TheirLocations[Lon],TheirLocations[Id],TRUE)</f>
        <v>Z238</v>
      </c>
      <c r="I242" s="4">
        <v>0</v>
      </c>
      <c r="J242" s="6" t="b" cm="1">
        <f t="array" ref="J242">_xll.GEO_ISVALID(B242,C242)</f>
        <v>1</v>
      </c>
      <c r="K242" s="9">
        <f>_xlfn.XLOOKUP(F242,OurLocations[Id],OurLocations[Lat])</f>
        <v>-27.453479999999999</v>
      </c>
      <c r="L242" s="9">
        <f>_xlfn.XLOOKUP(F242,OurLocations[Id],OurLocations[Lon])</f>
        <v>153.03377</v>
      </c>
      <c r="M242" s="6" t="str" cm="1">
        <f t="array" ref="M242">_xll.GEO_COUNTRY(B242,C242)</f>
        <v>Australia</v>
      </c>
      <c r="N242" s="6" t="str" cm="1">
        <f t="array" ref="N242">_xll.GEO_CITY(B242,C242)</f>
        <v>Maroochydore</v>
      </c>
      <c r="O242" s="6" t="str" cm="1">
        <f t="array" ref="O242">_xll.GEO_TIMEZONE(B242,C242)</f>
        <v>Australia/Brisbane</v>
      </c>
    </row>
    <row r="243" spans="1:15" x14ac:dyDescent="0.45">
      <c r="A243" s="10" t="str">
        <v>Z239</v>
      </c>
      <c r="B243" s="10">
        <v>-28.002037049999998</v>
      </c>
      <c r="C243" s="10">
        <v>153.42720032</v>
      </c>
      <c r="D243" s="10" t="str">
        <v>Australia</v>
      </c>
      <c r="E243" s="10" t="str">
        <v>Surfers Paradise</v>
      </c>
      <c r="F243" s="9" t="str" cm="1">
        <f t="array" ref="F243:G243">_xll.GEO_LOOKUPNEAREST(B243,C243,OurLocations[Lat], OurLocations[Lon],OurLocations[Id],TRUE)</f>
        <v>X059</v>
      </c>
      <c r="G243" s="3">
        <v>3.5304781932363277E-2</v>
      </c>
      <c r="H243" s="10" t="str" cm="1">
        <f t="array" ref="H243:I243">_xll.GEO_LOOKUPNEAREST(B243,C243,TheirLocations[Lat], TheirLocations[Lon],TheirLocations[Id],TRUE)</f>
        <v>Z239</v>
      </c>
      <c r="I243" s="4">
        <v>0</v>
      </c>
      <c r="J243" s="6" t="b" cm="1">
        <f t="array" ref="J243">_xll.GEO_ISVALID(B243,C243)</f>
        <v>1</v>
      </c>
      <c r="K243" s="9">
        <f>_xlfn.XLOOKUP(F243,OurLocations[Id],OurLocations[Lat])</f>
        <v>-28.0019882</v>
      </c>
      <c r="L243" s="9">
        <f>_xlfn.XLOOKUP(F243,OurLocations[Id],OurLocations[Lon])</f>
        <v>153.42684499999999</v>
      </c>
      <c r="M243" s="6" t="str" cm="1">
        <f t="array" ref="M243">_xll.GEO_COUNTRY(B243,C243)</f>
        <v>Australia</v>
      </c>
      <c r="N243" s="6" t="str" cm="1">
        <f t="array" ref="N243">_xll.GEO_CITY(B243,C243)</f>
        <v>Gold Coast</v>
      </c>
      <c r="O243" s="6" t="str" cm="1">
        <f t="array" ref="O243">_xll.GEO_TIMEZONE(B243,C243)</f>
        <v>Australia/Brisbane</v>
      </c>
    </row>
    <row r="244" spans="1:15" x14ac:dyDescent="0.45">
      <c r="A244" s="10" t="str">
        <v>Z240</v>
      </c>
      <c r="B244" s="10">
        <v>-33.883869169999997</v>
      </c>
      <c r="C244" s="10">
        <v>151.21006775000001</v>
      </c>
      <c r="D244" s="10" t="str">
        <v>Australia</v>
      </c>
      <c r="E244" s="10" t="str">
        <v>Surry Hills</v>
      </c>
      <c r="F244" s="9" t="str" cm="1">
        <f t="array" ref="F244:G244">_xll.GEO_LOOKUPNEAREST(B244,C244,OurLocations[Lat], OurLocations[Lon],OurLocations[Id],TRUE)</f>
        <v>X036</v>
      </c>
      <c r="G244" s="3">
        <v>0.78410443386431683</v>
      </c>
      <c r="H244" s="10" t="str" cm="1">
        <f t="array" ref="H244:I244">_xll.GEO_LOOKUPNEAREST(B244,C244,TheirLocations[Lat], TheirLocations[Lon],TheirLocations[Id],TRUE)</f>
        <v>Z240</v>
      </c>
      <c r="I244" s="4">
        <v>0</v>
      </c>
      <c r="J244" s="6" t="b" cm="1">
        <f t="array" ref="J244">_xll.GEO_ISVALID(B244,C244)</f>
        <v>1</v>
      </c>
      <c r="K244" s="9">
        <f>_xlfn.XLOOKUP(F244,OurLocations[Id],OurLocations[Lat])</f>
        <v>-33.877428000000002</v>
      </c>
      <c r="L244" s="9">
        <f>_xlfn.XLOOKUP(F244,OurLocations[Id],OurLocations[Lon])</f>
        <v>151.20661079999999</v>
      </c>
      <c r="M244" s="6" t="str" cm="1">
        <f t="array" ref="M244">_xll.GEO_COUNTRY(B244,C244)</f>
        <v>Australia</v>
      </c>
      <c r="N244" s="6" t="str" cm="1">
        <f t="array" ref="N244">_xll.GEO_CITY(B244,C244)</f>
        <v>Sydney</v>
      </c>
      <c r="O244" s="6" t="str" cm="1">
        <f t="array" ref="O244">_xll.GEO_TIMEZONE(B244,C244)</f>
        <v>Australia/Sydney</v>
      </c>
    </row>
    <row r="245" spans="1:15" x14ac:dyDescent="0.45">
      <c r="A245" s="10" t="str">
        <v>Z241</v>
      </c>
      <c r="B245" s="10">
        <v>-34.169300079999999</v>
      </c>
      <c r="C245" s="10">
        <v>150.61160278</v>
      </c>
      <c r="D245" s="10" t="str">
        <v>Australia</v>
      </c>
      <c r="E245" s="10" t="str">
        <v>Sydney</v>
      </c>
      <c r="F245" s="9" t="str" cm="1">
        <f t="array" ref="F245:G245">_xll.GEO_LOOKUPNEAREST(B245,C245,OurLocations[Lat], OurLocations[Lon],OurLocations[Id],TRUE)</f>
        <v>X031</v>
      </c>
      <c r="G245" s="3">
        <v>39.155871252299882</v>
      </c>
      <c r="H245" s="10" t="str" cm="1">
        <f t="array" ref="H245:I245">_xll.GEO_LOOKUPNEAREST(B245,C245,TheirLocations[Lat], TheirLocations[Lon],TheirLocations[Id],TRUE)</f>
        <v>Z241</v>
      </c>
      <c r="I245" s="4">
        <v>0</v>
      </c>
      <c r="J245" s="6" t="b" cm="1">
        <f t="array" ref="J245">_xll.GEO_ISVALID(B245,C245)</f>
        <v>1</v>
      </c>
      <c r="K245" s="9">
        <f>_xlfn.XLOOKUP(F245,OurLocations[Id],OurLocations[Lat])</f>
        <v>-34.427376932779602</v>
      </c>
      <c r="L245" s="9">
        <f>_xlfn.XLOOKUP(F245,OurLocations[Id],OurLocations[Lon])</f>
        <v>150.90160754173399</v>
      </c>
      <c r="M245" s="6" t="str" cm="1">
        <f t="array" ref="M245">_xll.GEO_COUNTRY(B245,C245)</f>
        <v>Australia</v>
      </c>
      <c r="N245" s="6" t="str" cm="1">
        <f t="array" ref="N245">_xll.GEO_CITY(B245,C245)</f>
        <v>Tahmoor</v>
      </c>
      <c r="O245" s="6" t="str" cm="1">
        <f t="array" ref="O245">_xll.GEO_TIMEZONE(B245,C245)</f>
        <v>Australia/Sydney</v>
      </c>
    </row>
    <row r="246" spans="1:15" x14ac:dyDescent="0.45">
      <c r="A246" s="10" t="str">
        <v>Z242</v>
      </c>
      <c r="B246" s="10">
        <v>-34.073501589999999</v>
      </c>
      <c r="C246" s="10">
        <v>150.79690552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X034</v>
      </c>
      <c r="G246" s="3">
        <v>20.463611786236147</v>
      </c>
      <c r="H246" s="10" t="str" cm="1">
        <f t="array" ref="H246:I246">_xll.GEO_LOOKUPNEAREST(B246,C246,TheirLocations[Lat], TheirLocations[Lon],TheirLocations[Id],TRUE)</f>
        <v>Z242</v>
      </c>
      <c r="I246" s="4">
        <v>0</v>
      </c>
      <c r="J246" s="6" t="b" cm="1">
        <f t="array" ref="J246">_xll.GEO_ISVALID(B246,C246)</f>
        <v>1</v>
      </c>
      <c r="K246" s="9">
        <f>_xlfn.XLOOKUP(F246,OurLocations[Id],OurLocations[Lat])</f>
        <v>-33.923200000000001</v>
      </c>
      <c r="L246" s="9">
        <f>_xlfn.XLOOKUP(F246,OurLocations[Id],OurLocations[Lon])</f>
        <v>150.92500000000001</v>
      </c>
      <c r="M246" s="6" t="str" cm="1">
        <f t="array" ref="M246">_xll.GEO_COUNTRY(B246,C246)</f>
        <v>Australia</v>
      </c>
      <c r="N246" s="6" t="str" cm="1">
        <f t="array" ref="N246">_xll.GEO_CITY(B246,C246)</f>
        <v>Campbelltown</v>
      </c>
      <c r="O246" s="6" t="str" cm="1">
        <f t="array" ref="O246">_xll.GEO_TIMEZONE(B246,C246)</f>
        <v>Australia/Sydney</v>
      </c>
    </row>
    <row r="247" spans="1:15" x14ac:dyDescent="0.45">
      <c r="A247" s="10" t="str">
        <v>Z243</v>
      </c>
      <c r="B247" s="10">
        <v>-33.944198610000001</v>
      </c>
      <c r="C247" s="10">
        <v>151.19650268999999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X033</v>
      </c>
      <c r="G247" s="3">
        <v>5.3819232120863596</v>
      </c>
      <c r="H247" s="10" t="str" cm="1">
        <f t="array" ref="H247:I247">_xll.GEO_LOOKUPNEAREST(B247,C247,TheirLocations[Lat], TheirLocations[Lon],TheirLocations[Id],TRUE)</f>
        <v>Z243</v>
      </c>
      <c r="I247" s="4">
        <v>0</v>
      </c>
      <c r="J247" s="6" t="b" cm="1">
        <f t="array" ref="J247">_xll.GEO_ISVALID(B247,C247)</f>
        <v>1</v>
      </c>
      <c r="K247" s="9">
        <f>_xlfn.XLOOKUP(F247,OurLocations[Id],OurLocations[Lat])</f>
        <v>-33.952399999999997</v>
      </c>
      <c r="L247" s="9">
        <f>_xlfn.XLOOKUP(F247,OurLocations[Id],OurLocations[Lon])</f>
        <v>151.13900000000001</v>
      </c>
      <c r="M247" s="6" t="str" cm="1">
        <f t="array" ref="M247">_xll.GEO_COUNTRY(B247,C247)</f>
        <v>Australia</v>
      </c>
      <c r="N247" s="6" t="str" cm="1">
        <f t="array" ref="N247">_xll.GEO_CITY(B247,C247)</f>
        <v>Sydney</v>
      </c>
      <c r="O247" s="6" t="str" cm="1">
        <f t="array" ref="O247">_xll.GEO_TIMEZONE(B247,C247)</f>
        <v>Australia/Sydney</v>
      </c>
    </row>
    <row r="248" spans="1:15" x14ac:dyDescent="0.45">
      <c r="A248" s="10" t="str">
        <v>Z244</v>
      </c>
      <c r="B248" s="10">
        <v>-33.940525049999998</v>
      </c>
      <c r="C248" s="10">
        <v>151.19839478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5.6356159792636618</v>
      </c>
      <c r="H248" s="10" t="str" cm="1">
        <f t="array" ref="H248:I248">_xll.GEO_LOOKUPNEAREST(B248,C248,TheirLocations[Lat], TheirLocations[Lon],TheirLocations[Id],TRUE)</f>
        <v>Z244</v>
      </c>
      <c r="I248" s="4">
        <v>0</v>
      </c>
      <c r="J248" s="6" t="b" cm="1">
        <f t="array" ref="J248">_xll.GEO_ISVALID(B248,C248)</f>
        <v>1</v>
      </c>
      <c r="K248" s="9">
        <f>_xlfn.XLOOKUP(F248,OurLocations[Id],OurLocations[Lat])</f>
        <v>-33.952399999999997</v>
      </c>
      <c r="L248" s="9">
        <f>_xlfn.XLOOKUP(F248,OurLocations[Id],OurLocations[Lon])</f>
        <v>151.13900000000001</v>
      </c>
      <c r="M248" s="6" t="str" cm="1">
        <f t="array" ref="M248">_xll.GEO_COUNTRY(B248,C248)</f>
        <v>Australia</v>
      </c>
      <c r="N248" s="6" t="str" cm="1">
        <f t="array" ref="N248">_xll.GEO_CITY(B248,C248)</f>
        <v>Sydney</v>
      </c>
      <c r="O248" s="6" t="str" cm="1">
        <f t="array" ref="O248">_xll.GEO_TIMEZONE(B248,C248)</f>
        <v>Australia/Sydney</v>
      </c>
    </row>
    <row r="249" spans="1:15" x14ac:dyDescent="0.45">
      <c r="A249" s="10" t="str">
        <v>Z245</v>
      </c>
      <c r="B249" s="10">
        <v>-33.926380160000001</v>
      </c>
      <c r="C249" s="10">
        <v>151.19551086000001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X036</v>
      </c>
      <c r="G249" s="3">
        <v>5.538792335854029</v>
      </c>
      <c r="H249" s="10" t="str" cm="1">
        <f t="array" ref="H249:I249">_xll.GEO_LOOKUPNEAREST(B249,C249,TheirLocations[Lat], TheirLocations[Lon],TheirLocations[Id],TRUE)</f>
        <v>Z245</v>
      </c>
      <c r="I249" s="4">
        <v>0</v>
      </c>
      <c r="J249" s="6" t="b" cm="1">
        <f t="array" ref="J249">_xll.GEO_ISVALID(B249,C249)</f>
        <v>1</v>
      </c>
      <c r="K249" s="9">
        <f>_xlfn.XLOOKUP(F249,OurLocations[Id],OurLocations[Lat])</f>
        <v>-33.877428000000002</v>
      </c>
      <c r="L249" s="9">
        <f>_xlfn.XLOOKUP(F249,OurLocations[Id],OurLocations[Lon])</f>
        <v>151.20661079999999</v>
      </c>
      <c r="M249" s="6" t="str" cm="1">
        <f t="array" ref="M249">_xll.GEO_COUNTRY(B249,C249)</f>
        <v>Australia</v>
      </c>
      <c r="N249" s="6" t="str" cm="1">
        <f t="array" ref="N249">_xll.GEO_CITY(B249,C249)</f>
        <v>Sydney</v>
      </c>
      <c r="O249" s="6" t="str" cm="1">
        <f t="array" ref="O249">_xll.GEO_TIMEZONE(B249,C249)</f>
        <v>Australia/Sydney</v>
      </c>
    </row>
    <row r="250" spans="1:15" x14ac:dyDescent="0.45">
      <c r="A250" s="10" t="str">
        <v>Z246</v>
      </c>
      <c r="B250" s="10">
        <v>-33.9253006</v>
      </c>
      <c r="C250" s="10">
        <v>151.18400574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X033</v>
      </c>
      <c r="G250" s="3">
        <v>5.1300826805605588</v>
      </c>
      <c r="H250" s="10" t="str" cm="1">
        <f t="array" ref="H250:I250">_xll.GEO_LOOKUPNEAREST(B250,C250,TheirLocations[Lat], TheirLocations[Lon],TheirLocations[Id],TRUE)</f>
        <v>Z246</v>
      </c>
      <c r="I250" s="4">
        <v>0</v>
      </c>
      <c r="J250" s="6" t="b" cm="1">
        <f t="array" ref="J250">_xll.GEO_ISVALID(B250,C250)</f>
        <v>1</v>
      </c>
      <c r="K250" s="9">
        <f>_xlfn.XLOOKUP(F250,OurLocations[Id],OurLocations[Lat])</f>
        <v>-33.952399999999997</v>
      </c>
      <c r="L250" s="9">
        <f>_xlfn.XLOOKUP(F250,OurLocations[Id],OurLocations[Lon])</f>
        <v>151.13900000000001</v>
      </c>
      <c r="M250" s="6" t="str" cm="1">
        <f t="array" ref="M250">_xll.GEO_COUNTRY(B250,C250)</f>
        <v>Australia</v>
      </c>
      <c r="N250" s="6" t="str" cm="1">
        <f t="array" ref="N250">_xll.GEO_CITY(B250,C250)</f>
        <v>Sydney</v>
      </c>
      <c r="O250" s="6" t="str" cm="1">
        <f t="array" ref="O250">_xll.GEO_TIMEZONE(B250,C250)</f>
        <v>Australia/Sydney</v>
      </c>
    </row>
    <row r="251" spans="1:15" x14ac:dyDescent="0.45">
      <c r="A251" s="10" t="str">
        <v>Z247</v>
      </c>
      <c r="B251" s="10">
        <v>-33.923500060000002</v>
      </c>
      <c r="C251" s="10">
        <v>150.92370604999999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X034</v>
      </c>
      <c r="G251" s="3">
        <v>0.12396454599907684</v>
      </c>
      <c r="H251" s="10" t="str" cm="1">
        <f t="array" ref="H251:I251">_xll.GEO_LOOKUPNEAREST(B251,C251,TheirLocations[Lat], TheirLocations[Lon],TheirLocations[Id],TRUE)</f>
        <v>Z247</v>
      </c>
      <c r="I251" s="4">
        <v>0</v>
      </c>
      <c r="J251" s="6" t="b" cm="1">
        <f t="array" ref="J251">_xll.GEO_ISVALID(B251,C251)</f>
        <v>1</v>
      </c>
      <c r="K251" s="9">
        <f>_xlfn.XLOOKUP(F251,OurLocations[Id],OurLocations[Lat])</f>
        <v>-33.923200000000001</v>
      </c>
      <c r="L251" s="9">
        <f>_xlfn.XLOOKUP(F251,OurLocations[Id],OurLocations[Lon])</f>
        <v>150.92500000000001</v>
      </c>
      <c r="M251" s="6" t="str" cm="1">
        <f t="array" ref="M251">_xll.GEO_COUNTRY(B251,C251)</f>
        <v>Australia</v>
      </c>
      <c r="N251" s="6" t="str" cm="1">
        <f t="array" ref="N251">_xll.GEO_CITY(B251,C251)</f>
        <v>Flemington</v>
      </c>
      <c r="O251" s="6" t="str" cm="1">
        <f t="array" ref="O251">_xll.GEO_TIMEZONE(B251,C251)</f>
        <v>Australia/Sydney</v>
      </c>
    </row>
    <row r="252" spans="1:15" x14ac:dyDescent="0.45">
      <c r="A252" s="10" t="str">
        <v>Z248</v>
      </c>
      <c r="B252" s="10">
        <v>-33.916099549999998</v>
      </c>
      <c r="C252" s="10">
        <v>151.20269775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X036</v>
      </c>
      <c r="G252" s="3">
        <v>4.315220388559073</v>
      </c>
      <c r="H252" s="10" t="str" cm="1">
        <f t="array" ref="H252:I252">_xll.GEO_LOOKUPNEAREST(B252,C252,TheirLocations[Lat], TheirLocations[Lon],TheirLocations[Id],TRUE)</f>
        <v>Z248</v>
      </c>
      <c r="I252" s="4">
        <v>0</v>
      </c>
      <c r="J252" s="6" t="b" cm="1">
        <f t="array" ref="J252">_xll.GEO_ISVALID(B252,C252)</f>
        <v>1</v>
      </c>
      <c r="K252" s="9">
        <f>_xlfn.XLOOKUP(F252,OurLocations[Id],OurLocations[Lat])</f>
        <v>-33.877428000000002</v>
      </c>
      <c r="L252" s="9">
        <f>_xlfn.XLOOKUP(F252,OurLocations[Id],OurLocations[Lon])</f>
        <v>151.20661079999999</v>
      </c>
      <c r="M252" s="6" t="str" cm="1">
        <f t="array" ref="M252">_xll.GEO_COUNTRY(B252,C252)</f>
        <v>Australia</v>
      </c>
      <c r="N252" s="6" t="str" cm="1">
        <f t="array" ref="N252">_xll.GEO_CITY(B252,C252)</f>
        <v>Sydney</v>
      </c>
      <c r="O252" s="6" t="str" cm="1">
        <f t="array" ref="O252">_xll.GEO_TIMEZONE(B252,C252)</f>
        <v>Australia/Sydney</v>
      </c>
    </row>
    <row r="253" spans="1:15" x14ac:dyDescent="0.45">
      <c r="A253" s="10" t="str">
        <v>Z249</v>
      </c>
      <c r="B253" s="10">
        <v>-33.914375309999997</v>
      </c>
      <c r="C253" s="10">
        <v>151.24031067000001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5.1529855217329361</v>
      </c>
      <c r="H253" s="10" t="str" cm="1">
        <f t="array" ref="H253:I253">_xll.GEO_LOOKUPNEAREST(B253,C253,TheirLocations[Lat], TheirLocations[Lon],TheirLocations[Id],TRUE)</f>
        <v>Z249</v>
      </c>
      <c r="I253" s="4">
        <v>0</v>
      </c>
      <c r="J253" s="6" t="b" cm="1">
        <f t="array" ref="J253">_xll.GEO_ISVALID(B253,C253)</f>
        <v>1</v>
      </c>
      <c r="K253" s="9">
        <f>_xlfn.XLOOKUP(F253,OurLocations[Id],OurLocations[Lat])</f>
        <v>-33.877428000000002</v>
      </c>
      <c r="L253" s="9">
        <f>_xlfn.XLOOKUP(F253,OurLocations[Id],OurLocations[Lon])</f>
        <v>151.20661079999999</v>
      </c>
      <c r="M253" s="6" t="str" cm="1">
        <f t="array" ref="M253">_xll.GEO_COUNTRY(B253,C253)</f>
        <v>Australia</v>
      </c>
      <c r="N253" s="6" t="str" cm="1">
        <f t="array" ref="N253">_xll.GEO_CITY(B253,C253)</f>
        <v>Sydney</v>
      </c>
      <c r="O253" s="6" t="str" cm="1">
        <f t="array" ref="O253">_xll.GEO_TIMEZONE(B253,C253)</f>
        <v>Australia/Sydney</v>
      </c>
    </row>
    <row r="254" spans="1:15" x14ac:dyDescent="0.45">
      <c r="A254" s="10" t="str">
        <v>Z250</v>
      </c>
      <c r="B254" s="10">
        <v>-33.911399840000001</v>
      </c>
      <c r="C254" s="10">
        <v>151.2121582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3.8120392226902555</v>
      </c>
      <c r="H254" s="10" t="str" cm="1">
        <f t="array" ref="H254:I254">_xll.GEO_LOOKUPNEAREST(B254,C254,TheirLocations[Lat], TheirLocations[Lon],TheirLocations[Id],TRUE)</f>
        <v>Z250</v>
      </c>
      <c r="I254" s="4">
        <v>0</v>
      </c>
      <c r="J254" s="6" t="b" cm="1">
        <f t="array" ref="J254">_xll.GEO_ISVALID(B254,C254)</f>
        <v>1</v>
      </c>
      <c r="K254" s="9">
        <f>_xlfn.XLOOKUP(F254,OurLocations[Id],OurLocations[Lat])</f>
        <v>-33.877428000000002</v>
      </c>
      <c r="L254" s="9">
        <f>_xlfn.XLOOKUP(F254,OurLocations[Id],OurLocations[Lon])</f>
        <v>151.20661079999999</v>
      </c>
      <c r="M254" s="6" t="str" cm="1">
        <f t="array" ref="M254">_xll.GEO_COUNTRY(B254,C254)</f>
        <v>Australia</v>
      </c>
      <c r="N254" s="6" t="str" cm="1">
        <f t="array" ref="N254">_xll.GEO_CITY(B254,C254)</f>
        <v>Sydney</v>
      </c>
      <c r="O254" s="6" t="str" cm="1">
        <f t="array" ref="O254">_xll.GEO_TIMEZONE(B254,C254)</f>
        <v>Australia/Sydney</v>
      </c>
    </row>
    <row r="255" spans="1:15" x14ac:dyDescent="0.45">
      <c r="A255" s="10" t="str">
        <v>Z251</v>
      </c>
      <c r="B255" s="10">
        <v>-33.907070160000004</v>
      </c>
      <c r="C255" s="10">
        <v>151.19261169000001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3.5402854945705764</v>
      </c>
      <c r="H255" s="10" t="str" cm="1">
        <f t="array" ref="H255:I255">_xll.GEO_LOOKUPNEAREST(B255,C255,TheirLocations[Lat], TheirLocations[Lon],TheirLocations[Id],TRUE)</f>
        <v>Z251</v>
      </c>
      <c r="I255" s="4">
        <v>0</v>
      </c>
      <c r="J255" s="6" t="b" cm="1">
        <f t="array" ref="J255">_xll.GEO_ISVALID(B255,C255)</f>
        <v>1</v>
      </c>
      <c r="K255" s="9">
        <f>_xlfn.XLOOKUP(F255,OurLocations[Id],OurLocations[Lat])</f>
        <v>-33.877428000000002</v>
      </c>
      <c r="L255" s="9">
        <f>_xlfn.XLOOKUP(F255,OurLocations[Id],OurLocations[Lon])</f>
        <v>151.20661079999999</v>
      </c>
      <c r="M255" s="6" t="str" cm="1">
        <f t="array" ref="M255">_xll.GEO_COUNTRY(B255,C255)</f>
        <v>Australia</v>
      </c>
      <c r="N255" s="6" t="str" cm="1">
        <f t="array" ref="N255">_xll.GEO_CITY(B255,C255)</f>
        <v>Sydney</v>
      </c>
      <c r="O255" s="6" t="str" cm="1">
        <f t="array" ref="O255">_xll.GEO_TIMEZONE(B255,C255)</f>
        <v>Australia/Sydney</v>
      </c>
    </row>
    <row r="256" spans="1:15" x14ac:dyDescent="0.45">
      <c r="A256" s="10" t="str">
        <v>Z252</v>
      </c>
      <c r="B256" s="10">
        <v>-33.896087649999998</v>
      </c>
      <c r="C256" s="10">
        <v>151.19532776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2.3215896567122734</v>
      </c>
      <c r="H256" s="10" t="str" cm="1">
        <f t="array" ref="H256:I256">_xll.GEO_LOOKUPNEAREST(B256,C256,TheirLocations[Lat], TheirLocations[Lon],TheirLocations[Id],TRUE)</f>
        <v>Z252</v>
      </c>
      <c r="I256" s="4">
        <v>0</v>
      </c>
      <c r="J256" s="6" t="b" cm="1">
        <f t="array" ref="J256">_xll.GEO_ISVALID(B256,C256)</f>
        <v>1</v>
      </c>
      <c r="K256" s="9">
        <f>_xlfn.XLOOKUP(F256,OurLocations[Id],OurLocations[Lat])</f>
        <v>-33.877428000000002</v>
      </c>
      <c r="L256" s="9">
        <f>_xlfn.XLOOKUP(F256,OurLocations[Id],OurLocations[Lon])</f>
        <v>151.20661079999999</v>
      </c>
      <c r="M256" s="6" t="str" cm="1">
        <f t="array" ref="M256">_xll.GEO_COUNTRY(B256,C256)</f>
        <v>Australia</v>
      </c>
      <c r="N256" s="6" t="str" cm="1">
        <f t="array" ref="N256">_xll.GEO_CITY(B256,C256)</f>
        <v>Sydney</v>
      </c>
      <c r="O256" s="6" t="str" cm="1">
        <f t="array" ref="O256">_xll.GEO_TIMEZONE(B256,C256)</f>
        <v>Australia/Sydney</v>
      </c>
    </row>
    <row r="257" spans="1:15" x14ac:dyDescent="0.45">
      <c r="A257" s="10" t="str">
        <v>Z253</v>
      </c>
      <c r="B257" s="10">
        <v>-33.893013000000003</v>
      </c>
      <c r="C257" s="10">
        <v>151.24926758000001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X037</v>
      </c>
      <c r="G257" s="3">
        <v>4.2207264438861483</v>
      </c>
      <c r="H257" s="10" t="str" cm="1">
        <f t="array" ref="H257:I257">_xll.GEO_LOOKUPNEAREST(B257,C257,TheirLocations[Lat], TheirLocations[Lon],TheirLocations[Id],TRUE)</f>
        <v>Z253</v>
      </c>
      <c r="I257" s="4">
        <v>0</v>
      </c>
      <c r="J257" s="6" t="b" cm="1">
        <f t="array" ref="J257">_xll.GEO_ISVALID(B257,C257)</f>
        <v>1</v>
      </c>
      <c r="K257" s="9">
        <f>_xlfn.XLOOKUP(F257,OurLocations[Id],OurLocations[Lat])</f>
        <v>-33.876393</v>
      </c>
      <c r="L257" s="9">
        <f>_xlfn.XLOOKUP(F257,OurLocations[Id],OurLocations[Lon])</f>
        <v>151.20815999999999</v>
      </c>
      <c r="M257" s="6" t="str" cm="1">
        <f t="array" ref="M257">_xll.GEO_COUNTRY(B257,C257)</f>
        <v>Australia</v>
      </c>
      <c r="N257" s="6" t="str" cm="1">
        <f t="array" ref="N257">_xll.GEO_CITY(B257,C257)</f>
        <v>Sydney</v>
      </c>
      <c r="O257" s="6" t="str" cm="1">
        <f t="array" ref="O257">_xll.GEO_TIMEZONE(B257,C257)</f>
        <v>Australia/Sydney</v>
      </c>
    </row>
    <row r="258" spans="1:15" x14ac:dyDescent="0.45">
      <c r="A258" s="10" t="str">
        <v>Z254</v>
      </c>
      <c r="B258" s="10">
        <v>-33.888076779999999</v>
      </c>
      <c r="C258" s="10">
        <v>151.16891479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X041</v>
      </c>
      <c r="G258" s="3">
        <v>3.0738045344639175</v>
      </c>
      <c r="H258" s="10" t="str" cm="1">
        <f t="array" ref="H258:I258">_xll.GEO_LOOKUPNEAREST(B258,C258,TheirLocations[Lat], TheirLocations[Lon],TheirLocations[Id],TRUE)</f>
        <v>Z254</v>
      </c>
      <c r="I258" s="4">
        <v>0</v>
      </c>
      <c r="J258" s="6" t="b" cm="1">
        <f t="array" ref="J258">_xll.GEO_ISVALID(B258,C258)</f>
        <v>1</v>
      </c>
      <c r="K258" s="9">
        <f>_xlfn.XLOOKUP(F258,OurLocations[Id],OurLocations[Lat])</f>
        <v>-33.860805999999997</v>
      </c>
      <c r="L258" s="9">
        <f>_xlfn.XLOOKUP(F258,OurLocations[Id],OurLocations[Lon])</f>
        <v>151.174363</v>
      </c>
      <c r="M258" s="6" t="str" cm="1">
        <f t="array" ref="M258">_xll.GEO_COUNTRY(B258,C258)</f>
        <v>Australia</v>
      </c>
      <c r="N258" s="6" t="str" cm="1">
        <f t="array" ref="N258">_xll.GEO_CITY(B258,C258)</f>
        <v>Sydney</v>
      </c>
      <c r="O258" s="6" t="str" cm="1">
        <f t="array" ref="O258">_xll.GEO_TIMEZONE(B258,C258)</f>
        <v>Australia/Sydney</v>
      </c>
    </row>
    <row r="259" spans="1:15" x14ac:dyDescent="0.45">
      <c r="A259" s="10" t="str">
        <v>Z255</v>
      </c>
      <c r="B259" s="10">
        <v>-33.887275700000004</v>
      </c>
      <c r="C259" s="10">
        <v>151.20018005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X036</v>
      </c>
      <c r="G259" s="3">
        <v>1.2455766481781161</v>
      </c>
      <c r="H259" s="10" t="str" cm="1">
        <f t="array" ref="H259:I259">_xll.GEO_LOOKUPNEAREST(B259,C259,TheirLocations[Lat], TheirLocations[Lon],TheirLocations[Id],TRUE)</f>
        <v>Z255</v>
      </c>
      <c r="I259" s="4">
        <v>0</v>
      </c>
      <c r="J259" s="6" t="b" cm="1">
        <f t="array" ref="J259">_xll.GEO_ISVALID(B259,C259)</f>
        <v>1</v>
      </c>
      <c r="K259" s="9">
        <f>_xlfn.XLOOKUP(F259,OurLocations[Id],OurLocations[Lat])</f>
        <v>-33.877428000000002</v>
      </c>
      <c r="L259" s="9">
        <f>_xlfn.XLOOKUP(F259,OurLocations[Id],OurLocations[Lon])</f>
        <v>151.20661079999999</v>
      </c>
      <c r="M259" s="6" t="str" cm="1">
        <f t="array" ref="M259">_xll.GEO_COUNTRY(B259,C259)</f>
        <v>Australia</v>
      </c>
      <c r="N259" s="6" t="str" cm="1">
        <f t="array" ref="N259">_xll.GEO_CITY(B259,C259)</f>
        <v>Sydney</v>
      </c>
      <c r="O259" s="6" t="str" cm="1">
        <f t="array" ref="O259">_xll.GEO_TIMEZONE(B259,C259)</f>
        <v>Australia/Sydney</v>
      </c>
    </row>
    <row r="260" spans="1:15" x14ac:dyDescent="0.45">
      <c r="A260" s="10" t="str">
        <v>Z256</v>
      </c>
      <c r="B260" s="10">
        <v>-33.884834290000001</v>
      </c>
      <c r="C260" s="10">
        <v>151.21118164000001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0.92534507432265622</v>
      </c>
      <c r="H260" s="10" t="str" cm="1">
        <f t="array" ref="H260:I260">_xll.GEO_LOOKUPNEAREST(B260,C260,TheirLocations[Lat], TheirLocations[Lon],TheirLocations[Id],TRUE)</f>
        <v>Z256</v>
      </c>
      <c r="I260" s="4">
        <v>0</v>
      </c>
      <c r="J260" s="6" t="b" cm="1">
        <f t="array" ref="J260">_xll.GEO_ISVALID(B260,C260)</f>
        <v>1</v>
      </c>
      <c r="K260" s="9">
        <f>_xlfn.XLOOKUP(F260,OurLocations[Id],OurLocations[Lat])</f>
        <v>-33.877428000000002</v>
      </c>
      <c r="L260" s="9">
        <f>_xlfn.XLOOKUP(F260,OurLocations[Id],OurLocations[Lon])</f>
        <v>151.20661079999999</v>
      </c>
      <c r="M260" s="6" t="str" cm="1">
        <f t="array" ref="M260">_xll.GEO_COUNTRY(B260,C260)</f>
        <v>Australia</v>
      </c>
      <c r="N260" s="6" t="str" cm="1">
        <f t="array" ref="N260">_xll.GEO_CITY(B260,C260)</f>
        <v>Sydney</v>
      </c>
      <c r="O260" s="6" t="str" cm="1">
        <f t="array" ref="O260">_xll.GEO_TIMEZONE(B260,C260)</f>
        <v>Australia/Sydney</v>
      </c>
    </row>
    <row r="261" spans="1:15" x14ac:dyDescent="0.45">
      <c r="A261" s="10" t="str">
        <v>Z257</v>
      </c>
      <c r="B261" s="10">
        <v>-33.883613590000003</v>
      </c>
      <c r="C261" s="10">
        <v>151.20964050000001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0.74249632244194186</v>
      </c>
      <c r="H261" s="10" t="str" cm="1">
        <f t="array" ref="H261:I261">_xll.GEO_LOOKUPNEAREST(B261,C261,TheirLocations[Lat], TheirLocations[Lon],TheirLocations[Id],TRUE)</f>
        <v>Z257</v>
      </c>
      <c r="I261" s="4">
        <v>0</v>
      </c>
      <c r="J261" s="6" t="b" cm="1">
        <f t="array" ref="J261">_xll.GEO_ISVALID(B261,C261)</f>
        <v>1</v>
      </c>
      <c r="K261" s="9">
        <f>_xlfn.XLOOKUP(F261,OurLocations[Id],OurLocations[Lat])</f>
        <v>-33.877428000000002</v>
      </c>
      <c r="L261" s="9">
        <f>_xlfn.XLOOKUP(F261,OurLocations[Id],OurLocations[Lon])</f>
        <v>151.20661079999999</v>
      </c>
      <c r="M261" s="6" t="str" cm="1">
        <f t="array" ref="M261">_xll.GEO_COUNTRY(B261,C261)</f>
        <v>Australia</v>
      </c>
      <c r="N261" s="6" t="str" cm="1">
        <f t="array" ref="N261">_xll.GEO_CITY(B261,C261)</f>
        <v>Sydney</v>
      </c>
      <c r="O261" s="6" t="str" cm="1">
        <f t="array" ref="O261">_xll.GEO_TIMEZONE(B261,C261)</f>
        <v>Australia/Sydney</v>
      </c>
    </row>
    <row r="262" spans="1:15" x14ac:dyDescent="0.45">
      <c r="A262" s="10" t="str">
        <v>Z258</v>
      </c>
      <c r="B262" s="10">
        <v>-33.882499690000003</v>
      </c>
      <c r="C262" s="10">
        <v>151.20610045999999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0.56591063773057981</v>
      </c>
      <c r="H262" s="10" t="str" cm="1">
        <f t="array" ref="H262:I262">_xll.GEO_LOOKUPNEAREST(B262,C262,TheirLocations[Lat], TheirLocations[Lon],TheirLocations[Id],TRUE)</f>
        <v>Z258</v>
      </c>
      <c r="I262" s="4">
        <v>0</v>
      </c>
      <c r="J262" s="6" t="b" cm="1">
        <f t="array" ref="J262">_xll.GEO_ISVALID(B262,C262)</f>
        <v>1</v>
      </c>
      <c r="K262" s="9">
        <f>_xlfn.XLOOKUP(F262,OurLocations[Id],OurLocations[Lat])</f>
        <v>-33.877428000000002</v>
      </c>
      <c r="L262" s="9">
        <f>_xlfn.XLOOKUP(F262,OurLocations[Id],OurLocations[Lon])</f>
        <v>151.20661079999999</v>
      </c>
      <c r="M262" s="6" t="str" cm="1">
        <f t="array" ref="M262">_xll.GEO_COUNTRY(B262,C262)</f>
        <v>Australia</v>
      </c>
      <c r="N262" s="6" t="str" cm="1">
        <f t="array" ref="N262">_xll.GEO_CITY(B262,C262)</f>
        <v>Sydney</v>
      </c>
      <c r="O262" s="6" t="str" cm="1">
        <f t="array" ref="O262">_xll.GEO_TIMEZONE(B262,C262)</f>
        <v>Australia/Sydney</v>
      </c>
    </row>
    <row r="263" spans="1:15" x14ac:dyDescent="0.45">
      <c r="A263" s="10" t="str">
        <v>Z259</v>
      </c>
      <c r="B263" s="10">
        <v>-33.881175990000003</v>
      </c>
      <c r="C263" s="10">
        <v>151.21452332000001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X037</v>
      </c>
      <c r="G263" s="3">
        <v>0.79242694802117231</v>
      </c>
      <c r="H263" s="10" t="str" cm="1">
        <f t="array" ref="H263:I263">_xll.GEO_LOOKUPNEAREST(B263,C263,TheirLocations[Lat], TheirLocations[Lon],TheirLocations[Id],TRUE)</f>
        <v>Z259</v>
      </c>
      <c r="I263" s="4">
        <v>0</v>
      </c>
      <c r="J263" s="6" t="b" cm="1">
        <f t="array" ref="J263">_xll.GEO_ISVALID(B263,C263)</f>
        <v>1</v>
      </c>
      <c r="K263" s="9">
        <f>_xlfn.XLOOKUP(F263,OurLocations[Id],OurLocations[Lat])</f>
        <v>-33.876393</v>
      </c>
      <c r="L263" s="9">
        <f>_xlfn.XLOOKUP(F263,OurLocations[Id],OurLocations[Lon])</f>
        <v>151.20815999999999</v>
      </c>
      <c r="M263" s="6" t="str" cm="1">
        <f t="array" ref="M263">_xll.GEO_COUNTRY(B263,C263)</f>
        <v>Australia</v>
      </c>
      <c r="N263" s="6" t="str" cm="1">
        <f t="array" ref="N263">_xll.GEO_CITY(B263,C263)</f>
        <v>Sydney</v>
      </c>
      <c r="O263" s="6" t="str" cm="1">
        <f t="array" ref="O263">_xll.GEO_TIMEZONE(B263,C263)</f>
        <v>Australia/Sydney</v>
      </c>
    </row>
    <row r="264" spans="1:15" x14ac:dyDescent="0.45">
      <c r="A264" s="10" t="str">
        <v>Z260</v>
      </c>
      <c r="B264" s="10">
        <v>-33.878898620000001</v>
      </c>
      <c r="C264" s="10">
        <v>151.206604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X036</v>
      </c>
      <c r="G264" s="3">
        <v>0.16352668795280381</v>
      </c>
      <c r="H264" s="10" t="str" cm="1">
        <f t="array" ref="H264:I264">_xll.GEO_LOOKUPNEAREST(B264,C264,TheirLocations[Lat], TheirLocations[Lon],TheirLocations[Id],TRUE)</f>
        <v>Z260</v>
      </c>
      <c r="I264" s="4">
        <v>0</v>
      </c>
      <c r="J264" s="6" t="b" cm="1">
        <f t="array" ref="J264">_xll.GEO_ISVALID(B264,C264)</f>
        <v>1</v>
      </c>
      <c r="K264" s="9">
        <f>_xlfn.XLOOKUP(F264,OurLocations[Id],OurLocations[Lat])</f>
        <v>-33.877428000000002</v>
      </c>
      <c r="L264" s="9">
        <f>_xlfn.XLOOKUP(F264,OurLocations[Id],OurLocations[Lon])</f>
        <v>151.20661079999999</v>
      </c>
      <c r="M264" s="6" t="str" cm="1">
        <f t="array" ref="M264">_xll.GEO_COUNTRY(B264,C264)</f>
        <v>Australia</v>
      </c>
      <c r="N264" s="6" t="str" cm="1">
        <f t="array" ref="N264">_xll.GEO_CITY(B264,C264)</f>
        <v>Sydney</v>
      </c>
      <c r="O264" s="6" t="str" cm="1">
        <f t="array" ref="O264">_xll.GEO_TIMEZONE(B264,C264)</f>
        <v>Australia/Sydney</v>
      </c>
    </row>
    <row r="265" spans="1:15" x14ac:dyDescent="0.45">
      <c r="A265" s="10" t="str">
        <v>Z261</v>
      </c>
      <c r="B265" s="10">
        <v>-33.878143309999999</v>
      </c>
      <c r="C265" s="10">
        <v>151.2424469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X039</v>
      </c>
      <c r="G265" s="3">
        <v>3.0518471464193961</v>
      </c>
      <c r="H265" s="10" t="str" cm="1">
        <f t="array" ref="H265:I265">_xll.GEO_LOOKUPNEAREST(B265,C265,TheirLocations[Lat], TheirLocations[Lon],TheirLocations[Id],TRUE)</f>
        <v>Z261</v>
      </c>
      <c r="I265" s="4">
        <v>0</v>
      </c>
      <c r="J265" s="6" t="b" cm="1">
        <f t="array" ref="J265">_xll.GEO_ISVALID(B265,C265)</f>
        <v>1</v>
      </c>
      <c r="K265" s="9">
        <f>_xlfn.XLOOKUP(F265,OurLocations[Id],OurLocations[Lat])</f>
        <v>-33.867517200000002</v>
      </c>
      <c r="L265" s="9">
        <f>_xlfn.XLOOKUP(F265,OurLocations[Id],OurLocations[Lon])</f>
        <v>151.21196860000001</v>
      </c>
      <c r="M265" s="6" t="str" cm="1">
        <f t="array" ref="M265">_xll.GEO_COUNTRY(B265,C265)</f>
        <v>Australia</v>
      </c>
      <c r="N265" s="6" t="str" cm="1">
        <f t="array" ref="N265">_xll.GEO_CITY(B265,C265)</f>
        <v>Sydney</v>
      </c>
      <c r="O265" s="6" t="str" cm="1">
        <f t="array" ref="O265">_xll.GEO_TIMEZONE(B265,C265)</f>
        <v>Australia/Sydney</v>
      </c>
    </row>
    <row r="266" spans="1:15" x14ac:dyDescent="0.45">
      <c r="A266" s="10" t="str">
        <v>Z262</v>
      </c>
      <c r="B266" s="10">
        <v>-33.877899169999999</v>
      </c>
      <c r="C266" s="10">
        <v>151.20820617999999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X036</v>
      </c>
      <c r="G266" s="3">
        <v>0.15632225671097447</v>
      </c>
      <c r="H266" s="10" t="str" cm="1">
        <f t="array" ref="H266:I266">_xll.GEO_LOOKUPNEAREST(B266,C266,TheirLocations[Lat], TheirLocations[Lon],TheirLocations[Id],TRUE)</f>
        <v>Z262</v>
      </c>
      <c r="I266" s="4">
        <v>0</v>
      </c>
      <c r="J266" s="6" t="b" cm="1">
        <f t="array" ref="J266">_xll.GEO_ISVALID(B266,C266)</f>
        <v>1</v>
      </c>
      <c r="K266" s="9">
        <f>_xlfn.XLOOKUP(F266,OurLocations[Id],OurLocations[Lat])</f>
        <v>-33.877428000000002</v>
      </c>
      <c r="L266" s="9">
        <f>_xlfn.XLOOKUP(F266,OurLocations[Id],OurLocations[Lon])</f>
        <v>151.20661079999999</v>
      </c>
      <c r="M266" s="6" t="str" cm="1">
        <f t="array" ref="M266">_xll.GEO_COUNTRY(B266,C266)</f>
        <v>Australia</v>
      </c>
      <c r="N266" s="6" t="str" cm="1">
        <f t="array" ref="N266">_xll.GEO_CITY(B266,C266)</f>
        <v>Sydney</v>
      </c>
      <c r="O266" s="6" t="str" cm="1">
        <f t="array" ref="O266">_xll.GEO_TIMEZONE(B266,C266)</f>
        <v>Australia/Sydney</v>
      </c>
    </row>
    <row r="267" spans="1:15" x14ac:dyDescent="0.45">
      <c r="A267" s="10" t="str">
        <v>Z263</v>
      </c>
      <c r="B267" s="10">
        <v>-33.877498629999998</v>
      </c>
      <c r="C267" s="10">
        <v>151.21400452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X037</v>
      </c>
      <c r="G267" s="3">
        <v>0.55338408466234645</v>
      </c>
      <c r="H267" s="10" t="str" cm="1">
        <f t="array" ref="H267:I267">_xll.GEO_LOOKUPNEAREST(B267,C267,TheirLocations[Lat], TheirLocations[Lon],TheirLocations[Id],TRUE)</f>
        <v>Z263</v>
      </c>
      <c r="I267" s="4">
        <v>0</v>
      </c>
      <c r="J267" s="6" t="b" cm="1">
        <f t="array" ref="J267">_xll.GEO_ISVALID(B267,C267)</f>
        <v>1</v>
      </c>
      <c r="K267" s="9">
        <f>_xlfn.XLOOKUP(F267,OurLocations[Id],OurLocations[Lat])</f>
        <v>-33.876393</v>
      </c>
      <c r="L267" s="9">
        <f>_xlfn.XLOOKUP(F267,OurLocations[Id],OurLocations[Lon])</f>
        <v>151.20815999999999</v>
      </c>
      <c r="M267" s="6" t="str" cm="1">
        <f t="array" ref="M267">_xll.GEO_COUNTRY(B267,C267)</f>
        <v>Australia</v>
      </c>
      <c r="N267" s="6" t="str" cm="1">
        <f t="array" ref="N267">_xll.GEO_CITY(B267,C267)</f>
        <v>Sydney</v>
      </c>
      <c r="O267" s="6" t="str" cm="1">
        <f t="array" ref="O267">_xll.GEO_TIMEZONE(B267,C267)</f>
        <v>Australia/Sydney</v>
      </c>
    </row>
    <row r="268" spans="1:15" x14ac:dyDescent="0.45">
      <c r="A268" s="10" t="str">
        <v>Z264</v>
      </c>
      <c r="B268" s="10">
        <v>-33.876632690000001</v>
      </c>
      <c r="C268" s="10">
        <v>151.2091217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9.2696957064807725E-2</v>
      </c>
      <c r="H268" s="10" t="str" cm="1">
        <f t="array" ref="H268:I268">_xll.GEO_LOOKUPNEAREST(B268,C268,TheirLocations[Lat], TheirLocations[Lon],TheirLocations[Id],TRUE)</f>
        <v>Z264</v>
      </c>
      <c r="I268" s="4">
        <v>0</v>
      </c>
      <c r="J268" s="6" t="b" cm="1">
        <f t="array" ref="J268">_xll.GEO_ISVALID(B268,C268)</f>
        <v>1</v>
      </c>
      <c r="K268" s="9">
        <f>_xlfn.XLOOKUP(F268,OurLocations[Id],OurLocations[Lat])</f>
        <v>-33.876393</v>
      </c>
      <c r="L268" s="9">
        <f>_xlfn.XLOOKUP(F268,OurLocations[Id],OurLocations[Lon])</f>
        <v>151.20815999999999</v>
      </c>
      <c r="M268" s="6" t="str" cm="1">
        <f t="array" ref="M268">_xll.GEO_COUNTRY(B268,C268)</f>
        <v>Australia</v>
      </c>
      <c r="N268" s="6" t="str" cm="1">
        <f t="array" ref="N268">_xll.GEO_CITY(B268,C268)</f>
        <v>Sydney</v>
      </c>
      <c r="O268" s="6" t="str" cm="1">
        <f t="array" ref="O268">_xll.GEO_TIMEZONE(B268,C268)</f>
        <v>Australia/Sydney</v>
      </c>
    </row>
    <row r="269" spans="1:15" x14ac:dyDescent="0.45">
      <c r="A269" s="10" t="str">
        <v>Z265</v>
      </c>
      <c r="B269" s="10">
        <v>-33.875465390000002</v>
      </c>
      <c r="C269" s="10">
        <v>151.20819091999999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0.10318501703190376</v>
      </c>
      <c r="H269" s="10" t="str" cm="1">
        <f t="array" ref="H269:I269">_xll.GEO_LOOKUPNEAREST(B269,C269,TheirLocations[Lat], TheirLocations[Lon],TheirLocations[Id],TRUE)</f>
        <v>Z265</v>
      </c>
      <c r="I269" s="4">
        <v>0</v>
      </c>
      <c r="J269" s="6" t="b" cm="1">
        <f t="array" ref="J269">_xll.GEO_ISVALID(B269,C269)</f>
        <v>1</v>
      </c>
      <c r="K269" s="9">
        <f>_xlfn.XLOOKUP(F269,OurLocations[Id],OurLocations[Lat])</f>
        <v>-33.876393</v>
      </c>
      <c r="L269" s="9">
        <f>_xlfn.XLOOKUP(F269,OurLocations[Id],OurLocations[Lon])</f>
        <v>151.20815999999999</v>
      </c>
      <c r="M269" s="6" t="str" cm="1">
        <f t="array" ref="M269">_xll.GEO_COUNTRY(B269,C269)</f>
        <v>Australia</v>
      </c>
      <c r="N269" s="6" t="str" cm="1">
        <f t="array" ref="N269">_xll.GEO_CITY(B269,C269)</f>
        <v>Sydney</v>
      </c>
      <c r="O269" s="6" t="str" cm="1">
        <f t="array" ref="O269">_xll.GEO_TIMEZONE(B269,C269)</f>
        <v>Australia/Sydney</v>
      </c>
    </row>
    <row r="270" spans="1:15" x14ac:dyDescent="0.45">
      <c r="A270" s="10" t="str">
        <v>Z266</v>
      </c>
      <c r="B270" s="10">
        <v>-33.874763489999999</v>
      </c>
      <c r="C270" s="10">
        <v>151.2071991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0.20174349023719701</v>
      </c>
      <c r="H270" s="10" t="str" cm="1">
        <f t="array" ref="H270:I270">_xll.GEO_LOOKUPNEAREST(B270,C270,TheirLocations[Lat], TheirLocations[Lon],TheirLocations[Id],TRUE)</f>
        <v>Z266</v>
      </c>
      <c r="I270" s="4">
        <v>0</v>
      </c>
      <c r="J270" s="6" t="b" cm="1">
        <f t="array" ref="J270">_xll.GEO_ISVALID(B270,C270)</f>
        <v>1</v>
      </c>
      <c r="K270" s="9">
        <f>_xlfn.XLOOKUP(F270,OurLocations[Id],OurLocations[Lat])</f>
        <v>-33.876393</v>
      </c>
      <c r="L270" s="9">
        <f>_xlfn.XLOOKUP(F270,OurLocations[Id],OurLocations[Lon])</f>
        <v>151.20815999999999</v>
      </c>
      <c r="M270" s="6" t="str" cm="1">
        <f t="array" ref="M270">_xll.GEO_COUNTRY(B270,C270)</f>
        <v>Australia</v>
      </c>
      <c r="N270" s="6" t="str" cm="1">
        <f t="array" ref="N270">_xll.GEO_CITY(B270,C270)</f>
        <v>Sydney</v>
      </c>
      <c r="O270" s="6" t="str" cm="1">
        <f t="array" ref="O270">_xll.GEO_TIMEZONE(B270,C270)</f>
        <v>Australia/Sydney</v>
      </c>
    </row>
    <row r="271" spans="1:15" x14ac:dyDescent="0.45">
      <c r="A271" s="10" t="str">
        <v>Z267</v>
      </c>
      <c r="B271" s="10">
        <v>-33.874473569999999</v>
      </c>
      <c r="C271" s="10">
        <v>151.21592712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0.74814812136225683</v>
      </c>
      <c r="H271" s="10" t="str" cm="1">
        <f t="array" ref="H271:I271">_xll.GEO_LOOKUPNEAREST(B271,C271,TheirLocations[Lat], TheirLocations[Lon],TheirLocations[Id],TRUE)</f>
        <v>Z267</v>
      </c>
      <c r="I271" s="4">
        <v>0</v>
      </c>
      <c r="J271" s="6" t="b" cm="1">
        <f t="array" ref="J271">_xll.GEO_ISVALID(B271,C271)</f>
        <v>1</v>
      </c>
      <c r="K271" s="9">
        <f>_xlfn.XLOOKUP(F271,OurLocations[Id],OurLocations[Lat])</f>
        <v>-33.876393</v>
      </c>
      <c r="L271" s="9">
        <f>_xlfn.XLOOKUP(F271,OurLocations[Id],OurLocations[Lon])</f>
        <v>151.20815999999999</v>
      </c>
      <c r="M271" s="6" t="str" cm="1">
        <f t="array" ref="M271">_xll.GEO_COUNTRY(B271,C271)</f>
        <v>Australia</v>
      </c>
      <c r="N271" s="6" t="str" cm="1">
        <f t="array" ref="N271">_xll.GEO_CITY(B271,C271)</f>
        <v>Sydney</v>
      </c>
      <c r="O271" s="6" t="str" cm="1">
        <f t="array" ref="O271">_xll.GEO_TIMEZONE(B271,C271)</f>
        <v>Australia/Sydney</v>
      </c>
    </row>
    <row r="272" spans="1:15" x14ac:dyDescent="0.45">
      <c r="A272" s="10" t="str">
        <v>Z268</v>
      </c>
      <c r="B272" s="10">
        <v>-33.872341159999998</v>
      </c>
      <c r="C272" s="10">
        <v>151.19467162999999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X038</v>
      </c>
      <c r="G272" s="3">
        <v>0.86124843310199817</v>
      </c>
      <c r="H272" s="10" t="str" cm="1">
        <f t="array" ref="H272:I272">_xll.GEO_LOOKUPNEAREST(B272,C272,TheirLocations[Lat], TheirLocations[Lon],TheirLocations[Id],TRUE)</f>
        <v>Z268</v>
      </c>
      <c r="I272" s="4">
        <v>0</v>
      </c>
      <c r="J272" s="6" t="b" cm="1">
        <f t="array" ref="J272">_xll.GEO_ISVALID(B272,C272)</f>
        <v>1</v>
      </c>
      <c r="K272" s="9">
        <f>_xlfn.XLOOKUP(F272,OurLocations[Id],OurLocations[Lat])</f>
        <v>-33.872399999999999</v>
      </c>
      <c r="L272" s="9">
        <f>_xlfn.XLOOKUP(F272,OurLocations[Id],OurLocations[Lon])</f>
        <v>151.20400000000001</v>
      </c>
      <c r="M272" s="6" t="str" cm="1">
        <f t="array" ref="M272">_xll.GEO_COUNTRY(B272,C272)</f>
        <v>Australia</v>
      </c>
      <c r="N272" s="6" t="str" cm="1">
        <f t="array" ref="N272">_xll.GEO_CITY(B272,C272)</f>
        <v>Sydney</v>
      </c>
      <c r="O272" s="6" t="str" cm="1">
        <f t="array" ref="O272">_xll.GEO_TIMEZONE(B272,C272)</f>
        <v>Australia/Sydney</v>
      </c>
    </row>
    <row r="273" spans="1:15" x14ac:dyDescent="0.45">
      <c r="A273" s="10" t="str">
        <v>Z269</v>
      </c>
      <c r="B273" s="10">
        <v>-33.872264860000001</v>
      </c>
      <c r="C273" s="10">
        <v>151.20355225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4.3984198455787916E-2</v>
      </c>
      <c r="H273" s="10" t="str" cm="1">
        <f t="array" ref="H273:I273">_xll.GEO_LOOKUPNEAREST(B273,C273,TheirLocations[Lat], TheirLocations[Lon],TheirLocations[Id],TRUE)</f>
        <v>Z269</v>
      </c>
      <c r="I273" s="4">
        <v>0</v>
      </c>
      <c r="J273" s="6" t="b" cm="1">
        <f t="array" ref="J273">_xll.GEO_ISVALID(B273,C273)</f>
        <v>1</v>
      </c>
      <c r="K273" s="9">
        <f>_xlfn.XLOOKUP(F273,OurLocations[Id],OurLocations[Lat])</f>
        <v>-33.872399999999999</v>
      </c>
      <c r="L273" s="9">
        <f>_xlfn.XLOOKUP(F273,OurLocations[Id],OurLocations[Lon])</f>
        <v>151.20400000000001</v>
      </c>
      <c r="M273" s="6" t="str" cm="1">
        <f t="array" ref="M273">_xll.GEO_COUNTRY(B273,C273)</f>
        <v>Australia</v>
      </c>
      <c r="N273" s="6" t="str" cm="1">
        <f t="array" ref="N273">_xll.GEO_CITY(B273,C273)</f>
        <v>Sydney</v>
      </c>
      <c r="O273" s="6" t="str" cm="1">
        <f t="array" ref="O273">_xll.GEO_TIMEZONE(B273,C273)</f>
        <v>Australia/Sydney</v>
      </c>
    </row>
    <row r="274" spans="1:15" x14ac:dyDescent="0.45">
      <c r="A274" s="10" t="str">
        <v>Z270</v>
      </c>
      <c r="B274" s="10">
        <v>-33.872219090000002</v>
      </c>
      <c r="C274" s="10">
        <v>151.20910645000001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0.47187236291803986</v>
      </c>
      <c r="H274" s="10" t="str" cm="1">
        <f t="array" ref="H274:I274">_xll.GEO_LOOKUPNEAREST(B274,C274,TheirLocations[Lat], TheirLocations[Lon],TheirLocations[Id],TRUE)</f>
        <v>Z270</v>
      </c>
      <c r="I274" s="4">
        <v>0</v>
      </c>
      <c r="J274" s="6" t="b" cm="1">
        <f t="array" ref="J274">_xll.GEO_ISVALID(B274,C274)</f>
        <v>1</v>
      </c>
      <c r="K274" s="9">
        <f>_xlfn.XLOOKUP(F274,OurLocations[Id],OurLocations[Lat])</f>
        <v>-33.872399999999999</v>
      </c>
      <c r="L274" s="9">
        <f>_xlfn.XLOOKUP(F274,OurLocations[Id],OurLocations[Lon])</f>
        <v>151.20400000000001</v>
      </c>
      <c r="M274" s="6" t="str" cm="1">
        <f t="array" ref="M274">_xll.GEO_COUNTRY(B274,C274)</f>
        <v>Australia</v>
      </c>
      <c r="N274" s="6" t="str" cm="1">
        <f t="array" ref="N274">_xll.GEO_CITY(B274,C274)</f>
        <v>Sydney</v>
      </c>
      <c r="O274" s="6" t="str" cm="1">
        <f t="array" ref="O274">_xll.GEO_TIMEZONE(B274,C274)</f>
        <v>Australia/Sydney</v>
      </c>
    </row>
    <row r="275" spans="1:15" x14ac:dyDescent="0.45">
      <c r="A275" s="10" t="str">
        <v>Z271</v>
      </c>
      <c r="B275" s="10">
        <v>-33.8715744</v>
      </c>
      <c r="C275" s="10">
        <v>151.20913696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X040</v>
      </c>
      <c r="G275" s="3">
        <v>0.46465316521524103</v>
      </c>
      <c r="H275" s="10" t="str" cm="1">
        <f t="array" ref="H275:I275">_xll.GEO_LOOKUPNEAREST(B275,C275,TheirLocations[Lat], TheirLocations[Lon],TheirLocations[Id],TRUE)</f>
        <v>Z271</v>
      </c>
      <c r="I275" s="4">
        <v>0</v>
      </c>
      <c r="J275" s="6" t="b" cm="1">
        <f t="array" ref="J275">_xll.GEO_ISVALID(B275,C275)</f>
        <v>1</v>
      </c>
      <c r="K275" s="9">
        <f>_xlfn.XLOOKUP(F275,OurLocations[Id],OurLocations[Lat])</f>
        <v>-33.8673979</v>
      </c>
      <c r="L275" s="9">
        <f>_xlfn.XLOOKUP(F275,OurLocations[Id],OurLocations[Lon])</f>
        <v>151.2089727</v>
      </c>
      <c r="M275" s="6" t="str" cm="1">
        <f t="array" ref="M275">_xll.GEO_COUNTRY(B275,C275)</f>
        <v>Australia</v>
      </c>
      <c r="N275" s="6" t="str" cm="1">
        <f t="array" ref="N275">_xll.GEO_CITY(B275,C275)</f>
        <v>Sydney</v>
      </c>
      <c r="O275" s="6" t="str" cm="1">
        <f t="array" ref="O275">_xll.GEO_TIMEZONE(B275,C275)</f>
        <v>Australia/Sydney</v>
      </c>
    </row>
    <row r="276" spans="1:15" x14ac:dyDescent="0.45">
      <c r="A276" s="10" t="str">
        <v>Z272</v>
      </c>
      <c r="B276" s="10">
        <v>-33.870891569999998</v>
      </c>
      <c r="C276" s="10">
        <v>151.20875548999999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0.38899566076412717</v>
      </c>
      <c r="H276" s="10" t="str" cm="1">
        <f t="array" ref="H276:I276">_xll.GEO_LOOKUPNEAREST(B276,C276,TheirLocations[Lat], TheirLocations[Lon],TheirLocations[Id],TRUE)</f>
        <v>Z272</v>
      </c>
      <c r="I276" s="4">
        <v>0</v>
      </c>
      <c r="J276" s="6" t="b" cm="1">
        <f t="array" ref="J276">_xll.GEO_ISVALID(B276,C276)</f>
        <v>1</v>
      </c>
      <c r="K276" s="9">
        <f>_xlfn.XLOOKUP(F276,OurLocations[Id],OurLocations[Lat])</f>
        <v>-33.8673979</v>
      </c>
      <c r="L276" s="9">
        <f>_xlfn.XLOOKUP(F276,OurLocations[Id],OurLocations[Lon])</f>
        <v>151.2089727</v>
      </c>
      <c r="M276" s="6" t="str" cm="1">
        <f t="array" ref="M276">_xll.GEO_COUNTRY(B276,C276)</f>
        <v>Australia</v>
      </c>
      <c r="N276" s="6" t="str" cm="1">
        <f t="array" ref="N276">_xll.GEO_CITY(B276,C276)</f>
        <v>Sydney</v>
      </c>
      <c r="O276" s="6" t="str" cm="1">
        <f t="array" ref="O276">_xll.GEO_TIMEZONE(B276,C276)</f>
        <v>Australia/Sydney</v>
      </c>
    </row>
    <row r="277" spans="1:15" x14ac:dyDescent="0.45">
      <c r="A277" s="10" t="str">
        <v>Z273</v>
      </c>
      <c r="B277" s="10">
        <v>-33.870449069999999</v>
      </c>
      <c r="C277" s="10">
        <v>151.20872498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0.34004464712558302</v>
      </c>
      <c r="H277" s="10" t="str" cm="1">
        <f t="array" ref="H277:I277">_xll.GEO_LOOKUPNEAREST(B277,C277,TheirLocations[Lat], TheirLocations[Lon],TheirLocations[Id],TRUE)</f>
        <v>Z273</v>
      </c>
      <c r="I277" s="4">
        <v>0</v>
      </c>
      <c r="J277" s="6" t="b" cm="1">
        <f t="array" ref="J277">_xll.GEO_ISVALID(B277,C277)</f>
        <v>1</v>
      </c>
      <c r="K277" s="9">
        <f>_xlfn.XLOOKUP(F277,OurLocations[Id],OurLocations[Lat])</f>
        <v>-33.8673979</v>
      </c>
      <c r="L277" s="9">
        <f>_xlfn.XLOOKUP(F277,OurLocations[Id],OurLocations[Lon])</f>
        <v>151.2089727</v>
      </c>
      <c r="M277" s="6" t="str" cm="1">
        <f t="array" ref="M277">_xll.GEO_COUNTRY(B277,C277)</f>
        <v>Australia</v>
      </c>
      <c r="N277" s="6" t="str" cm="1">
        <f t="array" ref="N277">_xll.GEO_CITY(B277,C277)</f>
        <v>Sydney</v>
      </c>
      <c r="O277" s="6" t="str" cm="1">
        <f t="array" ref="O277">_xll.GEO_TIMEZONE(B277,C277)</f>
        <v>Australia/Sydney</v>
      </c>
    </row>
    <row r="278" spans="1:15" x14ac:dyDescent="0.45">
      <c r="A278" s="10" t="str">
        <v>Z274</v>
      </c>
      <c r="B278" s="10">
        <v>-33.870399480000003</v>
      </c>
      <c r="C278" s="10">
        <v>151.20500182999999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X038</v>
      </c>
      <c r="G278" s="3">
        <v>0.24091063295467804</v>
      </c>
      <c r="H278" s="10" t="str" cm="1">
        <f t="array" ref="H278:I278">_xll.GEO_LOOKUPNEAREST(B278,C278,TheirLocations[Lat], TheirLocations[Lon],TheirLocations[Id],TRUE)</f>
        <v>Z274</v>
      </c>
      <c r="I278" s="4">
        <v>0</v>
      </c>
      <c r="J278" s="6" t="b" cm="1">
        <f t="array" ref="J278">_xll.GEO_ISVALID(B278,C278)</f>
        <v>1</v>
      </c>
      <c r="K278" s="9">
        <f>_xlfn.XLOOKUP(F278,OurLocations[Id],OurLocations[Lat])</f>
        <v>-33.872399999999999</v>
      </c>
      <c r="L278" s="9">
        <f>_xlfn.XLOOKUP(F278,OurLocations[Id],OurLocations[Lon])</f>
        <v>151.20400000000001</v>
      </c>
      <c r="M278" s="6" t="str" cm="1">
        <f t="array" ref="M278">_xll.GEO_COUNTRY(B278,C278)</f>
        <v>Australia</v>
      </c>
      <c r="N278" s="6" t="str" cm="1">
        <f t="array" ref="N278">_xll.GEO_CITY(B278,C278)</f>
        <v>Sydney</v>
      </c>
      <c r="O278" s="6" t="str" cm="1">
        <f t="array" ref="O278">_xll.GEO_TIMEZONE(B278,C278)</f>
        <v>Australia/Sydney</v>
      </c>
    </row>
    <row r="279" spans="1:15" x14ac:dyDescent="0.45">
      <c r="A279" s="10" t="str">
        <v>Z275</v>
      </c>
      <c r="B279" s="10">
        <v>-33.869899750000002</v>
      </c>
      <c r="C279" s="10">
        <v>151.20939636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X040</v>
      </c>
      <c r="G279" s="3">
        <v>0.28092946846707284</v>
      </c>
      <c r="H279" s="10" t="str" cm="1">
        <f t="array" ref="H279:I279">_xll.GEO_LOOKUPNEAREST(B279,C279,TheirLocations[Lat], TheirLocations[Lon],TheirLocations[Id],TRUE)</f>
        <v>Z275</v>
      </c>
      <c r="I279" s="4">
        <v>0</v>
      </c>
      <c r="J279" s="6" t="b" cm="1">
        <f t="array" ref="J279">_xll.GEO_ISVALID(B279,C279)</f>
        <v>1</v>
      </c>
      <c r="K279" s="9">
        <f>_xlfn.XLOOKUP(F279,OurLocations[Id],OurLocations[Lat])</f>
        <v>-33.8673979</v>
      </c>
      <c r="L279" s="9">
        <f>_xlfn.XLOOKUP(F279,OurLocations[Id],OurLocations[Lon])</f>
        <v>151.2089727</v>
      </c>
      <c r="M279" s="6" t="str" cm="1">
        <f t="array" ref="M279">_xll.GEO_COUNTRY(B279,C279)</f>
        <v>Australia</v>
      </c>
      <c r="N279" s="6" t="str" cm="1">
        <f t="array" ref="N279">_xll.GEO_CITY(B279,C279)</f>
        <v>Sydney</v>
      </c>
      <c r="O279" s="6" t="str" cm="1">
        <f t="array" ref="O279">_xll.GEO_TIMEZONE(B279,C279)</f>
        <v>Australia/Sydney</v>
      </c>
    </row>
    <row r="280" spans="1:15" x14ac:dyDescent="0.45">
      <c r="A280" s="10" t="str">
        <v>Z276</v>
      </c>
      <c r="B280" s="10">
        <v>-33.869834900000001</v>
      </c>
      <c r="C280" s="10">
        <v>151.20632935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X038</v>
      </c>
      <c r="G280" s="3">
        <v>0.3572155556231445</v>
      </c>
      <c r="H280" s="10" t="str" cm="1">
        <f t="array" ref="H280:I280">_xll.GEO_LOOKUPNEAREST(B280,C280,TheirLocations[Lat], TheirLocations[Lon],TheirLocations[Id],TRUE)</f>
        <v>Z276</v>
      </c>
      <c r="I280" s="4">
        <v>0</v>
      </c>
      <c r="J280" s="6" t="b" cm="1">
        <f t="array" ref="J280">_xll.GEO_ISVALID(B280,C280)</f>
        <v>1</v>
      </c>
      <c r="K280" s="9">
        <f>_xlfn.XLOOKUP(F280,OurLocations[Id],OurLocations[Lat])</f>
        <v>-33.872399999999999</v>
      </c>
      <c r="L280" s="9">
        <f>_xlfn.XLOOKUP(F280,OurLocations[Id],OurLocations[Lon])</f>
        <v>151.20400000000001</v>
      </c>
      <c r="M280" s="6" t="str" cm="1">
        <f t="array" ref="M280">_xll.GEO_COUNTRY(B280,C280)</f>
        <v>Australia</v>
      </c>
      <c r="N280" s="6" t="str" cm="1">
        <f t="array" ref="N280">_xll.GEO_CITY(B280,C280)</f>
        <v>Sydney</v>
      </c>
      <c r="O280" s="6" t="str" cm="1">
        <f t="array" ref="O280">_xll.GEO_TIMEZONE(B280,C280)</f>
        <v>Australia/Sydney</v>
      </c>
    </row>
    <row r="281" spans="1:15" x14ac:dyDescent="0.45">
      <c r="A281" s="10" t="str">
        <v>Z277</v>
      </c>
      <c r="B281" s="10">
        <v>-33.869754790000002</v>
      </c>
      <c r="C281" s="10">
        <v>151.21005249000001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X040</v>
      </c>
      <c r="G281" s="3">
        <v>0.28039574410536872</v>
      </c>
      <c r="H281" s="10" t="str" cm="1">
        <f t="array" ref="H281:I281">_xll.GEO_LOOKUPNEAREST(B281,C281,TheirLocations[Lat], TheirLocations[Lon],TheirLocations[Id],TRUE)</f>
        <v>Z277</v>
      </c>
      <c r="I281" s="4">
        <v>0</v>
      </c>
      <c r="J281" s="6" t="b" cm="1">
        <f t="array" ref="J281">_xll.GEO_ISVALID(B281,C281)</f>
        <v>1</v>
      </c>
      <c r="K281" s="9">
        <f>_xlfn.XLOOKUP(F281,OurLocations[Id],OurLocations[Lat])</f>
        <v>-33.8673979</v>
      </c>
      <c r="L281" s="9">
        <f>_xlfn.XLOOKUP(F281,OurLocations[Id],OurLocations[Lon])</f>
        <v>151.2089727</v>
      </c>
      <c r="M281" s="6" t="str" cm="1">
        <f t="array" ref="M281">_xll.GEO_COUNTRY(B281,C281)</f>
        <v>Australia</v>
      </c>
      <c r="N281" s="6" t="str" cm="1">
        <f t="array" ref="N281">_xll.GEO_CITY(B281,C281)</f>
        <v>Sydney</v>
      </c>
      <c r="O281" s="6" t="str" cm="1">
        <f t="array" ref="O281">_xll.GEO_TIMEZONE(B281,C281)</f>
        <v>Australia/Sydney</v>
      </c>
    </row>
    <row r="282" spans="1:15" x14ac:dyDescent="0.45">
      <c r="A282" s="10" t="str">
        <v>Z278</v>
      </c>
      <c r="B282" s="10">
        <v>-33.869319920000002</v>
      </c>
      <c r="C282" s="10">
        <v>151.20668029999999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0.3007856934144485</v>
      </c>
      <c r="H282" s="10" t="str" cm="1">
        <f t="array" ref="H282:I282">_xll.GEO_LOOKUPNEAREST(B282,C282,TheirLocations[Lat], TheirLocations[Lon],TheirLocations[Id],TRUE)</f>
        <v>Z278</v>
      </c>
      <c r="I282" s="4">
        <v>0</v>
      </c>
      <c r="J282" s="6" t="b" cm="1">
        <f t="array" ref="J282">_xll.GEO_ISVALID(B282,C282)</f>
        <v>1</v>
      </c>
      <c r="K282" s="9">
        <f>_xlfn.XLOOKUP(F282,OurLocations[Id],OurLocations[Lat])</f>
        <v>-33.8673979</v>
      </c>
      <c r="L282" s="9">
        <f>_xlfn.XLOOKUP(F282,OurLocations[Id],OurLocations[Lon])</f>
        <v>151.2089727</v>
      </c>
      <c r="M282" s="6" t="str" cm="1">
        <f t="array" ref="M282">_xll.GEO_COUNTRY(B282,C282)</f>
        <v>Australia</v>
      </c>
      <c r="N282" s="6" t="str" cm="1">
        <f t="array" ref="N282">_xll.GEO_CITY(B282,C282)</f>
        <v>Sydney</v>
      </c>
      <c r="O282" s="6" t="str" cm="1">
        <f t="array" ref="O282">_xll.GEO_TIMEZONE(B282,C282)</f>
        <v>Australia/Sydney</v>
      </c>
    </row>
    <row r="283" spans="1:15" x14ac:dyDescent="0.45">
      <c r="A283" s="10" t="str">
        <v>Z279</v>
      </c>
      <c r="B283" s="10">
        <v>-33.869098659999999</v>
      </c>
      <c r="C283" s="10">
        <v>151.20880127000001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0.18977706293233898</v>
      </c>
      <c r="H283" s="10" t="str" cm="1">
        <f t="array" ref="H283:I283">_xll.GEO_LOOKUPNEAREST(B283,C283,TheirLocations[Lat], TheirLocations[Lon],TheirLocations[Id],TRUE)</f>
        <v>Z279</v>
      </c>
      <c r="I283" s="4">
        <v>0</v>
      </c>
      <c r="J283" s="6" t="b" cm="1">
        <f t="array" ref="J283">_xll.GEO_ISVALID(B283,C283)</f>
        <v>1</v>
      </c>
      <c r="K283" s="9">
        <f>_xlfn.XLOOKUP(F283,OurLocations[Id],OurLocations[Lat])</f>
        <v>-33.8673979</v>
      </c>
      <c r="L283" s="9">
        <f>_xlfn.XLOOKUP(F283,OurLocations[Id],OurLocations[Lon])</f>
        <v>151.2089727</v>
      </c>
      <c r="M283" s="6" t="str" cm="1">
        <f t="array" ref="M283">_xll.GEO_COUNTRY(B283,C283)</f>
        <v>Australia</v>
      </c>
      <c r="N283" s="6" t="str" cm="1">
        <f t="array" ref="N283">_xll.GEO_CITY(B283,C283)</f>
        <v>Sydney</v>
      </c>
      <c r="O283" s="6" t="str" cm="1">
        <f t="array" ref="O283">_xll.GEO_TIMEZONE(B283,C283)</f>
        <v>Australia/Sydney</v>
      </c>
    </row>
    <row r="284" spans="1:15" x14ac:dyDescent="0.45">
      <c r="A284" s="10" t="str">
        <v>Z280</v>
      </c>
      <c r="B284" s="10">
        <v>-33.868911740000001</v>
      </c>
      <c r="C284" s="10">
        <v>151.20632935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0.29647577259036378</v>
      </c>
      <c r="H284" s="10" t="str" cm="1">
        <f t="array" ref="H284:I284">_xll.GEO_LOOKUPNEAREST(B284,C284,TheirLocations[Lat], TheirLocations[Lon],TheirLocations[Id],TRUE)</f>
        <v>Z280</v>
      </c>
      <c r="I284" s="4">
        <v>0</v>
      </c>
      <c r="J284" s="6" t="b" cm="1">
        <f t="array" ref="J284">_xll.GEO_ISVALID(B284,C284)</f>
        <v>1</v>
      </c>
      <c r="K284" s="9">
        <f>_xlfn.XLOOKUP(F284,OurLocations[Id],OurLocations[Lat])</f>
        <v>-33.8673979</v>
      </c>
      <c r="L284" s="9">
        <f>_xlfn.XLOOKUP(F284,OurLocations[Id],OurLocations[Lon])</f>
        <v>151.2089727</v>
      </c>
      <c r="M284" s="6" t="str" cm="1">
        <f t="array" ref="M284">_xll.GEO_COUNTRY(B284,C284)</f>
        <v>Australia</v>
      </c>
      <c r="N284" s="6" t="str" cm="1">
        <f t="array" ref="N284">_xll.GEO_CITY(B284,C284)</f>
        <v>Sydney</v>
      </c>
      <c r="O284" s="6" t="str" cm="1">
        <f t="array" ref="O284">_xll.GEO_TIMEZONE(B284,C284)</f>
        <v>Australia/Sydney</v>
      </c>
    </row>
    <row r="285" spans="1:15" x14ac:dyDescent="0.45">
      <c r="A285" s="10" t="str">
        <v>Z281</v>
      </c>
      <c r="B285" s="10">
        <v>-33.86843872</v>
      </c>
      <c r="C285" s="10">
        <v>151.19374084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X038</v>
      </c>
      <c r="G285" s="3">
        <v>1.0445883711480408</v>
      </c>
      <c r="H285" s="10" t="str" cm="1">
        <f t="array" ref="H285:I285">_xll.GEO_LOOKUPNEAREST(B285,C285,TheirLocations[Lat], TheirLocations[Lon],TheirLocations[Id],TRUE)</f>
        <v>Z281</v>
      </c>
      <c r="I285" s="4">
        <v>0</v>
      </c>
      <c r="J285" s="6" t="b" cm="1">
        <f t="array" ref="J285">_xll.GEO_ISVALID(B285,C285)</f>
        <v>1</v>
      </c>
      <c r="K285" s="9">
        <f>_xlfn.XLOOKUP(F285,OurLocations[Id],OurLocations[Lat])</f>
        <v>-33.872399999999999</v>
      </c>
      <c r="L285" s="9">
        <f>_xlfn.XLOOKUP(F285,OurLocations[Id],OurLocations[Lon])</f>
        <v>151.20400000000001</v>
      </c>
      <c r="M285" s="6" t="str" cm="1">
        <f t="array" ref="M285">_xll.GEO_COUNTRY(B285,C285)</f>
        <v>Australia</v>
      </c>
      <c r="N285" s="6" t="str" cm="1">
        <f t="array" ref="N285">_xll.GEO_CITY(B285,C285)</f>
        <v>Sydney</v>
      </c>
      <c r="O285" s="6" t="str" cm="1">
        <f t="array" ref="O285">_xll.GEO_TIMEZONE(B285,C285)</f>
        <v>Australia/Sydney</v>
      </c>
    </row>
    <row r="286" spans="1:15" x14ac:dyDescent="0.45">
      <c r="A286" s="10" t="str">
        <v>Z282</v>
      </c>
      <c r="B286" s="10">
        <v>-33.868400569999999</v>
      </c>
      <c r="C286" s="10">
        <v>151.20509337999999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X040</v>
      </c>
      <c r="G286" s="3">
        <v>0.3751209920586121</v>
      </c>
      <c r="H286" s="10" t="str" cm="1">
        <f t="array" ref="H286:I286">_xll.GEO_LOOKUPNEAREST(B286,C286,TheirLocations[Lat], TheirLocations[Lon],TheirLocations[Id],TRUE)</f>
        <v>Z282</v>
      </c>
      <c r="I286" s="4">
        <v>0</v>
      </c>
      <c r="J286" s="6" t="b" cm="1">
        <f t="array" ref="J286">_xll.GEO_ISVALID(B286,C286)</f>
        <v>1</v>
      </c>
      <c r="K286" s="9">
        <f>_xlfn.XLOOKUP(F286,OurLocations[Id],OurLocations[Lat])</f>
        <v>-33.8673979</v>
      </c>
      <c r="L286" s="9">
        <f>_xlfn.XLOOKUP(F286,OurLocations[Id],OurLocations[Lon])</f>
        <v>151.2089727</v>
      </c>
      <c r="M286" s="6" t="str" cm="1">
        <f t="array" ref="M286">_xll.GEO_COUNTRY(B286,C286)</f>
        <v>Australia</v>
      </c>
      <c r="N286" s="6" t="str" cm="1">
        <f t="array" ref="N286">_xll.GEO_CITY(B286,C286)</f>
        <v>Sydney</v>
      </c>
      <c r="O286" s="6" t="str" cm="1">
        <f t="array" ref="O286">_xll.GEO_TIMEZONE(B286,C286)</f>
        <v>Australia/Sydney</v>
      </c>
    </row>
    <row r="287" spans="1:15" x14ac:dyDescent="0.45">
      <c r="A287" s="10" t="str">
        <v>Z283</v>
      </c>
      <c r="B287" s="10">
        <v>-33.868400569999999</v>
      </c>
      <c r="C287" s="10">
        <v>151.20809937000001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0.1375938219014366</v>
      </c>
      <c r="H287" s="10" t="str" cm="1">
        <f t="array" ref="H287:I287">_xll.GEO_LOOKUPNEAREST(B287,C287,TheirLocations[Lat], TheirLocations[Lon],TheirLocations[Id],TRUE)</f>
        <v>Z283</v>
      </c>
      <c r="I287" s="4">
        <v>0</v>
      </c>
      <c r="J287" s="6" t="b" cm="1">
        <f t="array" ref="J287">_xll.GEO_ISVALID(B287,C287)</f>
        <v>1</v>
      </c>
      <c r="K287" s="9">
        <f>_xlfn.XLOOKUP(F287,OurLocations[Id],OurLocations[Lat])</f>
        <v>-33.8673979</v>
      </c>
      <c r="L287" s="9">
        <f>_xlfn.XLOOKUP(F287,OurLocations[Id],OurLocations[Lon])</f>
        <v>151.2089727</v>
      </c>
      <c r="M287" s="6" t="str" cm="1">
        <f t="array" ref="M287">_xll.GEO_COUNTRY(B287,C287)</f>
        <v>Australia</v>
      </c>
      <c r="N287" s="6" t="str" cm="1">
        <f t="array" ref="N287">_xll.GEO_CITY(B287,C287)</f>
        <v>Sydney</v>
      </c>
      <c r="O287" s="6" t="str" cm="1">
        <f t="array" ref="O287">_xll.GEO_TIMEZONE(B287,C287)</f>
        <v>Australia/Sydney</v>
      </c>
    </row>
    <row r="288" spans="1:15" x14ac:dyDescent="0.45">
      <c r="A288" s="10" t="str">
        <v>Z284</v>
      </c>
      <c r="B288" s="10">
        <v>-33.868400569999999</v>
      </c>
      <c r="C288" s="10">
        <v>151.20620728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0.27860631390217327</v>
      </c>
      <c r="H288" s="10" t="str" cm="1">
        <f t="array" ref="H288:I288">_xll.GEO_LOOKUPNEAREST(B288,C288,TheirLocations[Lat], TheirLocations[Lon],TheirLocations[Id],TRUE)</f>
        <v>Z284</v>
      </c>
      <c r="I288" s="4">
        <v>0</v>
      </c>
      <c r="J288" s="6" t="b" cm="1">
        <f t="array" ref="J288">_xll.GEO_ISVALID(B288,C288)</f>
        <v>1</v>
      </c>
      <c r="K288" s="9">
        <f>_xlfn.XLOOKUP(F288,OurLocations[Id],OurLocations[Lat])</f>
        <v>-33.8673979</v>
      </c>
      <c r="L288" s="9">
        <f>_xlfn.XLOOKUP(F288,OurLocations[Id],OurLocations[Lon])</f>
        <v>151.2089727</v>
      </c>
      <c r="M288" s="6" t="str" cm="1">
        <f t="array" ref="M288">_xll.GEO_COUNTRY(B288,C288)</f>
        <v>Australia</v>
      </c>
      <c r="N288" s="6" t="str" cm="1">
        <f t="array" ref="N288">_xll.GEO_CITY(B288,C288)</f>
        <v>Sydney</v>
      </c>
      <c r="O288" s="6" t="str" cm="1">
        <f t="array" ref="O288">_xll.GEO_TIMEZONE(B288,C288)</f>
        <v>Australia/Sydney</v>
      </c>
    </row>
    <row r="289" spans="1:15" x14ac:dyDescent="0.45">
      <c r="A289" s="10" t="str">
        <v>Z285</v>
      </c>
      <c r="B289" s="10">
        <v>-33.868312840000002</v>
      </c>
      <c r="C289" s="10">
        <v>151.20736693999999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0.17980640830619687</v>
      </c>
      <c r="H289" s="10" t="str" cm="1">
        <f t="array" ref="H289:I289">_xll.GEO_LOOKUPNEAREST(B289,C289,TheirLocations[Lat], TheirLocations[Lon],TheirLocations[Id],TRUE)</f>
        <v>Z285</v>
      </c>
      <c r="I289" s="4">
        <v>0</v>
      </c>
      <c r="J289" s="6" t="b" cm="1">
        <f t="array" ref="J289">_xll.GEO_ISVALID(B289,C289)</f>
        <v>1</v>
      </c>
      <c r="K289" s="9">
        <f>_xlfn.XLOOKUP(F289,OurLocations[Id],OurLocations[Lat])</f>
        <v>-33.8673979</v>
      </c>
      <c r="L289" s="9">
        <f>_xlfn.XLOOKUP(F289,OurLocations[Id],OurLocations[Lon])</f>
        <v>151.2089727</v>
      </c>
      <c r="M289" s="6" t="str" cm="1">
        <f t="array" ref="M289">_xll.GEO_COUNTRY(B289,C289)</f>
        <v>Australia</v>
      </c>
      <c r="N289" s="6" t="str" cm="1">
        <f t="array" ref="N289">_xll.GEO_CITY(B289,C289)</f>
        <v>Sydney</v>
      </c>
      <c r="O289" s="6" t="str" cm="1">
        <f t="array" ref="O289">_xll.GEO_TIMEZONE(B289,C289)</f>
        <v>Australia/Sydney</v>
      </c>
    </row>
    <row r="290" spans="1:15" x14ac:dyDescent="0.45">
      <c r="A290" s="10" t="str">
        <v>Z286</v>
      </c>
      <c r="B290" s="10">
        <v>-33.868000029999997</v>
      </c>
      <c r="C290" s="10">
        <v>151.20579529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0.30090760918208581</v>
      </c>
      <c r="H290" s="10" t="str" cm="1">
        <f t="array" ref="H290:I290">_xll.GEO_LOOKUPNEAREST(B290,C290,TheirLocations[Lat], TheirLocations[Lon],TheirLocations[Id],TRUE)</f>
        <v>Z286</v>
      </c>
      <c r="I290" s="4">
        <v>0</v>
      </c>
      <c r="J290" s="6" t="b" cm="1">
        <f t="array" ref="J290">_xll.GEO_ISVALID(B290,C290)</f>
        <v>1</v>
      </c>
      <c r="K290" s="9">
        <f>_xlfn.XLOOKUP(F290,OurLocations[Id],OurLocations[Lat])</f>
        <v>-33.8673979</v>
      </c>
      <c r="L290" s="9">
        <f>_xlfn.XLOOKUP(F290,OurLocations[Id],OurLocations[Lon])</f>
        <v>151.2089727</v>
      </c>
      <c r="M290" s="6" t="str" cm="1">
        <f t="array" ref="M290">_xll.GEO_COUNTRY(B290,C290)</f>
        <v>Australia</v>
      </c>
      <c r="N290" s="6" t="str" cm="1">
        <f t="array" ref="N290">_xll.GEO_CITY(B290,C290)</f>
        <v>Sydney</v>
      </c>
      <c r="O290" s="6" t="str" cm="1">
        <f t="array" ref="O290">_xll.GEO_TIMEZONE(B290,C290)</f>
        <v>Australia/Sydney</v>
      </c>
    </row>
    <row r="291" spans="1:15" x14ac:dyDescent="0.45">
      <c r="A291" s="10" t="str">
        <v>Z287</v>
      </c>
      <c r="B291" s="10">
        <v>-33.867874149999999</v>
      </c>
      <c r="C291" s="10">
        <v>151.20933532999999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6.2652811493433158E-2</v>
      </c>
      <c r="H291" s="10" t="str" cm="1">
        <f t="array" ref="H291:I291">_xll.GEO_LOOKUPNEAREST(B291,C291,TheirLocations[Lat], TheirLocations[Lon],TheirLocations[Id],TRUE)</f>
        <v>Z287</v>
      </c>
      <c r="I291" s="4">
        <v>0</v>
      </c>
      <c r="J291" s="6" t="b" cm="1">
        <f t="array" ref="J291">_xll.GEO_ISVALID(B291,C291)</f>
        <v>1</v>
      </c>
      <c r="K291" s="9">
        <f>_xlfn.XLOOKUP(F291,OurLocations[Id],OurLocations[Lat])</f>
        <v>-33.8673979</v>
      </c>
      <c r="L291" s="9">
        <f>_xlfn.XLOOKUP(F291,OurLocations[Id],OurLocations[Lon])</f>
        <v>151.2089727</v>
      </c>
      <c r="M291" s="6" t="str" cm="1">
        <f t="array" ref="M291">_xll.GEO_COUNTRY(B291,C291)</f>
        <v>Australia</v>
      </c>
      <c r="N291" s="6" t="str" cm="1">
        <f t="array" ref="N291">_xll.GEO_CITY(B291,C291)</f>
        <v>Sydney</v>
      </c>
      <c r="O291" s="6" t="str" cm="1">
        <f t="array" ref="O291">_xll.GEO_TIMEZONE(B291,C291)</f>
        <v>Australia/Sydney</v>
      </c>
    </row>
    <row r="292" spans="1:15" x14ac:dyDescent="0.45">
      <c r="A292" s="10" t="str">
        <v>Z288</v>
      </c>
      <c r="B292" s="10">
        <v>-33.867637629999997</v>
      </c>
      <c r="C292" s="10">
        <v>151.20480347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0.38585979768288492</v>
      </c>
      <c r="H292" s="10" t="str" cm="1">
        <f t="array" ref="H292:I292">_xll.GEO_LOOKUPNEAREST(B292,C292,TheirLocations[Lat], TheirLocations[Lon],TheirLocations[Id],TRUE)</f>
        <v>Z288</v>
      </c>
      <c r="I292" s="4">
        <v>0</v>
      </c>
      <c r="J292" s="6" t="b" cm="1">
        <f t="array" ref="J292">_xll.GEO_ISVALID(B292,C292)</f>
        <v>1</v>
      </c>
      <c r="K292" s="9">
        <f>_xlfn.XLOOKUP(F292,OurLocations[Id],OurLocations[Lat])</f>
        <v>-33.8673979</v>
      </c>
      <c r="L292" s="9">
        <f>_xlfn.XLOOKUP(F292,OurLocations[Id],OurLocations[Lon])</f>
        <v>151.2089727</v>
      </c>
      <c r="M292" s="6" t="str" cm="1">
        <f t="array" ref="M292">_xll.GEO_COUNTRY(B292,C292)</f>
        <v>Australia</v>
      </c>
      <c r="N292" s="6" t="str" cm="1">
        <f t="array" ref="N292">_xll.GEO_CITY(B292,C292)</f>
        <v>Sydney</v>
      </c>
      <c r="O292" s="6" t="str" cm="1">
        <f t="array" ref="O292">_xll.GEO_TIMEZONE(B292,C292)</f>
        <v>Australia/Sydney</v>
      </c>
    </row>
    <row r="293" spans="1:15" x14ac:dyDescent="0.45">
      <c r="A293" s="10" t="str">
        <v>Z289</v>
      </c>
      <c r="B293" s="10">
        <v>-33.867351530000001</v>
      </c>
      <c r="C293" s="10">
        <v>151.21087646000001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X039</v>
      </c>
      <c r="G293" s="3">
        <v>0.10250444571605703</v>
      </c>
      <c r="H293" s="10" t="str" cm="1">
        <f t="array" ref="H293:I293">_xll.GEO_LOOKUPNEAREST(B293,C293,TheirLocations[Lat], TheirLocations[Lon],TheirLocations[Id],TRUE)</f>
        <v>Z289</v>
      </c>
      <c r="I293" s="4">
        <v>0</v>
      </c>
      <c r="J293" s="6" t="b" cm="1">
        <f t="array" ref="J293">_xll.GEO_ISVALID(B293,C293)</f>
        <v>1</v>
      </c>
      <c r="K293" s="9">
        <f>_xlfn.XLOOKUP(F293,OurLocations[Id],OurLocations[Lat])</f>
        <v>-33.867517200000002</v>
      </c>
      <c r="L293" s="9">
        <f>_xlfn.XLOOKUP(F293,OurLocations[Id],OurLocations[Lon])</f>
        <v>151.21196860000001</v>
      </c>
      <c r="M293" s="6" t="str" cm="1">
        <f t="array" ref="M293">_xll.GEO_COUNTRY(B293,C293)</f>
        <v>Australia</v>
      </c>
      <c r="N293" s="6" t="str" cm="1">
        <f t="array" ref="N293">_xll.GEO_CITY(B293,C293)</f>
        <v>Sydney</v>
      </c>
      <c r="O293" s="6" t="str" cm="1">
        <f t="array" ref="O293">_xll.GEO_TIMEZONE(B293,C293)</f>
        <v>Australia/Sydney</v>
      </c>
    </row>
    <row r="294" spans="1:15" x14ac:dyDescent="0.45">
      <c r="A294" s="10" t="str">
        <v>Z290</v>
      </c>
      <c r="B294" s="10">
        <v>-33.867317200000002</v>
      </c>
      <c r="C294" s="10">
        <v>151.20954895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X040</v>
      </c>
      <c r="G294" s="3">
        <v>5.3955705464412841E-2</v>
      </c>
      <c r="H294" s="10" t="str" cm="1">
        <f t="array" ref="H294:I294">_xll.GEO_LOOKUPNEAREST(B294,C294,TheirLocations[Lat], TheirLocations[Lon],TheirLocations[Id],TRUE)</f>
        <v>Z290</v>
      </c>
      <c r="I294" s="4">
        <v>0</v>
      </c>
      <c r="J294" s="6" t="b" cm="1">
        <f t="array" ref="J294">_xll.GEO_ISVALID(B294,C294)</f>
        <v>1</v>
      </c>
      <c r="K294" s="9">
        <f>_xlfn.XLOOKUP(F294,OurLocations[Id],OurLocations[Lat])</f>
        <v>-33.8673979</v>
      </c>
      <c r="L294" s="9">
        <f>_xlfn.XLOOKUP(F294,OurLocations[Id],OurLocations[Lon])</f>
        <v>151.2089727</v>
      </c>
      <c r="M294" s="6" t="str" cm="1">
        <f t="array" ref="M294">_xll.GEO_COUNTRY(B294,C294)</f>
        <v>Australia</v>
      </c>
      <c r="N294" s="6" t="str" cm="1">
        <f t="array" ref="N294">_xll.GEO_CITY(B294,C294)</f>
        <v>Sydney</v>
      </c>
      <c r="O294" s="6" t="str" cm="1">
        <f t="array" ref="O294">_xll.GEO_TIMEZONE(B294,C294)</f>
        <v>Australia/Sydney</v>
      </c>
    </row>
    <row r="295" spans="1:15" x14ac:dyDescent="0.45">
      <c r="A295" s="10" t="str">
        <v>Z291</v>
      </c>
      <c r="B295" s="10">
        <v>-33.866813659999998</v>
      </c>
      <c r="C295" s="10">
        <v>151.20687866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0.20396268851475716</v>
      </c>
      <c r="H295" s="10" t="str" cm="1">
        <f t="array" ref="H295:I295">_xll.GEO_LOOKUPNEAREST(B295,C295,TheirLocations[Lat], TheirLocations[Lon],TheirLocations[Id],TRUE)</f>
        <v>Z291</v>
      </c>
      <c r="I295" s="4">
        <v>0</v>
      </c>
      <c r="J295" s="6" t="b" cm="1">
        <f t="array" ref="J295">_xll.GEO_ISVALID(B295,C295)</f>
        <v>1</v>
      </c>
      <c r="K295" s="9">
        <f>_xlfn.XLOOKUP(F295,OurLocations[Id],OurLocations[Lat])</f>
        <v>-33.8673979</v>
      </c>
      <c r="L295" s="9">
        <f>_xlfn.XLOOKUP(F295,OurLocations[Id],OurLocations[Lon])</f>
        <v>151.2089727</v>
      </c>
      <c r="M295" s="6" t="str" cm="1">
        <f t="array" ref="M295">_xll.GEO_COUNTRY(B295,C295)</f>
        <v>Australia</v>
      </c>
      <c r="N295" s="6" t="str" cm="1">
        <f t="array" ref="N295">_xll.GEO_CITY(B295,C295)</f>
        <v>Sydney</v>
      </c>
      <c r="O295" s="6" t="str" cm="1">
        <f t="array" ref="O295">_xll.GEO_TIMEZONE(B295,C295)</f>
        <v>Australia/Sydney</v>
      </c>
    </row>
    <row r="296" spans="1:15" x14ac:dyDescent="0.45">
      <c r="A296" s="10" t="str">
        <v>Z292</v>
      </c>
      <c r="B296" s="10">
        <v>-33.866729739999997</v>
      </c>
      <c r="C296" s="10">
        <v>151.20983887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0.10915807486121483</v>
      </c>
      <c r="H296" s="10" t="str" cm="1">
        <f t="array" ref="H296:I296">_xll.GEO_LOOKUPNEAREST(B296,C296,TheirLocations[Lat], TheirLocations[Lon],TheirLocations[Id],TRUE)</f>
        <v>Z292</v>
      </c>
      <c r="I296" s="4">
        <v>0</v>
      </c>
      <c r="J296" s="6" t="b" cm="1">
        <f t="array" ref="J296">_xll.GEO_ISVALID(B296,C296)</f>
        <v>1</v>
      </c>
      <c r="K296" s="9">
        <f>_xlfn.XLOOKUP(F296,OurLocations[Id],OurLocations[Lat])</f>
        <v>-33.8673979</v>
      </c>
      <c r="L296" s="9">
        <f>_xlfn.XLOOKUP(F296,OurLocations[Id],OurLocations[Lon])</f>
        <v>151.2089727</v>
      </c>
      <c r="M296" s="6" t="str" cm="1">
        <f t="array" ref="M296">_xll.GEO_COUNTRY(B296,C296)</f>
        <v>Australia</v>
      </c>
      <c r="N296" s="6" t="str" cm="1">
        <f t="array" ref="N296">_xll.GEO_CITY(B296,C296)</f>
        <v>Sydney</v>
      </c>
      <c r="O296" s="6" t="str" cm="1">
        <f t="array" ref="O296">_xll.GEO_TIMEZONE(B296,C296)</f>
        <v>Australia/Sydney</v>
      </c>
    </row>
    <row r="297" spans="1:15" x14ac:dyDescent="0.45">
      <c r="A297" s="10" t="str">
        <v>Z293</v>
      </c>
      <c r="B297" s="10">
        <v>-33.866676329999997</v>
      </c>
      <c r="C297" s="10">
        <v>151.20837402000001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9.7432103118076152E-2</v>
      </c>
      <c r="H297" s="10" t="str" cm="1">
        <f t="array" ref="H297:I297">_xll.GEO_LOOKUPNEAREST(B297,C297,TheirLocations[Lat], TheirLocations[Lon],TheirLocations[Id],TRUE)</f>
        <v>Z293</v>
      </c>
      <c r="I297" s="4">
        <v>0</v>
      </c>
      <c r="J297" s="6" t="b" cm="1">
        <f t="array" ref="J297">_xll.GEO_ISVALID(B297,C297)</f>
        <v>1</v>
      </c>
      <c r="K297" s="9">
        <f>_xlfn.XLOOKUP(F297,OurLocations[Id],OurLocations[Lat])</f>
        <v>-33.8673979</v>
      </c>
      <c r="L297" s="9">
        <f>_xlfn.XLOOKUP(F297,OurLocations[Id],OurLocations[Lon])</f>
        <v>151.2089727</v>
      </c>
      <c r="M297" s="6" t="str" cm="1">
        <f t="array" ref="M297">_xll.GEO_COUNTRY(B297,C297)</f>
        <v>Australia</v>
      </c>
      <c r="N297" s="6" t="str" cm="1">
        <f t="array" ref="N297">_xll.GEO_CITY(B297,C297)</f>
        <v>Sydney</v>
      </c>
      <c r="O297" s="6" t="str" cm="1">
        <f t="array" ref="O297">_xll.GEO_TIMEZONE(B297,C297)</f>
        <v>Australia/Sydney</v>
      </c>
    </row>
    <row r="298" spans="1:15" x14ac:dyDescent="0.45">
      <c r="A298" s="10" t="str">
        <v>Z294</v>
      </c>
      <c r="B298" s="10">
        <v>-33.866195679999997</v>
      </c>
      <c r="C298" s="10">
        <v>151.20838928000001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0.1441255038486936</v>
      </c>
      <c r="H298" s="10" t="str" cm="1">
        <f t="array" ref="H298:I298">_xll.GEO_LOOKUPNEAREST(B298,C298,TheirLocations[Lat], TheirLocations[Lon],TheirLocations[Id],TRUE)</f>
        <v>Z294</v>
      </c>
      <c r="I298" s="4">
        <v>0</v>
      </c>
      <c r="J298" s="6" t="b" cm="1">
        <f t="array" ref="J298">_xll.GEO_ISVALID(B298,C298)</f>
        <v>1</v>
      </c>
      <c r="K298" s="9">
        <f>_xlfn.XLOOKUP(F298,OurLocations[Id],OurLocations[Lat])</f>
        <v>-33.8673979</v>
      </c>
      <c r="L298" s="9">
        <f>_xlfn.XLOOKUP(F298,OurLocations[Id],OurLocations[Lon])</f>
        <v>151.2089727</v>
      </c>
      <c r="M298" s="6" t="str" cm="1">
        <f t="array" ref="M298">_xll.GEO_COUNTRY(B298,C298)</f>
        <v>Australia</v>
      </c>
      <c r="N298" s="6" t="str" cm="1">
        <f t="array" ref="N298">_xll.GEO_CITY(B298,C298)</f>
        <v>Sydney</v>
      </c>
      <c r="O298" s="6" t="str" cm="1">
        <f t="array" ref="O298">_xll.GEO_TIMEZONE(B298,C298)</f>
        <v>Australia/Sydney</v>
      </c>
    </row>
    <row r="299" spans="1:15" x14ac:dyDescent="0.45">
      <c r="A299" s="10" t="str">
        <v>Z295</v>
      </c>
      <c r="B299" s="10">
        <v>-33.865463259999999</v>
      </c>
      <c r="C299" s="10">
        <v>151.20455933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0.46078288110441529</v>
      </c>
      <c r="H299" s="10" t="str" cm="1">
        <f t="array" ref="H299:I299">_xll.GEO_LOOKUPNEAREST(B299,C299,TheirLocations[Lat], TheirLocations[Lon],TheirLocations[Id],TRUE)</f>
        <v>Z295</v>
      </c>
      <c r="I299" s="4">
        <v>0</v>
      </c>
      <c r="J299" s="6" t="b" cm="1">
        <f t="array" ref="J299">_xll.GEO_ISVALID(B299,C299)</f>
        <v>1</v>
      </c>
      <c r="K299" s="9">
        <f>_xlfn.XLOOKUP(F299,OurLocations[Id],OurLocations[Lat])</f>
        <v>-33.8673979</v>
      </c>
      <c r="L299" s="9">
        <f>_xlfn.XLOOKUP(F299,OurLocations[Id],OurLocations[Lon])</f>
        <v>151.2089727</v>
      </c>
      <c r="M299" s="6" t="str" cm="1">
        <f t="array" ref="M299">_xll.GEO_COUNTRY(B299,C299)</f>
        <v>Australia</v>
      </c>
      <c r="N299" s="6" t="str" cm="1">
        <f t="array" ref="N299">_xll.GEO_CITY(B299,C299)</f>
        <v>Sydney</v>
      </c>
      <c r="O299" s="6" t="str" cm="1">
        <f t="array" ref="O299">_xll.GEO_TIMEZONE(B299,C299)</f>
        <v>Australia/Sydney</v>
      </c>
    </row>
    <row r="300" spans="1:15" x14ac:dyDescent="0.45">
      <c r="A300" s="10" t="str">
        <v>Z296</v>
      </c>
      <c r="B300" s="10">
        <v>-33.86545563</v>
      </c>
      <c r="C300" s="10">
        <v>151.20452881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0.46367128565151006</v>
      </c>
      <c r="H300" s="10" t="str" cm="1">
        <f t="array" ref="H300:I300">_xll.GEO_LOOKUPNEAREST(B300,C300,TheirLocations[Lat], TheirLocations[Lon],TheirLocations[Id],TRUE)</f>
        <v>Z296</v>
      </c>
      <c r="I300" s="4">
        <v>0</v>
      </c>
      <c r="J300" s="6" t="b" cm="1">
        <f t="array" ref="J300">_xll.GEO_ISVALID(B300,C300)</f>
        <v>1</v>
      </c>
      <c r="K300" s="9">
        <f>_xlfn.XLOOKUP(F300,OurLocations[Id],OurLocations[Lat])</f>
        <v>-33.8673979</v>
      </c>
      <c r="L300" s="9">
        <f>_xlfn.XLOOKUP(F300,OurLocations[Id],OurLocations[Lon])</f>
        <v>151.2089727</v>
      </c>
      <c r="M300" s="6" t="str" cm="1">
        <f t="array" ref="M300">_xll.GEO_COUNTRY(B300,C300)</f>
        <v>Australia</v>
      </c>
      <c r="N300" s="6" t="str" cm="1">
        <f t="array" ref="N300">_xll.GEO_CITY(B300,C300)</f>
        <v>Sydney</v>
      </c>
      <c r="O300" s="6" t="str" cm="1">
        <f t="array" ref="O300">_xll.GEO_TIMEZONE(B300,C300)</f>
        <v>Australia/Sydney</v>
      </c>
    </row>
    <row r="301" spans="1:15" x14ac:dyDescent="0.45">
      <c r="A301" s="10" t="str">
        <v>Z297</v>
      </c>
      <c r="B301" s="10">
        <v>-33.865333560000003</v>
      </c>
      <c r="C301" s="10">
        <v>151.20655823000001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0.31997956319185383</v>
      </c>
      <c r="H301" s="10" t="str" cm="1">
        <f t="array" ref="H301:I301">_xll.GEO_LOOKUPNEAREST(B301,C301,TheirLocations[Lat], TheirLocations[Lon],TheirLocations[Id],TRUE)</f>
        <v>Z297</v>
      </c>
      <c r="I301" s="4">
        <v>0</v>
      </c>
      <c r="J301" s="6" t="b" cm="1">
        <f t="array" ref="J301">_xll.GEO_ISVALID(B301,C301)</f>
        <v>1</v>
      </c>
      <c r="K301" s="9">
        <f>_xlfn.XLOOKUP(F301,OurLocations[Id],OurLocations[Lat])</f>
        <v>-33.8673979</v>
      </c>
      <c r="L301" s="9">
        <f>_xlfn.XLOOKUP(F301,OurLocations[Id],OurLocations[Lon])</f>
        <v>151.2089727</v>
      </c>
      <c r="M301" s="6" t="str" cm="1">
        <f t="array" ref="M301">_xll.GEO_COUNTRY(B301,C301)</f>
        <v>Australia</v>
      </c>
      <c r="N301" s="6" t="str" cm="1">
        <f t="array" ref="N301">_xll.GEO_CITY(B301,C301)</f>
        <v>Sydney</v>
      </c>
      <c r="O301" s="6" t="str" cm="1">
        <f t="array" ref="O301">_xll.GEO_TIMEZONE(B301,C301)</f>
        <v>Australia/Sydney</v>
      </c>
    </row>
    <row r="302" spans="1:15" x14ac:dyDescent="0.45">
      <c r="A302" s="10" t="str">
        <v>Z298</v>
      </c>
      <c r="B302" s="10">
        <v>-33.865306850000003</v>
      </c>
      <c r="C302" s="10">
        <v>151.20529174999999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0.41178633607445275</v>
      </c>
      <c r="H302" s="10" t="str" cm="1">
        <f t="array" ref="H302:I302">_xll.GEO_LOOKUPNEAREST(B302,C302,TheirLocations[Lat], TheirLocations[Lon],TheirLocations[Id],TRUE)</f>
        <v>Z298</v>
      </c>
      <c r="I302" s="4">
        <v>0</v>
      </c>
      <c r="J302" s="6" t="b" cm="1">
        <f t="array" ref="J302">_xll.GEO_ISVALID(B302,C302)</f>
        <v>1</v>
      </c>
      <c r="K302" s="9">
        <f>_xlfn.XLOOKUP(F302,OurLocations[Id],OurLocations[Lat])</f>
        <v>-33.8673979</v>
      </c>
      <c r="L302" s="9">
        <f>_xlfn.XLOOKUP(F302,OurLocations[Id],OurLocations[Lon])</f>
        <v>151.2089727</v>
      </c>
      <c r="M302" s="6" t="str" cm="1">
        <f t="array" ref="M302">_xll.GEO_COUNTRY(B302,C302)</f>
        <v>Australia</v>
      </c>
      <c r="N302" s="6" t="str" cm="1">
        <f t="array" ref="N302">_xll.GEO_CITY(B302,C302)</f>
        <v>Sydney</v>
      </c>
      <c r="O302" s="6" t="str" cm="1">
        <f t="array" ref="O302">_xll.GEO_TIMEZONE(B302,C302)</f>
        <v>Australia/Sydney</v>
      </c>
    </row>
    <row r="303" spans="1:15" x14ac:dyDescent="0.45">
      <c r="A303" s="10" t="str">
        <v>Z299</v>
      </c>
      <c r="B303" s="10">
        <v>-33.865146639999999</v>
      </c>
      <c r="C303" s="10">
        <v>151.20213318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0.67929718285299989</v>
      </c>
      <c r="H303" s="10" t="str" cm="1">
        <f t="array" ref="H303:I303">_xll.GEO_LOOKUPNEAREST(B303,C303,TheirLocations[Lat], TheirLocations[Lon],TheirLocations[Id],TRUE)</f>
        <v>Z299</v>
      </c>
      <c r="I303" s="4">
        <v>0</v>
      </c>
      <c r="J303" s="6" t="b" cm="1">
        <f t="array" ref="J303">_xll.GEO_ISVALID(B303,C303)</f>
        <v>1</v>
      </c>
      <c r="K303" s="9">
        <f>_xlfn.XLOOKUP(F303,OurLocations[Id],OurLocations[Lat])</f>
        <v>-33.8673979</v>
      </c>
      <c r="L303" s="9">
        <f>_xlfn.XLOOKUP(F303,OurLocations[Id],OurLocations[Lon])</f>
        <v>151.2089727</v>
      </c>
      <c r="M303" s="6" t="str" cm="1">
        <f t="array" ref="M303">_xll.GEO_COUNTRY(B303,C303)</f>
        <v>Australia</v>
      </c>
      <c r="N303" s="6" t="str" cm="1">
        <f t="array" ref="N303">_xll.GEO_CITY(B303,C303)</f>
        <v>Sydney</v>
      </c>
      <c r="O303" s="6" t="str" cm="1">
        <f t="array" ref="O303">_xll.GEO_TIMEZONE(B303,C303)</f>
        <v>Australia/Sydney</v>
      </c>
    </row>
    <row r="304" spans="1:15" x14ac:dyDescent="0.45">
      <c r="A304" s="10" t="str">
        <v>Z300</v>
      </c>
      <c r="B304" s="10">
        <v>-33.865146639999999</v>
      </c>
      <c r="C304" s="10">
        <v>151.20539855999999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0.4142026664414703</v>
      </c>
      <c r="H304" s="10" t="str" cm="1">
        <f t="array" ref="H304:I304">_xll.GEO_LOOKUPNEAREST(B304,C304,TheirLocations[Lat], TheirLocations[Lon],TheirLocations[Id],TRUE)</f>
        <v>Z300</v>
      </c>
      <c r="I304" s="4">
        <v>0</v>
      </c>
      <c r="J304" s="6" t="b" cm="1">
        <f t="array" ref="J304">_xll.GEO_ISVALID(B304,C304)</f>
        <v>1</v>
      </c>
      <c r="K304" s="9">
        <f>_xlfn.XLOOKUP(F304,OurLocations[Id],OurLocations[Lat])</f>
        <v>-33.8673979</v>
      </c>
      <c r="L304" s="9">
        <f>_xlfn.XLOOKUP(F304,OurLocations[Id],OurLocations[Lon])</f>
        <v>151.2089727</v>
      </c>
      <c r="M304" s="6" t="str" cm="1">
        <f t="array" ref="M304">_xll.GEO_COUNTRY(B304,C304)</f>
        <v>Australia</v>
      </c>
      <c r="N304" s="6" t="str" cm="1">
        <f t="array" ref="N304">_xll.GEO_CITY(B304,C304)</f>
        <v>Sydney</v>
      </c>
      <c r="O304" s="6" t="str" cm="1">
        <f t="array" ref="O304">_xll.GEO_TIMEZONE(B304,C304)</f>
        <v>Australia/Sydney</v>
      </c>
    </row>
    <row r="305" spans="1:15" x14ac:dyDescent="0.45">
      <c r="A305" s="10" t="str">
        <v>Z301</v>
      </c>
      <c r="B305" s="10">
        <v>-33.865100859999998</v>
      </c>
      <c r="C305" s="10">
        <v>151.20210266000001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0.68380281181970104</v>
      </c>
      <c r="H305" s="10" t="str" cm="1">
        <f t="array" ref="H305:I305">_xll.GEO_LOOKUPNEAREST(B305,C305,TheirLocations[Lat], TheirLocations[Lon],TheirLocations[Id],TRUE)</f>
        <v>Z301</v>
      </c>
      <c r="I305" s="4">
        <v>0</v>
      </c>
      <c r="J305" s="6" t="b" cm="1">
        <f t="array" ref="J305">_xll.GEO_ISVALID(B305,C305)</f>
        <v>1</v>
      </c>
      <c r="K305" s="9">
        <f>_xlfn.XLOOKUP(F305,OurLocations[Id],OurLocations[Lat])</f>
        <v>-33.8673979</v>
      </c>
      <c r="L305" s="9">
        <f>_xlfn.XLOOKUP(F305,OurLocations[Id],OurLocations[Lon])</f>
        <v>151.2089727</v>
      </c>
      <c r="M305" s="6" t="str" cm="1">
        <f t="array" ref="M305">_xll.GEO_COUNTRY(B305,C305)</f>
        <v>Australia</v>
      </c>
      <c r="N305" s="6" t="str" cm="1">
        <f t="array" ref="N305">_xll.GEO_CITY(B305,C305)</f>
        <v>Sydney</v>
      </c>
      <c r="O305" s="6" t="str" cm="1">
        <f t="array" ref="O305">_xll.GEO_TIMEZONE(B305,C305)</f>
        <v>Australia/Sydney</v>
      </c>
    </row>
    <row r="306" spans="1:15" x14ac:dyDescent="0.45">
      <c r="A306" s="10" t="str">
        <v>Z302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9">
        <f>_xlfn.XLOOKUP(F306,OurLocations[Id],OurLocations[Lat])</f>
        <v>-33.8673979</v>
      </c>
      <c r="L306" s="9">
        <f>_xlfn.XLOOKUP(F306,OurLocations[Id],OurLocations[Lon])</f>
        <v>151.2089727</v>
      </c>
      <c r="M306" s="6" t="str" cm="1">
        <f t="array" ref="M306">_xll.GEO_COUNTRY(B306,C306)</f>
        <v>Australia</v>
      </c>
      <c r="N306" s="6" t="str" cm="1">
        <f t="array" ref="N306">_xll.GEO_CITY(B306,C306)</f>
        <v>Sydney</v>
      </c>
      <c r="O306" s="6" t="str" cm="1">
        <f t="array" ref="O306">_xll.GEO_TIMEZONE(B306,C306)</f>
        <v>Australia/Sydney</v>
      </c>
    </row>
    <row r="307" spans="1:15" x14ac:dyDescent="0.45">
      <c r="A307" s="10" t="str">
        <v>Z303</v>
      </c>
      <c r="B307" s="10">
        <v>-33.864963529999997</v>
      </c>
      <c r="C307" s="10">
        <v>151.21096802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X039</v>
      </c>
      <c r="G307" s="3">
        <v>0.29860540505991645</v>
      </c>
      <c r="H307" s="10" t="str" cm="1">
        <f t="array" ref="H307:I307">_xll.GEO_LOOKUPNEAREST(B307,C307,TheirLocations[Lat], TheirLocations[Lon],TheirLocations[Id],TRUE)</f>
        <v>Z303</v>
      </c>
      <c r="I307" s="4">
        <v>0</v>
      </c>
      <c r="J307" s="6" t="b" cm="1">
        <f t="array" ref="J307">_xll.GEO_ISVALID(B307,C307)</f>
        <v>1</v>
      </c>
      <c r="K307" s="9">
        <f>_xlfn.XLOOKUP(F307,OurLocations[Id],OurLocations[Lat])</f>
        <v>-33.867517200000002</v>
      </c>
      <c r="L307" s="9">
        <f>_xlfn.XLOOKUP(F307,OurLocations[Id],OurLocations[Lon])</f>
        <v>151.21196860000001</v>
      </c>
      <c r="M307" s="6" t="str" cm="1">
        <f t="array" ref="M307">_xll.GEO_COUNTRY(B307,C307)</f>
        <v>Australia</v>
      </c>
      <c r="N307" s="6" t="str" cm="1">
        <f t="array" ref="N307">_xll.GEO_CITY(B307,C307)</f>
        <v>Sydney</v>
      </c>
      <c r="O307" s="6" t="str" cm="1">
        <f t="array" ref="O307">_xll.GEO_TIMEZONE(B307,C307)</f>
        <v>Australia/Sydney</v>
      </c>
    </row>
    <row r="308" spans="1:15" x14ac:dyDescent="0.45">
      <c r="A308" s="10" t="str">
        <v>Z304</v>
      </c>
      <c r="B308" s="10">
        <v>-33.864898680000003</v>
      </c>
      <c r="C308" s="10">
        <v>151.20750426999999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X040</v>
      </c>
      <c r="G308" s="3">
        <v>0.30920967413020839</v>
      </c>
      <c r="H308" s="10" t="str" cm="1">
        <f t="array" ref="H308:I308">_xll.GEO_LOOKUPNEAREST(B308,C308,TheirLocations[Lat], TheirLocations[Lon],TheirLocations[Id],TRUE)</f>
        <v>Z304</v>
      </c>
      <c r="I308" s="4">
        <v>0</v>
      </c>
      <c r="J308" s="6" t="b" cm="1">
        <f t="array" ref="J308">_xll.GEO_ISVALID(B308,C308)</f>
        <v>1</v>
      </c>
      <c r="K308" s="9">
        <f>_xlfn.XLOOKUP(F308,OurLocations[Id],OurLocations[Lat])</f>
        <v>-33.8673979</v>
      </c>
      <c r="L308" s="9">
        <f>_xlfn.XLOOKUP(F308,OurLocations[Id],OurLocations[Lon])</f>
        <v>151.2089727</v>
      </c>
      <c r="M308" s="6" t="str" cm="1">
        <f t="array" ref="M308">_xll.GEO_COUNTRY(B308,C308)</f>
        <v>Australia</v>
      </c>
      <c r="N308" s="6" t="str" cm="1">
        <f t="array" ref="N308">_xll.GEO_CITY(B308,C308)</f>
        <v>Sydney</v>
      </c>
      <c r="O308" s="6" t="str" cm="1">
        <f t="array" ref="O308">_xll.GEO_TIMEZONE(B308,C308)</f>
        <v>Australia/Sydney</v>
      </c>
    </row>
    <row r="309" spans="1:15" x14ac:dyDescent="0.45">
      <c r="A309" s="10" t="str">
        <v>Z305</v>
      </c>
      <c r="B309" s="10">
        <v>-33.864700319999997</v>
      </c>
      <c r="C309" s="10">
        <v>151.20680236999999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0.36073398474878204</v>
      </c>
      <c r="H309" s="10" t="str" cm="1">
        <f t="array" ref="H309:I309">_xll.GEO_LOOKUPNEAREST(B309,C309,TheirLocations[Lat], TheirLocations[Lon],TheirLocations[Id],TRUE)</f>
        <v>Z305</v>
      </c>
      <c r="I309" s="4">
        <v>0</v>
      </c>
      <c r="J309" s="6" t="b" cm="1">
        <f t="array" ref="J309">_xll.GEO_ISVALID(B309,C309)</f>
        <v>1</v>
      </c>
      <c r="K309" s="9">
        <f>_xlfn.XLOOKUP(F309,OurLocations[Id],OurLocations[Lat])</f>
        <v>-33.8673979</v>
      </c>
      <c r="L309" s="9">
        <f>_xlfn.XLOOKUP(F309,OurLocations[Id],OurLocations[Lon])</f>
        <v>151.2089727</v>
      </c>
      <c r="M309" s="6" t="str" cm="1">
        <f t="array" ref="M309">_xll.GEO_COUNTRY(B309,C309)</f>
        <v>Australia</v>
      </c>
      <c r="N309" s="6" t="str" cm="1">
        <f t="array" ref="N309">_xll.GEO_CITY(B309,C309)</f>
        <v>Sydney</v>
      </c>
      <c r="O309" s="6" t="str" cm="1">
        <f t="array" ref="O309">_xll.GEO_TIMEZONE(B309,C309)</f>
        <v>Australia/Sydney</v>
      </c>
    </row>
    <row r="310" spans="1:15" x14ac:dyDescent="0.45">
      <c r="A310" s="10" t="str">
        <v>Z306</v>
      </c>
      <c r="B310" s="10">
        <v>-33.864200590000003</v>
      </c>
      <c r="C310" s="10">
        <v>151.21133423000001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X039</v>
      </c>
      <c r="G310" s="3">
        <v>0.37341241218284116</v>
      </c>
      <c r="H310" s="10" t="str" cm="1">
        <f t="array" ref="H310:I310">_xll.GEO_LOOKUPNEAREST(B310,C310,TheirLocations[Lat], TheirLocations[Lon],TheirLocations[Id],TRUE)</f>
        <v>Z306</v>
      </c>
      <c r="I310" s="4">
        <v>0</v>
      </c>
      <c r="J310" s="6" t="b" cm="1">
        <f t="array" ref="J310">_xll.GEO_ISVALID(B310,C310)</f>
        <v>1</v>
      </c>
      <c r="K310" s="9">
        <f>_xlfn.XLOOKUP(F310,OurLocations[Id],OurLocations[Lat])</f>
        <v>-33.867517200000002</v>
      </c>
      <c r="L310" s="9">
        <f>_xlfn.XLOOKUP(F310,OurLocations[Id],OurLocations[Lon])</f>
        <v>151.21196860000001</v>
      </c>
      <c r="M310" s="6" t="str" cm="1">
        <f t="array" ref="M310">_xll.GEO_COUNTRY(B310,C310)</f>
        <v>Australia</v>
      </c>
      <c r="N310" s="6" t="str" cm="1">
        <f t="array" ref="N310">_xll.GEO_CITY(B310,C310)</f>
        <v>Sydney</v>
      </c>
      <c r="O310" s="6" t="str" cm="1">
        <f t="array" ref="O310">_xll.GEO_TIMEZONE(B310,C310)</f>
        <v>Australia/Sydney</v>
      </c>
    </row>
    <row r="311" spans="1:15" x14ac:dyDescent="0.45">
      <c r="A311" s="10" t="str">
        <v>Z307</v>
      </c>
      <c r="B311" s="10">
        <v>-33.864200590000003</v>
      </c>
      <c r="C311" s="10">
        <v>151.20930480999999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X040</v>
      </c>
      <c r="G311" s="3">
        <v>0.35684456578333051</v>
      </c>
      <c r="H311" s="10" t="str" cm="1">
        <f t="array" ref="H311:I311">_xll.GEO_LOOKUPNEAREST(B311,C311,TheirLocations[Lat], TheirLocations[Lon],TheirLocations[Id],TRUE)</f>
        <v>Z307</v>
      </c>
      <c r="I311" s="4">
        <v>0</v>
      </c>
      <c r="J311" s="6" t="b" cm="1">
        <f t="array" ref="J311">_xll.GEO_ISVALID(B311,C311)</f>
        <v>1</v>
      </c>
      <c r="K311" s="9">
        <f>_xlfn.XLOOKUP(F311,OurLocations[Id],OurLocations[Lat])</f>
        <v>-33.8673979</v>
      </c>
      <c r="L311" s="9">
        <f>_xlfn.XLOOKUP(F311,OurLocations[Id],OurLocations[Lon])</f>
        <v>151.2089727</v>
      </c>
      <c r="M311" s="6" t="str" cm="1">
        <f t="array" ref="M311">_xll.GEO_COUNTRY(B311,C311)</f>
        <v>Australia</v>
      </c>
      <c r="N311" s="6" t="str" cm="1">
        <f t="array" ref="N311">_xll.GEO_CITY(B311,C311)</f>
        <v>Sydney</v>
      </c>
      <c r="O311" s="6" t="str" cm="1">
        <f t="array" ref="O311">_xll.GEO_TIMEZONE(B311,C311)</f>
        <v>Australia/Sydney</v>
      </c>
    </row>
    <row r="312" spans="1:15" x14ac:dyDescent="0.45">
      <c r="A312" s="10" t="str">
        <v>Z308</v>
      </c>
      <c r="B312" s="10">
        <v>-33.864181520000002</v>
      </c>
      <c r="C312" s="10">
        <v>151.21137999999999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X039</v>
      </c>
      <c r="G312" s="3">
        <v>0.37487087832524191</v>
      </c>
      <c r="H312" s="10" t="str" cm="1">
        <f t="array" ref="H312:I312">_xll.GEO_LOOKUPNEAREST(B312,C312,TheirLocations[Lat], TheirLocations[Lon],TheirLocations[Id],TRUE)</f>
        <v>Z308</v>
      </c>
      <c r="I312" s="4">
        <v>0</v>
      </c>
      <c r="J312" s="6" t="b" cm="1">
        <f t="array" ref="J312">_xll.GEO_ISVALID(B312,C312)</f>
        <v>1</v>
      </c>
      <c r="K312" s="9">
        <f>_xlfn.XLOOKUP(F312,OurLocations[Id],OurLocations[Lat])</f>
        <v>-33.867517200000002</v>
      </c>
      <c r="L312" s="9">
        <f>_xlfn.XLOOKUP(F312,OurLocations[Id],OurLocations[Lon])</f>
        <v>151.21196860000001</v>
      </c>
      <c r="M312" s="6" t="str" cm="1">
        <f t="array" ref="M312">_xll.GEO_COUNTRY(B312,C312)</f>
        <v>Australia</v>
      </c>
      <c r="N312" s="6" t="str" cm="1">
        <f t="array" ref="N312">_xll.GEO_CITY(B312,C312)</f>
        <v>Sydney</v>
      </c>
      <c r="O312" s="6" t="str" cm="1">
        <f t="array" ref="O312">_xll.GEO_TIMEZONE(B312,C312)</f>
        <v>Australia/Sydney</v>
      </c>
    </row>
    <row r="313" spans="1:15" x14ac:dyDescent="0.45">
      <c r="A313" s="10" t="str">
        <v>Z309</v>
      </c>
      <c r="B313" s="10">
        <v>-33.863880160000001</v>
      </c>
      <c r="C313" s="10">
        <v>151.20272826999999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X040</v>
      </c>
      <c r="G313" s="3">
        <v>0.6967154013268253</v>
      </c>
      <c r="H313" s="10" t="str" cm="1">
        <f t="array" ref="H313:I313">_xll.GEO_LOOKUPNEAREST(B313,C313,TheirLocations[Lat], TheirLocations[Lon],TheirLocations[Id],TRUE)</f>
        <v>Z309</v>
      </c>
      <c r="I313" s="4">
        <v>0</v>
      </c>
      <c r="J313" s="6" t="b" cm="1">
        <f t="array" ref="J313">_xll.GEO_ISVALID(B313,C313)</f>
        <v>1</v>
      </c>
      <c r="K313" s="9">
        <f>_xlfn.XLOOKUP(F313,OurLocations[Id],OurLocations[Lat])</f>
        <v>-33.8673979</v>
      </c>
      <c r="L313" s="9">
        <f>_xlfn.XLOOKUP(F313,OurLocations[Id],OurLocations[Lon])</f>
        <v>151.2089727</v>
      </c>
      <c r="M313" s="6" t="str" cm="1">
        <f t="array" ref="M313">_xll.GEO_COUNTRY(B313,C313)</f>
        <v>Australia</v>
      </c>
      <c r="N313" s="6" t="str" cm="1">
        <f t="array" ref="N313">_xll.GEO_CITY(B313,C313)</f>
        <v>Sydney</v>
      </c>
      <c r="O313" s="6" t="str" cm="1">
        <f t="array" ref="O313">_xll.GEO_TIMEZONE(B313,C313)</f>
        <v>Australia/Sydney</v>
      </c>
    </row>
    <row r="314" spans="1:15" x14ac:dyDescent="0.45">
      <c r="A314" s="10" t="str">
        <v>Z310</v>
      </c>
      <c r="B314" s="10">
        <v>-33.863849639999998</v>
      </c>
      <c r="C314" s="10">
        <v>151.20361328000001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0.63287621006878025</v>
      </c>
      <c r="H314" s="10" t="str" cm="1">
        <f t="array" ref="H314:I314">_xll.GEO_LOOKUPNEAREST(B314,C314,TheirLocations[Lat], TheirLocations[Lon],TheirLocations[Id],TRUE)</f>
        <v>Z310</v>
      </c>
      <c r="I314" s="4">
        <v>0</v>
      </c>
      <c r="J314" s="6" t="b" cm="1">
        <f t="array" ref="J314">_xll.GEO_ISVALID(B314,C314)</f>
        <v>1</v>
      </c>
      <c r="K314" s="9">
        <f>_xlfn.XLOOKUP(F314,OurLocations[Id],OurLocations[Lat])</f>
        <v>-33.8673979</v>
      </c>
      <c r="L314" s="9">
        <f>_xlfn.XLOOKUP(F314,OurLocations[Id],OurLocations[Lon])</f>
        <v>151.2089727</v>
      </c>
      <c r="M314" s="6" t="str" cm="1">
        <f t="array" ref="M314">_xll.GEO_COUNTRY(B314,C314)</f>
        <v>Australia</v>
      </c>
      <c r="N314" s="6" t="str" cm="1">
        <f t="array" ref="N314">_xll.GEO_CITY(B314,C314)</f>
        <v>Sydney</v>
      </c>
      <c r="O314" s="6" t="str" cm="1">
        <f t="array" ref="O314">_xll.GEO_TIMEZONE(B314,C314)</f>
        <v>Australia/Sydney</v>
      </c>
    </row>
    <row r="315" spans="1:15" x14ac:dyDescent="0.45">
      <c r="A315" s="10" t="str">
        <v>Z311</v>
      </c>
      <c r="B315" s="10">
        <v>-33.863662720000001</v>
      </c>
      <c r="C315" s="10">
        <v>151.20362854000001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0.64496002333288371</v>
      </c>
      <c r="H315" s="10" t="str" cm="1">
        <f t="array" ref="H315:I315">_xll.GEO_LOOKUPNEAREST(B315,C315,TheirLocations[Lat], TheirLocations[Lon],TheirLocations[Id],TRUE)</f>
        <v>Z311</v>
      </c>
      <c r="I315" s="4">
        <v>0</v>
      </c>
      <c r="J315" s="6" t="b" cm="1">
        <f t="array" ref="J315">_xll.GEO_ISVALID(B315,C315)</f>
        <v>1</v>
      </c>
      <c r="K315" s="9">
        <f>_xlfn.XLOOKUP(F315,OurLocations[Id],OurLocations[Lat])</f>
        <v>-33.8673979</v>
      </c>
      <c r="L315" s="9">
        <f>_xlfn.XLOOKUP(F315,OurLocations[Id],OurLocations[Lon])</f>
        <v>151.2089727</v>
      </c>
      <c r="M315" s="6" t="str" cm="1">
        <f t="array" ref="M315">_xll.GEO_COUNTRY(B315,C315)</f>
        <v>Australia</v>
      </c>
      <c r="N315" s="6" t="str" cm="1">
        <f t="array" ref="N315">_xll.GEO_CITY(B315,C315)</f>
        <v>Sydney</v>
      </c>
      <c r="O315" s="6" t="str" cm="1">
        <f t="array" ref="O315">_xll.GEO_TIMEZONE(B315,C315)</f>
        <v>Australia/Sydney</v>
      </c>
    </row>
    <row r="316" spans="1:15" x14ac:dyDescent="0.45">
      <c r="A316" s="10" t="str">
        <v>Z312</v>
      </c>
      <c r="B316" s="10">
        <v>-33.863162989999999</v>
      </c>
      <c r="C316" s="10">
        <v>151.08880615000001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X043</v>
      </c>
      <c r="G316" s="3">
        <v>3.3847459720484436</v>
      </c>
      <c r="H316" s="10" t="str" cm="1">
        <f t="array" ref="H316:I316">_xll.GEO_LOOKUPNEAREST(B316,C316,TheirLocations[Lat], TheirLocations[Lon],TheirLocations[Id],TRUE)</f>
        <v>Z312</v>
      </c>
      <c r="I316" s="4">
        <v>0</v>
      </c>
      <c r="J316" s="6" t="b" cm="1">
        <f t="array" ref="J316">_xll.GEO_ISVALID(B316,C316)</f>
        <v>1</v>
      </c>
      <c r="K316" s="9">
        <f>_xlfn.XLOOKUP(F316,OurLocations[Id],OurLocations[Lat])</f>
        <v>-33.832740000000001</v>
      </c>
      <c r="L316" s="9">
        <f>_xlfn.XLOOKUP(F316,OurLocations[Id],OurLocations[Lon])</f>
        <v>151.08759000000001</v>
      </c>
      <c r="M316" s="6" t="str" cm="1">
        <f t="array" ref="M316">_xll.GEO_COUNTRY(B316,C316)</f>
        <v>Australia</v>
      </c>
      <c r="N316" s="6" t="str" cm="1">
        <f t="array" ref="N316">_xll.GEO_CITY(B316,C316)</f>
        <v>Flemington</v>
      </c>
      <c r="O316" s="6" t="str" cm="1">
        <f t="array" ref="O316">_xll.GEO_TIMEZONE(B316,C316)</f>
        <v>Australia/Sydney</v>
      </c>
    </row>
    <row r="317" spans="1:15" x14ac:dyDescent="0.45">
      <c r="A317" s="10" t="str">
        <v>Z313</v>
      </c>
      <c r="B317" s="10">
        <v>-33.862899779999999</v>
      </c>
      <c r="C317" s="10">
        <v>151.21159363000001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X039</v>
      </c>
      <c r="G317" s="3">
        <v>0.51459962578797547</v>
      </c>
      <c r="H317" s="10" t="str" cm="1">
        <f t="array" ref="H317:I317">_xll.GEO_LOOKUPNEAREST(B317,C317,TheirLocations[Lat], TheirLocations[Lon],TheirLocations[Id],TRUE)</f>
        <v>Z313</v>
      </c>
      <c r="I317" s="4">
        <v>0</v>
      </c>
      <c r="J317" s="6" t="b" cm="1">
        <f t="array" ref="J317">_xll.GEO_ISVALID(B317,C317)</f>
        <v>1</v>
      </c>
      <c r="K317" s="9">
        <f>_xlfn.XLOOKUP(F317,OurLocations[Id],OurLocations[Lat])</f>
        <v>-33.867517200000002</v>
      </c>
      <c r="L317" s="9">
        <f>_xlfn.XLOOKUP(F317,OurLocations[Id],OurLocations[Lon])</f>
        <v>151.21196860000001</v>
      </c>
      <c r="M317" s="6" t="str" cm="1">
        <f t="array" ref="M317">_xll.GEO_COUNTRY(B317,C317)</f>
        <v>Australia</v>
      </c>
      <c r="N317" s="6" t="str" cm="1">
        <f t="array" ref="N317">_xll.GEO_CITY(B317,C317)</f>
        <v>Sydney</v>
      </c>
      <c r="O317" s="6" t="str" cm="1">
        <f t="array" ref="O317">_xll.GEO_TIMEZONE(B317,C317)</f>
        <v>Australia/Sydney</v>
      </c>
    </row>
    <row r="318" spans="1:15" x14ac:dyDescent="0.45">
      <c r="A318" s="10" t="str">
        <v>Z314</v>
      </c>
      <c r="B318" s="10">
        <v>-33.86262894</v>
      </c>
      <c r="C318" s="10">
        <v>151.20695495999999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X040</v>
      </c>
      <c r="G318" s="3">
        <v>0.56205779583538129</v>
      </c>
      <c r="H318" s="10" t="str" cm="1">
        <f t="array" ref="H318:I318">_xll.GEO_LOOKUPNEAREST(B318,C318,TheirLocations[Lat], TheirLocations[Lon],TheirLocations[Id],TRUE)</f>
        <v>Z314</v>
      </c>
      <c r="I318" s="4">
        <v>0</v>
      </c>
      <c r="J318" s="6" t="b" cm="1">
        <f t="array" ref="J318">_xll.GEO_ISVALID(B318,C318)</f>
        <v>1</v>
      </c>
      <c r="K318" s="9">
        <f>_xlfn.XLOOKUP(F318,OurLocations[Id],OurLocations[Lat])</f>
        <v>-33.8673979</v>
      </c>
      <c r="L318" s="9">
        <f>_xlfn.XLOOKUP(F318,OurLocations[Id],OurLocations[Lon])</f>
        <v>151.2089727</v>
      </c>
      <c r="M318" s="6" t="str" cm="1">
        <f t="array" ref="M318">_xll.GEO_COUNTRY(B318,C318)</f>
        <v>Australia</v>
      </c>
      <c r="N318" s="6" t="str" cm="1">
        <f t="array" ref="N318">_xll.GEO_CITY(B318,C318)</f>
        <v>Sydney</v>
      </c>
      <c r="O318" s="6" t="str" cm="1">
        <f t="array" ref="O318">_xll.GEO_TIMEZONE(B318,C318)</f>
        <v>Australia/Sydney</v>
      </c>
    </row>
    <row r="319" spans="1:15" x14ac:dyDescent="0.45">
      <c r="A319" s="10" t="str">
        <v>Z315</v>
      </c>
      <c r="B319" s="10">
        <v>-33.862281799999998</v>
      </c>
      <c r="C319" s="10">
        <v>151.20788573999999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0.5776691207064204</v>
      </c>
      <c r="H319" s="10" t="str" cm="1">
        <f t="array" ref="H319:I319">_xll.GEO_LOOKUPNEAREST(B319,C319,TheirLocations[Lat], TheirLocations[Lon],TheirLocations[Id],TRUE)</f>
        <v>Z315</v>
      </c>
      <c r="I319" s="4">
        <v>0</v>
      </c>
      <c r="J319" s="6" t="b" cm="1">
        <f t="array" ref="J319">_xll.GEO_ISVALID(B319,C319)</f>
        <v>1</v>
      </c>
      <c r="K319" s="9">
        <f>_xlfn.XLOOKUP(F319,OurLocations[Id],OurLocations[Lat])</f>
        <v>-33.8673979</v>
      </c>
      <c r="L319" s="9">
        <f>_xlfn.XLOOKUP(F319,OurLocations[Id],OurLocations[Lon])</f>
        <v>151.2089727</v>
      </c>
      <c r="M319" s="6" t="str" cm="1">
        <f t="array" ref="M319">_xll.GEO_COUNTRY(B319,C319)</f>
        <v>Australia</v>
      </c>
      <c r="N319" s="6" t="str" cm="1">
        <f t="array" ref="N319">_xll.GEO_CITY(B319,C319)</f>
        <v>Sydney</v>
      </c>
      <c r="O319" s="6" t="str" cm="1">
        <f t="array" ref="O319">_xll.GEO_TIMEZONE(B319,C319)</f>
        <v>Australia/Sydney</v>
      </c>
    </row>
    <row r="320" spans="1:15" x14ac:dyDescent="0.45">
      <c r="A320" s="10" t="str">
        <v>Z316</v>
      </c>
      <c r="B320" s="10">
        <v>-33.862201689999999</v>
      </c>
      <c r="C320" s="10">
        <v>151.21090698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X039</v>
      </c>
      <c r="G320" s="3">
        <v>0.59913045295231826</v>
      </c>
      <c r="H320" s="10" t="str" cm="1">
        <f t="array" ref="H320:I320">_xll.GEO_LOOKUPNEAREST(B320,C320,TheirLocations[Lat], TheirLocations[Lon],TheirLocations[Id],TRUE)</f>
        <v>Z316</v>
      </c>
      <c r="I320" s="4">
        <v>0</v>
      </c>
      <c r="J320" s="6" t="b" cm="1">
        <f t="array" ref="J320">_xll.GEO_ISVALID(B320,C320)</f>
        <v>1</v>
      </c>
      <c r="K320" s="9">
        <f>_xlfn.XLOOKUP(F320,OurLocations[Id],OurLocations[Lat])</f>
        <v>-33.867517200000002</v>
      </c>
      <c r="L320" s="9">
        <f>_xlfn.XLOOKUP(F320,OurLocations[Id],OurLocations[Lon])</f>
        <v>151.21196860000001</v>
      </c>
      <c r="M320" s="6" t="str" cm="1">
        <f t="array" ref="M320">_xll.GEO_COUNTRY(B320,C320)</f>
        <v>Australia</v>
      </c>
      <c r="N320" s="6" t="str" cm="1">
        <f t="array" ref="N320">_xll.GEO_CITY(B320,C320)</f>
        <v>Sydney</v>
      </c>
      <c r="O320" s="6" t="str" cm="1">
        <f t="array" ref="O320">_xll.GEO_TIMEZONE(B320,C320)</f>
        <v>Australia/Sydney</v>
      </c>
    </row>
    <row r="321" spans="1:15" x14ac:dyDescent="0.45">
      <c r="A321" s="10" t="str">
        <v>Z317</v>
      </c>
      <c r="B321" s="10">
        <v>-33.86219406</v>
      </c>
      <c r="C321" s="10">
        <v>151.20802307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X040</v>
      </c>
      <c r="G321" s="3">
        <v>0.58524595300073812</v>
      </c>
      <c r="H321" s="10" t="str" cm="1">
        <f t="array" ref="H321:I321">_xll.GEO_LOOKUPNEAREST(B321,C321,TheirLocations[Lat], TheirLocations[Lon],TheirLocations[Id],TRUE)</f>
        <v>Z317</v>
      </c>
      <c r="I321" s="4">
        <v>0</v>
      </c>
      <c r="J321" s="6" t="b" cm="1">
        <f t="array" ref="J321">_xll.GEO_ISVALID(B321,C321)</f>
        <v>1</v>
      </c>
      <c r="K321" s="9">
        <f>_xlfn.XLOOKUP(F321,OurLocations[Id],OurLocations[Lat])</f>
        <v>-33.8673979</v>
      </c>
      <c r="L321" s="9">
        <f>_xlfn.XLOOKUP(F321,OurLocations[Id],OurLocations[Lon])</f>
        <v>151.2089727</v>
      </c>
      <c r="M321" s="6" t="str" cm="1">
        <f t="array" ref="M321">_xll.GEO_COUNTRY(B321,C321)</f>
        <v>Australia</v>
      </c>
      <c r="N321" s="6" t="str" cm="1">
        <f t="array" ref="N321">_xll.GEO_CITY(B321,C321)</f>
        <v>Sydney</v>
      </c>
      <c r="O321" s="6" t="str" cm="1">
        <f t="array" ref="O321">_xll.GEO_TIMEZONE(B321,C321)</f>
        <v>Australia/Sydney</v>
      </c>
    </row>
    <row r="322" spans="1:15" x14ac:dyDescent="0.45">
      <c r="A322" s="10" t="str">
        <v>Z318</v>
      </c>
      <c r="B322" s="10">
        <v>-33.839801790000003</v>
      </c>
      <c r="C322" s="10">
        <v>151.20959472999999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X042</v>
      </c>
      <c r="G322" s="3">
        <v>0.22484304154366919</v>
      </c>
      <c r="H322" s="10" t="str" cm="1">
        <f t="array" ref="H322:I322">_xll.GEO_LOOKUPNEAREST(B322,C322,TheirLocations[Lat], TheirLocations[Lon],TheirLocations[Id],TRUE)</f>
        <v>Z318</v>
      </c>
      <c r="I322" s="4">
        <v>0</v>
      </c>
      <c r="J322" s="6" t="b" cm="1">
        <f t="array" ref="J322">_xll.GEO_ISVALID(B322,C322)</f>
        <v>1</v>
      </c>
      <c r="K322" s="9">
        <f>_xlfn.XLOOKUP(F322,OurLocations[Id],OurLocations[Lat])</f>
        <v>-33.838146340000002</v>
      </c>
      <c r="L322" s="9">
        <f>_xlfn.XLOOKUP(F322,OurLocations[Id],OurLocations[Lon])</f>
        <v>151.2081968</v>
      </c>
      <c r="M322" s="6" t="str" cm="1">
        <f t="array" ref="M322">_xll.GEO_COUNTRY(B322,C322)</f>
        <v>Australia</v>
      </c>
      <c r="N322" s="6" t="str" cm="1">
        <f t="array" ref="N322">_xll.GEO_CITY(B322,C322)</f>
        <v>Sydney</v>
      </c>
      <c r="O322" s="6" t="str" cm="1">
        <f t="array" ref="O322">_xll.GEO_TIMEZONE(B322,C322)</f>
        <v>Australia/Sydney</v>
      </c>
    </row>
    <row r="323" spans="1:15" x14ac:dyDescent="0.45">
      <c r="A323" s="10" t="str">
        <v>Z319</v>
      </c>
      <c r="B323" s="10">
        <v>-33.839561459999999</v>
      </c>
      <c r="C323" s="10">
        <v>151.20698547000001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0.19307233201119361</v>
      </c>
      <c r="H323" s="10" t="str" cm="1">
        <f t="array" ref="H323:I323">_xll.GEO_LOOKUPNEAREST(B323,C323,TheirLocations[Lat], TheirLocations[Lon],TheirLocations[Id],TRUE)</f>
        <v>Z319</v>
      </c>
      <c r="I323" s="4">
        <v>0</v>
      </c>
      <c r="J323" s="6" t="b" cm="1">
        <f t="array" ref="J323">_xll.GEO_ISVALID(B323,C323)</f>
        <v>1</v>
      </c>
      <c r="K323" s="9">
        <f>_xlfn.XLOOKUP(F323,OurLocations[Id],OurLocations[Lat])</f>
        <v>-33.838146340000002</v>
      </c>
      <c r="L323" s="9">
        <f>_xlfn.XLOOKUP(F323,OurLocations[Id],OurLocations[Lon])</f>
        <v>151.2081968</v>
      </c>
      <c r="M323" s="6" t="str" cm="1">
        <f t="array" ref="M323">_xll.GEO_COUNTRY(B323,C323)</f>
        <v>Australia</v>
      </c>
      <c r="N323" s="6" t="str" cm="1">
        <f t="array" ref="N323">_xll.GEO_CITY(B323,C323)</f>
        <v>Sydney</v>
      </c>
      <c r="O323" s="6" t="str" cm="1">
        <f t="array" ref="O323">_xll.GEO_TIMEZONE(B323,C323)</f>
        <v>Australia/Sydney</v>
      </c>
    </row>
    <row r="324" spans="1:15" x14ac:dyDescent="0.45">
      <c r="A324" s="10" t="str">
        <v>Z320</v>
      </c>
      <c r="B324" s="10">
        <v>-33.838199619999997</v>
      </c>
      <c r="C324" s="10">
        <v>151.20880127000001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5.6142331220673622E-2</v>
      </c>
      <c r="H324" s="10" t="str" cm="1">
        <f t="array" ref="H324:I324">_xll.GEO_LOOKUPNEAREST(B324,C324,TheirLocations[Lat], TheirLocations[Lon],TheirLocations[Id],TRUE)</f>
        <v>Z320</v>
      </c>
      <c r="I324" s="4">
        <v>0</v>
      </c>
      <c r="J324" s="6" t="b" cm="1">
        <f t="array" ref="J324">_xll.GEO_ISVALID(B324,C324)</f>
        <v>1</v>
      </c>
      <c r="K324" s="9">
        <f>_xlfn.XLOOKUP(F324,OurLocations[Id],OurLocations[Lat])</f>
        <v>-33.838146340000002</v>
      </c>
      <c r="L324" s="9">
        <f>_xlfn.XLOOKUP(F324,OurLocations[Id],OurLocations[Lon])</f>
        <v>151.2081968</v>
      </c>
      <c r="M324" s="6" t="str" cm="1">
        <f t="array" ref="M324">_xll.GEO_COUNTRY(B324,C324)</f>
        <v>Australia</v>
      </c>
      <c r="N324" s="6" t="str" cm="1">
        <f t="array" ref="N324">_xll.GEO_CITY(B324,C324)</f>
        <v>Sydney</v>
      </c>
      <c r="O324" s="6" t="str" cm="1">
        <f t="array" ref="O324">_xll.GEO_TIMEZONE(B324,C324)</f>
        <v>Australia/Sydney</v>
      </c>
    </row>
    <row r="325" spans="1:15" x14ac:dyDescent="0.45">
      <c r="A325" s="10" t="str">
        <v>Z321</v>
      </c>
      <c r="B325" s="10">
        <v>-33.838176730000001</v>
      </c>
      <c r="C325" s="10">
        <v>151.20919799999999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9.2532592611913225E-2</v>
      </c>
      <c r="H325" s="10" t="str" cm="1">
        <f t="array" ref="H325:I325">_xll.GEO_LOOKUPNEAREST(B325,C325,TheirLocations[Lat], TheirLocations[Lon],TheirLocations[Id],TRUE)</f>
        <v>Z321</v>
      </c>
      <c r="I325" s="4">
        <v>0</v>
      </c>
      <c r="J325" s="6" t="b" cm="1">
        <f t="array" ref="J325">_xll.GEO_ISVALID(B325,C325)</f>
        <v>1</v>
      </c>
      <c r="K325" s="9">
        <f>_xlfn.XLOOKUP(F325,OurLocations[Id],OurLocations[Lat])</f>
        <v>-33.838146340000002</v>
      </c>
      <c r="L325" s="9">
        <f>_xlfn.XLOOKUP(F325,OurLocations[Id],OurLocations[Lon])</f>
        <v>151.2081968</v>
      </c>
      <c r="M325" s="6" t="str" cm="1">
        <f t="array" ref="M325">_xll.GEO_COUNTRY(B325,C325)</f>
        <v>Australia</v>
      </c>
      <c r="N325" s="6" t="str" cm="1">
        <f t="array" ref="N325">_xll.GEO_CITY(B325,C325)</f>
        <v>Sydney</v>
      </c>
      <c r="O325" s="6" t="str" cm="1">
        <f t="array" ref="O325">_xll.GEO_TIMEZONE(B325,C325)</f>
        <v>Australia/Sydney</v>
      </c>
    </row>
    <row r="326" spans="1:15" x14ac:dyDescent="0.45">
      <c r="A326" s="10" t="str">
        <v>Z322</v>
      </c>
      <c r="B326" s="10">
        <v>-33.836700440000001</v>
      </c>
      <c r="C326" s="10">
        <v>151.20809937000001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0.16102837775676915</v>
      </c>
      <c r="H326" s="10" t="str" cm="1">
        <f t="array" ref="H326:I326">_xll.GEO_LOOKUPNEAREST(B326,C326,TheirLocations[Lat], TheirLocations[Lon],TheirLocations[Id],TRUE)</f>
        <v>Z322</v>
      </c>
      <c r="I326" s="4">
        <v>0</v>
      </c>
      <c r="J326" s="6" t="b" cm="1">
        <f t="array" ref="J326">_xll.GEO_ISVALID(B326,C326)</f>
        <v>1</v>
      </c>
      <c r="K326" s="9">
        <f>_xlfn.XLOOKUP(F326,OurLocations[Id],OurLocations[Lat])</f>
        <v>-33.838146340000002</v>
      </c>
      <c r="L326" s="9">
        <f>_xlfn.XLOOKUP(F326,OurLocations[Id],OurLocations[Lon])</f>
        <v>151.2081968</v>
      </c>
      <c r="M326" s="6" t="str" cm="1">
        <f t="array" ref="M326">_xll.GEO_COUNTRY(B326,C326)</f>
        <v>Australia</v>
      </c>
      <c r="N326" s="6" t="str" cm="1">
        <f t="array" ref="N326">_xll.GEO_CITY(B326,C326)</f>
        <v>Sydney</v>
      </c>
      <c r="O326" s="6" t="str" cm="1">
        <f t="array" ref="O326">_xll.GEO_TIMEZONE(B326,C326)</f>
        <v>Australia/Sydney</v>
      </c>
    </row>
    <row r="327" spans="1:15" x14ac:dyDescent="0.45">
      <c r="A327" s="10" t="str">
        <v>Z323</v>
      </c>
      <c r="B327" s="10">
        <v>-33.829540250000001</v>
      </c>
      <c r="C327" s="10">
        <v>151.21847534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1.3479879978402736</v>
      </c>
      <c r="H327" s="10" t="str" cm="1">
        <f t="array" ref="H327:I327">_xll.GEO_LOOKUPNEAREST(B327,C327,TheirLocations[Lat], TheirLocations[Lon],TheirLocations[Id],TRUE)</f>
        <v>Z323</v>
      </c>
      <c r="I327" s="4">
        <v>0</v>
      </c>
      <c r="J327" s="6" t="b" cm="1">
        <f t="array" ref="J327">_xll.GEO_ISVALID(B327,C327)</f>
        <v>1</v>
      </c>
      <c r="K327" s="9">
        <f>_xlfn.XLOOKUP(F327,OurLocations[Id],OurLocations[Lat])</f>
        <v>-33.838146340000002</v>
      </c>
      <c r="L327" s="9">
        <f>_xlfn.XLOOKUP(F327,OurLocations[Id],OurLocations[Lon])</f>
        <v>151.2081968</v>
      </c>
      <c r="M327" s="6" t="str" cm="1">
        <f t="array" ref="M327">_xll.GEO_COUNTRY(B327,C327)</f>
        <v>Australia</v>
      </c>
      <c r="N327" s="6" t="str" cm="1">
        <f t="array" ref="N327">_xll.GEO_CITY(B327,C327)</f>
        <v>Sydney</v>
      </c>
      <c r="O327" s="6" t="str" cm="1">
        <f t="array" ref="O327">_xll.GEO_TIMEZONE(B327,C327)</f>
        <v>Australia/Sydney</v>
      </c>
    </row>
    <row r="328" spans="1:15" x14ac:dyDescent="0.45">
      <c r="A328" s="10" t="str">
        <v>Z324</v>
      </c>
      <c r="B328" s="10">
        <v>-33.828433990000001</v>
      </c>
      <c r="C328" s="10">
        <v>151.20208740000001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X044</v>
      </c>
      <c r="G328" s="3">
        <v>0.12479300634153774</v>
      </c>
      <c r="H328" s="10" t="str" cm="1">
        <f t="array" ref="H328:I328">_xll.GEO_LOOKUPNEAREST(B328,C328,TheirLocations[Lat], TheirLocations[Lon],TheirLocations[Id],TRUE)</f>
        <v>Z324</v>
      </c>
      <c r="I328" s="4">
        <v>0</v>
      </c>
      <c r="J328" s="6" t="b" cm="1">
        <f t="array" ref="J328">_xll.GEO_ISVALID(B328,C328)</f>
        <v>1</v>
      </c>
      <c r="K328" s="9">
        <f>_xlfn.XLOOKUP(F328,OurLocations[Id],OurLocations[Lat])</f>
        <v>-33.829099999999997</v>
      </c>
      <c r="L328" s="9">
        <f>_xlfn.XLOOKUP(F328,OurLocations[Id],OurLocations[Lon])</f>
        <v>151.20099999999999</v>
      </c>
      <c r="M328" s="6" t="str" cm="1">
        <f t="array" ref="M328">_xll.GEO_COUNTRY(B328,C328)</f>
        <v>Australia</v>
      </c>
      <c r="N328" s="6" t="str" cm="1">
        <f t="array" ref="N328">_xll.GEO_CITY(B328,C328)</f>
        <v>Sydney</v>
      </c>
      <c r="O328" s="6" t="str" cm="1">
        <f t="array" ref="O328">_xll.GEO_TIMEZONE(B328,C328)</f>
        <v>Australia/Sydney</v>
      </c>
    </row>
    <row r="329" spans="1:15" x14ac:dyDescent="0.45">
      <c r="A329" s="10" t="str">
        <v>Z325</v>
      </c>
      <c r="B329" s="10">
        <v>-33.824260709999997</v>
      </c>
      <c r="C329" s="10">
        <v>151.20178222999999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0.54293411239161105</v>
      </c>
      <c r="H329" s="10" t="str" cm="1">
        <f t="array" ref="H329:I329">_xll.GEO_LOOKUPNEAREST(B329,C329,TheirLocations[Lat], TheirLocations[Lon],TheirLocations[Id],TRUE)</f>
        <v>Z325</v>
      </c>
      <c r="I329" s="4">
        <v>0</v>
      </c>
      <c r="J329" s="6" t="b" cm="1">
        <f t="array" ref="J329">_xll.GEO_ISVALID(B329,C329)</f>
        <v>1</v>
      </c>
      <c r="K329" s="9">
        <f>_xlfn.XLOOKUP(F329,OurLocations[Id],OurLocations[Lat])</f>
        <v>-33.829099999999997</v>
      </c>
      <c r="L329" s="9">
        <f>_xlfn.XLOOKUP(F329,OurLocations[Id],OurLocations[Lon])</f>
        <v>151.20099999999999</v>
      </c>
      <c r="M329" s="6" t="str" cm="1">
        <f t="array" ref="M329">_xll.GEO_COUNTRY(B329,C329)</f>
        <v>Australia</v>
      </c>
      <c r="N329" s="6" t="str" cm="1">
        <f t="array" ref="N329">_xll.GEO_CITY(B329,C329)</f>
        <v>Sydney</v>
      </c>
      <c r="O329" s="6" t="str" cm="1">
        <f t="array" ref="O329">_xll.GEO_TIMEZONE(B329,C329)</f>
        <v>Australia/Sydney</v>
      </c>
    </row>
    <row r="330" spans="1:15" x14ac:dyDescent="0.45">
      <c r="A330" s="10" t="str">
        <v>Z326</v>
      </c>
      <c r="B330" s="10">
        <v>-33.823600769999999</v>
      </c>
      <c r="C330" s="10">
        <v>151.19500732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0.82483033208866841</v>
      </c>
      <c r="H330" s="10" t="str" cm="1">
        <f t="array" ref="H330:I330">_xll.GEO_LOOKUPNEAREST(B330,C330,TheirLocations[Lat], TheirLocations[Lon],TheirLocations[Id],TRUE)</f>
        <v>Z326</v>
      </c>
      <c r="I330" s="4">
        <v>0</v>
      </c>
      <c r="J330" s="6" t="b" cm="1">
        <f t="array" ref="J330">_xll.GEO_ISVALID(B330,C330)</f>
        <v>1</v>
      </c>
      <c r="K330" s="9">
        <f>_xlfn.XLOOKUP(F330,OurLocations[Id],OurLocations[Lat])</f>
        <v>-33.829099999999997</v>
      </c>
      <c r="L330" s="9">
        <f>_xlfn.XLOOKUP(F330,OurLocations[Id],OurLocations[Lon])</f>
        <v>151.20099999999999</v>
      </c>
      <c r="M330" s="6" t="str" cm="1">
        <f t="array" ref="M330">_xll.GEO_COUNTRY(B330,C330)</f>
        <v>Australia</v>
      </c>
      <c r="N330" s="6" t="str" cm="1">
        <f t="array" ref="N330">_xll.GEO_CITY(B330,C330)</f>
        <v>Sydney</v>
      </c>
      <c r="O330" s="6" t="str" cm="1">
        <f t="array" ref="O330">_xll.GEO_TIMEZONE(B330,C330)</f>
        <v>Australia/Sydney</v>
      </c>
    </row>
    <row r="331" spans="1:15" x14ac:dyDescent="0.45">
      <c r="A331" s="10" t="str">
        <v>Z327</v>
      </c>
      <c r="B331" s="10">
        <v>-33.822620389999997</v>
      </c>
      <c r="C331" s="10">
        <v>151.20124817000001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0.72086435979154428</v>
      </c>
      <c r="H331" s="10" t="str" cm="1">
        <f t="array" ref="H331:I331">_xll.GEO_LOOKUPNEAREST(B331,C331,TheirLocations[Lat], TheirLocations[Lon],TheirLocations[Id],TRUE)</f>
        <v>Z327</v>
      </c>
      <c r="I331" s="4">
        <v>0</v>
      </c>
      <c r="J331" s="6" t="b" cm="1">
        <f t="array" ref="J331">_xll.GEO_ISVALID(B331,C331)</f>
        <v>1</v>
      </c>
      <c r="K331" s="9">
        <f>_xlfn.XLOOKUP(F331,OurLocations[Id],OurLocations[Lat])</f>
        <v>-33.829099999999997</v>
      </c>
      <c r="L331" s="9">
        <f>_xlfn.XLOOKUP(F331,OurLocations[Id],OurLocations[Lon])</f>
        <v>151.20099999999999</v>
      </c>
      <c r="M331" s="6" t="str" cm="1">
        <f t="array" ref="M331">_xll.GEO_COUNTRY(B331,C331)</f>
        <v>Australia</v>
      </c>
      <c r="N331" s="6" t="str" cm="1">
        <f t="array" ref="N331">_xll.GEO_CITY(B331,C331)</f>
        <v>Sydney</v>
      </c>
      <c r="O331" s="6" t="str" cm="1">
        <f t="array" ref="O331">_xll.GEO_TIMEZONE(B331,C331)</f>
        <v>Australia/Sydney</v>
      </c>
    </row>
    <row r="332" spans="1:15" x14ac:dyDescent="0.45">
      <c r="A332" s="10" t="str">
        <v>Z328</v>
      </c>
      <c r="B332" s="10">
        <v>-33.813457489999998</v>
      </c>
      <c r="C332" s="10">
        <v>151.00701903999999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X048</v>
      </c>
      <c r="G332" s="3">
        <v>5.7794146408959413E-2</v>
      </c>
      <c r="H332" s="10" t="str" cm="1">
        <f t="array" ref="H332:I332">_xll.GEO_LOOKUPNEAREST(B332,C332,TheirLocations[Lat], TheirLocations[Lon],TheirLocations[Id],TRUE)</f>
        <v>Z328</v>
      </c>
      <c r="I332" s="4">
        <v>0</v>
      </c>
      <c r="J332" s="6" t="b" cm="1">
        <f t="array" ref="J332">_xll.GEO_ISVALID(B332,C332)</f>
        <v>1</v>
      </c>
      <c r="K332" s="9">
        <f>_xlfn.XLOOKUP(F332,OurLocations[Id],OurLocations[Lat])</f>
        <v>-33.813143199999999</v>
      </c>
      <c r="L332" s="9">
        <f>_xlfn.XLOOKUP(F332,OurLocations[Id],OurLocations[Lon])</f>
        <v>151.0065208</v>
      </c>
      <c r="M332" s="6" t="str" cm="1">
        <f t="array" ref="M332">_xll.GEO_COUNTRY(B332,C332)</f>
        <v>Australia</v>
      </c>
      <c r="N332" s="6" t="str" cm="1">
        <f t="array" ref="N332">_xll.GEO_CITY(B332,C332)</f>
        <v>Flemington</v>
      </c>
      <c r="O332" s="6" t="str" cm="1">
        <f t="array" ref="O332">_xll.GEO_TIMEZONE(B332,C332)</f>
        <v>Australia/Sydney</v>
      </c>
    </row>
    <row r="333" spans="1:15" x14ac:dyDescent="0.45">
      <c r="A333" s="10" t="str">
        <v>Z329</v>
      </c>
      <c r="B333" s="10">
        <v>-33.813377379999999</v>
      </c>
      <c r="C333" s="10">
        <v>151.00904846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X047</v>
      </c>
      <c r="G333" s="3">
        <v>0.11222754368831858</v>
      </c>
      <c r="H333" s="10" t="str" cm="1">
        <f t="array" ref="H333:I333">_xll.GEO_LOOKUPNEAREST(B333,C333,TheirLocations[Lat], TheirLocations[Lon],TheirLocations[Id],TRUE)</f>
        <v>Z329</v>
      </c>
      <c r="I333" s="4">
        <v>0</v>
      </c>
      <c r="J333" s="6" t="b" cm="1">
        <f t="array" ref="J333">_xll.GEO_ISVALID(B333,C333)</f>
        <v>1</v>
      </c>
      <c r="K333" s="9">
        <f>_xlfn.XLOOKUP(F333,OurLocations[Id],OurLocations[Lat])</f>
        <v>-33.814386599999999</v>
      </c>
      <c r="L333" s="9">
        <f>_xlfn.XLOOKUP(F333,OurLocations[Id],OurLocations[Lon])</f>
        <v>151.009034510433</v>
      </c>
      <c r="M333" s="6" t="str" cm="1">
        <f t="array" ref="M333">_xll.GEO_COUNTRY(B333,C333)</f>
        <v>Australia</v>
      </c>
      <c r="N333" s="6" t="str" cm="1">
        <f t="array" ref="N333">_xll.GEO_CITY(B333,C333)</f>
        <v>Flemington</v>
      </c>
      <c r="O333" s="6" t="str" cm="1">
        <f t="array" ref="O333">_xll.GEO_TIMEZONE(B333,C333)</f>
        <v>Australia/Sydney</v>
      </c>
    </row>
    <row r="334" spans="1:15" x14ac:dyDescent="0.45">
      <c r="A334" s="10" t="str">
        <v>Z330</v>
      </c>
      <c r="B334" s="10">
        <v>-33.810798650000002</v>
      </c>
      <c r="C334" s="10">
        <v>151.29690552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X042</v>
      </c>
      <c r="G334" s="3">
        <v>8.7404959619159186</v>
      </c>
      <c r="H334" s="10" t="str" cm="1">
        <f t="array" ref="H334:I334">_xll.GEO_LOOKUPNEAREST(B334,C334,TheirLocations[Lat], TheirLocations[Lon],TheirLocations[Id],TRUE)</f>
        <v>Z330</v>
      </c>
      <c r="I334" s="4">
        <v>0</v>
      </c>
      <c r="J334" s="6" t="b" cm="1">
        <f t="array" ref="J334">_xll.GEO_ISVALID(B334,C334)</f>
        <v>1</v>
      </c>
      <c r="K334" s="9">
        <f>_xlfn.XLOOKUP(F334,OurLocations[Id],OurLocations[Lat])</f>
        <v>-33.838146340000002</v>
      </c>
      <c r="L334" s="9">
        <f>_xlfn.XLOOKUP(F334,OurLocations[Id],OurLocations[Lon])</f>
        <v>151.2081968</v>
      </c>
      <c r="M334" s="6" t="str" cm="1">
        <f t="array" ref="M334">_xll.GEO_COUNTRY(B334,C334)</f>
        <v>Australia</v>
      </c>
      <c r="N334" s="6" t="str" cm="1">
        <f t="array" ref="N334">_xll.GEO_CITY(B334,C334)</f>
        <v>Sydney</v>
      </c>
      <c r="O334" s="6" t="str" cm="1">
        <f t="array" ref="O334">_xll.GEO_TIMEZONE(B334,C334)</f>
        <v>Australia/Sydney</v>
      </c>
    </row>
    <row r="335" spans="1:15" x14ac:dyDescent="0.45">
      <c r="A335" s="10" t="str">
        <v>Z331</v>
      </c>
      <c r="B335" s="10">
        <v>-33.807598110000001</v>
      </c>
      <c r="C335" s="10">
        <v>151.14959716999999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X049</v>
      </c>
      <c r="G335" s="3">
        <v>0.5581438340308793</v>
      </c>
      <c r="H335" s="10" t="str" cm="1">
        <f t="array" ref="H335:I335">_xll.GEO_LOOKUPNEAREST(B335,C335,TheirLocations[Lat], TheirLocations[Lon],TheirLocations[Id],TRUE)</f>
        <v>Z331</v>
      </c>
      <c r="I335" s="4">
        <v>0</v>
      </c>
      <c r="J335" s="6" t="b" cm="1">
        <f t="array" ref="J335">_xll.GEO_ISVALID(B335,C335)</f>
        <v>1</v>
      </c>
      <c r="K335" s="9">
        <f>_xlfn.XLOOKUP(F335,OurLocations[Id],OurLocations[Lat])</f>
        <v>-33.803820000000002</v>
      </c>
      <c r="L335" s="9">
        <f>_xlfn.XLOOKUP(F335,OurLocations[Id],OurLocations[Lon])</f>
        <v>151.14562000000001</v>
      </c>
      <c r="M335" s="6" t="str" cm="1">
        <f t="array" ref="M335">_xll.GEO_COUNTRY(B335,C335)</f>
        <v>Australia</v>
      </c>
      <c r="N335" s="6" t="str" cm="1">
        <f t="array" ref="N335">_xll.GEO_CITY(B335,C335)</f>
        <v>Sydney</v>
      </c>
      <c r="O335" s="6" t="str" cm="1">
        <f t="array" ref="O335">_xll.GEO_TIMEZONE(B335,C335)</f>
        <v>Australia/Sydney</v>
      </c>
    </row>
    <row r="336" spans="1:15" x14ac:dyDescent="0.45">
      <c r="A336" s="10" t="str">
        <v>Z332</v>
      </c>
      <c r="B336" s="10">
        <v>-33.802875520000001</v>
      </c>
      <c r="C336" s="10">
        <v>150.99964904999999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X048</v>
      </c>
      <c r="G336" s="3">
        <v>1.3063718120295078</v>
      </c>
      <c r="H336" s="10" t="str" cm="1">
        <f t="array" ref="H336:I336">_xll.GEO_LOOKUPNEAREST(B336,C336,TheirLocations[Lat], TheirLocations[Lon],TheirLocations[Id],TRUE)</f>
        <v>Z332</v>
      </c>
      <c r="I336" s="4">
        <v>0</v>
      </c>
      <c r="J336" s="6" t="b" cm="1">
        <f t="array" ref="J336">_xll.GEO_ISVALID(B336,C336)</f>
        <v>1</v>
      </c>
      <c r="K336" s="9">
        <f>_xlfn.XLOOKUP(F336,OurLocations[Id],OurLocations[Lat])</f>
        <v>-33.813143199999999</v>
      </c>
      <c r="L336" s="9">
        <f>_xlfn.XLOOKUP(F336,OurLocations[Id],OurLocations[Lon])</f>
        <v>151.0065208</v>
      </c>
      <c r="M336" s="6" t="str" cm="1">
        <f t="array" ref="M336">_xll.GEO_COUNTRY(B336,C336)</f>
        <v>Australia</v>
      </c>
      <c r="N336" s="6" t="str" cm="1">
        <f t="array" ref="N336">_xll.GEO_CITY(B336,C336)</f>
        <v>Flemington</v>
      </c>
      <c r="O336" s="6" t="str" cm="1">
        <f t="array" ref="O336">_xll.GEO_TIMEZONE(B336,C336)</f>
        <v>Australia/Sydney</v>
      </c>
    </row>
    <row r="337" spans="1:15" x14ac:dyDescent="0.45">
      <c r="A337" s="10" t="str">
        <v>Z333</v>
      </c>
      <c r="B337" s="10">
        <v>-33.796867370000001</v>
      </c>
      <c r="C337" s="10">
        <v>151.17979431000001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X050</v>
      </c>
      <c r="G337" s="3">
        <v>0.25727536579456423</v>
      </c>
      <c r="H337" s="10" t="str" cm="1">
        <f t="array" ref="H337:I337">_xll.GEO_LOOKUPNEAREST(B337,C337,TheirLocations[Lat], TheirLocations[Lon],TheirLocations[Id],TRUE)</f>
        <v>Z333</v>
      </c>
      <c r="I337" s="4">
        <v>0</v>
      </c>
      <c r="J337" s="6" t="b" cm="1">
        <f t="array" ref="J337">_xll.GEO_ISVALID(B337,C337)</f>
        <v>1</v>
      </c>
      <c r="K337" s="9">
        <f>_xlfn.XLOOKUP(F337,OurLocations[Id],OurLocations[Lat])</f>
        <v>-33.7945538699907</v>
      </c>
      <c r="L337" s="9">
        <f>_xlfn.XLOOKUP(F337,OurLocations[Id],OurLocations[Lon])</f>
        <v>151.17975480337699</v>
      </c>
      <c r="M337" s="6" t="str" cm="1">
        <f t="array" ref="M337">_xll.GEO_COUNTRY(B337,C337)</f>
        <v>Australia</v>
      </c>
      <c r="N337" s="6" t="str" cm="1">
        <f t="array" ref="N337">_xll.GEO_CITY(B337,C337)</f>
        <v>Sydney</v>
      </c>
      <c r="O337" s="6" t="str" cm="1">
        <f t="array" ref="O337">_xll.GEO_TIMEZONE(B337,C337)</f>
        <v>Australia/Sydney</v>
      </c>
    </row>
    <row r="338" spans="1:15" x14ac:dyDescent="0.45">
      <c r="A338" s="10" t="str">
        <v>Z334</v>
      </c>
      <c r="B338" s="10">
        <v>-33.795501710000003</v>
      </c>
      <c r="C338" s="10">
        <v>151.17930602999999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0.11326003954057931</v>
      </c>
      <c r="H338" s="10" t="str" cm="1">
        <f t="array" ref="H338:I338">_xll.GEO_LOOKUPNEAREST(B338,C338,TheirLocations[Lat], TheirLocations[Lon],TheirLocations[Id],TRUE)</f>
        <v>Z334</v>
      </c>
      <c r="I338" s="4">
        <v>0</v>
      </c>
      <c r="J338" s="6" t="b" cm="1">
        <f t="array" ref="J338">_xll.GEO_ISVALID(B338,C338)</f>
        <v>1</v>
      </c>
      <c r="K338" s="9">
        <f>_xlfn.XLOOKUP(F338,OurLocations[Id],OurLocations[Lat])</f>
        <v>-33.7945538699907</v>
      </c>
      <c r="L338" s="9">
        <f>_xlfn.XLOOKUP(F338,OurLocations[Id],OurLocations[Lon])</f>
        <v>151.17975480337699</v>
      </c>
      <c r="M338" s="6" t="str" cm="1">
        <f t="array" ref="M338">_xll.GEO_COUNTRY(B338,C338)</f>
        <v>Australia</v>
      </c>
      <c r="N338" s="6" t="str" cm="1">
        <f t="array" ref="N338">_xll.GEO_CITY(B338,C338)</f>
        <v>Sydney</v>
      </c>
      <c r="O338" s="6" t="str" cm="1">
        <f t="array" ref="O338">_xll.GEO_TIMEZONE(B338,C338)</f>
        <v>Australia/Sydney</v>
      </c>
    </row>
    <row r="339" spans="1:15" x14ac:dyDescent="0.45">
      <c r="A339" s="10" t="str">
        <v>Z335</v>
      </c>
      <c r="B339" s="10">
        <v>-33.769901279999999</v>
      </c>
      <c r="C339" s="10">
        <v>150.90649414000001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X045</v>
      </c>
      <c r="G339" s="3">
        <v>10.06415783020821</v>
      </c>
      <c r="H339" s="10" t="str" cm="1">
        <f t="array" ref="H339:I339">_xll.GEO_LOOKUPNEAREST(B339,C339,TheirLocations[Lat], TheirLocations[Lon],TheirLocations[Id],TRUE)</f>
        <v>Z335</v>
      </c>
      <c r="I339" s="4">
        <v>0</v>
      </c>
      <c r="J339" s="6" t="b" cm="1">
        <f t="array" ref="J339">_xll.GEO_ISVALID(B339,C339)</f>
        <v>1</v>
      </c>
      <c r="K339" s="9">
        <f>_xlfn.XLOOKUP(F339,OurLocations[Id],OurLocations[Lat])</f>
        <v>-33.816412370000002</v>
      </c>
      <c r="L339" s="9">
        <f>_xlfn.XLOOKUP(F339,OurLocations[Id],OurLocations[Lon])</f>
        <v>150.99992309999999</v>
      </c>
      <c r="M339" s="6" t="str" cm="1">
        <f t="array" ref="M339">_xll.GEO_COUNTRY(B339,C339)</f>
        <v>Australia</v>
      </c>
      <c r="N339" s="6" t="str" cm="1">
        <f t="array" ref="N339">_xll.GEO_CITY(B339,C339)</f>
        <v>Quakers Hill</v>
      </c>
      <c r="O339" s="6" t="str" cm="1">
        <f t="array" ref="O339">_xll.GEO_TIMEZONE(B339,C339)</f>
        <v>Australia/Sydney</v>
      </c>
    </row>
    <row r="340" spans="1:15" x14ac:dyDescent="0.45">
      <c r="A340" s="10" t="str">
        <v>Z336</v>
      </c>
      <c r="B340" s="10">
        <v>-33.769683839999999</v>
      </c>
      <c r="C340" s="10">
        <v>150.67707824999999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X034</v>
      </c>
      <c r="G340" s="3">
        <v>28.558903934844558</v>
      </c>
      <c r="H340" s="10" t="str" cm="1">
        <f t="array" ref="H340:I340">_xll.GEO_LOOKUPNEAREST(B340,C340,TheirLocations[Lat], TheirLocations[Lon],TheirLocations[Id],TRUE)</f>
        <v>Z336</v>
      </c>
      <c r="I340" s="4">
        <v>0</v>
      </c>
      <c r="J340" s="6" t="b" cm="1">
        <f t="array" ref="J340">_xll.GEO_ISVALID(B340,C340)</f>
        <v>1</v>
      </c>
      <c r="K340" s="9">
        <f>_xlfn.XLOOKUP(F340,OurLocations[Id],OurLocations[Lat])</f>
        <v>-33.923200000000001</v>
      </c>
      <c r="L340" s="9">
        <f>_xlfn.XLOOKUP(F340,OurLocations[Id],OurLocations[Lon])</f>
        <v>150.92500000000001</v>
      </c>
      <c r="M340" s="6" t="str" cm="1">
        <f t="array" ref="M340">_xll.GEO_COUNTRY(B340,C340)</f>
        <v>Australia</v>
      </c>
      <c r="N340" s="6" t="str" cm="1">
        <f t="array" ref="N340">_xll.GEO_CITY(B340,C340)</f>
        <v>Emu Plains</v>
      </c>
      <c r="O340" s="6" t="str" cm="1">
        <f t="array" ref="O340">_xll.GEO_TIMEZONE(B340,C340)</f>
        <v>Australia/Sydney</v>
      </c>
    </row>
    <row r="341" spans="1:15" x14ac:dyDescent="0.45">
      <c r="A341" s="10" t="str">
        <v>Z337</v>
      </c>
      <c r="B341" s="10">
        <v>-33.767898559999999</v>
      </c>
      <c r="C341" s="10">
        <v>151.27639771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X050</v>
      </c>
      <c r="G341" s="3">
        <v>9.4108161965698507</v>
      </c>
      <c r="H341" s="10" t="str" cm="1">
        <f t="array" ref="H341:I341">_xll.GEO_LOOKUPNEAREST(B341,C341,TheirLocations[Lat], TheirLocations[Lon],TheirLocations[Id],TRUE)</f>
        <v>Z337</v>
      </c>
      <c r="I341" s="4">
        <v>0</v>
      </c>
      <c r="J341" s="6" t="b" cm="1">
        <f t="array" ref="J341">_xll.GEO_ISVALID(B341,C341)</f>
        <v>1</v>
      </c>
      <c r="K341" s="9">
        <f>_xlfn.XLOOKUP(F341,OurLocations[Id],OurLocations[Lat])</f>
        <v>-33.7945538699907</v>
      </c>
      <c r="L341" s="9">
        <f>_xlfn.XLOOKUP(F341,OurLocations[Id],OurLocations[Lon])</f>
        <v>151.17975480337699</v>
      </c>
      <c r="M341" s="6" t="str" cm="1">
        <f t="array" ref="M341">_xll.GEO_COUNTRY(B341,C341)</f>
        <v>Australia</v>
      </c>
      <c r="N341" s="6" t="str" cm="1">
        <f t="array" ref="N341">_xll.GEO_CITY(B341,C341)</f>
        <v>Sydney</v>
      </c>
      <c r="O341" s="6" t="str" cm="1">
        <f t="array" ref="O341">_xll.GEO_TIMEZONE(B341,C341)</f>
        <v>Australia/Sydney</v>
      </c>
    </row>
    <row r="342" spans="1:15" x14ac:dyDescent="0.45">
      <c r="A342" s="10" t="str">
        <v>Z338</v>
      </c>
      <c r="B342" s="10">
        <v>-33.753398900000001</v>
      </c>
      <c r="C342" s="10">
        <v>150.69470215000001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X034</v>
      </c>
      <c r="G342" s="3">
        <v>28.441465273817911</v>
      </c>
      <c r="H342" s="10" t="str" cm="1">
        <f t="array" ref="H342:I342">_xll.GEO_LOOKUPNEAREST(B342,C342,TheirLocations[Lat], TheirLocations[Lon],TheirLocations[Id],TRUE)</f>
        <v>Z338</v>
      </c>
      <c r="I342" s="4">
        <v>0</v>
      </c>
      <c r="J342" s="6" t="b" cm="1">
        <f t="array" ref="J342">_xll.GEO_ISVALID(B342,C342)</f>
        <v>1</v>
      </c>
      <c r="K342" s="9">
        <f>_xlfn.XLOOKUP(F342,OurLocations[Id],OurLocations[Lat])</f>
        <v>-33.923200000000001</v>
      </c>
      <c r="L342" s="9">
        <f>_xlfn.XLOOKUP(F342,OurLocations[Id],OurLocations[Lon])</f>
        <v>150.92500000000001</v>
      </c>
      <c r="M342" s="6" t="str" cm="1">
        <f t="array" ref="M342">_xll.GEO_COUNTRY(B342,C342)</f>
        <v>Australia</v>
      </c>
      <c r="N342" s="6" t="str" cm="1">
        <f t="array" ref="N342">_xll.GEO_CITY(B342,C342)</f>
        <v>Penrith</v>
      </c>
      <c r="O342" s="6" t="str" cm="1">
        <f t="array" ref="O342">_xll.GEO_TIMEZONE(B342,C342)</f>
        <v>Australia/Sydney</v>
      </c>
    </row>
    <row r="343" spans="1:15" x14ac:dyDescent="0.45">
      <c r="A343" s="10" t="str">
        <v>Z339</v>
      </c>
      <c r="B343" s="10">
        <v>-33.655399320000001</v>
      </c>
      <c r="C343" s="10">
        <v>151.31970215000001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X050</v>
      </c>
      <c r="G343" s="3">
        <v>20.172604508806184</v>
      </c>
      <c r="H343" s="10" t="str" cm="1">
        <f t="array" ref="H343:I343">_xll.GEO_LOOKUPNEAREST(B343,C343,TheirLocations[Lat], TheirLocations[Lon],TheirLocations[Id],TRUE)</f>
        <v>Z339</v>
      </c>
      <c r="I343" s="4">
        <v>0</v>
      </c>
      <c r="J343" s="6" t="b" cm="1">
        <f t="array" ref="J343">_xll.GEO_ISVALID(B343,C343)</f>
        <v>1</v>
      </c>
      <c r="K343" s="9">
        <f>_xlfn.XLOOKUP(F343,OurLocations[Id],OurLocations[Lat])</f>
        <v>-33.7945538699907</v>
      </c>
      <c r="L343" s="9">
        <f>_xlfn.XLOOKUP(F343,OurLocations[Id],OurLocations[Lon])</f>
        <v>151.17975480337699</v>
      </c>
      <c r="M343" s="6" t="str" cm="1">
        <f t="array" ref="M343">_xll.GEO_COUNTRY(B343,C343)</f>
        <v>Australia</v>
      </c>
      <c r="N343" s="6" t="str" cm="1">
        <f t="array" ref="N343">_xll.GEO_CITY(B343,C343)</f>
        <v>Sydney</v>
      </c>
      <c r="O343" s="6" t="str" cm="1">
        <f t="array" ref="O343">_xll.GEO_TIMEZONE(B343,C343)</f>
        <v>Australia/Sydney</v>
      </c>
    </row>
    <row r="344" spans="1:15" x14ac:dyDescent="0.45">
      <c r="A344" s="10" t="str">
        <v>Z340</v>
      </c>
      <c r="B344" s="10">
        <v>-27.561300280000001</v>
      </c>
      <c r="C344" s="10">
        <v>151.95750426999999</v>
      </c>
      <c r="D344" s="10" t="str">
        <v>Australia</v>
      </c>
      <c r="E344" s="10" t="str">
        <v>Toowoomba</v>
      </c>
      <c r="F344" s="9" t="str" cm="1">
        <f t="array" ref="F344:G344">_xll.GEO_LOOKUPNEAREST(B344,C344,OurLocations[Lat], OurLocations[Lon],OurLocations[Id],TRUE)</f>
        <v>X060</v>
      </c>
      <c r="G344" s="3">
        <v>105.52050735559629</v>
      </c>
      <c r="H344" s="10" t="str" cm="1">
        <f t="array" ref="H344:I344">_xll.GEO_LOOKUPNEAREST(B344,C344,TheirLocations[Lat], TheirLocations[Lon],TheirLocations[Id],TRUE)</f>
        <v>Z340</v>
      </c>
      <c r="I344" s="4">
        <v>0</v>
      </c>
      <c r="J344" s="6" t="b" cm="1">
        <f t="array" ref="J344">_xll.GEO_ISVALID(B344,C344)</f>
        <v>1</v>
      </c>
      <c r="K344" s="9">
        <f>_xlfn.XLOOKUP(F344,OurLocations[Id],OurLocations[Lat])</f>
        <v>-27.468810399999999</v>
      </c>
      <c r="L344" s="9">
        <f>_xlfn.XLOOKUP(F344,OurLocations[Id],OurLocations[Lon])</f>
        <v>153.0224102</v>
      </c>
      <c r="M344" s="6" t="str" cm="1">
        <f t="array" ref="M344">_xll.GEO_COUNTRY(B344,C344)</f>
        <v>Australia</v>
      </c>
      <c r="N344" s="6" t="str" cm="1">
        <f t="array" ref="N344">_xll.GEO_CITY(B344,C344)</f>
        <v>Toowoomba</v>
      </c>
      <c r="O344" s="6" t="str" cm="1">
        <f t="array" ref="O344">_xll.GEO_TIMEZONE(B344,C344)</f>
        <v>Australia/Brisbane</v>
      </c>
    </row>
    <row r="345" spans="1:15" x14ac:dyDescent="0.45">
      <c r="A345" s="10" t="str">
        <v>Z341</v>
      </c>
      <c r="B345" s="10">
        <v>-37.849376679999999</v>
      </c>
      <c r="C345" s="10">
        <v>144.98937988</v>
      </c>
      <c r="D345" s="10" t="str">
        <v>Australia</v>
      </c>
      <c r="E345" s="10" t="str">
        <v>Windsor</v>
      </c>
      <c r="F345" s="9" t="str" cm="1">
        <f t="array" ref="F345:G345">_xll.GEO_LOOKUPNEAREST(B345,C345,OurLocations[Lat], OurLocations[Lon],OurLocations[Id],TRUE)</f>
        <v>X003</v>
      </c>
      <c r="G345" s="3">
        <v>1.295523111096204</v>
      </c>
      <c r="H345" s="10" t="str" cm="1">
        <f t="array" ref="H345:I345">_xll.GEO_LOOKUPNEAREST(B345,C345,TheirLocations[Lat], TheirLocations[Lon],TheirLocations[Id],TRUE)</f>
        <v>Z341</v>
      </c>
      <c r="I345" s="4">
        <v>0</v>
      </c>
      <c r="J345" s="6" t="b" cm="1">
        <f t="array" ref="J345">_xll.GEO_ISVALID(B345,C345)</f>
        <v>1</v>
      </c>
      <c r="K345" s="9">
        <f>_xlfn.XLOOKUP(F345,OurLocations[Id],OurLocations[Lat])</f>
        <v>-37.839399999999998</v>
      </c>
      <c r="L345" s="9">
        <f>_xlfn.XLOOKUP(F345,OurLocations[Id],OurLocations[Lon])</f>
        <v>144.99700000000001</v>
      </c>
      <c r="M345" s="6" t="str" cm="1">
        <f t="array" ref="M345">_xll.GEO_COUNTRY(B345,C345)</f>
        <v>Australia</v>
      </c>
      <c r="N345" s="6" t="str" cm="1">
        <f t="array" ref="N345">_xll.GEO_CITY(B345,C345)</f>
        <v>Melbourne</v>
      </c>
      <c r="O345" s="6" t="str" cm="1">
        <f t="array" ref="O345">_xll.GEO_TIMEZONE(B345,C345)</f>
        <v>Australia/Melbourne</v>
      </c>
    </row>
    <row r="346" spans="1:15" x14ac:dyDescent="0.45">
      <c r="A346" s="10" t="str">
        <v>Z342</v>
      </c>
      <c r="B346" s="10">
        <v>-34.291599269999999</v>
      </c>
      <c r="C346" s="10">
        <v>150.94479369999999</v>
      </c>
      <c r="D346" s="10" t="str">
        <v>Australia</v>
      </c>
      <c r="E346" s="10" t="str">
        <v>Wollongong</v>
      </c>
      <c r="F346" s="9" t="str" cm="1">
        <f t="array" ref="F346:G346">_xll.GEO_LOOKUPNEAREST(B346,C346,OurLocations[Lat], OurLocations[Lon],OurLocations[Id],TRUE)</f>
        <v>X031</v>
      </c>
      <c r="G346" s="3">
        <v>15.609544609020231</v>
      </c>
      <c r="H346" s="10" t="str" cm="1">
        <f t="array" ref="H346:I346">_xll.GEO_LOOKUPNEAREST(B346,C346,TheirLocations[Lat], TheirLocations[Lon],TheirLocations[Id],TRUE)</f>
        <v>Z342</v>
      </c>
      <c r="I346" s="4">
        <v>0</v>
      </c>
      <c r="J346" s="6" t="b" cm="1">
        <f t="array" ref="J346">_xll.GEO_ISVALID(B346,C346)</f>
        <v>1</v>
      </c>
      <c r="K346" s="9">
        <f>_xlfn.XLOOKUP(F346,OurLocations[Id],OurLocations[Lat])</f>
        <v>-34.427376932779602</v>
      </c>
      <c r="L346" s="9">
        <f>_xlfn.XLOOKUP(F346,OurLocations[Id],OurLocations[Lon])</f>
        <v>150.90160754173399</v>
      </c>
      <c r="M346" s="6" t="str" cm="1">
        <f t="array" ref="M346">_xll.GEO_COUNTRY(B346,C346)</f>
        <v>Australia</v>
      </c>
      <c r="N346" s="6" t="str" cm="1">
        <f t="array" ref="N346">_xll.GEO_CITY(B346,C346)</f>
        <v>Helensburgh</v>
      </c>
      <c r="O346" s="6" t="str" cm="1">
        <f t="array" ref="O346">_xll.GEO_TIMEZONE(B346,C346)</f>
        <v>Australia/Sydney</v>
      </c>
    </row>
    <row r="347" spans="1:15" x14ac:dyDescent="0.45">
      <c r="A347" s="10" t="str">
        <v>Z2856</v>
      </c>
      <c r="B347" s="10">
        <v>-36.911880490000001</v>
      </c>
      <c r="C347" s="10">
        <v>174.77461242999999</v>
      </c>
      <c r="D347" s="10" t="str">
        <v>New Zealand</v>
      </c>
      <c r="E347" s="10" t="str">
        <v>Auckland</v>
      </c>
      <c r="F347" s="9" t="str" cm="1">
        <f t="array" ref="F347:G347">_xll.GEO_LOOKUPNEAREST(B347,C347,OurLocations[Lat], OurLocations[Lon],OurLocations[Id],TRUE)</f>
        <v>X1935</v>
      </c>
      <c r="G347" s="3">
        <v>5.2011537177371174</v>
      </c>
      <c r="H347" s="10" t="str" cm="1">
        <f t="array" ref="H347:I347">_xll.GEO_LOOKUPNEAREST(B347,C347,TheirLocations[Lat], TheirLocations[Lon],TheirLocations[Id],TRUE)</f>
        <v>Z2856</v>
      </c>
      <c r="I347" s="4">
        <v>0</v>
      </c>
      <c r="J347" s="6" t="b" cm="1">
        <f t="array" ref="J347">_xll.GEO_ISVALID(B347,C347)</f>
        <v>1</v>
      </c>
      <c r="K347" s="9">
        <f>_xlfn.XLOOKUP(F347,OurLocations[Id],OurLocations[Lat])</f>
        <v>-36.865164453167402</v>
      </c>
      <c r="L347" s="9">
        <f>_xlfn.XLOOKUP(F347,OurLocations[Id],OurLocations[Lon])</f>
        <v>174.77755046108999</v>
      </c>
      <c r="M347" s="6" t="str" cm="1">
        <f t="array" ref="M347">_xll.GEO_COUNTRY(B347,C347)</f>
        <v>New Zealand</v>
      </c>
      <c r="N347" s="6" t="str" cm="1">
        <f t="array" ref="N347">_xll.GEO_CITY(B347,C347)</f>
        <v>Auckland</v>
      </c>
      <c r="O347" s="6" t="str" cm="1">
        <f t="array" ref="O347">_xll.GEO_TIMEZONE(B347,C347)</f>
        <v>Pacific/Auckland</v>
      </c>
    </row>
    <row r="348" spans="1:15" x14ac:dyDescent="0.45">
      <c r="A348" s="10" t="str">
        <v>Z2857</v>
      </c>
      <c r="B348" s="10">
        <v>-36.902084350000003</v>
      </c>
      <c r="C348" s="10">
        <v>174.80685424999999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X1934</v>
      </c>
      <c r="G348" s="3">
        <v>3.1880336367856903</v>
      </c>
      <c r="H348" s="10" t="str" cm="1">
        <f t="array" ref="H348:I348">_xll.GEO_LOOKUPNEAREST(B348,C348,TheirLocations[Lat], TheirLocations[Lon],TheirLocations[Id],TRUE)</f>
        <v>Z2857</v>
      </c>
      <c r="I348" s="4">
        <v>0</v>
      </c>
      <c r="J348" s="6" t="b" cm="1">
        <f t="array" ref="J348">_xll.GEO_ISVALID(B348,C348)</f>
        <v>1</v>
      </c>
      <c r="K348" s="9">
        <f>_xlfn.XLOOKUP(F348,OurLocations[Id],OurLocations[Lat])</f>
        <v>-36.914434408276101</v>
      </c>
      <c r="L348" s="9">
        <f>_xlfn.XLOOKUP(F348,OurLocations[Id],OurLocations[Lon])</f>
        <v>174.83921348532999</v>
      </c>
      <c r="M348" s="6" t="str" cm="1">
        <f t="array" ref="M348">_xll.GEO_COUNTRY(B348,C348)</f>
        <v>New Zealand</v>
      </c>
      <c r="N348" s="6" t="str" cm="1">
        <f t="array" ref="N348">_xll.GEO_CITY(B348,C348)</f>
        <v>Auckland</v>
      </c>
      <c r="O348" s="6" t="str" cm="1">
        <f t="array" ref="O348">_xll.GEO_TIMEZONE(B348,C348)</f>
        <v>Pacific/Auckland</v>
      </c>
    </row>
    <row r="349" spans="1:15" x14ac:dyDescent="0.45">
      <c r="A349" s="10" t="str">
        <v>Z2858</v>
      </c>
      <c r="B349" s="10">
        <v>-36.850498199999997</v>
      </c>
      <c r="C349" s="10">
        <v>174.78259277000001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X1938</v>
      </c>
      <c r="G349" s="3">
        <v>1.5756709853170128</v>
      </c>
      <c r="H349" s="10" t="str" cm="1">
        <f t="array" ref="H349:I349">_xll.GEO_LOOKUPNEAREST(B349,C349,TheirLocations[Lat], TheirLocations[Lon],TheirLocations[Id],TRUE)</f>
        <v>Z2858</v>
      </c>
      <c r="I349" s="4">
        <v>0</v>
      </c>
      <c r="J349" s="6" t="b" cm="1">
        <f t="array" ref="J349">_xll.GEO_ISVALID(B349,C349)</f>
        <v>1</v>
      </c>
      <c r="K349" s="9">
        <f>_xlfn.XLOOKUP(F349,OurLocations[Id],OurLocations[Lat])</f>
        <v>-36.846309143884703</v>
      </c>
      <c r="L349" s="9">
        <f>_xlfn.XLOOKUP(F349,OurLocations[Id],OurLocations[Lon])</f>
        <v>174.765676266882</v>
      </c>
      <c r="M349" s="6" t="str" cm="1">
        <f t="array" ref="M349">_xll.GEO_COUNTRY(B349,C349)</f>
        <v>New Zealand</v>
      </c>
      <c r="N349" s="6" t="str" cm="1">
        <f t="array" ref="N349">_xll.GEO_CITY(B349,C349)</f>
        <v>Auckland</v>
      </c>
      <c r="O349" s="6" t="str" cm="1">
        <f t="array" ref="O349">_xll.GEO_TIMEZONE(B349,C349)</f>
        <v>Pacific/Auckland</v>
      </c>
    </row>
    <row r="350" spans="1:15" x14ac:dyDescent="0.45">
      <c r="A350" s="10" t="str">
        <v>Z2859</v>
      </c>
      <c r="B350" s="10">
        <v>-36.844890589999999</v>
      </c>
      <c r="C350" s="10">
        <v>174.77044677999999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X1941</v>
      </c>
      <c r="G350" s="3">
        <v>0.34525643640613529</v>
      </c>
      <c r="H350" s="10" t="str" cm="1">
        <f t="array" ref="H350:I350">_xll.GEO_LOOKUPNEAREST(B350,C350,TheirLocations[Lat], TheirLocations[Lon],TheirLocations[Id],TRUE)</f>
        <v>Z2859</v>
      </c>
      <c r="I350" s="4">
        <v>0</v>
      </c>
      <c r="J350" s="6" t="b" cm="1">
        <f t="array" ref="J350">_xll.GEO_ISVALID(B350,C350)</f>
        <v>1</v>
      </c>
      <c r="K350" s="9">
        <f>_xlfn.XLOOKUP(F350,OurLocations[Id],OurLocations[Lat])</f>
        <v>-36.844064799999998</v>
      </c>
      <c r="L350" s="9">
        <f>_xlfn.XLOOKUP(F350,OurLocations[Id],OurLocations[Lon])</f>
        <v>174.76670659999999</v>
      </c>
      <c r="M350" s="6" t="str" cm="1">
        <f t="array" ref="M350">_xll.GEO_COUNTRY(B350,C350)</f>
        <v>New Zealand</v>
      </c>
      <c r="N350" s="6" t="str" cm="1">
        <f t="array" ref="N350">_xll.GEO_CITY(B350,C350)</f>
        <v>Auckland</v>
      </c>
      <c r="O350" s="6" t="str" cm="1">
        <f t="array" ref="O350">_xll.GEO_TIMEZONE(B350,C350)</f>
        <v>Pacific/Auckland</v>
      </c>
    </row>
    <row r="351" spans="1:15" x14ac:dyDescent="0.45">
      <c r="A351" s="10" t="str">
        <v>Z2860</v>
      </c>
      <c r="B351" s="10">
        <v>-36.844818119999999</v>
      </c>
      <c r="C351" s="10">
        <v>174.76803588999999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0.14494343837140083</v>
      </c>
      <c r="H351" s="10" t="str" cm="1">
        <f t="array" ref="H351:I351">_xll.GEO_LOOKUPNEAREST(B351,C351,TheirLocations[Lat], TheirLocations[Lon],TheirLocations[Id],TRUE)</f>
        <v>Z2860</v>
      </c>
      <c r="I351" s="4">
        <v>0</v>
      </c>
      <c r="J351" s="6" t="b" cm="1">
        <f t="array" ref="J351">_xll.GEO_ISVALID(B351,C351)</f>
        <v>1</v>
      </c>
      <c r="K351" s="9">
        <f>_xlfn.XLOOKUP(F351,OurLocations[Id],OurLocations[Lat])</f>
        <v>-36.844064799999998</v>
      </c>
      <c r="L351" s="9">
        <f>_xlfn.XLOOKUP(F351,OurLocations[Id],OurLocations[Lon])</f>
        <v>174.76670659999999</v>
      </c>
      <c r="M351" s="6" t="str" cm="1">
        <f t="array" ref="M351">_xll.GEO_COUNTRY(B351,C351)</f>
        <v>New Zealand</v>
      </c>
      <c r="N351" s="6" t="str" cm="1">
        <f t="array" ref="N351">_xll.GEO_CITY(B351,C351)</f>
        <v>Auckland</v>
      </c>
      <c r="O351" s="6" t="str" cm="1">
        <f t="array" ref="O351">_xll.GEO_TIMEZONE(B351,C351)</f>
        <v>Pacific/Auckland</v>
      </c>
    </row>
    <row r="352" spans="1:15" x14ac:dyDescent="0.45">
      <c r="A352" s="10" t="str">
        <v>Z2861</v>
      </c>
      <c r="B352" s="10">
        <v>-36.842098239999999</v>
      </c>
      <c r="C352" s="10">
        <v>174.75660705999999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X1939</v>
      </c>
      <c r="G352" s="3">
        <v>0.39974266901940431</v>
      </c>
      <c r="H352" s="10" t="str" cm="1">
        <f t="array" ref="H352:I352">_xll.GEO_LOOKUPNEAREST(B352,C352,TheirLocations[Lat], TheirLocations[Lon],TheirLocations[Id],TRUE)</f>
        <v>Z2861</v>
      </c>
      <c r="I352" s="4">
        <v>0</v>
      </c>
      <c r="J352" s="6" t="b" cm="1">
        <f t="array" ref="J352">_xll.GEO_ISVALID(B352,C352)</f>
        <v>1</v>
      </c>
      <c r="K352" s="9">
        <f>_xlfn.XLOOKUP(F352,OurLocations[Id],OurLocations[Lat])</f>
        <v>-36.845460633750697</v>
      </c>
      <c r="L352" s="9">
        <f>_xlfn.XLOOKUP(F352,OurLocations[Id],OurLocations[Lon])</f>
        <v>174.755017529908</v>
      </c>
      <c r="M352" s="6" t="str" cm="1">
        <f t="array" ref="M352">_xll.GEO_COUNTRY(B352,C352)</f>
        <v>New Zealand</v>
      </c>
      <c r="N352" s="6" t="str" cm="1">
        <f t="array" ref="N352">_xll.GEO_CITY(B352,C352)</f>
        <v>Auckland</v>
      </c>
      <c r="O352" s="6" t="str" cm="1">
        <f t="array" ref="O352">_xll.GEO_TIMEZONE(B352,C352)</f>
        <v>Pacific/Auckland</v>
      </c>
    </row>
    <row r="353" spans="1:15" x14ac:dyDescent="0.45">
      <c r="A353" s="10" t="str">
        <v>Z2862</v>
      </c>
      <c r="B353" s="10">
        <v>-36.80690002</v>
      </c>
      <c r="C353" s="10">
        <v>174.78979491999999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X1941</v>
      </c>
      <c r="G353" s="3">
        <v>4.6153029031558024</v>
      </c>
      <c r="H353" s="10" t="str" cm="1">
        <f t="array" ref="H353:I353">_xll.GEO_LOOKUPNEAREST(B353,C353,TheirLocations[Lat], TheirLocations[Lon],TheirLocations[Id],TRUE)</f>
        <v>Z2862</v>
      </c>
      <c r="I353" s="4">
        <v>0</v>
      </c>
      <c r="J353" s="6" t="b" cm="1">
        <f t="array" ref="J353">_xll.GEO_ISVALID(B353,C353)</f>
        <v>1</v>
      </c>
      <c r="K353" s="9">
        <f>_xlfn.XLOOKUP(F353,OurLocations[Id],OurLocations[Lat])</f>
        <v>-36.844064799999998</v>
      </c>
      <c r="L353" s="9">
        <f>_xlfn.XLOOKUP(F353,OurLocations[Id],OurLocations[Lon])</f>
        <v>174.76670659999999</v>
      </c>
      <c r="M353" s="6" t="str" cm="1">
        <f t="array" ref="M353">_xll.GEO_COUNTRY(B353,C353)</f>
        <v>New Zealand</v>
      </c>
      <c r="N353" s="6" t="str" cm="1">
        <f t="array" ref="N353">_xll.GEO_CITY(B353,C353)</f>
        <v>Northcote</v>
      </c>
      <c r="O353" s="6" t="str" cm="1">
        <f t="array" ref="O353">_xll.GEO_TIMEZONE(B353,C353)</f>
        <v>Pacific/Auckland</v>
      </c>
    </row>
    <row r="354" spans="1:15" x14ac:dyDescent="0.45">
      <c r="A354" s="10" t="str">
        <v>Z2863</v>
      </c>
      <c r="B354" s="10">
        <v>-36.788898469999999</v>
      </c>
      <c r="C354" s="10">
        <v>174.77049255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X1942</v>
      </c>
      <c r="G354" s="3">
        <v>5.6485538054949167</v>
      </c>
      <c r="H354" s="10" t="str" cm="1">
        <f t="array" ref="H354:I354">_xll.GEO_LOOKUPNEAREST(B354,C354,TheirLocations[Lat], TheirLocations[Lon],TheirLocations[Id],TRUE)</f>
        <v>Z2863</v>
      </c>
      <c r="I354" s="4">
        <v>0</v>
      </c>
      <c r="J354" s="6" t="b" cm="1">
        <f t="array" ref="J354">_xll.GEO_ISVALID(B354,C354)</f>
        <v>1</v>
      </c>
      <c r="K354" s="9">
        <f>_xlfn.XLOOKUP(F354,OurLocations[Id],OurLocations[Lat])</f>
        <v>-36.749832300000001</v>
      </c>
      <c r="L354" s="9">
        <f>_xlfn.XLOOKUP(F354,OurLocations[Id],OurLocations[Lon])</f>
        <v>174.72995760000001</v>
      </c>
      <c r="M354" s="6" t="str" cm="1">
        <f t="array" ref="M354">_xll.GEO_COUNTRY(B354,C354)</f>
        <v>New Zealand</v>
      </c>
      <c r="N354" s="6" t="str" cm="1">
        <f t="array" ref="N354">_xll.GEO_CITY(B354,C354)</f>
        <v>Northcote</v>
      </c>
      <c r="O354" s="6" t="str" cm="1">
        <f t="array" ref="O354">_xll.GEO_TIMEZONE(B354,C354)</f>
        <v>Pacific/Auckland</v>
      </c>
    </row>
    <row r="355" spans="1:15" x14ac:dyDescent="0.45">
      <c r="A355" s="10" t="str">
        <v>Z2864</v>
      </c>
      <c r="B355" s="10">
        <v>-36.747600560000002</v>
      </c>
      <c r="C355" s="10">
        <v>174.73320007000001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0.38084398133115899</v>
      </c>
      <c r="H355" s="10" t="str" cm="1">
        <f t="array" ref="H355:I355">_xll.GEO_LOOKUPNEAREST(B355,C355,TheirLocations[Lat], TheirLocations[Lon],TheirLocations[Id],TRUE)</f>
        <v>Z2864</v>
      </c>
      <c r="I355" s="4">
        <v>0</v>
      </c>
      <c r="J355" s="6" t="b" cm="1">
        <f t="array" ref="J355">_xll.GEO_ISVALID(B355,C355)</f>
        <v>1</v>
      </c>
      <c r="K355" s="9">
        <f>_xlfn.XLOOKUP(F355,OurLocations[Id],OurLocations[Lat])</f>
        <v>-36.749832300000001</v>
      </c>
      <c r="L355" s="9">
        <f>_xlfn.XLOOKUP(F355,OurLocations[Id],OurLocations[Lon])</f>
        <v>174.72995760000001</v>
      </c>
      <c r="M355" s="6" t="str" cm="1">
        <f t="array" ref="M355">_xll.GEO_COUNTRY(B355,C355)</f>
        <v>New Zealand</v>
      </c>
      <c r="N355" s="6" t="str" cm="1">
        <f t="array" ref="N355">_xll.GEO_CITY(B355,C355)</f>
        <v>Northcote</v>
      </c>
      <c r="O355" s="6" t="str" cm="1">
        <f t="array" ref="O355">_xll.GEO_TIMEZONE(B355,C355)</f>
        <v>Pacific/Auckland</v>
      </c>
    </row>
    <row r="356" spans="1:15" x14ac:dyDescent="0.45">
      <c r="A356" s="10" t="str">
        <v>Z2865</v>
      </c>
      <c r="B356" s="10">
        <v>-43.524108890000001</v>
      </c>
      <c r="C356" s="10">
        <v>172.63114929</v>
      </c>
      <c r="D356" s="10" t="str">
        <v>New Zealand</v>
      </c>
      <c r="E356" s="10" t="str">
        <v>Christchurch (new Zealand)</v>
      </c>
      <c r="F356" s="9" t="str" cm="1">
        <f t="array" ref="F356:G356">_xll.GEO_LOOKUPNEAREST(B356,C356,OurLocations[Lat], OurLocations[Lon],OurLocations[Id],TRUE)</f>
        <v>X1930</v>
      </c>
      <c r="G356" s="3">
        <v>0.60243700825535407</v>
      </c>
      <c r="H356" s="10" t="str" cm="1">
        <f t="array" ref="H356:I356">_xll.GEO_LOOKUPNEAREST(B356,C356,TheirLocations[Lat], TheirLocations[Lon],TheirLocations[Id],TRUE)</f>
        <v>Z2865</v>
      </c>
      <c r="I356" s="4">
        <v>0</v>
      </c>
      <c r="J356" s="6" t="b" cm="1">
        <f t="array" ref="J356">_xll.GEO_ISVALID(B356,C356)</f>
        <v>1</v>
      </c>
      <c r="K356" s="9">
        <f>_xlfn.XLOOKUP(F356,OurLocations[Id],OurLocations[Lat])</f>
        <v>-43.529290000000003</v>
      </c>
      <c r="L356" s="9">
        <f>_xlfn.XLOOKUP(F356,OurLocations[Id],OurLocations[Lon])</f>
        <v>172.63333399999999</v>
      </c>
      <c r="M356" s="6" t="str" cm="1">
        <f t="array" ref="M356">_xll.GEO_COUNTRY(B356,C356)</f>
        <v>New Zealand</v>
      </c>
      <c r="N356" s="6" t="str" cm="1">
        <f t="array" ref="N356">_xll.GEO_CITY(B356,C356)</f>
        <v>Christchurch</v>
      </c>
      <c r="O356" s="6" t="str" cm="1">
        <f t="array" ref="O356">_xll.GEO_TIMEZONE(B356,C356)</f>
        <v>Pacific/Auckland</v>
      </c>
    </row>
    <row r="357" spans="1:15" x14ac:dyDescent="0.45">
      <c r="A357" s="10" t="str">
        <v>Z2866</v>
      </c>
      <c r="B357" s="10">
        <v>-41.285392760000001</v>
      </c>
      <c r="C357" s="10">
        <v>174.77557372999999</v>
      </c>
      <c r="D357" s="10" t="str">
        <v>New Zealand</v>
      </c>
      <c r="E357" s="10" t="str">
        <v>Wellington</v>
      </c>
      <c r="F357" s="9" t="str" cm="1">
        <f t="array" ref="F357:G357">_xll.GEO_LOOKUPNEAREST(B357,C357,OurLocations[Lat], OurLocations[Lon],OurLocations[Id],TRUE)</f>
        <v>X1932</v>
      </c>
      <c r="G357" s="3">
        <v>8.0399904535976244E-2</v>
      </c>
      <c r="H357" s="10" t="str" cm="1">
        <f t="array" ref="H357:I357">_xll.GEO_LOOKUPNEAREST(B357,C357,TheirLocations[Lat], TheirLocations[Lon],TheirLocations[Id],TRUE)</f>
        <v>Z2866</v>
      </c>
      <c r="I357" s="4">
        <v>0</v>
      </c>
      <c r="J357" s="6" t="b" cm="1">
        <f t="array" ref="J357">_xll.GEO_ISVALID(B357,C357)</f>
        <v>1</v>
      </c>
      <c r="K357" s="9">
        <f>_xlfn.XLOOKUP(F357,OurLocations[Id],OurLocations[Lat])</f>
        <v>-41.285860900000003</v>
      </c>
      <c r="L357" s="9">
        <f>_xlfn.XLOOKUP(F357,OurLocations[Id],OurLocations[Lon])</f>
        <v>174.77484039999999</v>
      </c>
      <c r="M357" s="6" t="str" cm="1">
        <f t="array" ref="M357">_xll.GEO_COUNTRY(B357,C357)</f>
        <v>New Zealand</v>
      </c>
      <c r="N357" s="6" t="str" cm="1">
        <f t="array" ref="N357">_xll.GEO_CITY(B357,C357)</f>
        <v>Wellington</v>
      </c>
      <c r="O357" s="6" t="str" cm="1">
        <f t="array" ref="O357">_xll.GEO_TIMEZONE(B357,C357)</f>
        <v>Pacific/Auckland</v>
      </c>
    </row>
    <row r="358" spans="1:15" x14ac:dyDescent="0.45">
      <c r="A358" s="10" t="str">
        <v>Z2867</v>
      </c>
      <c r="B358" s="10">
        <v>-41.282100679999999</v>
      </c>
      <c r="C358" s="10">
        <v>174.77709960999999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0.45875653474418659</v>
      </c>
      <c r="H358" s="10" t="str" cm="1">
        <f t="array" ref="H358:I358">_xll.GEO_LOOKUPNEAREST(B358,C358,TheirLocations[Lat], TheirLocations[Lon],TheirLocations[Id],TRUE)</f>
        <v>Z2867</v>
      </c>
      <c r="I358" s="4">
        <v>0</v>
      </c>
      <c r="J358" s="6" t="b" cm="1">
        <f t="array" ref="J358">_xll.GEO_ISVALID(B358,C358)</f>
        <v>1</v>
      </c>
      <c r="K358" s="9">
        <f>_xlfn.XLOOKUP(F358,OurLocations[Id],OurLocations[Lat])</f>
        <v>-41.285860900000003</v>
      </c>
      <c r="L358" s="9">
        <f>_xlfn.XLOOKUP(F358,OurLocations[Id],OurLocations[Lon])</f>
        <v>174.77484039999999</v>
      </c>
      <c r="M358" s="6" t="str" cm="1">
        <f t="array" ref="M358">_xll.GEO_COUNTRY(B358,C358)</f>
        <v>New Zealand</v>
      </c>
      <c r="N358" s="6" t="str" cm="1">
        <f t="array" ref="N358">_xll.GEO_CITY(B358,C358)</f>
        <v>Wellington</v>
      </c>
      <c r="O358" s="6" t="str" cm="1">
        <f t="array" ref="O358">_xll.GEO_TIMEZONE(B358,C358)</f>
        <v>Pacific/Auckland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8"/>
  <sheetViews>
    <sheetView topLeftCell="A169" workbookViewId="0">
      <selection activeCell="D191" sqref="D191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135</v>
      </c>
      <c r="B5">
        <v>-34.976985929999998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136</v>
      </c>
      <c r="B6">
        <v>-34.931701660000002</v>
      </c>
      <c r="C6">
        <v>138.60040283000001</v>
      </c>
      <c r="D6" t="s">
        <v>9</v>
      </c>
      <c r="E6" t="s">
        <v>14</v>
      </c>
    </row>
    <row r="7" spans="1:5" x14ac:dyDescent="0.45">
      <c r="A7" t="s">
        <v>137</v>
      </c>
      <c r="B7">
        <v>-34.927211759999999</v>
      </c>
      <c r="C7">
        <v>138.60716248</v>
      </c>
      <c r="D7" t="s">
        <v>9</v>
      </c>
      <c r="E7" t="s">
        <v>14</v>
      </c>
    </row>
    <row r="8" spans="1:5" x14ac:dyDescent="0.45">
      <c r="A8" t="s">
        <v>138</v>
      </c>
      <c r="B8">
        <v>-34.927200319999997</v>
      </c>
      <c r="C8">
        <v>138.60879517000001</v>
      </c>
      <c r="D8" t="s">
        <v>9</v>
      </c>
      <c r="E8" t="s">
        <v>14</v>
      </c>
    </row>
    <row r="9" spans="1:5" x14ac:dyDescent="0.45">
      <c r="A9" t="s">
        <v>139</v>
      </c>
      <c r="B9">
        <v>-34.926265720000004</v>
      </c>
      <c r="C9">
        <v>138.59413147000001</v>
      </c>
      <c r="D9" t="s">
        <v>9</v>
      </c>
      <c r="E9" t="s">
        <v>14</v>
      </c>
    </row>
    <row r="10" spans="1:5" x14ac:dyDescent="0.45">
      <c r="A10" t="s">
        <v>140</v>
      </c>
      <c r="B10">
        <v>-34.925899510000001</v>
      </c>
      <c r="C10">
        <v>138.60319519000001</v>
      </c>
      <c r="D10" t="s">
        <v>9</v>
      </c>
      <c r="E10" t="s">
        <v>14</v>
      </c>
    </row>
    <row r="11" spans="1:5" x14ac:dyDescent="0.45">
      <c r="A11" t="s">
        <v>141</v>
      </c>
      <c r="B11">
        <v>-34.925792690000002</v>
      </c>
      <c r="C11">
        <v>138.6022644</v>
      </c>
      <c r="D11" t="s">
        <v>9</v>
      </c>
      <c r="E11" t="s">
        <v>14</v>
      </c>
    </row>
    <row r="12" spans="1:5" x14ac:dyDescent="0.45">
      <c r="A12" t="s">
        <v>142</v>
      </c>
      <c r="B12">
        <v>-34.925598139999998</v>
      </c>
      <c r="C12">
        <v>138.60499573000001</v>
      </c>
      <c r="D12" t="s">
        <v>9</v>
      </c>
      <c r="E12" t="s">
        <v>14</v>
      </c>
    </row>
    <row r="13" spans="1:5" x14ac:dyDescent="0.45">
      <c r="A13" t="s">
        <v>143</v>
      </c>
      <c r="B13">
        <v>-34.925510410000001</v>
      </c>
      <c r="C13">
        <v>138.60012817</v>
      </c>
      <c r="D13" t="s">
        <v>9</v>
      </c>
      <c r="E13" t="s">
        <v>14</v>
      </c>
    </row>
    <row r="14" spans="1:5" x14ac:dyDescent="0.45">
      <c r="A14" t="s">
        <v>144</v>
      </c>
      <c r="B14">
        <v>-34.925453189999999</v>
      </c>
      <c r="C14">
        <v>138.60040283000001</v>
      </c>
      <c r="D14" t="s">
        <v>9</v>
      </c>
      <c r="E14" t="s">
        <v>14</v>
      </c>
    </row>
    <row r="15" spans="1:5" x14ac:dyDescent="0.45">
      <c r="A15" t="s">
        <v>145</v>
      </c>
      <c r="B15">
        <v>-34.925094600000001</v>
      </c>
      <c r="C15">
        <v>138.60676574999999</v>
      </c>
      <c r="D15" t="s">
        <v>9</v>
      </c>
      <c r="E15" t="s">
        <v>14</v>
      </c>
    </row>
    <row r="16" spans="1:5" x14ac:dyDescent="0.45">
      <c r="A16" t="s">
        <v>146</v>
      </c>
      <c r="B16">
        <v>-34.924198150000002</v>
      </c>
      <c r="C16">
        <v>138.59840392999999</v>
      </c>
      <c r="D16" t="s">
        <v>9</v>
      </c>
      <c r="E16" t="s">
        <v>14</v>
      </c>
    </row>
    <row r="17" spans="1:5" x14ac:dyDescent="0.45">
      <c r="A17" t="s">
        <v>147</v>
      </c>
      <c r="B17">
        <v>-34.92161179</v>
      </c>
      <c r="C17">
        <v>138.60229491999999</v>
      </c>
      <c r="D17" t="s">
        <v>9</v>
      </c>
      <c r="E17" t="s">
        <v>14</v>
      </c>
    </row>
    <row r="18" spans="1:5" x14ac:dyDescent="0.45">
      <c r="A18" t="s">
        <v>148</v>
      </c>
      <c r="B18">
        <v>-34.896568299999998</v>
      </c>
      <c r="C18">
        <v>138.61735535</v>
      </c>
      <c r="D18" t="s">
        <v>9</v>
      </c>
      <c r="E18" t="s">
        <v>14</v>
      </c>
    </row>
    <row r="19" spans="1:5" x14ac:dyDescent="0.45">
      <c r="A19" t="s">
        <v>149</v>
      </c>
      <c r="B19">
        <v>-34.889797209999998</v>
      </c>
      <c r="C19">
        <v>138.51396179</v>
      </c>
      <c r="D19" t="s">
        <v>9</v>
      </c>
      <c r="E19" t="s">
        <v>14</v>
      </c>
    </row>
    <row r="20" spans="1:5" x14ac:dyDescent="0.45">
      <c r="A20" t="s">
        <v>150</v>
      </c>
      <c r="B20">
        <v>-34.87717438</v>
      </c>
      <c r="C20">
        <v>138.49014281999999</v>
      </c>
      <c r="D20" t="s">
        <v>9</v>
      </c>
      <c r="E20" t="s">
        <v>14</v>
      </c>
    </row>
    <row r="21" spans="1:5" x14ac:dyDescent="0.45">
      <c r="A21" t="s">
        <v>151</v>
      </c>
      <c r="B21">
        <v>-34.831367489999998</v>
      </c>
      <c r="C21">
        <v>138.68618774000001</v>
      </c>
      <c r="D21" t="s">
        <v>9</v>
      </c>
      <c r="E21" t="s">
        <v>14</v>
      </c>
    </row>
    <row r="22" spans="1:5" x14ac:dyDescent="0.45">
      <c r="A22" t="s">
        <v>152</v>
      </c>
      <c r="B22">
        <v>-34.82981873</v>
      </c>
      <c r="C22">
        <v>138.70614624000001</v>
      </c>
      <c r="D22" t="s">
        <v>9</v>
      </c>
      <c r="E22" t="s">
        <v>14</v>
      </c>
    </row>
    <row r="23" spans="1:5" x14ac:dyDescent="0.45">
      <c r="A23" t="s">
        <v>153</v>
      </c>
      <c r="B23">
        <v>-34.792621609999998</v>
      </c>
      <c r="C23">
        <v>138.49702454000001</v>
      </c>
      <c r="D23" t="s">
        <v>9</v>
      </c>
      <c r="E23" t="s">
        <v>14</v>
      </c>
    </row>
    <row r="24" spans="1:5" x14ac:dyDescent="0.45">
      <c r="A24" t="s">
        <v>154</v>
      </c>
      <c r="B24">
        <v>-34.598060609999997</v>
      </c>
      <c r="C24">
        <v>138.74926758000001</v>
      </c>
      <c r="D24" t="s">
        <v>9</v>
      </c>
      <c r="E24" t="s">
        <v>14</v>
      </c>
    </row>
    <row r="25" spans="1:5" x14ac:dyDescent="0.45">
      <c r="A25" t="s">
        <v>155</v>
      </c>
      <c r="B25">
        <v>-37.563831329999999</v>
      </c>
      <c r="C25">
        <v>143.85772704999999</v>
      </c>
      <c r="D25" t="s">
        <v>9</v>
      </c>
      <c r="E25" t="s">
        <v>110</v>
      </c>
    </row>
    <row r="26" spans="1:5" x14ac:dyDescent="0.45">
      <c r="A26" t="s">
        <v>156</v>
      </c>
      <c r="B26">
        <v>-37.562728880000002</v>
      </c>
      <c r="C26">
        <v>143.85632323999999</v>
      </c>
      <c r="D26" t="s">
        <v>9</v>
      </c>
      <c r="E26" t="s">
        <v>111</v>
      </c>
    </row>
    <row r="27" spans="1:5" x14ac:dyDescent="0.45">
      <c r="A27" t="s">
        <v>157</v>
      </c>
      <c r="B27">
        <v>-34.774700160000002</v>
      </c>
      <c r="C27">
        <v>150.69749451000001</v>
      </c>
      <c r="D27" t="s">
        <v>9</v>
      </c>
      <c r="E27" t="s">
        <v>112</v>
      </c>
    </row>
    <row r="28" spans="1:5" x14ac:dyDescent="0.45">
      <c r="A28" t="s">
        <v>158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159</v>
      </c>
      <c r="B29">
        <v>-37.810672760000003</v>
      </c>
      <c r="C29">
        <v>145.15202332000001</v>
      </c>
      <c r="D29" t="s">
        <v>9</v>
      </c>
      <c r="E29" t="s">
        <v>26</v>
      </c>
    </row>
    <row r="30" spans="1:5" x14ac:dyDescent="0.45">
      <c r="A30" t="s">
        <v>160</v>
      </c>
      <c r="B30">
        <v>-34.480236050000002</v>
      </c>
      <c r="C30">
        <v>150.41761779999999</v>
      </c>
      <c r="D30" t="s">
        <v>9</v>
      </c>
      <c r="E30" t="s">
        <v>113</v>
      </c>
    </row>
    <row r="31" spans="1:5" x14ac:dyDescent="0.45">
      <c r="A31" t="s">
        <v>161</v>
      </c>
      <c r="B31">
        <v>-27.57159996</v>
      </c>
      <c r="C31">
        <v>153.02531432999999</v>
      </c>
      <c r="D31" t="s">
        <v>9</v>
      </c>
      <c r="E31" t="s">
        <v>21</v>
      </c>
    </row>
    <row r="32" spans="1:5" x14ac:dyDescent="0.45">
      <c r="A32" t="s">
        <v>162</v>
      </c>
      <c r="B32">
        <v>-27.484989169999999</v>
      </c>
      <c r="C32">
        <v>152.99252318999999</v>
      </c>
      <c r="D32" t="s">
        <v>9</v>
      </c>
      <c r="E32" t="s">
        <v>21</v>
      </c>
    </row>
    <row r="33" spans="1:5" x14ac:dyDescent="0.45">
      <c r="A33" t="s">
        <v>163</v>
      </c>
      <c r="B33">
        <v>-27.48041534</v>
      </c>
      <c r="C33">
        <v>153.04167175000001</v>
      </c>
      <c r="D33" t="s">
        <v>9</v>
      </c>
      <c r="E33" t="s">
        <v>21</v>
      </c>
    </row>
    <row r="34" spans="1:5" x14ac:dyDescent="0.45">
      <c r="A34" t="s">
        <v>164</v>
      </c>
      <c r="B34">
        <v>-27.477279660000001</v>
      </c>
      <c r="C34">
        <v>153.01158142</v>
      </c>
      <c r="D34" t="s">
        <v>9</v>
      </c>
      <c r="E34" t="s">
        <v>21</v>
      </c>
    </row>
    <row r="35" spans="1:5" x14ac:dyDescent="0.45">
      <c r="A35" t="s">
        <v>165</v>
      </c>
      <c r="B35">
        <v>-27.4762001</v>
      </c>
      <c r="C35">
        <v>153.01489258000001</v>
      </c>
      <c r="D35" t="s">
        <v>9</v>
      </c>
      <c r="E35" t="s">
        <v>21</v>
      </c>
    </row>
    <row r="36" spans="1:5" x14ac:dyDescent="0.45">
      <c r="A36" t="s">
        <v>166</v>
      </c>
      <c r="B36">
        <v>-27.474195479999999</v>
      </c>
      <c r="C36">
        <v>153.00314331000001</v>
      </c>
      <c r="D36" t="s">
        <v>9</v>
      </c>
      <c r="E36" t="s">
        <v>21</v>
      </c>
    </row>
    <row r="37" spans="1:5" x14ac:dyDescent="0.45">
      <c r="A37" t="s">
        <v>167</v>
      </c>
      <c r="B37">
        <v>-27.469543460000001</v>
      </c>
      <c r="C37">
        <v>153.02090454</v>
      </c>
      <c r="D37" t="s">
        <v>9</v>
      </c>
      <c r="E37" t="s">
        <v>21</v>
      </c>
    </row>
    <row r="38" spans="1:5" x14ac:dyDescent="0.45">
      <c r="A38" t="s">
        <v>168</v>
      </c>
      <c r="B38">
        <v>-27.467971800000001</v>
      </c>
      <c r="C38">
        <v>153.02714538999999</v>
      </c>
      <c r="D38" t="s">
        <v>9</v>
      </c>
      <c r="E38" t="s">
        <v>21</v>
      </c>
    </row>
    <row r="39" spans="1:5" x14ac:dyDescent="0.45">
      <c r="A39" t="s">
        <v>169</v>
      </c>
      <c r="B39">
        <v>-27.46771622</v>
      </c>
      <c r="C39">
        <v>153.02735901</v>
      </c>
      <c r="D39" t="s">
        <v>9</v>
      </c>
      <c r="E39" t="s">
        <v>21</v>
      </c>
    </row>
    <row r="40" spans="1:5" x14ac:dyDescent="0.45">
      <c r="A40" t="s">
        <v>170</v>
      </c>
      <c r="B40">
        <v>-27.467586520000001</v>
      </c>
      <c r="C40">
        <v>153.03034973000001</v>
      </c>
      <c r="D40" t="s">
        <v>9</v>
      </c>
      <c r="E40" t="s">
        <v>21</v>
      </c>
    </row>
    <row r="41" spans="1:5" x14ac:dyDescent="0.45">
      <c r="A41" t="s">
        <v>171</v>
      </c>
      <c r="B41">
        <v>-27.467397689999999</v>
      </c>
      <c r="C41">
        <v>153.02865600999999</v>
      </c>
      <c r="D41" t="s">
        <v>9</v>
      </c>
      <c r="E41" t="s">
        <v>21</v>
      </c>
    </row>
    <row r="42" spans="1:5" x14ac:dyDescent="0.45">
      <c r="A42" t="s">
        <v>172</v>
      </c>
      <c r="B42">
        <v>-27.46719933</v>
      </c>
      <c r="C42">
        <v>153.04629517000001</v>
      </c>
      <c r="D42" t="s">
        <v>9</v>
      </c>
      <c r="E42" t="s">
        <v>21</v>
      </c>
    </row>
    <row r="43" spans="1:5" x14ac:dyDescent="0.45">
      <c r="A43" t="s">
        <v>173</v>
      </c>
      <c r="B43">
        <v>-27.46719933</v>
      </c>
      <c r="C43">
        <v>153.02789307</v>
      </c>
      <c r="D43" t="s">
        <v>9</v>
      </c>
      <c r="E43" t="s">
        <v>21</v>
      </c>
    </row>
    <row r="44" spans="1:5" x14ac:dyDescent="0.45">
      <c r="A44" t="s">
        <v>174</v>
      </c>
      <c r="B44">
        <v>-27.46714592</v>
      </c>
      <c r="C44">
        <v>153.03041077</v>
      </c>
      <c r="D44" t="s">
        <v>9</v>
      </c>
      <c r="E44" t="s">
        <v>21</v>
      </c>
    </row>
    <row r="45" spans="1:5" x14ac:dyDescent="0.45">
      <c r="A45" t="s">
        <v>175</v>
      </c>
      <c r="B45">
        <v>-27.467138290000001</v>
      </c>
      <c r="C45">
        <v>153.02624512</v>
      </c>
      <c r="D45" t="s">
        <v>9</v>
      </c>
      <c r="E45" t="s">
        <v>21</v>
      </c>
    </row>
    <row r="46" spans="1:5" x14ac:dyDescent="0.45">
      <c r="A46" t="s">
        <v>176</v>
      </c>
      <c r="B46">
        <v>-27.466903689999999</v>
      </c>
      <c r="C46">
        <v>153.02877808</v>
      </c>
      <c r="D46" t="s">
        <v>9</v>
      </c>
      <c r="E46" t="s">
        <v>21</v>
      </c>
    </row>
    <row r="47" spans="1:5" x14ac:dyDescent="0.45">
      <c r="A47" t="s">
        <v>177</v>
      </c>
      <c r="B47">
        <v>-27.466854099999999</v>
      </c>
      <c r="C47">
        <v>153.02484131</v>
      </c>
      <c r="D47" t="s">
        <v>9</v>
      </c>
      <c r="E47" t="s">
        <v>21</v>
      </c>
    </row>
    <row r="48" spans="1:5" x14ac:dyDescent="0.45">
      <c r="A48" t="s">
        <v>178</v>
      </c>
      <c r="B48">
        <v>-27.465993879999999</v>
      </c>
      <c r="C48">
        <v>153.03062439000001</v>
      </c>
      <c r="D48" t="s">
        <v>9</v>
      </c>
      <c r="E48" t="s">
        <v>21</v>
      </c>
    </row>
    <row r="49" spans="1:5" x14ac:dyDescent="0.45">
      <c r="A49" t="s">
        <v>179</v>
      </c>
      <c r="B49">
        <v>-27.46570015</v>
      </c>
      <c r="C49">
        <v>153.02780150999999</v>
      </c>
      <c r="D49" t="s">
        <v>9</v>
      </c>
      <c r="E49" t="s">
        <v>21</v>
      </c>
    </row>
    <row r="50" spans="1:5" x14ac:dyDescent="0.45">
      <c r="A50" t="s">
        <v>180</v>
      </c>
      <c r="B50">
        <v>-27.460336689999998</v>
      </c>
      <c r="C50">
        <v>153.02299500000001</v>
      </c>
      <c r="D50" t="s">
        <v>9</v>
      </c>
      <c r="E50" t="s">
        <v>21</v>
      </c>
    </row>
    <row r="51" spans="1:5" x14ac:dyDescent="0.45">
      <c r="A51" t="s">
        <v>181</v>
      </c>
      <c r="B51">
        <v>-27.45417213</v>
      </c>
      <c r="C51">
        <v>153.02999878</v>
      </c>
      <c r="D51" t="s">
        <v>9</v>
      </c>
      <c r="E51" t="s">
        <v>21</v>
      </c>
    </row>
    <row r="52" spans="1:5" x14ac:dyDescent="0.45">
      <c r="A52" t="s">
        <v>182</v>
      </c>
      <c r="B52">
        <v>-27.452928539999998</v>
      </c>
      <c r="C52">
        <v>153.0400238</v>
      </c>
      <c r="D52" t="s">
        <v>9</v>
      </c>
      <c r="E52" t="s">
        <v>21</v>
      </c>
    </row>
    <row r="53" spans="1:5" x14ac:dyDescent="0.45">
      <c r="A53" t="s">
        <v>183</v>
      </c>
      <c r="B53">
        <v>-27.452241900000001</v>
      </c>
      <c r="C53">
        <v>153.03398132000001</v>
      </c>
      <c r="D53" t="s">
        <v>9</v>
      </c>
      <c r="E53" t="s">
        <v>21</v>
      </c>
    </row>
    <row r="54" spans="1:5" x14ac:dyDescent="0.45">
      <c r="A54" t="s">
        <v>184</v>
      </c>
      <c r="B54">
        <v>-27.451061249999999</v>
      </c>
      <c r="C54">
        <v>153.03991698999999</v>
      </c>
      <c r="D54" t="s">
        <v>9</v>
      </c>
      <c r="E54" t="s">
        <v>21</v>
      </c>
    </row>
    <row r="55" spans="1:5" x14ac:dyDescent="0.45">
      <c r="A55" t="s">
        <v>185</v>
      </c>
      <c r="B55">
        <v>-27.44309998</v>
      </c>
      <c r="C55">
        <v>153.02029418999999</v>
      </c>
      <c r="D55" t="s">
        <v>9</v>
      </c>
      <c r="E55" t="s">
        <v>21</v>
      </c>
    </row>
    <row r="56" spans="1:5" x14ac:dyDescent="0.45">
      <c r="A56" t="s">
        <v>186</v>
      </c>
      <c r="B56">
        <v>-27.381799699999998</v>
      </c>
      <c r="C56">
        <v>153.03019714000001</v>
      </c>
      <c r="D56" t="s">
        <v>9</v>
      </c>
      <c r="E56" t="s">
        <v>21</v>
      </c>
    </row>
    <row r="57" spans="1:5" x14ac:dyDescent="0.45">
      <c r="A57" t="s">
        <v>187</v>
      </c>
      <c r="B57">
        <v>-27.38080025</v>
      </c>
      <c r="C57">
        <v>153.03289795000001</v>
      </c>
      <c r="D57" t="s">
        <v>9</v>
      </c>
      <c r="E57" t="s">
        <v>21</v>
      </c>
    </row>
    <row r="58" spans="1:5" x14ac:dyDescent="0.45">
      <c r="A58" t="s">
        <v>188</v>
      </c>
      <c r="B58">
        <v>-27.36149979</v>
      </c>
      <c r="C58">
        <v>153.01330565999999</v>
      </c>
      <c r="D58" t="s">
        <v>9</v>
      </c>
      <c r="E58" t="s">
        <v>21</v>
      </c>
    </row>
    <row r="59" spans="1:5" x14ac:dyDescent="0.45">
      <c r="A59" t="s">
        <v>189</v>
      </c>
      <c r="B59">
        <v>-27.31970978</v>
      </c>
      <c r="C59">
        <v>152.9753418</v>
      </c>
      <c r="D59" t="s">
        <v>9</v>
      </c>
      <c r="E59" t="s">
        <v>21</v>
      </c>
    </row>
    <row r="60" spans="1:5" x14ac:dyDescent="0.45">
      <c r="A60" t="s">
        <v>190</v>
      </c>
      <c r="B60">
        <v>-33.876834870000003</v>
      </c>
      <c r="C60">
        <v>151.10441589000001</v>
      </c>
      <c r="D60" t="s">
        <v>9</v>
      </c>
      <c r="E60" t="s">
        <v>114</v>
      </c>
    </row>
    <row r="61" spans="1:5" x14ac:dyDescent="0.45">
      <c r="A61" t="s">
        <v>191</v>
      </c>
      <c r="B61">
        <v>-16.923421860000001</v>
      </c>
      <c r="C61">
        <v>145.77740478999999</v>
      </c>
      <c r="D61" t="s">
        <v>9</v>
      </c>
      <c r="E61" t="s">
        <v>115</v>
      </c>
    </row>
    <row r="62" spans="1:5" x14ac:dyDescent="0.45">
      <c r="A62" t="s">
        <v>192</v>
      </c>
      <c r="B62">
        <v>-16.92181969</v>
      </c>
      <c r="C62">
        <v>145.777771</v>
      </c>
      <c r="D62" t="s">
        <v>9</v>
      </c>
      <c r="E62" t="s">
        <v>115</v>
      </c>
    </row>
    <row r="63" spans="1:5" x14ac:dyDescent="0.45">
      <c r="A63" t="s">
        <v>193</v>
      </c>
      <c r="B63">
        <v>-35.3801384</v>
      </c>
      <c r="C63">
        <v>149.05923462000001</v>
      </c>
      <c r="D63" t="s">
        <v>9</v>
      </c>
      <c r="E63" t="s">
        <v>13</v>
      </c>
    </row>
    <row r="64" spans="1:5" x14ac:dyDescent="0.45">
      <c r="A64" t="s">
        <v>194</v>
      </c>
      <c r="B64">
        <v>-35.347381589999998</v>
      </c>
      <c r="C64">
        <v>149.08793639999999</v>
      </c>
      <c r="D64" t="s">
        <v>9</v>
      </c>
      <c r="E64" t="s">
        <v>13</v>
      </c>
    </row>
    <row r="65" spans="1:5" x14ac:dyDescent="0.45">
      <c r="A65" t="s">
        <v>195</v>
      </c>
      <c r="B65">
        <v>-35.334167479999998</v>
      </c>
      <c r="C65">
        <v>149.16552734000001</v>
      </c>
      <c r="D65" t="s">
        <v>9</v>
      </c>
      <c r="E65" t="s">
        <v>13</v>
      </c>
    </row>
    <row r="66" spans="1:5" x14ac:dyDescent="0.45">
      <c r="A66" t="s">
        <v>196</v>
      </c>
      <c r="B66">
        <v>-35.3146019</v>
      </c>
      <c r="C66">
        <v>149.14120482999999</v>
      </c>
      <c r="D66" t="s">
        <v>9</v>
      </c>
      <c r="E66" t="s">
        <v>13</v>
      </c>
    </row>
    <row r="67" spans="1:5" x14ac:dyDescent="0.45">
      <c r="A67" t="s">
        <v>197</v>
      </c>
      <c r="B67">
        <v>-35.283100130000001</v>
      </c>
      <c r="C67">
        <v>149.13360596000001</v>
      </c>
      <c r="D67" t="s">
        <v>9</v>
      </c>
      <c r="E67" t="s">
        <v>13</v>
      </c>
    </row>
    <row r="68" spans="1:5" x14ac:dyDescent="0.45">
      <c r="A68" t="s">
        <v>198</v>
      </c>
      <c r="B68">
        <v>-35.280632019999999</v>
      </c>
      <c r="C68">
        <v>149.13407898</v>
      </c>
      <c r="D68" t="s">
        <v>9</v>
      </c>
      <c r="E68" t="s">
        <v>13</v>
      </c>
    </row>
    <row r="69" spans="1:5" x14ac:dyDescent="0.45">
      <c r="A69" t="s">
        <v>199</v>
      </c>
      <c r="B69">
        <v>-35.27669144</v>
      </c>
      <c r="C69">
        <v>149.13023376000001</v>
      </c>
      <c r="D69" t="s">
        <v>9</v>
      </c>
      <c r="E69" t="s">
        <v>13</v>
      </c>
    </row>
    <row r="70" spans="1:5" x14ac:dyDescent="0.45">
      <c r="A70" t="s">
        <v>200</v>
      </c>
      <c r="B70">
        <v>-35.276000979999999</v>
      </c>
      <c r="C70">
        <v>149.12890625</v>
      </c>
      <c r="D70" t="s">
        <v>9</v>
      </c>
      <c r="E70" t="s">
        <v>13</v>
      </c>
    </row>
    <row r="71" spans="1:5" x14ac:dyDescent="0.45">
      <c r="A71" t="s">
        <v>201</v>
      </c>
      <c r="B71">
        <v>-35.249099729999998</v>
      </c>
      <c r="C71">
        <v>149.13459778000001</v>
      </c>
      <c r="D71" t="s">
        <v>9</v>
      </c>
      <c r="E71" t="s">
        <v>13</v>
      </c>
    </row>
    <row r="72" spans="1:5" x14ac:dyDescent="0.45">
      <c r="A72" t="s">
        <v>202</v>
      </c>
      <c r="B72">
        <v>-35.239067079999998</v>
      </c>
      <c r="C72">
        <v>149.06892395</v>
      </c>
      <c r="D72" t="s">
        <v>9</v>
      </c>
      <c r="E72" t="s">
        <v>13</v>
      </c>
    </row>
    <row r="73" spans="1:5" x14ac:dyDescent="0.45">
      <c r="A73" t="s">
        <v>203</v>
      </c>
      <c r="B73">
        <v>-33.79682159</v>
      </c>
      <c r="C73">
        <v>151.17971802</v>
      </c>
      <c r="D73" t="s">
        <v>9</v>
      </c>
      <c r="E73" t="s">
        <v>116</v>
      </c>
    </row>
    <row r="74" spans="1:5" x14ac:dyDescent="0.45">
      <c r="A74" t="s">
        <v>204</v>
      </c>
      <c r="B74">
        <v>-27.313779830000001</v>
      </c>
      <c r="C74">
        <v>152.98410034</v>
      </c>
      <c r="D74" t="s">
        <v>9</v>
      </c>
      <c r="E74" t="s">
        <v>117</v>
      </c>
    </row>
    <row r="75" spans="1:5" x14ac:dyDescent="0.45">
      <c r="A75" t="s">
        <v>205</v>
      </c>
      <c r="B75">
        <v>-12.46323299</v>
      </c>
      <c r="C75">
        <v>130.84220886</v>
      </c>
      <c r="D75" t="s">
        <v>9</v>
      </c>
      <c r="E75" t="s">
        <v>23</v>
      </c>
    </row>
    <row r="76" spans="1:5" x14ac:dyDescent="0.45">
      <c r="A76" t="s">
        <v>206</v>
      </c>
      <c r="B76">
        <v>-32.0533638</v>
      </c>
      <c r="C76">
        <v>115.75016785</v>
      </c>
      <c r="D76" t="s">
        <v>9</v>
      </c>
      <c r="E76" t="s">
        <v>118</v>
      </c>
    </row>
    <row r="77" spans="1:5" x14ac:dyDescent="0.45">
      <c r="A77" t="s">
        <v>207</v>
      </c>
      <c r="B77">
        <v>-28.079399110000001</v>
      </c>
      <c r="C77">
        <v>153.41079712000001</v>
      </c>
      <c r="D77" t="s">
        <v>9</v>
      </c>
      <c r="E77" t="s">
        <v>20</v>
      </c>
    </row>
    <row r="78" spans="1:5" x14ac:dyDescent="0.45">
      <c r="A78" t="s">
        <v>208</v>
      </c>
      <c r="B78">
        <v>-28.077800750000002</v>
      </c>
      <c r="C78">
        <v>153.38499451000001</v>
      </c>
      <c r="D78" t="s">
        <v>9</v>
      </c>
      <c r="E78" t="s">
        <v>20</v>
      </c>
    </row>
    <row r="79" spans="1:5" x14ac:dyDescent="0.45">
      <c r="A79" t="s">
        <v>209</v>
      </c>
      <c r="B79">
        <v>-28.00307274</v>
      </c>
      <c r="C79">
        <v>153.41334534000001</v>
      </c>
      <c r="D79" t="s">
        <v>9</v>
      </c>
      <c r="E79" t="s">
        <v>20</v>
      </c>
    </row>
    <row r="80" spans="1:5" x14ac:dyDescent="0.45">
      <c r="A80" t="s">
        <v>210</v>
      </c>
      <c r="B80">
        <v>-27.99856758</v>
      </c>
      <c r="C80">
        <v>153.41261291999999</v>
      </c>
      <c r="D80" t="s">
        <v>9</v>
      </c>
      <c r="E80" t="s">
        <v>20</v>
      </c>
    </row>
    <row r="81" spans="1:5" x14ac:dyDescent="0.45">
      <c r="A81" t="s">
        <v>211</v>
      </c>
      <c r="B81">
        <v>-27.977521899999999</v>
      </c>
      <c r="C81">
        <v>153.38156128</v>
      </c>
      <c r="D81" t="s">
        <v>9</v>
      </c>
      <c r="E81" t="s">
        <v>20</v>
      </c>
    </row>
    <row r="82" spans="1:5" x14ac:dyDescent="0.45">
      <c r="A82" t="s">
        <v>212</v>
      </c>
      <c r="B82">
        <v>-27.968780519999999</v>
      </c>
      <c r="C82">
        <v>153.41564940999999</v>
      </c>
      <c r="D82" t="s">
        <v>9</v>
      </c>
      <c r="E82" t="s">
        <v>20</v>
      </c>
    </row>
    <row r="83" spans="1:5" x14ac:dyDescent="0.45">
      <c r="A83" t="s">
        <v>213</v>
      </c>
      <c r="B83">
        <v>-37.828552250000001</v>
      </c>
      <c r="C83">
        <v>145.05390929999999</v>
      </c>
      <c r="D83" t="s">
        <v>9</v>
      </c>
      <c r="E83" t="s">
        <v>119</v>
      </c>
    </row>
    <row r="84" spans="1:5" x14ac:dyDescent="0.45">
      <c r="A84" t="s">
        <v>214</v>
      </c>
      <c r="B84">
        <v>-37.823879239999997</v>
      </c>
      <c r="C84">
        <v>145.04882813</v>
      </c>
      <c r="D84" t="s">
        <v>9</v>
      </c>
      <c r="E84" t="s">
        <v>119</v>
      </c>
    </row>
    <row r="85" spans="1:5" x14ac:dyDescent="0.45">
      <c r="A85" t="s">
        <v>215</v>
      </c>
      <c r="B85">
        <v>-42.885501859999998</v>
      </c>
      <c r="C85">
        <v>147.3269043</v>
      </c>
      <c r="D85" t="s">
        <v>9</v>
      </c>
      <c r="E85" t="s">
        <v>120</v>
      </c>
    </row>
    <row r="86" spans="1:5" x14ac:dyDescent="0.45">
      <c r="A86" t="s">
        <v>216</v>
      </c>
      <c r="B86">
        <v>-42.881500240000001</v>
      </c>
      <c r="C86">
        <v>147.33120728</v>
      </c>
      <c r="D86" t="s">
        <v>9</v>
      </c>
      <c r="E86" t="s">
        <v>120</v>
      </c>
    </row>
    <row r="87" spans="1:5" x14ac:dyDescent="0.45">
      <c r="A87" t="s">
        <v>217</v>
      </c>
      <c r="B87">
        <v>-32.735958099999998</v>
      </c>
      <c r="C87">
        <v>151.55917357999999</v>
      </c>
      <c r="D87" t="s">
        <v>9</v>
      </c>
      <c r="E87" t="s">
        <v>24</v>
      </c>
    </row>
    <row r="88" spans="1:5" x14ac:dyDescent="0.45">
      <c r="A88" t="s">
        <v>218</v>
      </c>
      <c r="B88">
        <v>-32.527400970000002</v>
      </c>
      <c r="C88">
        <v>115.71766663</v>
      </c>
      <c r="D88" t="s">
        <v>9</v>
      </c>
      <c r="E88" t="s">
        <v>121</v>
      </c>
    </row>
    <row r="89" spans="1:5" x14ac:dyDescent="0.45">
      <c r="A89" t="s">
        <v>219</v>
      </c>
      <c r="B89">
        <v>-38.146366120000003</v>
      </c>
      <c r="C89">
        <v>144.36088562</v>
      </c>
      <c r="D89" t="s">
        <v>9</v>
      </c>
      <c r="E89" t="s">
        <v>10</v>
      </c>
    </row>
    <row r="90" spans="1:5" x14ac:dyDescent="0.45">
      <c r="A90" t="s">
        <v>220</v>
      </c>
      <c r="B90">
        <v>-38.142383580000001</v>
      </c>
      <c r="C90">
        <v>145.12200927999999</v>
      </c>
      <c r="D90" t="s">
        <v>9</v>
      </c>
      <c r="E90" t="s">
        <v>10</v>
      </c>
    </row>
    <row r="91" spans="1:5" x14ac:dyDescent="0.45">
      <c r="A91" t="s">
        <v>221</v>
      </c>
      <c r="B91">
        <v>-38.022914890000003</v>
      </c>
      <c r="C91">
        <v>145.31347656</v>
      </c>
      <c r="D91" t="s">
        <v>9</v>
      </c>
      <c r="E91" t="s">
        <v>10</v>
      </c>
    </row>
    <row r="92" spans="1:5" x14ac:dyDescent="0.45">
      <c r="A92" t="s">
        <v>222</v>
      </c>
      <c r="B92">
        <v>-37.932945250000003</v>
      </c>
      <c r="C92">
        <v>145.03675842000001</v>
      </c>
      <c r="D92" t="s">
        <v>9</v>
      </c>
      <c r="E92" t="s">
        <v>10</v>
      </c>
    </row>
    <row r="93" spans="1:5" x14ac:dyDescent="0.45">
      <c r="A93" t="s">
        <v>223</v>
      </c>
      <c r="B93">
        <v>-37.931098939999998</v>
      </c>
      <c r="C93">
        <v>145.14250182999999</v>
      </c>
      <c r="D93" t="s">
        <v>9</v>
      </c>
      <c r="E93" t="s">
        <v>10</v>
      </c>
    </row>
    <row r="94" spans="1:5" x14ac:dyDescent="0.45">
      <c r="A94" t="s">
        <v>224</v>
      </c>
      <c r="B94">
        <v>-37.920509340000002</v>
      </c>
      <c r="C94">
        <v>145.13981627999999</v>
      </c>
      <c r="D94" t="s">
        <v>9</v>
      </c>
      <c r="E94" t="s">
        <v>10</v>
      </c>
    </row>
    <row r="95" spans="1:5" x14ac:dyDescent="0.45">
      <c r="A95" t="s">
        <v>225</v>
      </c>
      <c r="B95">
        <v>-37.914089199999999</v>
      </c>
      <c r="C95">
        <v>145.2194519</v>
      </c>
      <c r="D95" t="s">
        <v>9</v>
      </c>
      <c r="E95" t="s">
        <v>10</v>
      </c>
    </row>
    <row r="96" spans="1:5" x14ac:dyDescent="0.45">
      <c r="A96" t="s">
        <v>226</v>
      </c>
      <c r="B96">
        <v>-37.905467989999998</v>
      </c>
      <c r="C96">
        <v>144.99945068</v>
      </c>
      <c r="D96" t="s">
        <v>9</v>
      </c>
      <c r="E96" t="s">
        <v>10</v>
      </c>
    </row>
    <row r="97" spans="1:5" x14ac:dyDescent="0.45">
      <c r="A97" t="s">
        <v>227</v>
      </c>
      <c r="B97">
        <v>-37.904499049999998</v>
      </c>
      <c r="C97">
        <v>145.16389465</v>
      </c>
      <c r="D97" t="s">
        <v>9</v>
      </c>
      <c r="E97" t="s">
        <v>10</v>
      </c>
    </row>
    <row r="98" spans="1:5" x14ac:dyDescent="0.45">
      <c r="A98" t="s">
        <v>228</v>
      </c>
      <c r="B98">
        <v>-37.899215699999999</v>
      </c>
      <c r="C98">
        <v>145.14251709000001</v>
      </c>
      <c r="D98" t="s">
        <v>9</v>
      </c>
      <c r="E98" t="s">
        <v>10</v>
      </c>
    </row>
    <row r="99" spans="1:5" x14ac:dyDescent="0.45">
      <c r="A99" t="s">
        <v>229</v>
      </c>
      <c r="B99">
        <v>-37.887500760000002</v>
      </c>
      <c r="C99">
        <v>145.15730285999999</v>
      </c>
      <c r="D99" t="s">
        <v>9</v>
      </c>
      <c r="E99" t="s">
        <v>10</v>
      </c>
    </row>
    <row r="100" spans="1:5" x14ac:dyDescent="0.45">
      <c r="A100" t="s">
        <v>230</v>
      </c>
      <c r="B100">
        <v>-37.886802670000002</v>
      </c>
      <c r="C100">
        <v>145.08547974000001</v>
      </c>
      <c r="D100" t="s">
        <v>9</v>
      </c>
      <c r="E100" t="s">
        <v>10</v>
      </c>
    </row>
    <row r="101" spans="1:5" x14ac:dyDescent="0.45">
      <c r="A101" t="s">
        <v>231</v>
      </c>
      <c r="B101">
        <v>-37.886100769999999</v>
      </c>
      <c r="C101">
        <v>145.08030701000001</v>
      </c>
      <c r="D101" t="s">
        <v>9</v>
      </c>
      <c r="E101" t="s">
        <v>10</v>
      </c>
    </row>
    <row r="102" spans="1:5" x14ac:dyDescent="0.45">
      <c r="A102" t="s">
        <v>232</v>
      </c>
      <c r="B102">
        <v>-37.884700780000003</v>
      </c>
      <c r="C102">
        <v>145.00210571</v>
      </c>
      <c r="D102" t="s">
        <v>9</v>
      </c>
      <c r="E102" t="s">
        <v>10</v>
      </c>
    </row>
    <row r="103" spans="1:5" x14ac:dyDescent="0.45">
      <c r="A103" t="s">
        <v>233</v>
      </c>
      <c r="B103">
        <v>-37.884151459999998</v>
      </c>
      <c r="C103">
        <v>144.73551940999999</v>
      </c>
      <c r="D103" t="s">
        <v>9</v>
      </c>
      <c r="E103" t="s">
        <v>10</v>
      </c>
    </row>
    <row r="104" spans="1:5" x14ac:dyDescent="0.45">
      <c r="A104" t="s">
        <v>234</v>
      </c>
      <c r="B104">
        <v>-37.879760740000002</v>
      </c>
      <c r="C104">
        <v>145.02314758</v>
      </c>
      <c r="D104" t="s">
        <v>9</v>
      </c>
      <c r="E104" t="s">
        <v>10</v>
      </c>
    </row>
    <row r="105" spans="1:5" x14ac:dyDescent="0.45">
      <c r="A105" t="s">
        <v>235</v>
      </c>
      <c r="B105">
        <v>-37.873222349999999</v>
      </c>
      <c r="C105">
        <v>145.14779662999999</v>
      </c>
      <c r="D105" t="s">
        <v>9</v>
      </c>
      <c r="E105" t="s">
        <v>10</v>
      </c>
    </row>
    <row r="106" spans="1:5" x14ac:dyDescent="0.45">
      <c r="A106" t="s">
        <v>236</v>
      </c>
      <c r="B106">
        <v>-37.872581480000001</v>
      </c>
      <c r="C106">
        <v>145.02259827</v>
      </c>
      <c r="D106" t="s">
        <v>9</v>
      </c>
      <c r="E106" t="s">
        <v>10</v>
      </c>
    </row>
    <row r="107" spans="1:5" x14ac:dyDescent="0.45">
      <c r="A107" t="s">
        <v>237</v>
      </c>
      <c r="B107">
        <v>-37.867542270000001</v>
      </c>
      <c r="C107">
        <v>144.82933044000001</v>
      </c>
      <c r="D107" t="s">
        <v>9</v>
      </c>
      <c r="E107" t="s">
        <v>10</v>
      </c>
    </row>
    <row r="108" spans="1:5" x14ac:dyDescent="0.45">
      <c r="A108" t="s">
        <v>238</v>
      </c>
      <c r="B108">
        <v>-37.851215359999998</v>
      </c>
      <c r="C108">
        <v>144.98008727999999</v>
      </c>
      <c r="D108" t="s">
        <v>9</v>
      </c>
      <c r="E108" t="s">
        <v>10</v>
      </c>
    </row>
    <row r="109" spans="1:5" x14ac:dyDescent="0.45">
      <c r="A109" t="s">
        <v>239</v>
      </c>
      <c r="B109">
        <v>-37.846000670000002</v>
      </c>
      <c r="C109">
        <v>145.03889465</v>
      </c>
      <c r="D109" t="s">
        <v>9</v>
      </c>
      <c r="E109" t="s">
        <v>10</v>
      </c>
    </row>
    <row r="110" spans="1:5" x14ac:dyDescent="0.45">
      <c r="A110" t="s">
        <v>240</v>
      </c>
      <c r="B110">
        <v>-37.844322200000001</v>
      </c>
      <c r="C110">
        <v>144.99577332000001</v>
      </c>
      <c r="D110" t="s">
        <v>9</v>
      </c>
      <c r="E110" t="s">
        <v>10</v>
      </c>
    </row>
    <row r="111" spans="1:5" x14ac:dyDescent="0.45">
      <c r="A111" t="s">
        <v>241</v>
      </c>
      <c r="B111">
        <v>-37.84369659</v>
      </c>
      <c r="C111">
        <v>144.99584960999999</v>
      </c>
      <c r="D111" t="s">
        <v>9</v>
      </c>
      <c r="E111" t="s">
        <v>10</v>
      </c>
    </row>
    <row r="112" spans="1:5" x14ac:dyDescent="0.45">
      <c r="A112" t="s">
        <v>242</v>
      </c>
      <c r="B112">
        <v>-37.843692779999998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243</v>
      </c>
      <c r="B113">
        <v>-37.840637209999997</v>
      </c>
      <c r="C113">
        <v>145.00827025999999</v>
      </c>
      <c r="D113" t="s">
        <v>9</v>
      </c>
      <c r="E113" t="s">
        <v>10</v>
      </c>
    </row>
    <row r="114" spans="1:5" x14ac:dyDescent="0.45">
      <c r="A114" t="s">
        <v>244</v>
      </c>
      <c r="B114">
        <v>-37.840518950000003</v>
      </c>
      <c r="C114">
        <v>145.01203917999999</v>
      </c>
      <c r="D114" t="s">
        <v>9</v>
      </c>
      <c r="E114" t="s">
        <v>10</v>
      </c>
    </row>
    <row r="115" spans="1:5" x14ac:dyDescent="0.45">
      <c r="A115" t="s">
        <v>245</v>
      </c>
      <c r="B115">
        <v>-37.839099879999999</v>
      </c>
      <c r="C115">
        <v>144.99090576</v>
      </c>
      <c r="D115" t="s">
        <v>9</v>
      </c>
      <c r="E115" t="s">
        <v>10</v>
      </c>
    </row>
    <row r="116" spans="1:5" x14ac:dyDescent="0.45">
      <c r="A116" t="s">
        <v>246</v>
      </c>
      <c r="B116">
        <v>-37.838317869999997</v>
      </c>
      <c r="C116">
        <v>144.99539185</v>
      </c>
      <c r="D116" t="s">
        <v>9</v>
      </c>
      <c r="E116" t="s">
        <v>10</v>
      </c>
    </row>
    <row r="117" spans="1:5" x14ac:dyDescent="0.45">
      <c r="A117" t="s">
        <v>247</v>
      </c>
      <c r="B117">
        <v>-37.83483124</v>
      </c>
      <c r="C117">
        <v>144.97425842000001</v>
      </c>
      <c r="D117" t="s">
        <v>9</v>
      </c>
      <c r="E117" t="s">
        <v>10</v>
      </c>
    </row>
    <row r="118" spans="1:5" x14ac:dyDescent="0.45">
      <c r="A118" t="s">
        <v>248</v>
      </c>
      <c r="B118">
        <v>-37.834136960000002</v>
      </c>
      <c r="C118">
        <v>144.97099304</v>
      </c>
      <c r="D118" t="s">
        <v>9</v>
      </c>
      <c r="E118" t="s">
        <v>10</v>
      </c>
    </row>
    <row r="119" spans="1:5" x14ac:dyDescent="0.45">
      <c r="A119" t="s">
        <v>249</v>
      </c>
      <c r="B119">
        <v>-37.832256319999999</v>
      </c>
      <c r="C119">
        <v>144.97100829999999</v>
      </c>
      <c r="D119" t="s">
        <v>9</v>
      </c>
      <c r="E119" t="s">
        <v>10</v>
      </c>
    </row>
    <row r="120" spans="1:5" x14ac:dyDescent="0.45">
      <c r="A120" t="s">
        <v>250</v>
      </c>
      <c r="B120">
        <v>-37.830848690000003</v>
      </c>
      <c r="C120">
        <v>144.96696471999999</v>
      </c>
      <c r="D120" t="s">
        <v>9</v>
      </c>
      <c r="E120" t="s">
        <v>10</v>
      </c>
    </row>
    <row r="121" spans="1:5" x14ac:dyDescent="0.45">
      <c r="A121" t="s">
        <v>251</v>
      </c>
      <c r="B121">
        <v>-37.830497739999998</v>
      </c>
      <c r="C121">
        <v>144.95709228999999</v>
      </c>
      <c r="D121" t="s">
        <v>9</v>
      </c>
      <c r="E121" t="s">
        <v>10</v>
      </c>
    </row>
    <row r="122" spans="1:5" x14ac:dyDescent="0.45">
      <c r="A122" t="s">
        <v>252</v>
      </c>
      <c r="B122">
        <v>-37.830471039999999</v>
      </c>
      <c r="C122">
        <v>144.95986937999999</v>
      </c>
      <c r="D122" t="s">
        <v>9</v>
      </c>
      <c r="E122" t="s">
        <v>10</v>
      </c>
    </row>
    <row r="123" spans="1:5" x14ac:dyDescent="0.45">
      <c r="A123" t="s">
        <v>253</v>
      </c>
      <c r="B123">
        <v>-37.829780579999998</v>
      </c>
      <c r="C123">
        <v>144.95805358999999</v>
      </c>
      <c r="D123" t="s">
        <v>9</v>
      </c>
      <c r="E123" t="s">
        <v>10</v>
      </c>
    </row>
    <row r="124" spans="1:5" x14ac:dyDescent="0.45">
      <c r="A124" t="s">
        <v>254</v>
      </c>
      <c r="B124">
        <v>-37.82925797</v>
      </c>
      <c r="C124">
        <v>144.96234131</v>
      </c>
      <c r="D124" t="s">
        <v>9</v>
      </c>
      <c r="E124" t="s">
        <v>10</v>
      </c>
    </row>
    <row r="125" spans="1:5" x14ac:dyDescent="0.45">
      <c r="A125" t="s">
        <v>255</v>
      </c>
      <c r="B125">
        <v>-37.828956599999998</v>
      </c>
      <c r="C125">
        <v>144.99220276</v>
      </c>
      <c r="D125" t="s">
        <v>9</v>
      </c>
      <c r="E125" t="s">
        <v>10</v>
      </c>
    </row>
    <row r="126" spans="1:5" x14ac:dyDescent="0.45">
      <c r="A126" t="s">
        <v>256</v>
      </c>
      <c r="B126">
        <v>-37.828884119999998</v>
      </c>
      <c r="C126">
        <v>145.05639647999999</v>
      </c>
      <c r="D126" t="s">
        <v>9</v>
      </c>
      <c r="E126" t="s">
        <v>10</v>
      </c>
    </row>
    <row r="127" spans="1:5" x14ac:dyDescent="0.45">
      <c r="A127" t="s">
        <v>257</v>
      </c>
      <c r="B127">
        <v>-37.8285141</v>
      </c>
      <c r="C127">
        <v>144.99702454000001</v>
      </c>
      <c r="D127" t="s">
        <v>9</v>
      </c>
      <c r="E127" t="s">
        <v>10</v>
      </c>
    </row>
    <row r="128" spans="1:5" x14ac:dyDescent="0.45">
      <c r="A128" t="s">
        <v>258</v>
      </c>
      <c r="B128">
        <v>-37.827339170000002</v>
      </c>
      <c r="C128">
        <v>144.99790955</v>
      </c>
      <c r="D128" t="s">
        <v>9</v>
      </c>
      <c r="E128" t="s">
        <v>10</v>
      </c>
    </row>
    <row r="129" spans="1:5" x14ac:dyDescent="0.45">
      <c r="A129" t="s">
        <v>259</v>
      </c>
      <c r="B129">
        <v>-37.827072139999999</v>
      </c>
      <c r="C129">
        <v>144.99311829000001</v>
      </c>
      <c r="D129" t="s">
        <v>9</v>
      </c>
      <c r="E129" t="s">
        <v>10</v>
      </c>
    </row>
    <row r="130" spans="1:5" x14ac:dyDescent="0.45">
      <c r="A130" t="s">
        <v>260</v>
      </c>
      <c r="B130">
        <v>-37.824340820000003</v>
      </c>
      <c r="C130">
        <v>145.03631591999999</v>
      </c>
      <c r="D130" t="s">
        <v>9</v>
      </c>
      <c r="E130" t="s">
        <v>10</v>
      </c>
    </row>
    <row r="131" spans="1:5" x14ac:dyDescent="0.45">
      <c r="A131" t="s">
        <v>261</v>
      </c>
      <c r="B131">
        <v>-37.823818209999999</v>
      </c>
      <c r="C131">
        <v>144.99127197000001</v>
      </c>
      <c r="D131" t="s">
        <v>9</v>
      </c>
      <c r="E131" t="s">
        <v>10</v>
      </c>
    </row>
    <row r="132" spans="1:5" x14ac:dyDescent="0.45">
      <c r="A132" t="s">
        <v>262</v>
      </c>
      <c r="B132">
        <v>-37.82189941</v>
      </c>
      <c r="C132">
        <v>144.96279906999999</v>
      </c>
      <c r="D132" t="s">
        <v>9</v>
      </c>
      <c r="E132" t="s">
        <v>10</v>
      </c>
    </row>
    <row r="133" spans="1:5" x14ac:dyDescent="0.45">
      <c r="A133" t="s">
        <v>263</v>
      </c>
      <c r="B133">
        <v>-37.821163179999999</v>
      </c>
      <c r="C133">
        <v>144.94982909999999</v>
      </c>
      <c r="D133" t="s">
        <v>9</v>
      </c>
      <c r="E133" t="s">
        <v>10</v>
      </c>
    </row>
    <row r="134" spans="1:5" x14ac:dyDescent="0.45">
      <c r="A134" t="s">
        <v>264</v>
      </c>
      <c r="B134">
        <v>-37.820827479999998</v>
      </c>
      <c r="C134">
        <v>144.96688843000001</v>
      </c>
      <c r="D134" t="s">
        <v>9</v>
      </c>
      <c r="E134" t="s">
        <v>10</v>
      </c>
    </row>
    <row r="135" spans="1:5" x14ac:dyDescent="0.45">
      <c r="A135" t="s">
        <v>265</v>
      </c>
      <c r="B135">
        <v>-37.820732120000002</v>
      </c>
      <c r="C135">
        <v>144.95013427999999</v>
      </c>
      <c r="D135" t="s">
        <v>9</v>
      </c>
      <c r="E135" t="s">
        <v>10</v>
      </c>
    </row>
    <row r="136" spans="1:5" x14ac:dyDescent="0.45">
      <c r="A136" t="s">
        <v>266</v>
      </c>
      <c r="B136">
        <v>-37.820465089999999</v>
      </c>
      <c r="C136">
        <v>144.89396667</v>
      </c>
      <c r="D136" t="s">
        <v>9</v>
      </c>
      <c r="E136" t="s">
        <v>10</v>
      </c>
    </row>
    <row r="137" spans="1:5" x14ac:dyDescent="0.45">
      <c r="A137" t="s">
        <v>267</v>
      </c>
      <c r="B137">
        <v>-37.819103239999997</v>
      </c>
      <c r="C137">
        <v>145.12210082999999</v>
      </c>
      <c r="D137" t="s">
        <v>9</v>
      </c>
      <c r="E137" t="s">
        <v>10</v>
      </c>
    </row>
    <row r="138" spans="1:5" x14ac:dyDescent="0.45">
      <c r="A138" t="s">
        <v>268</v>
      </c>
      <c r="B138">
        <v>-37.819049839999998</v>
      </c>
      <c r="C138">
        <v>144.94802856000001</v>
      </c>
      <c r="D138" t="s">
        <v>9</v>
      </c>
      <c r="E138" t="s">
        <v>10</v>
      </c>
    </row>
    <row r="139" spans="1:5" x14ac:dyDescent="0.45">
      <c r="A139" t="s">
        <v>269</v>
      </c>
      <c r="B139">
        <v>-37.818698879999999</v>
      </c>
      <c r="C139">
        <v>144.95620728</v>
      </c>
      <c r="D139" t="s">
        <v>9</v>
      </c>
      <c r="E139" t="s">
        <v>10</v>
      </c>
    </row>
    <row r="140" spans="1:5" x14ac:dyDescent="0.45">
      <c r="A140" t="s">
        <v>270</v>
      </c>
      <c r="B140">
        <v>-37.8185997</v>
      </c>
      <c r="C140">
        <v>145.12480163999999</v>
      </c>
      <c r="D140" t="s">
        <v>9</v>
      </c>
      <c r="E140" t="s">
        <v>10</v>
      </c>
    </row>
    <row r="141" spans="1:5" x14ac:dyDescent="0.45">
      <c r="A141" t="s">
        <v>271</v>
      </c>
      <c r="B141">
        <v>-37.818374630000001</v>
      </c>
      <c r="C141">
        <v>144.95542907999999</v>
      </c>
      <c r="D141" t="s">
        <v>9</v>
      </c>
      <c r="E141" t="s">
        <v>10</v>
      </c>
    </row>
    <row r="142" spans="1:5" x14ac:dyDescent="0.45">
      <c r="A142" t="s">
        <v>272</v>
      </c>
      <c r="B142">
        <v>-37.818252559999998</v>
      </c>
      <c r="C142">
        <v>144.97970581000001</v>
      </c>
      <c r="D142" t="s">
        <v>9</v>
      </c>
      <c r="E142" t="s">
        <v>10</v>
      </c>
    </row>
    <row r="143" spans="1:5" x14ac:dyDescent="0.45">
      <c r="A143" t="s">
        <v>273</v>
      </c>
      <c r="B143">
        <v>-37.818241120000003</v>
      </c>
      <c r="C143">
        <v>144.95420837</v>
      </c>
      <c r="D143" t="s">
        <v>9</v>
      </c>
      <c r="E143" t="s">
        <v>10</v>
      </c>
    </row>
    <row r="144" spans="1:5" x14ac:dyDescent="0.45">
      <c r="A144" t="s">
        <v>274</v>
      </c>
      <c r="B144">
        <v>-37.818222050000003</v>
      </c>
      <c r="C144">
        <v>144.96179198999999</v>
      </c>
      <c r="D144" t="s">
        <v>9</v>
      </c>
      <c r="E144" t="s">
        <v>10</v>
      </c>
    </row>
    <row r="145" spans="1:5" x14ac:dyDescent="0.45">
      <c r="A145" t="s">
        <v>275</v>
      </c>
      <c r="B145">
        <v>-37.818023680000003</v>
      </c>
      <c r="C145">
        <v>144.95889281999999</v>
      </c>
      <c r="D145" t="s">
        <v>9</v>
      </c>
      <c r="E145" t="s">
        <v>10</v>
      </c>
    </row>
    <row r="146" spans="1:5" x14ac:dyDescent="0.45">
      <c r="A146" t="s">
        <v>276</v>
      </c>
      <c r="B146">
        <v>-37.817890169999998</v>
      </c>
      <c r="C146">
        <v>144.95840454</v>
      </c>
      <c r="D146" t="s">
        <v>9</v>
      </c>
      <c r="E146" t="s">
        <v>10</v>
      </c>
    </row>
    <row r="147" spans="1:5" x14ac:dyDescent="0.45">
      <c r="A147" t="s">
        <v>277</v>
      </c>
      <c r="B147">
        <v>-37.817718509999999</v>
      </c>
      <c r="C147">
        <v>144.95536804</v>
      </c>
      <c r="D147" t="s">
        <v>9</v>
      </c>
      <c r="E147" t="s">
        <v>10</v>
      </c>
    </row>
    <row r="148" spans="1:5" x14ac:dyDescent="0.45">
      <c r="A148" t="s">
        <v>278</v>
      </c>
      <c r="B148">
        <v>-37.817695620000002</v>
      </c>
      <c r="C148">
        <v>144.95675659</v>
      </c>
      <c r="D148" t="s">
        <v>9</v>
      </c>
      <c r="E148" t="s">
        <v>10</v>
      </c>
    </row>
    <row r="149" spans="1:5" x14ac:dyDescent="0.45">
      <c r="A149" t="s">
        <v>279</v>
      </c>
      <c r="B149">
        <v>-37.817680359999997</v>
      </c>
      <c r="C149">
        <v>144.99362183</v>
      </c>
      <c r="D149" t="s">
        <v>9</v>
      </c>
      <c r="E149" t="s">
        <v>10</v>
      </c>
    </row>
    <row r="150" spans="1:5" x14ac:dyDescent="0.45">
      <c r="A150" t="s">
        <v>280</v>
      </c>
      <c r="B150">
        <v>-37.817607879999997</v>
      </c>
      <c r="C150">
        <v>144.96000670999999</v>
      </c>
      <c r="D150" t="s">
        <v>9</v>
      </c>
      <c r="E150" t="s">
        <v>10</v>
      </c>
    </row>
    <row r="151" spans="1:5" x14ac:dyDescent="0.45">
      <c r="A151" t="s">
        <v>281</v>
      </c>
      <c r="B151">
        <v>-37.817501069999999</v>
      </c>
      <c r="C151">
        <v>144.96499634</v>
      </c>
      <c r="D151" t="s">
        <v>9</v>
      </c>
      <c r="E151" t="s">
        <v>10</v>
      </c>
    </row>
    <row r="152" spans="1:5" x14ac:dyDescent="0.45">
      <c r="A152" t="s">
        <v>282</v>
      </c>
      <c r="B152">
        <v>-37.817386630000001</v>
      </c>
      <c r="C152">
        <v>145.11755371000001</v>
      </c>
      <c r="D152" t="s">
        <v>9</v>
      </c>
      <c r="E152" t="s">
        <v>10</v>
      </c>
    </row>
    <row r="153" spans="1:5" x14ac:dyDescent="0.45">
      <c r="A153" t="s">
        <v>283</v>
      </c>
      <c r="B153">
        <v>-37.817298890000004</v>
      </c>
      <c r="C153">
        <v>144.95919799999999</v>
      </c>
      <c r="D153" t="s">
        <v>9</v>
      </c>
      <c r="E153" t="s">
        <v>10</v>
      </c>
    </row>
    <row r="154" spans="1:5" x14ac:dyDescent="0.45">
      <c r="A154" t="s">
        <v>284</v>
      </c>
      <c r="B154">
        <v>-37.817199709999997</v>
      </c>
      <c r="C154">
        <v>144.9611969</v>
      </c>
      <c r="D154" t="s">
        <v>9</v>
      </c>
      <c r="E154" t="s">
        <v>10</v>
      </c>
    </row>
    <row r="155" spans="1:5" x14ac:dyDescent="0.45">
      <c r="A155" t="s">
        <v>285</v>
      </c>
      <c r="B155">
        <v>-37.817066189999998</v>
      </c>
      <c r="C155">
        <v>144.95973205999999</v>
      </c>
      <c r="D155" t="s">
        <v>9</v>
      </c>
      <c r="E155" t="s">
        <v>10</v>
      </c>
    </row>
    <row r="156" spans="1:5" x14ac:dyDescent="0.45">
      <c r="A156" t="s">
        <v>286</v>
      </c>
      <c r="B156">
        <v>-37.817001339999997</v>
      </c>
      <c r="C156">
        <v>144.96870422000001</v>
      </c>
      <c r="D156" t="s">
        <v>9</v>
      </c>
      <c r="E156" t="s">
        <v>10</v>
      </c>
    </row>
    <row r="157" spans="1:5" x14ac:dyDescent="0.45">
      <c r="A157" t="s">
        <v>287</v>
      </c>
      <c r="B157">
        <v>-37.816970830000002</v>
      </c>
      <c r="C157">
        <v>144.95973205999999</v>
      </c>
      <c r="D157" t="s">
        <v>9</v>
      </c>
      <c r="E157" t="s">
        <v>10</v>
      </c>
    </row>
    <row r="158" spans="1:5" x14ac:dyDescent="0.45">
      <c r="A158" t="s">
        <v>288</v>
      </c>
      <c r="B158">
        <v>-37.816970830000002</v>
      </c>
      <c r="C158">
        <v>144.96333313</v>
      </c>
      <c r="D158" t="s">
        <v>9</v>
      </c>
      <c r="E158" t="s">
        <v>10</v>
      </c>
    </row>
    <row r="159" spans="1:5" x14ac:dyDescent="0.45">
      <c r="A159" t="s">
        <v>289</v>
      </c>
      <c r="B159">
        <v>-37.816871640000002</v>
      </c>
      <c r="C159">
        <v>144.95709228999999</v>
      </c>
      <c r="D159" t="s">
        <v>9</v>
      </c>
      <c r="E159" t="s">
        <v>10</v>
      </c>
    </row>
    <row r="160" spans="1:5" x14ac:dyDescent="0.45">
      <c r="A160" t="s">
        <v>290</v>
      </c>
      <c r="B160">
        <v>-37.816844940000003</v>
      </c>
      <c r="C160">
        <v>144.95561218</v>
      </c>
      <c r="D160" t="s">
        <v>9</v>
      </c>
      <c r="E160" t="s">
        <v>10</v>
      </c>
    </row>
    <row r="161" spans="1:5" x14ac:dyDescent="0.45">
      <c r="A161" t="s">
        <v>291</v>
      </c>
      <c r="B161">
        <v>-37.816699980000003</v>
      </c>
      <c r="C161">
        <v>144.96180724999999</v>
      </c>
      <c r="D161" t="s">
        <v>9</v>
      </c>
      <c r="E161" t="s">
        <v>10</v>
      </c>
    </row>
    <row r="162" spans="1:5" x14ac:dyDescent="0.45">
      <c r="A162" t="s">
        <v>292</v>
      </c>
      <c r="B162">
        <v>-37.816692349999997</v>
      </c>
      <c r="C162">
        <v>144.95359801999999</v>
      </c>
      <c r="D162" t="s">
        <v>9</v>
      </c>
      <c r="E162" t="s">
        <v>10</v>
      </c>
    </row>
    <row r="163" spans="1:5" x14ac:dyDescent="0.45">
      <c r="A163" t="s">
        <v>293</v>
      </c>
      <c r="B163">
        <v>-37.816616060000001</v>
      </c>
      <c r="C163">
        <v>144.96020508000001</v>
      </c>
      <c r="D163" t="s">
        <v>9</v>
      </c>
      <c r="E163" t="s">
        <v>10</v>
      </c>
    </row>
    <row r="164" spans="1:5" x14ac:dyDescent="0.45">
      <c r="A164" t="s">
        <v>294</v>
      </c>
      <c r="B164">
        <v>-37.816600800000003</v>
      </c>
      <c r="C164">
        <v>144.96560668999999</v>
      </c>
      <c r="D164" t="s">
        <v>9</v>
      </c>
      <c r="E164" t="s">
        <v>10</v>
      </c>
    </row>
    <row r="165" spans="1:5" x14ac:dyDescent="0.45">
      <c r="A165" t="s">
        <v>295</v>
      </c>
      <c r="B165">
        <v>-37.816322329999998</v>
      </c>
      <c r="C165">
        <v>144.96305846999999</v>
      </c>
      <c r="D165" t="s">
        <v>9</v>
      </c>
      <c r="E165" t="s">
        <v>10</v>
      </c>
    </row>
    <row r="166" spans="1:5" x14ac:dyDescent="0.45">
      <c r="A166" t="s">
        <v>296</v>
      </c>
      <c r="B166">
        <v>-37.816154480000002</v>
      </c>
      <c r="C166">
        <v>144.96022034000001</v>
      </c>
      <c r="D166" t="s">
        <v>9</v>
      </c>
      <c r="E166" t="s">
        <v>10</v>
      </c>
    </row>
    <row r="167" spans="1:5" x14ac:dyDescent="0.45">
      <c r="A167" t="s">
        <v>297</v>
      </c>
      <c r="B167">
        <v>-37.816112519999997</v>
      </c>
      <c r="C167">
        <v>144.96235657</v>
      </c>
      <c r="D167" t="s">
        <v>9</v>
      </c>
      <c r="E167" t="s">
        <v>10</v>
      </c>
    </row>
    <row r="168" spans="1:5" x14ac:dyDescent="0.45">
      <c r="A168" t="s">
        <v>298</v>
      </c>
      <c r="B168">
        <v>-37.81585312</v>
      </c>
      <c r="C168">
        <v>144.95692443999999</v>
      </c>
      <c r="D168" t="s">
        <v>9</v>
      </c>
      <c r="E168" t="s">
        <v>10</v>
      </c>
    </row>
    <row r="169" spans="1:5" x14ac:dyDescent="0.45">
      <c r="A169" t="s">
        <v>299</v>
      </c>
      <c r="B169">
        <v>-37.81579971</v>
      </c>
      <c r="C169">
        <v>144.97259521000001</v>
      </c>
      <c r="D169" t="s">
        <v>9</v>
      </c>
      <c r="E169" t="s">
        <v>10</v>
      </c>
    </row>
    <row r="170" spans="1:5" x14ac:dyDescent="0.45">
      <c r="A170" t="s">
        <v>300</v>
      </c>
      <c r="B170">
        <v>-37.815700530000001</v>
      </c>
      <c r="C170">
        <v>144.95739746000001</v>
      </c>
      <c r="D170" t="s">
        <v>9</v>
      </c>
      <c r="E170" t="s">
        <v>10</v>
      </c>
    </row>
    <row r="171" spans="1:5" x14ac:dyDescent="0.45">
      <c r="A171" t="s">
        <v>301</v>
      </c>
      <c r="B171">
        <v>-37.815601350000001</v>
      </c>
      <c r="C171">
        <v>144.99620056000001</v>
      </c>
      <c r="D171" t="s">
        <v>9</v>
      </c>
      <c r="E171" t="s">
        <v>10</v>
      </c>
    </row>
    <row r="172" spans="1:5" x14ac:dyDescent="0.45">
      <c r="A172" t="s">
        <v>302</v>
      </c>
      <c r="B172">
        <v>-37.815303800000002</v>
      </c>
      <c r="C172">
        <v>144.96821593999999</v>
      </c>
      <c r="D172" t="s">
        <v>9</v>
      </c>
      <c r="E172" t="s">
        <v>10</v>
      </c>
    </row>
    <row r="173" spans="1:5" x14ac:dyDescent="0.45">
      <c r="A173" t="s">
        <v>303</v>
      </c>
      <c r="B173">
        <v>-37.815181729999999</v>
      </c>
      <c r="C173">
        <v>144.96867370999999</v>
      </c>
      <c r="D173" t="s">
        <v>9</v>
      </c>
      <c r="E173" t="s">
        <v>10</v>
      </c>
    </row>
    <row r="174" spans="1:5" x14ac:dyDescent="0.45">
      <c r="A174" t="s">
        <v>304</v>
      </c>
      <c r="B174">
        <v>-37.814659120000002</v>
      </c>
      <c r="C174">
        <v>144.96360779</v>
      </c>
      <c r="D174" t="s">
        <v>9</v>
      </c>
      <c r="E174" t="s">
        <v>10</v>
      </c>
    </row>
    <row r="175" spans="1:5" x14ac:dyDescent="0.45">
      <c r="A175" t="s">
        <v>305</v>
      </c>
      <c r="B175">
        <v>-37.814498899999997</v>
      </c>
      <c r="C175">
        <v>144.96290587999999</v>
      </c>
      <c r="D175" t="s">
        <v>9</v>
      </c>
      <c r="E175" t="s">
        <v>10</v>
      </c>
    </row>
    <row r="176" spans="1:5" x14ac:dyDescent="0.45">
      <c r="A176" t="s">
        <v>306</v>
      </c>
      <c r="B176">
        <v>-37.814483639999999</v>
      </c>
      <c r="C176">
        <v>144.96788025000001</v>
      </c>
      <c r="D176" t="s">
        <v>9</v>
      </c>
      <c r="E176" t="s">
        <v>10</v>
      </c>
    </row>
    <row r="177" spans="1:5" x14ac:dyDescent="0.45">
      <c r="A177" t="s">
        <v>307</v>
      </c>
      <c r="B177">
        <v>-37.814155579999998</v>
      </c>
      <c r="C177">
        <v>145.22900390999999</v>
      </c>
      <c r="D177" t="s">
        <v>9</v>
      </c>
      <c r="E177" t="s">
        <v>10</v>
      </c>
    </row>
    <row r="178" spans="1:5" x14ac:dyDescent="0.45">
      <c r="A178" t="s">
        <v>308</v>
      </c>
      <c r="B178">
        <v>-37.813934330000002</v>
      </c>
      <c r="C178">
        <v>144.96020508000001</v>
      </c>
      <c r="D178" t="s">
        <v>9</v>
      </c>
      <c r="E178" t="s">
        <v>10</v>
      </c>
    </row>
    <row r="179" spans="1:5" x14ac:dyDescent="0.45">
      <c r="A179" t="s">
        <v>309</v>
      </c>
      <c r="B179">
        <v>-37.813930509999999</v>
      </c>
      <c r="C179">
        <v>144.97299193999999</v>
      </c>
      <c r="D179" t="s">
        <v>9</v>
      </c>
      <c r="E179" t="s">
        <v>10</v>
      </c>
    </row>
    <row r="180" spans="1:5" x14ac:dyDescent="0.45">
      <c r="A180" t="s">
        <v>310</v>
      </c>
      <c r="B180">
        <v>-37.813800809999996</v>
      </c>
      <c r="C180">
        <v>145.02259827</v>
      </c>
      <c r="D180" t="s">
        <v>9</v>
      </c>
      <c r="E180" t="s">
        <v>10</v>
      </c>
    </row>
    <row r="181" spans="1:5" x14ac:dyDescent="0.45">
      <c r="A181" t="s">
        <v>311</v>
      </c>
      <c r="B181">
        <v>-37.813499450000002</v>
      </c>
      <c r="C181">
        <v>144.97073363999999</v>
      </c>
      <c r="D181" t="s">
        <v>9</v>
      </c>
      <c r="E181" t="s">
        <v>10</v>
      </c>
    </row>
    <row r="182" spans="1:5" x14ac:dyDescent="0.45">
      <c r="A182" t="s">
        <v>312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313</v>
      </c>
      <c r="B183">
        <v>-37.813167569999997</v>
      </c>
      <c r="C183">
        <v>144.97097778</v>
      </c>
      <c r="D183" t="s">
        <v>9</v>
      </c>
      <c r="E183" t="s">
        <v>10</v>
      </c>
    </row>
    <row r="184" spans="1:5" x14ac:dyDescent="0.45">
      <c r="A184" t="s">
        <v>314</v>
      </c>
      <c r="B184">
        <v>-37.813098910000001</v>
      </c>
      <c r="C184">
        <v>144.95869446</v>
      </c>
      <c r="D184" t="s">
        <v>9</v>
      </c>
      <c r="E184" t="s">
        <v>10</v>
      </c>
    </row>
    <row r="185" spans="1:5" x14ac:dyDescent="0.45">
      <c r="A185" t="s">
        <v>315</v>
      </c>
      <c r="B185">
        <v>-37.812362669999999</v>
      </c>
      <c r="C185">
        <v>145.01345825000001</v>
      </c>
      <c r="D185" t="s">
        <v>9</v>
      </c>
      <c r="E185" t="s">
        <v>10</v>
      </c>
    </row>
    <row r="186" spans="1:5" x14ac:dyDescent="0.45">
      <c r="A186" t="s">
        <v>316</v>
      </c>
      <c r="B186">
        <v>-37.812301640000001</v>
      </c>
      <c r="C186">
        <v>144.96369934000001</v>
      </c>
      <c r="D186" t="s">
        <v>9</v>
      </c>
      <c r="E186" t="s">
        <v>10</v>
      </c>
    </row>
    <row r="187" spans="1:5" x14ac:dyDescent="0.45">
      <c r="A187" t="s">
        <v>317</v>
      </c>
      <c r="B187">
        <v>-37.810901639999997</v>
      </c>
      <c r="C187">
        <v>144.96209716999999</v>
      </c>
      <c r="D187" t="s">
        <v>9</v>
      </c>
      <c r="E187" t="s">
        <v>10</v>
      </c>
    </row>
    <row r="188" spans="1:5" x14ac:dyDescent="0.45">
      <c r="A188" t="s">
        <v>318</v>
      </c>
      <c r="B188">
        <v>-37.810882569999997</v>
      </c>
      <c r="C188">
        <v>144.96554565</v>
      </c>
      <c r="D188" t="s">
        <v>9</v>
      </c>
      <c r="E188" t="s">
        <v>10</v>
      </c>
    </row>
    <row r="189" spans="1:5" x14ac:dyDescent="0.45">
      <c r="A189" t="s">
        <v>319</v>
      </c>
      <c r="B189">
        <v>-37.810573580000003</v>
      </c>
      <c r="C189">
        <v>144.97047423999999</v>
      </c>
      <c r="D189" t="s">
        <v>9</v>
      </c>
      <c r="E189" t="s">
        <v>10</v>
      </c>
    </row>
    <row r="190" spans="1:5" x14ac:dyDescent="0.45">
      <c r="A190" t="s">
        <v>320</v>
      </c>
      <c r="B190">
        <v>-37.808998109999997</v>
      </c>
      <c r="C190">
        <v>144.97340392999999</v>
      </c>
      <c r="D190" t="s">
        <v>9</v>
      </c>
      <c r="E190" t="s">
        <v>10</v>
      </c>
    </row>
    <row r="191" spans="1:5" x14ac:dyDescent="0.45">
      <c r="A191" t="s">
        <v>321</v>
      </c>
      <c r="B191">
        <v>-37.808292389999998</v>
      </c>
      <c r="C191">
        <v>144.90518187999999</v>
      </c>
      <c r="D191" t="s">
        <v>9</v>
      </c>
      <c r="E191" t="s">
        <v>10</v>
      </c>
    </row>
    <row r="192" spans="1:5" x14ac:dyDescent="0.45">
      <c r="A192" t="s">
        <v>322</v>
      </c>
      <c r="B192">
        <v>-37.807113649999998</v>
      </c>
      <c r="C192">
        <v>144.98625182999999</v>
      </c>
      <c r="D192" t="s">
        <v>9</v>
      </c>
      <c r="E192" t="s">
        <v>10</v>
      </c>
    </row>
    <row r="193" spans="1:5" x14ac:dyDescent="0.45">
      <c r="A193" t="s">
        <v>323</v>
      </c>
      <c r="B193">
        <v>-37.806579589999998</v>
      </c>
      <c r="C193">
        <v>144.98524474999999</v>
      </c>
      <c r="D193" t="s">
        <v>9</v>
      </c>
      <c r="E193" t="s">
        <v>10</v>
      </c>
    </row>
    <row r="194" spans="1:5" x14ac:dyDescent="0.45">
      <c r="A194" t="s">
        <v>324</v>
      </c>
      <c r="B194">
        <v>-37.80618286</v>
      </c>
      <c r="C194">
        <v>144.98951721</v>
      </c>
      <c r="D194" t="s">
        <v>9</v>
      </c>
      <c r="E194" t="s">
        <v>10</v>
      </c>
    </row>
    <row r="195" spans="1:5" x14ac:dyDescent="0.45">
      <c r="A195" t="s">
        <v>325</v>
      </c>
      <c r="B195">
        <v>-37.804161069999999</v>
      </c>
      <c r="C195">
        <v>144.98826599</v>
      </c>
      <c r="D195" t="s">
        <v>9</v>
      </c>
      <c r="E195" t="s">
        <v>10</v>
      </c>
    </row>
    <row r="196" spans="1:5" x14ac:dyDescent="0.45">
      <c r="A196" t="s">
        <v>326</v>
      </c>
      <c r="B196">
        <v>-37.800529480000002</v>
      </c>
      <c r="C196">
        <v>144.99324035999999</v>
      </c>
      <c r="D196" t="s">
        <v>9</v>
      </c>
      <c r="E196" t="s">
        <v>10</v>
      </c>
    </row>
    <row r="197" spans="1:5" x14ac:dyDescent="0.45">
      <c r="A197" t="s">
        <v>327</v>
      </c>
      <c r="B197">
        <v>-37.800098419999998</v>
      </c>
      <c r="C197">
        <v>144.96440125000001</v>
      </c>
      <c r="D197" t="s">
        <v>9</v>
      </c>
      <c r="E197" t="s">
        <v>10</v>
      </c>
    </row>
    <row r="198" spans="1:5" x14ac:dyDescent="0.45">
      <c r="A198" t="s">
        <v>328</v>
      </c>
      <c r="B198">
        <v>-37.797710420000001</v>
      </c>
      <c r="C198">
        <v>144.96850585999999</v>
      </c>
      <c r="D198" t="s">
        <v>9</v>
      </c>
      <c r="E198" t="s">
        <v>10</v>
      </c>
    </row>
    <row r="199" spans="1:5" x14ac:dyDescent="0.45">
      <c r="A199" t="s">
        <v>329</v>
      </c>
      <c r="B199">
        <v>-37.795650479999999</v>
      </c>
      <c r="C199">
        <v>144.98469542999999</v>
      </c>
      <c r="D199" t="s">
        <v>9</v>
      </c>
      <c r="E199" t="s">
        <v>10</v>
      </c>
    </row>
    <row r="200" spans="1:5" x14ac:dyDescent="0.45">
      <c r="A200" t="s">
        <v>330</v>
      </c>
      <c r="B200">
        <v>-37.766284939999998</v>
      </c>
      <c r="C200">
        <v>144.92240906000001</v>
      </c>
      <c r="D200" t="s">
        <v>9</v>
      </c>
      <c r="E200" t="s">
        <v>10</v>
      </c>
    </row>
    <row r="201" spans="1:5" x14ac:dyDescent="0.45">
      <c r="A201" t="s">
        <v>331</v>
      </c>
      <c r="B201">
        <v>-37.757156369999997</v>
      </c>
      <c r="C201">
        <v>144.97914123999999</v>
      </c>
      <c r="D201" t="s">
        <v>9</v>
      </c>
      <c r="E201" t="s">
        <v>10</v>
      </c>
    </row>
    <row r="202" spans="1:5" x14ac:dyDescent="0.45">
      <c r="A202" t="s">
        <v>332</v>
      </c>
      <c r="B202">
        <v>-37.746906279999997</v>
      </c>
      <c r="C202">
        <v>145.00825499999999</v>
      </c>
      <c r="D202" t="s">
        <v>9</v>
      </c>
      <c r="E202" t="s">
        <v>10</v>
      </c>
    </row>
    <row r="203" spans="1:5" x14ac:dyDescent="0.45">
      <c r="A203" t="s">
        <v>333</v>
      </c>
      <c r="B203">
        <v>-37.744113919999997</v>
      </c>
      <c r="C203">
        <v>144.99275208</v>
      </c>
      <c r="D203" t="s">
        <v>9</v>
      </c>
      <c r="E203" t="s">
        <v>10</v>
      </c>
    </row>
    <row r="204" spans="1:5" x14ac:dyDescent="0.45">
      <c r="A204" t="s">
        <v>334</v>
      </c>
      <c r="B204">
        <v>-37.735477449999998</v>
      </c>
      <c r="C204">
        <v>144.88850403000001</v>
      </c>
      <c r="D204" t="s">
        <v>9</v>
      </c>
      <c r="E204" t="s">
        <v>10</v>
      </c>
    </row>
    <row r="205" spans="1:5" x14ac:dyDescent="0.45">
      <c r="A205" t="s">
        <v>335</v>
      </c>
      <c r="B205">
        <v>-37.68253326</v>
      </c>
      <c r="C205">
        <v>145.06958008000001</v>
      </c>
      <c r="D205" t="s">
        <v>9</v>
      </c>
      <c r="E205" t="s">
        <v>10</v>
      </c>
    </row>
    <row r="206" spans="1:5" x14ac:dyDescent="0.45">
      <c r="A206" t="s">
        <v>336</v>
      </c>
      <c r="B206">
        <v>-37.536365510000003</v>
      </c>
      <c r="C206">
        <v>144.9203186</v>
      </c>
      <c r="D206" t="s">
        <v>9</v>
      </c>
      <c r="E206" t="s">
        <v>122</v>
      </c>
    </row>
    <row r="207" spans="1:5" x14ac:dyDescent="0.45">
      <c r="A207" t="s">
        <v>337</v>
      </c>
      <c r="B207">
        <v>-37.820487980000003</v>
      </c>
      <c r="C207">
        <v>145.10498046999999</v>
      </c>
      <c r="D207" t="s">
        <v>9</v>
      </c>
      <c r="E207" t="s">
        <v>123</v>
      </c>
    </row>
    <row r="208" spans="1:5" x14ac:dyDescent="0.45">
      <c r="A208" t="s">
        <v>338</v>
      </c>
      <c r="B208">
        <v>-32.925239560000001</v>
      </c>
      <c r="C208">
        <v>151.77333068999999</v>
      </c>
      <c r="D208" t="s">
        <v>9</v>
      </c>
      <c r="E208" t="s">
        <v>27</v>
      </c>
    </row>
    <row r="209" spans="1:5" x14ac:dyDescent="0.45">
      <c r="A209" t="s">
        <v>339</v>
      </c>
      <c r="B209">
        <v>-32.96409225</v>
      </c>
      <c r="C209">
        <v>151.69361877</v>
      </c>
      <c r="D209" t="s">
        <v>9</v>
      </c>
      <c r="E209" t="s">
        <v>27</v>
      </c>
    </row>
    <row r="210" spans="1:5" x14ac:dyDescent="0.45">
      <c r="A210" t="s">
        <v>340</v>
      </c>
      <c r="B210">
        <v>-32.935943600000002</v>
      </c>
      <c r="C210">
        <v>151.76074219</v>
      </c>
      <c r="D210" t="s">
        <v>9</v>
      </c>
      <c r="E210" t="s">
        <v>27</v>
      </c>
    </row>
    <row r="211" spans="1:5" x14ac:dyDescent="0.45">
      <c r="A211" t="s">
        <v>341</v>
      </c>
      <c r="B211">
        <v>-32.926212309999997</v>
      </c>
      <c r="C211">
        <v>151.76295471</v>
      </c>
      <c r="D211" t="s">
        <v>9</v>
      </c>
      <c r="E211" t="s">
        <v>27</v>
      </c>
    </row>
    <row r="212" spans="1:5" x14ac:dyDescent="0.45">
      <c r="A212" t="s">
        <v>342</v>
      </c>
      <c r="B212">
        <v>-32.925502780000002</v>
      </c>
      <c r="C212">
        <v>151.73654174999999</v>
      </c>
      <c r="D212" t="s">
        <v>9</v>
      </c>
      <c r="E212" t="s">
        <v>27</v>
      </c>
    </row>
    <row r="213" spans="1:5" x14ac:dyDescent="0.45">
      <c r="A213" t="s">
        <v>343</v>
      </c>
      <c r="B213">
        <v>-32.924198150000002</v>
      </c>
      <c r="C213">
        <v>151.7559967</v>
      </c>
      <c r="D213" t="s">
        <v>9</v>
      </c>
      <c r="E213" t="s">
        <v>27</v>
      </c>
    </row>
    <row r="214" spans="1:5" x14ac:dyDescent="0.45">
      <c r="A214" t="s">
        <v>344</v>
      </c>
      <c r="B214">
        <v>-32.913867949999997</v>
      </c>
      <c r="C214">
        <v>151.75723267000001</v>
      </c>
      <c r="D214" t="s">
        <v>9</v>
      </c>
      <c r="E214" t="s">
        <v>27</v>
      </c>
    </row>
    <row r="215" spans="1:5" x14ac:dyDescent="0.45">
      <c r="A215" t="s">
        <v>345</v>
      </c>
      <c r="B215">
        <v>-26.399000170000001</v>
      </c>
      <c r="C215">
        <v>153.0625</v>
      </c>
      <c r="D215" t="s">
        <v>9</v>
      </c>
      <c r="E215" t="s">
        <v>124</v>
      </c>
    </row>
    <row r="216" spans="1:5" x14ac:dyDescent="0.45">
      <c r="A216" t="s">
        <v>346</v>
      </c>
      <c r="B216">
        <v>-38.112937930000001</v>
      </c>
      <c r="C216">
        <v>144.35621642999999</v>
      </c>
      <c r="D216" t="s">
        <v>9</v>
      </c>
      <c r="E216" t="s">
        <v>125</v>
      </c>
    </row>
    <row r="217" spans="1:5" x14ac:dyDescent="0.45">
      <c r="A217" t="s">
        <v>347</v>
      </c>
      <c r="B217">
        <v>-33.839881900000002</v>
      </c>
      <c r="C217">
        <v>151.20635985999999</v>
      </c>
      <c r="D217" t="s">
        <v>9</v>
      </c>
      <c r="E217" t="s">
        <v>126</v>
      </c>
    </row>
    <row r="218" spans="1:5" x14ac:dyDescent="0.45">
      <c r="A218" t="s">
        <v>348</v>
      </c>
      <c r="B218">
        <v>-31.99349213</v>
      </c>
      <c r="C218">
        <v>115.91885376</v>
      </c>
      <c r="D218" t="s">
        <v>9</v>
      </c>
      <c r="E218" t="s">
        <v>19</v>
      </c>
    </row>
    <row r="219" spans="1:5" x14ac:dyDescent="0.45">
      <c r="A219" t="s">
        <v>349</v>
      </c>
      <c r="B219">
        <v>-31.979375839999999</v>
      </c>
      <c r="C219">
        <v>115.89984131</v>
      </c>
      <c r="D219" t="s">
        <v>9</v>
      </c>
      <c r="E219" t="s">
        <v>19</v>
      </c>
    </row>
    <row r="220" spans="1:5" x14ac:dyDescent="0.45">
      <c r="A220" t="s">
        <v>350</v>
      </c>
      <c r="B220">
        <v>-31.956811900000002</v>
      </c>
      <c r="C220">
        <v>115.85764313</v>
      </c>
      <c r="D220" t="s">
        <v>9</v>
      </c>
      <c r="E220" t="s">
        <v>19</v>
      </c>
    </row>
    <row r="221" spans="1:5" x14ac:dyDescent="0.45">
      <c r="A221" t="s">
        <v>351</v>
      </c>
      <c r="B221">
        <v>-31.95630074</v>
      </c>
      <c r="C221">
        <v>115.85880280000001</v>
      </c>
      <c r="D221" t="s">
        <v>9</v>
      </c>
      <c r="E221" t="s">
        <v>19</v>
      </c>
    </row>
    <row r="222" spans="1:5" x14ac:dyDescent="0.45">
      <c r="A222" t="s">
        <v>352</v>
      </c>
      <c r="B222">
        <v>-31.955900190000001</v>
      </c>
      <c r="C222">
        <v>115.85949707</v>
      </c>
      <c r="D222" t="s">
        <v>9</v>
      </c>
      <c r="E222" t="s">
        <v>19</v>
      </c>
    </row>
    <row r="223" spans="1:5" x14ac:dyDescent="0.45">
      <c r="A223" t="s">
        <v>353</v>
      </c>
      <c r="B223">
        <v>-31.955892559999999</v>
      </c>
      <c r="C223">
        <v>115.86354828</v>
      </c>
      <c r="D223" t="s">
        <v>9</v>
      </c>
      <c r="E223" t="s">
        <v>19</v>
      </c>
    </row>
    <row r="224" spans="1:5" x14ac:dyDescent="0.45">
      <c r="A224" t="s">
        <v>354</v>
      </c>
      <c r="B224">
        <v>-31.955734249999999</v>
      </c>
      <c r="C224">
        <v>115.85914612000001</v>
      </c>
      <c r="D224" t="s">
        <v>9</v>
      </c>
      <c r="E224" t="s">
        <v>19</v>
      </c>
    </row>
    <row r="225" spans="1:5" x14ac:dyDescent="0.45">
      <c r="A225" t="s">
        <v>355</v>
      </c>
      <c r="B225">
        <v>-31.95529938</v>
      </c>
      <c r="C225">
        <v>115.85389709</v>
      </c>
      <c r="D225" t="s">
        <v>9</v>
      </c>
      <c r="E225" t="s">
        <v>19</v>
      </c>
    </row>
    <row r="226" spans="1:5" x14ac:dyDescent="0.45">
      <c r="A226" t="s">
        <v>356</v>
      </c>
      <c r="B226">
        <v>-31.955280299999998</v>
      </c>
      <c r="C226">
        <v>115.85789490000001</v>
      </c>
      <c r="D226" t="s">
        <v>9</v>
      </c>
      <c r="E226" t="s">
        <v>19</v>
      </c>
    </row>
    <row r="227" spans="1:5" x14ac:dyDescent="0.45">
      <c r="A227" t="s">
        <v>357</v>
      </c>
      <c r="B227">
        <v>-31.954500199999998</v>
      </c>
      <c r="C227">
        <v>115.85710143999999</v>
      </c>
      <c r="D227" t="s">
        <v>9</v>
      </c>
      <c r="E227" t="s">
        <v>19</v>
      </c>
    </row>
    <row r="228" spans="1:5" x14ac:dyDescent="0.45">
      <c r="A228" t="s">
        <v>358</v>
      </c>
      <c r="B228">
        <v>-31.953899379999999</v>
      </c>
      <c r="C228">
        <v>115.85250092</v>
      </c>
      <c r="D228" t="s">
        <v>9</v>
      </c>
      <c r="E228" t="s">
        <v>19</v>
      </c>
    </row>
    <row r="229" spans="1:5" x14ac:dyDescent="0.45">
      <c r="A229" t="s">
        <v>359</v>
      </c>
      <c r="B229">
        <v>-31.953756330000001</v>
      </c>
      <c r="C229">
        <v>115.85315704</v>
      </c>
      <c r="D229" t="s">
        <v>9</v>
      </c>
      <c r="E229" t="s">
        <v>19</v>
      </c>
    </row>
    <row r="230" spans="1:5" x14ac:dyDescent="0.45">
      <c r="A230" t="s">
        <v>360</v>
      </c>
      <c r="B230">
        <v>-31.95370102</v>
      </c>
      <c r="C230">
        <v>115.85568237</v>
      </c>
      <c r="D230" t="s">
        <v>9</v>
      </c>
      <c r="E230" t="s">
        <v>19</v>
      </c>
    </row>
    <row r="231" spans="1:5" x14ac:dyDescent="0.45">
      <c r="A231" t="s">
        <v>361</v>
      </c>
      <c r="B231">
        <v>-31.952823639999998</v>
      </c>
      <c r="C231">
        <v>115.85189819</v>
      </c>
      <c r="D231" t="s">
        <v>9</v>
      </c>
      <c r="E231" t="s">
        <v>19</v>
      </c>
    </row>
    <row r="232" spans="1:5" x14ac:dyDescent="0.45">
      <c r="A232" t="s">
        <v>362</v>
      </c>
      <c r="B232">
        <v>-31.950000760000002</v>
      </c>
      <c r="C232">
        <v>115.84829712</v>
      </c>
      <c r="D232" t="s">
        <v>9</v>
      </c>
      <c r="E232" t="s">
        <v>19</v>
      </c>
    </row>
    <row r="233" spans="1:5" x14ac:dyDescent="0.45">
      <c r="A233" t="s">
        <v>363</v>
      </c>
      <c r="B233">
        <v>-31.94901466</v>
      </c>
      <c r="C233">
        <v>115.86898041000001</v>
      </c>
      <c r="D233" t="s">
        <v>9</v>
      </c>
      <c r="E233" t="s">
        <v>19</v>
      </c>
    </row>
    <row r="234" spans="1:5" x14ac:dyDescent="0.45">
      <c r="A234" t="s">
        <v>364</v>
      </c>
      <c r="B234">
        <v>-31.948200230000001</v>
      </c>
      <c r="C234">
        <v>115.83830261</v>
      </c>
      <c r="D234" t="s">
        <v>9</v>
      </c>
      <c r="E234" t="s">
        <v>19</v>
      </c>
    </row>
    <row r="235" spans="1:5" x14ac:dyDescent="0.45">
      <c r="A235" t="s">
        <v>365</v>
      </c>
      <c r="B235">
        <v>-31.944870000000002</v>
      </c>
      <c r="C235">
        <v>115.84115601000001</v>
      </c>
      <c r="D235" t="s">
        <v>9</v>
      </c>
      <c r="E235" t="s">
        <v>19</v>
      </c>
    </row>
    <row r="236" spans="1:5" x14ac:dyDescent="0.45">
      <c r="A236" t="s">
        <v>366</v>
      </c>
      <c r="B236">
        <v>-31.743299480000001</v>
      </c>
      <c r="C236">
        <v>115.7696991</v>
      </c>
      <c r="D236" t="s">
        <v>9</v>
      </c>
      <c r="E236" t="s">
        <v>19</v>
      </c>
    </row>
    <row r="237" spans="1:5" x14ac:dyDescent="0.45">
      <c r="A237" t="s">
        <v>367</v>
      </c>
      <c r="B237">
        <v>-37.871616359999997</v>
      </c>
      <c r="C237">
        <v>144.74700927999999</v>
      </c>
      <c r="D237" t="s">
        <v>9</v>
      </c>
      <c r="E237" t="s">
        <v>127</v>
      </c>
    </row>
    <row r="238" spans="1:5" x14ac:dyDescent="0.45">
      <c r="A238" t="s">
        <v>368</v>
      </c>
      <c r="B238">
        <v>-37.836631769999997</v>
      </c>
      <c r="C238">
        <v>144.99310302999999</v>
      </c>
      <c r="D238" t="s">
        <v>9</v>
      </c>
      <c r="E238" t="s">
        <v>128</v>
      </c>
    </row>
    <row r="239" spans="1:5" x14ac:dyDescent="0.45">
      <c r="A239" t="s">
        <v>369</v>
      </c>
      <c r="B239">
        <v>-33.822235110000001</v>
      </c>
      <c r="C239">
        <v>151.19778442</v>
      </c>
      <c r="D239" t="s">
        <v>9</v>
      </c>
      <c r="E239" t="s">
        <v>129</v>
      </c>
    </row>
    <row r="240" spans="1:5" x14ac:dyDescent="0.45">
      <c r="A240" t="s">
        <v>370</v>
      </c>
      <c r="B240">
        <v>-26.719467160000001</v>
      </c>
      <c r="C240">
        <v>153.04727173000001</v>
      </c>
      <c r="D240" t="s">
        <v>9</v>
      </c>
      <c r="E240" t="s">
        <v>130</v>
      </c>
    </row>
    <row r="241" spans="1:5" x14ac:dyDescent="0.45">
      <c r="A241" t="s">
        <v>371</v>
      </c>
      <c r="B241">
        <v>-26.684032439999999</v>
      </c>
      <c r="C241">
        <v>153.12158203000001</v>
      </c>
      <c r="D241" t="s">
        <v>9</v>
      </c>
      <c r="E241" t="s">
        <v>130</v>
      </c>
    </row>
    <row r="242" spans="1:5" x14ac:dyDescent="0.45">
      <c r="A242" t="s">
        <v>372</v>
      </c>
      <c r="B242">
        <v>-26.654600139999999</v>
      </c>
      <c r="C242">
        <v>153.09300232000001</v>
      </c>
      <c r="D242" t="s">
        <v>9</v>
      </c>
      <c r="E242" t="s">
        <v>130</v>
      </c>
    </row>
    <row r="243" spans="1:5" x14ac:dyDescent="0.45">
      <c r="A243" t="s">
        <v>373</v>
      </c>
      <c r="B243">
        <v>-28.002037049999998</v>
      </c>
      <c r="C243">
        <v>153.42720032</v>
      </c>
      <c r="D243" t="s">
        <v>9</v>
      </c>
      <c r="E243" t="s">
        <v>131</v>
      </c>
    </row>
    <row r="244" spans="1:5" x14ac:dyDescent="0.45">
      <c r="A244" t="s">
        <v>374</v>
      </c>
      <c r="B244">
        <v>-33.883869169999997</v>
      </c>
      <c r="C244">
        <v>151.21006775000001</v>
      </c>
      <c r="D244" t="s">
        <v>9</v>
      </c>
      <c r="E244" t="s">
        <v>132</v>
      </c>
    </row>
    <row r="245" spans="1:5" x14ac:dyDescent="0.45">
      <c r="A245" t="s">
        <v>375</v>
      </c>
      <c r="B245">
        <v>-34.169300079999999</v>
      </c>
      <c r="C245">
        <v>150.61160278</v>
      </c>
      <c r="D245" t="s">
        <v>9</v>
      </c>
      <c r="E245" t="s">
        <v>17</v>
      </c>
    </row>
    <row r="246" spans="1:5" x14ac:dyDescent="0.45">
      <c r="A246" t="s">
        <v>376</v>
      </c>
      <c r="B246">
        <v>-34.073501589999999</v>
      </c>
      <c r="C246">
        <v>150.79690552</v>
      </c>
      <c r="D246" t="s">
        <v>9</v>
      </c>
      <c r="E246" t="s">
        <v>17</v>
      </c>
    </row>
    <row r="247" spans="1:5" x14ac:dyDescent="0.45">
      <c r="A247" t="s">
        <v>377</v>
      </c>
      <c r="B247">
        <v>-33.944198610000001</v>
      </c>
      <c r="C247">
        <v>151.19650268999999</v>
      </c>
      <c r="D247" t="s">
        <v>9</v>
      </c>
      <c r="E247" t="s">
        <v>17</v>
      </c>
    </row>
    <row r="248" spans="1:5" x14ac:dyDescent="0.45">
      <c r="A248" t="s">
        <v>378</v>
      </c>
      <c r="B248">
        <v>-33.940525049999998</v>
      </c>
      <c r="C248">
        <v>151.19839478</v>
      </c>
      <c r="D248" t="s">
        <v>9</v>
      </c>
      <c r="E248" t="s">
        <v>17</v>
      </c>
    </row>
    <row r="249" spans="1:5" x14ac:dyDescent="0.45">
      <c r="A249" t="s">
        <v>379</v>
      </c>
      <c r="B249">
        <v>-33.926380160000001</v>
      </c>
      <c r="C249">
        <v>151.19551086000001</v>
      </c>
      <c r="D249" t="s">
        <v>9</v>
      </c>
      <c r="E249" t="s">
        <v>17</v>
      </c>
    </row>
    <row r="250" spans="1:5" x14ac:dyDescent="0.45">
      <c r="A250" t="s">
        <v>380</v>
      </c>
      <c r="B250">
        <v>-33.9253006</v>
      </c>
      <c r="C250">
        <v>151.18400574</v>
      </c>
      <c r="D250" t="s">
        <v>9</v>
      </c>
      <c r="E250" t="s">
        <v>17</v>
      </c>
    </row>
    <row r="251" spans="1:5" x14ac:dyDescent="0.45">
      <c r="A251" t="s">
        <v>381</v>
      </c>
      <c r="B251">
        <v>-33.923500060000002</v>
      </c>
      <c r="C251">
        <v>150.92370604999999</v>
      </c>
      <c r="D251" t="s">
        <v>9</v>
      </c>
      <c r="E251" t="s">
        <v>17</v>
      </c>
    </row>
    <row r="252" spans="1:5" x14ac:dyDescent="0.45">
      <c r="A252" t="s">
        <v>382</v>
      </c>
      <c r="B252">
        <v>-33.916099549999998</v>
      </c>
      <c r="C252">
        <v>151.20269775</v>
      </c>
      <c r="D252" t="s">
        <v>9</v>
      </c>
      <c r="E252" t="s">
        <v>17</v>
      </c>
    </row>
    <row r="253" spans="1:5" x14ac:dyDescent="0.45">
      <c r="A253" t="s">
        <v>383</v>
      </c>
      <c r="B253">
        <v>-33.914375309999997</v>
      </c>
      <c r="C253">
        <v>151.24031067000001</v>
      </c>
      <c r="D253" t="s">
        <v>9</v>
      </c>
      <c r="E253" t="s">
        <v>17</v>
      </c>
    </row>
    <row r="254" spans="1:5" x14ac:dyDescent="0.45">
      <c r="A254" t="s">
        <v>384</v>
      </c>
      <c r="B254">
        <v>-33.911399840000001</v>
      </c>
      <c r="C254">
        <v>151.2121582</v>
      </c>
      <c r="D254" t="s">
        <v>9</v>
      </c>
      <c r="E254" t="s">
        <v>17</v>
      </c>
    </row>
    <row r="255" spans="1:5" x14ac:dyDescent="0.45">
      <c r="A255" t="s">
        <v>385</v>
      </c>
      <c r="B255">
        <v>-33.907070160000004</v>
      </c>
      <c r="C255">
        <v>151.19261169000001</v>
      </c>
      <c r="D255" t="s">
        <v>9</v>
      </c>
      <c r="E255" t="s">
        <v>17</v>
      </c>
    </row>
    <row r="256" spans="1:5" x14ac:dyDescent="0.45">
      <c r="A256" t="s">
        <v>386</v>
      </c>
      <c r="B256">
        <v>-33.896087649999998</v>
      </c>
      <c r="C256">
        <v>151.19532776</v>
      </c>
      <c r="D256" t="s">
        <v>9</v>
      </c>
      <c r="E256" t="s">
        <v>17</v>
      </c>
    </row>
    <row r="257" spans="1:5" x14ac:dyDescent="0.45">
      <c r="A257" t="s">
        <v>387</v>
      </c>
      <c r="B257">
        <v>-33.893013000000003</v>
      </c>
      <c r="C257">
        <v>151.24926758000001</v>
      </c>
      <c r="D257" t="s">
        <v>9</v>
      </c>
      <c r="E257" t="s">
        <v>17</v>
      </c>
    </row>
    <row r="258" spans="1:5" x14ac:dyDescent="0.45">
      <c r="A258" t="s">
        <v>388</v>
      </c>
      <c r="B258">
        <v>-33.888076779999999</v>
      </c>
      <c r="C258">
        <v>151.16891479</v>
      </c>
      <c r="D258" t="s">
        <v>9</v>
      </c>
      <c r="E258" t="s">
        <v>17</v>
      </c>
    </row>
    <row r="259" spans="1:5" x14ac:dyDescent="0.45">
      <c r="A259" t="s">
        <v>389</v>
      </c>
      <c r="B259">
        <v>-33.887275700000004</v>
      </c>
      <c r="C259">
        <v>151.20018005</v>
      </c>
      <c r="D259" t="s">
        <v>9</v>
      </c>
      <c r="E259" t="s">
        <v>17</v>
      </c>
    </row>
    <row r="260" spans="1:5" x14ac:dyDescent="0.45">
      <c r="A260" t="s">
        <v>390</v>
      </c>
      <c r="B260">
        <v>-33.884834290000001</v>
      </c>
      <c r="C260">
        <v>151.21118164000001</v>
      </c>
      <c r="D260" t="s">
        <v>9</v>
      </c>
      <c r="E260" t="s">
        <v>17</v>
      </c>
    </row>
    <row r="261" spans="1:5" x14ac:dyDescent="0.45">
      <c r="A261" t="s">
        <v>391</v>
      </c>
      <c r="B261">
        <v>-33.883613590000003</v>
      </c>
      <c r="C261">
        <v>151.20964050000001</v>
      </c>
      <c r="D261" t="s">
        <v>9</v>
      </c>
      <c r="E261" t="s">
        <v>17</v>
      </c>
    </row>
    <row r="262" spans="1:5" x14ac:dyDescent="0.45">
      <c r="A262" t="s">
        <v>392</v>
      </c>
      <c r="B262">
        <v>-33.882499690000003</v>
      </c>
      <c r="C262">
        <v>151.20610045999999</v>
      </c>
      <c r="D262" t="s">
        <v>9</v>
      </c>
      <c r="E262" t="s">
        <v>17</v>
      </c>
    </row>
    <row r="263" spans="1:5" x14ac:dyDescent="0.45">
      <c r="A263" t="s">
        <v>393</v>
      </c>
      <c r="B263">
        <v>-33.881175990000003</v>
      </c>
      <c r="C263">
        <v>151.21452332000001</v>
      </c>
      <c r="D263" t="s">
        <v>9</v>
      </c>
      <c r="E263" t="s">
        <v>17</v>
      </c>
    </row>
    <row r="264" spans="1:5" x14ac:dyDescent="0.45">
      <c r="A264" t="s">
        <v>394</v>
      </c>
      <c r="B264">
        <v>-33.878898620000001</v>
      </c>
      <c r="C264">
        <v>151.206604</v>
      </c>
      <c r="D264" t="s">
        <v>9</v>
      </c>
      <c r="E264" t="s">
        <v>17</v>
      </c>
    </row>
    <row r="265" spans="1:5" x14ac:dyDescent="0.45">
      <c r="A265" t="s">
        <v>395</v>
      </c>
      <c r="B265">
        <v>-33.878143309999999</v>
      </c>
      <c r="C265">
        <v>151.2424469</v>
      </c>
      <c r="D265" t="s">
        <v>9</v>
      </c>
      <c r="E265" t="s">
        <v>17</v>
      </c>
    </row>
    <row r="266" spans="1:5" x14ac:dyDescent="0.45">
      <c r="A266" t="s">
        <v>396</v>
      </c>
      <c r="B266">
        <v>-33.877899169999999</v>
      </c>
      <c r="C266">
        <v>151.20820617999999</v>
      </c>
      <c r="D266" t="s">
        <v>9</v>
      </c>
      <c r="E266" t="s">
        <v>17</v>
      </c>
    </row>
    <row r="267" spans="1:5" x14ac:dyDescent="0.45">
      <c r="A267" t="s">
        <v>397</v>
      </c>
      <c r="B267">
        <v>-33.877498629999998</v>
      </c>
      <c r="C267">
        <v>151.21400452</v>
      </c>
      <c r="D267" t="s">
        <v>9</v>
      </c>
      <c r="E267" t="s">
        <v>17</v>
      </c>
    </row>
    <row r="268" spans="1:5" x14ac:dyDescent="0.45">
      <c r="A268" t="s">
        <v>398</v>
      </c>
      <c r="B268">
        <v>-33.876632690000001</v>
      </c>
      <c r="C268">
        <v>151.2091217</v>
      </c>
      <c r="D268" t="s">
        <v>9</v>
      </c>
      <c r="E268" t="s">
        <v>17</v>
      </c>
    </row>
    <row r="269" spans="1:5" x14ac:dyDescent="0.45">
      <c r="A269" t="s">
        <v>399</v>
      </c>
      <c r="B269">
        <v>-33.875465390000002</v>
      </c>
      <c r="C269">
        <v>151.20819091999999</v>
      </c>
      <c r="D269" t="s">
        <v>9</v>
      </c>
      <c r="E269" t="s">
        <v>17</v>
      </c>
    </row>
    <row r="270" spans="1:5" x14ac:dyDescent="0.45">
      <c r="A270" t="s">
        <v>400</v>
      </c>
      <c r="B270">
        <v>-33.874763489999999</v>
      </c>
      <c r="C270">
        <v>151.2071991</v>
      </c>
      <c r="D270" t="s">
        <v>9</v>
      </c>
      <c r="E270" t="s">
        <v>17</v>
      </c>
    </row>
    <row r="271" spans="1:5" x14ac:dyDescent="0.45">
      <c r="A271" t="s">
        <v>401</v>
      </c>
      <c r="B271">
        <v>-33.874473569999999</v>
      </c>
      <c r="C271">
        <v>151.21592712</v>
      </c>
      <c r="D271" t="s">
        <v>9</v>
      </c>
      <c r="E271" t="s">
        <v>17</v>
      </c>
    </row>
    <row r="272" spans="1:5" x14ac:dyDescent="0.45">
      <c r="A272" t="s">
        <v>402</v>
      </c>
      <c r="B272">
        <v>-33.872341159999998</v>
      </c>
      <c r="C272">
        <v>151.19467162999999</v>
      </c>
      <c r="D272" t="s">
        <v>9</v>
      </c>
      <c r="E272" t="s">
        <v>17</v>
      </c>
    </row>
    <row r="273" spans="1:5" x14ac:dyDescent="0.45">
      <c r="A273" t="s">
        <v>403</v>
      </c>
      <c r="B273">
        <v>-33.872264860000001</v>
      </c>
      <c r="C273">
        <v>151.20355225</v>
      </c>
      <c r="D273" t="s">
        <v>9</v>
      </c>
      <c r="E273" t="s">
        <v>17</v>
      </c>
    </row>
    <row r="274" spans="1:5" x14ac:dyDescent="0.45">
      <c r="A274" t="s">
        <v>404</v>
      </c>
      <c r="B274">
        <v>-33.872219090000002</v>
      </c>
      <c r="C274">
        <v>151.20910645000001</v>
      </c>
      <c r="D274" t="s">
        <v>9</v>
      </c>
      <c r="E274" t="s">
        <v>17</v>
      </c>
    </row>
    <row r="275" spans="1:5" x14ac:dyDescent="0.45">
      <c r="A275" t="s">
        <v>405</v>
      </c>
      <c r="B275">
        <v>-33.8715744</v>
      </c>
      <c r="C275">
        <v>151.20913696</v>
      </c>
      <c r="D275" t="s">
        <v>9</v>
      </c>
      <c r="E275" t="s">
        <v>17</v>
      </c>
    </row>
    <row r="276" spans="1:5" x14ac:dyDescent="0.45">
      <c r="A276" t="s">
        <v>406</v>
      </c>
      <c r="B276">
        <v>-33.870891569999998</v>
      </c>
      <c r="C276">
        <v>151.20875548999999</v>
      </c>
      <c r="D276" t="s">
        <v>9</v>
      </c>
      <c r="E276" t="s">
        <v>17</v>
      </c>
    </row>
    <row r="277" spans="1:5" x14ac:dyDescent="0.45">
      <c r="A277" t="s">
        <v>407</v>
      </c>
      <c r="B277">
        <v>-33.870449069999999</v>
      </c>
      <c r="C277">
        <v>151.20872498</v>
      </c>
      <c r="D277" t="s">
        <v>9</v>
      </c>
      <c r="E277" t="s">
        <v>17</v>
      </c>
    </row>
    <row r="278" spans="1:5" x14ac:dyDescent="0.45">
      <c r="A278" t="s">
        <v>408</v>
      </c>
      <c r="B278">
        <v>-33.870399480000003</v>
      </c>
      <c r="C278">
        <v>151.20500182999999</v>
      </c>
      <c r="D278" t="s">
        <v>9</v>
      </c>
      <c r="E278" t="s">
        <v>17</v>
      </c>
    </row>
    <row r="279" spans="1:5" x14ac:dyDescent="0.45">
      <c r="A279" t="s">
        <v>409</v>
      </c>
      <c r="B279">
        <v>-33.869899750000002</v>
      </c>
      <c r="C279">
        <v>151.20939636</v>
      </c>
      <c r="D279" t="s">
        <v>9</v>
      </c>
      <c r="E279" t="s">
        <v>17</v>
      </c>
    </row>
    <row r="280" spans="1:5" x14ac:dyDescent="0.45">
      <c r="A280" t="s">
        <v>410</v>
      </c>
      <c r="B280">
        <v>-33.869834900000001</v>
      </c>
      <c r="C280">
        <v>151.20632935</v>
      </c>
      <c r="D280" t="s">
        <v>9</v>
      </c>
      <c r="E280" t="s">
        <v>17</v>
      </c>
    </row>
    <row r="281" spans="1:5" x14ac:dyDescent="0.45">
      <c r="A281" t="s">
        <v>411</v>
      </c>
      <c r="B281">
        <v>-33.869754790000002</v>
      </c>
      <c r="C281">
        <v>151.21005249000001</v>
      </c>
      <c r="D281" t="s">
        <v>9</v>
      </c>
      <c r="E281" t="s">
        <v>17</v>
      </c>
    </row>
    <row r="282" spans="1:5" x14ac:dyDescent="0.45">
      <c r="A282" t="s">
        <v>412</v>
      </c>
      <c r="B282">
        <v>-33.869319920000002</v>
      </c>
      <c r="C282">
        <v>151.20668029999999</v>
      </c>
      <c r="D282" t="s">
        <v>9</v>
      </c>
      <c r="E282" t="s">
        <v>17</v>
      </c>
    </row>
    <row r="283" spans="1:5" x14ac:dyDescent="0.45">
      <c r="A283" t="s">
        <v>413</v>
      </c>
      <c r="B283">
        <v>-33.869098659999999</v>
      </c>
      <c r="C283">
        <v>151.20880127000001</v>
      </c>
      <c r="D283" t="s">
        <v>9</v>
      </c>
      <c r="E283" t="s">
        <v>17</v>
      </c>
    </row>
    <row r="284" spans="1:5" x14ac:dyDescent="0.45">
      <c r="A284" t="s">
        <v>414</v>
      </c>
      <c r="B284">
        <v>-33.868911740000001</v>
      </c>
      <c r="C284">
        <v>151.20632935</v>
      </c>
      <c r="D284" t="s">
        <v>9</v>
      </c>
      <c r="E284" t="s">
        <v>17</v>
      </c>
    </row>
    <row r="285" spans="1:5" x14ac:dyDescent="0.45">
      <c r="A285" t="s">
        <v>415</v>
      </c>
      <c r="B285">
        <v>-33.86843872</v>
      </c>
      <c r="C285">
        <v>151.19374084</v>
      </c>
      <c r="D285" t="s">
        <v>9</v>
      </c>
      <c r="E285" t="s">
        <v>17</v>
      </c>
    </row>
    <row r="286" spans="1:5" x14ac:dyDescent="0.45">
      <c r="A286" t="s">
        <v>416</v>
      </c>
      <c r="B286">
        <v>-33.868400569999999</v>
      </c>
      <c r="C286">
        <v>151.20509337999999</v>
      </c>
      <c r="D286" t="s">
        <v>9</v>
      </c>
      <c r="E286" t="s">
        <v>17</v>
      </c>
    </row>
    <row r="287" spans="1:5" x14ac:dyDescent="0.45">
      <c r="A287" t="s">
        <v>417</v>
      </c>
      <c r="B287">
        <v>-33.868400569999999</v>
      </c>
      <c r="C287">
        <v>151.20809937000001</v>
      </c>
      <c r="D287" t="s">
        <v>9</v>
      </c>
      <c r="E287" t="s">
        <v>17</v>
      </c>
    </row>
    <row r="288" spans="1:5" x14ac:dyDescent="0.45">
      <c r="A288" t="s">
        <v>418</v>
      </c>
      <c r="B288">
        <v>-33.868400569999999</v>
      </c>
      <c r="C288">
        <v>151.20620728</v>
      </c>
      <c r="D288" t="s">
        <v>9</v>
      </c>
      <c r="E288" t="s">
        <v>17</v>
      </c>
    </row>
    <row r="289" spans="1:5" x14ac:dyDescent="0.45">
      <c r="A289" t="s">
        <v>419</v>
      </c>
      <c r="B289">
        <v>-33.868312840000002</v>
      </c>
      <c r="C289">
        <v>151.20736693999999</v>
      </c>
      <c r="D289" t="s">
        <v>9</v>
      </c>
      <c r="E289" t="s">
        <v>17</v>
      </c>
    </row>
    <row r="290" spans="1:5" x14ac:dyDescent="0.45">
      <c r="A290" t="s">
        <v>420</v>
      </c>
      <c r="B290">
        <v>-33.868000029999997</v>
      </c>
      <c r="C290">
        <v>151.20579529</v>
      </c>
      <c r="D290" t="s">
        <v>9</v>
      </c>
      <c r="E290" t="s">
        <v>17</v>
      </c>
    </row>
    <row r="291" spans="1:5" x14ac:dyDescent="0.45">
      <c r="A291" t="s">
        <v>421</v>
      </c>
      <c r="B291">
        <v>-33.867874149999999</v>
      </c>
      <c r="C291">
        <v>151.20933532999999</v>
      </c>
      <c r="D291" t="s">
        <v>9</v>
      </c>
      <c r="E291" t="s">
        <v>17</v>
      </c>
    </row>
    <row r="292" spans="1:5" x14ac:dyDescent="0.45">
      <c r="A292" t="s">
        <v>422</v>
      </c>
      <c r="B292">
        <v>-33.867637629999997</v>
      </c>
      <c r="C292">
        <v>151.20480347</v>
      </c>
      <c r="D292" t="s">
        <v>9</v>
      </c>
      <c r="E292" t="s">
        <v>17</v>
      </c>
    </row>
    <row r="293" spans="1:5" x14ac:dyDescent="0.45">
      <c r="A293" t="s">
        <v>423</v>
      </c>
      <c r="B293">
        <v>-33.867351530000001</v>
      </c>
      <c r="C293">
        <v>151.21087646000001</v>
      </c>
      <c r="D293" t="s">
        <v>9</v>
      </c>
      <c r="E293" t="s">
        <v>17</v>
      </c>
    </row>
    <row r="294" spans="1:5" x14ac:dyDescent="0.45">
      <c r="A294" t="s">
        <v>424</v>
      </c>
      <c r="B294">
        <v>-33.867317200000002</v>
      </c>
      <c r="C294">
        <v>151.20954895</v>
      </c>
      <c r="D294" t="s">
        <v>9</v>
      </c>
      <c r="E294" t="s">
        <v>17</v>
      </c>
    </row>
    <row r="295" spans="1:5" x14ac:dyDescent="0.45">
      <c r="A295" t="s">
        <v>425</v>
      </c>
      <c r="B295">
        <v>-33.866813659999998</v>
      </c>
      <c r="C295">
        <v>151.20687866</v>
      </c>
      <c r="D295" t="s">
        <v>9</v>
      </c>
      <c r="E295" t="s">
        <v>17</v>
      </c>
    </row>
    <row r="296" spans="1:5" x14ac:dyDescent="0.45">
      <c r="A296" t="s">
        <v>426</v>
      </c>
      <c r="B296">
        <v>-33.866729739999997</v>
      </c>
      <c r="C296">
        <v>151.20983887</v>
      </c>
      <c r="D296" t="s">
        <v>9</v>
      </c>
      <c r="E296" t="s">
        <v>17</v>
      </c>
    </row>
    <row r="297" spans="1:5" x14ac:dyDescent="0.45">
      <c r="A297" t="s">
        <v>427</v>
      </c>
      <c r="B297">
        <v>-33.866676329999997</v>
      </c>
      <c r="C297">
        <v>151.20837402000001</v>
      </c>
      <c r="D297" t="s">
        <v>9</v>
      </c>
      <c r="E297" t="s">
        <v>17</v>
      </c>
    </row>
    <row r="298" spans="1:5" x14ac:dyDescent="0.45">
      <c r="A298" t="s">
        <v>428</v>
      </c>
      <c r="B298">
        <v>-33.866195679999997</v>
      </c>
      <c r="C298">
        <v>151.20838928000001</v>
      </c>
      <c r="D298" t="s">
        <v>9</v>
      </c>
      <c r="E298" t="s">
        <v>17</v>
      </c>
    </row>
    <row r="299" spans="1:5" x14ac:dyDescent="0.45">
      <c r="A299" t="s">
        <v>429</v>
      </c>
      <c r="B299">
        <v>-33.865463259999999</v>
      </c>
      <c r="C299">
        <v>151.20455933</v>
      </c>
      <c r="D299" t="s">
        <v>9</v>
      </c>
      <c r="E299" t="s">
        <v>17</v>
      </c>
    </row>
    <row r="300" spans="1:5" x14ac:dyDescent="0.45">
      <c r="A300" t="s">
        <v>430</v>
      </c>
      <c r="B300">
        <v>-33.86545563</v>
      </c>
      <c r="C300">
        <v>151.20452881</v>
      </c>
      <c r="D300" t="s">
        <v>9</v>
      </c>
      <c r="E300" t="s">
        <v>17</v>
      </c>
    </row>
    <row r="301" spans="1:5" x14ac:dyDescent="0.45">
      <c r="A301" t="s">
        <v>431</v>
      </c>
      <c r="B301">
        <v>-33.865333560000003</v>
      </c>
      <c r="C301">
        <v>151.20655823000001</v>
      </c>
      <c r="D301" t="s">
        <v>9</v>
      </c>
      <c r="E301" t="s">
        <v>17</v>
      </c>
    </row>
    <row r="302" spans="1:5" x14ac:dyDescent="0.45">
      <c r="A302" t="s">
        <v>432</v>
      </c>
      <c r="B302">
        <v>-33.865306850000003</v>
      </c>
      <c r="C302">
        <v>151.20529174999999</v>
      </c>
      <c r="D302" t="s">
        <v>9</v>
      </c>
      <c r="E302" t="s">
        <v>17</v>
      </c>
    </row>
    <row r="303" spans="1:5" x14ac:dyDescent="0.45">
      <c r="A303" t="s">
        <v>433</v>
      </c>
      <c r="B303">
        <v>-33.865146639999999</v>
      </c>
      <c r="C303">
        <v>151.20213318</v>
      </c>
      <c r="D303" t="s">
        <v>9</v>
      </c>
      <c r="E303" t="s">
        <v>17</v>
      </c>
    </row>
    <row r="304" spans="1:5" x14ac:dyDescent="0.45">
      <c r="A304" t="s">
        <v>434</v>
      </c>
      <c r="B304">
        <v>-33.865146639999999</v>
      </c>
      <c r="C304">
        <v>151.20539855999999</v>
      </c>
      <c r="D304" t="s">
        <v>9</v>
      </c>
      <c r="E304" t="s">
        <v>17</v>
      </c>
    </row>
    <row r="305" spans="1:5" x14ac:dyDescent="0.45">
      <c r="A305" t="s">
        <v>435</v>
      </c>
      <c r="B305">
        <v>-33.865100859999998</v>
      </c>
      <c r="C305">
        <v>151.20210266000001</v>
      </c>
      <c r="D305" t="s">
        <v>9</v>
      </c>
      <c r="E305" t="s">
        <v>17</v>
      </c>
    </row>
    <row r="306" spans="1:5" x14ac:dyDescent="0.45">
      <c r="A306" t="s">
        <v>436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437</v>
      </c>
      <c r="B307">
        <v>-33.864963529999997</v>
      </c>
      <c r="C307">
        <v>151.21096802</v>
      </c>
      <c r="D307" t="s">
        <v>9</v>
      </c>
      <c r="E307" t="s">
        <v>17</v>
      </c>
    </row>
    <row r="308" spans="1:5" x14ac:dyDescent="0.45">
      <c r="A308" t="s">
        <v>438</v>
      </c>
      <c r="B308">
        <v>-33.864898680000003</v>
      </c>
      <c r="C308">
        <v>151.20750426999999</v>
      </c>
      <c r="D308" t="s">
        <v>9</v>
      </c>
      <c r="E308" t="s">
        <v>17</v>
      </c>
    </row>
    <row r="309" spans="1:5" x14ac:dyDescent="0.45">
      <c r="A309" t="s">
        <v>439</v>
      </c>
      <c r="B309">
        <v>-33.864700319999997</v>
      </c>
      <c r="C309">
        <v>151.20680236999999</v>
      </c>
      <c r="D309" t="s">
        <v>9</v>
      </c>
      <c r="E309" t="s">
        <v>17</v>
      </c>
    </row>
    <row r="310" spans="1:5" x14ac:dyDescent="0.45">
      <c r="A310" t="s">
        <v>440</v>
      </c>
      <c r="B310">
        <v>-33.864200590000003</v>
      </c>
      <c r="C310">
        <v>151.21133423000001</v>
      </c>
      <c r="D310" t="s">
        <v>9</v>
      </c>
      <c r="E310" t="s">
        <v>17</v>
      </c>
    </row>
    <row r="311" spans="1:5" x14ac:dyDescent="0.45">
      <c r="A311" t="s">
        <v>441</v>
      </c>
      <c r="B311">
        <v>-33.864200590000003</v>
      </c>
      <c r="C311">
        <v>151.20930480999999</v>
      </c>
      <c r="D311" t="s">
        <v>9</v>
      </c>
      <c r="E311" t="s">
        <v>17</v>
      </c>
    </row>
    <row r="312" spans="1:5" x14ac:dyDescent="0.45">
      <c r="A312" t="s">
        <v>442</v>
      </c>
      <c r="B312">
        <v>-33.864181520000002</v>
      </c>
      <c r="C312">
        <v>151.21137999999999</v>
      </c>
      <c r="D312" t="s">
        <v>9</v>
      </c>
      <c r="E312" t="s">
        <v>17</v>
      </c>
    </row>
    <row r="313" spans="1:5" x14ac:dyDescent="0.45">
      <c r="A313" t="s">
        <v>443</v>
      </c>
      <c r="B313">
        <v>-33.863880160000001</v>
      </c>
      <c r="C313">
        <v>151.20272826999999</v>
      </c>
      <c r="D313" t="s">
        <v>9</v>
      </c>
      <c r="E313" t="s">
        <v>17</v>
      </c>
    </row>
    <row r="314" spans="1:5" x14ac:dyDescent="0.45">
      <c r="A314" t="s">
        <v>444</v>
      </c>
      <c r="B314">
        <v>-33.863849639999998</v>
      </c>
      <c r="C314">
        <v>151.20361328000001</v>
      </c>
      <c r="D314" t="s">
        <v>9</v>
      </c>
      <c r="E314" t="s">
        <v>17</v>
      </c>
    </row>
    <row r="315" spans="1:5" x14ac:dyDescent="0.45">
      <c r="A315" t="s">
        <v>445</v>
      </c>
      <c r="B315">
        <v>-33.863662720000001</v>
      </c>
      <c r="C315">
        <v>151.20362854000001</v>
      </c>
      <c r="D315" t="s">
        <v>9</v>
      </c>
      <c r="E315" t="s">
        <v>17</v>
      </c>
    </row>
    <row r="316" spans="1:5" x14ac:dyDescent="0.45">
      <c r="A316" t="s">
        <v>446</v>
      </c>
      <c r="B316">
        <v>-33.863162989999999</v>
      </c>
      <c r="C316">
        <v>151.08880615000001</v>
      </c>
      <c r="D316" t="s">
        <v>9</v>
      </c>
      <c r="E316" t="s">
        <v>17</v>
      </c>
    </row>
    <row r="317" spans="1:5" x14ac:dyDescent="0.45">
      <c r="A317" t="s">
        <v>447</v>
      </c>
      <c r="B317">
        <v>-33.862899779999999</v>
      </c>
      <c r="C317">
        <v>151.21159363000001</v>
      </c>
      <c r="D317" t="s">
        <v>9</v>
      </c>
      <c r="E317" t="s">
        <v>17</v>
      </c>
    </row>
    <row r="318" spans="1:5" x14ac:dyDescent="0.45">
      <c r="A318" t="s">
        <v>448</v>
      </c>
      <c r="B318">
        <v>-33.86262894</v>
      </c>
      <c r="C318">
        <v>151.20695495999999</v>
      </c>
      <c r="D318" t="s">
        <v>9</v>
      </c>
      <c r="E318" t="s">
        <v>17</v>
      </c>
    </row>
    <row r="319" spans="1:5" x14ac:dyDescent="0.45">
      <c r="A319" t="s">
        <v>449</v>
      </c>
      <c r="B319">
        <v>-33.862281799999998</v>
      </c>
      <c r="C319">
        <v>151.20788573999999</v>
      </c>
      <c r="D319" t="s">
        <v>9</v>
      </c>
      <c r="E319" t="s">
        <v>17</v>
      </c>
    </row>
    <row r="320" spans="1:5" x14ac:dyDescent="0.45">
      <c r="A320" t="s">
        <v>450</v>
      </c>
      <c r="B320">
        <v>-33.862201689999999</v>
      </c>
      <c r="C320">
        <v>151.21090698</v>
      </c>
      <c r="D320" t="s">
        <v>9</v>
      </c>
      <c r="E320" t="s">
        <v>17</v>
      </c>
    </row>
    <row r="321" spans="1:5" x14ac:dyDescent="0.45">
      <c r="A321" t="s">
        <v>451</v>
      </c>
      <c r="B321">
        <v>-33.86219406</v>
      </c>
      <c r="C321">
        <v>151.20802307</v>
      </c>
      <c r="D321" t="s">
        <v>9</v>
      </c>
      <c r="E321" t="s">
        <v>17</v>
      </c>
    </row>
    <row r="322" spans="1:5" x14ac:dyDescent="0.45">
      <c r="A322" t="s">
        <v>452</v>
      </c>
      <c r="B322">
        <v>-33.839801790000003</v>
      </c>
      <c r="C322">
        <v>151.20959472999999</v>
      </c>
      <c r="D322" t="s">
        <v>9</v>
      </c>
      <c r="E322" t="s">
        <v>17</v>
      </c>
    </row>
    <row r="323" spans="1:5" x14ac:dyDescent="0.45">
      <c r="A323" t="s">
        <v>453</v>
      </c>
      <c r="B323">
        <v>-33.839561459999999</v>
      </c>
      <c r="C323">
        <v>151.20698547000001</v>
      </c>
      <c r="D323" t="s">
        <v>9</v>
      </c>
      <c r="E323" t="s">
        <v>17</v>
      </c>
    </row>
    <row r="324" spans="1:5" x14ac:dyDescent="0.45">
      <c r="A324" t="s">
        <v>454</v>
      </c>
      <c r="B324">
        <v>-33.838199619999997</v>
      </c>
      <c r="C324">
        <v>151.20880127000001</v>
      </c>
      <c r="D324" t="s">
        <v>9</v>
      </c>
      <c r="E324" t="s">
        <v>17</v>
      </c>
    </row>
    <row r="325" spans="1:5" x14ac:dyDescent="0.45">
      <c r="A325" t="s">
        <v>455</v>
      </c>
      <c r="B325">
        <v>-33.838176730000001</v>
      </c>
      <c r="C325">
        <v>151.20919799999999</v>
      </c>
      <c r="D325" t="s">
        <v>9</v>
      </c>
      <c r="E325" t="s">
        <v>17</v>
      </c>
    </row>
    <row r="326" spans="1:5" x14ac:dyDescent="0.45">
      <c r="A326" t="s">
        <v>456</v>
      </c>
      <c r="B326">
        <v>-33.836700440000001</v>
      </c>
      <c r="C326">
        <v>151.20809937000001</v>
      </c>
      <c r="D326" t="s">
        <v>9</v>
      </c>
      <c r="E326" t="s">
        <v>17</v>
      </c>
    </row>
    <row r="327" spans="1:5" x14ac:dyDescent="0.45">
      <c r="A327" t="s">
        <v>457</v>
      </c>
      <c r="B327">
        <v>-33.829540250000001</v>
      </c>
      <c r="C327">
        <v>151.21847534</v>
      </c>
      <c r="D327" t="s">
        <v>9</v>
      </c>
      <c r="E327" t="s">
        <v>17</v>
      </c>
    </row>
    <row r="328" spans="1:5" x14ac:dyDescent="0.45">
      <c r="A328" t="s">
        <v>458</v>
      </c>
      <c r="B328">
        <v>-33.828433990000001</v>
      </c>
      <c r="C328">
        <v>151.20208740000001</v>
      </c>
      <c r="D328" t="s">
        <v>9</v>
      </c>
      <c r="E328" t="s">
        <v>17</v>
      </c>
    </row>
    <row r="329" spans="1:5" x14ac:dyDescent="0.45">
      <c r="A329" t="s">
        <v>459</v>
      </c>
      <c r="B329">
        <v>-33.824260709999997</v>
      </c>
      <c r="C329">
        <v>151.20178222999999</v>
      </c>
      <c r="D329" t="s">
        <v>9</v>
      </c>
      <c r="E329" t="s">
        <v>17</v>
      </c>
    </row>
    <row r="330" spans="1:5" x14ac:dyDescent="0.45">
      <c r="A330" t="s">
        <v>460</v>
      </c>
      <c r="B330">
        <v>-33.823600769999999</v>
      </c>
      <c r="C330">
        <v>151.19500732</v>
      </c>
      <c r="D330" t="s">
        <v>9</v>
      </c>
      <c r="E330" t="s">
        <v>17</v>
      </c>
    </row>
    <row r="331" spans="1:5" x14ac:dyDescent="0.45">
      <c r="A331" t="s">
        <v>461</v>
      </c>
      <c r="B331">
        <v>-33.822620389999997</v>
      </c>
      <c r="C331">
        <v>151.20124817000001</v>
      </c>
      <c r="D331" t="s">
        <v>9</v>
      </c>
      <c r="E331" t="s">
        <v>17</v>
      </c>
    </row>
    <row r="332" spans="1:5" x14ac:dyDescent="0.45">
      <c r="A332" t="s">
        <v>462</v>
      </c>
      <c r="B332">
        <v>-33.813457489999998</v>
      </c>
      <c r="C332">
        <v>151.00701903999999</v>
      </c>
      <c r="D332" t="s">
        <v>9</v>
      </c>
      <c r="E332" t="s">
        <v>17</v>
      </c>
    </row>
    <row r="333" spans="1:5" x14ac:dyDescent="0.45">
      <c r="A333" t="s">
        <v>463</v>
      </c>
      <c r="B333">
        <v>-33.813377379999999</v>
      </c>
      <c r="C333">
        <v>151.00904846</v>
      </c>
      <c r="D333" t="s">
        <v>9</v>
      </c>
      <c r="E333" t="s">
        <v>17</v>
      </c>
    </row>
    <row r="334" spans="1:5" x14ac:dyDescent="0.45">
      <c r="A334" t="s">
        <v>464</v>
      </c>
      <c r="B334">
        <v>-33.810798650000002</v>
      </c>
      <c r="C334">
        <v>151.29690552</v>
      </c>
      <c r="D334" t="s">
        <v>9</v>
      </c>
      <c r="E334" t="s">
        <v>17</v>
      </c>
    </row>
    <row r="335" spans="1:5" x14ac:dyDescent="0.45">
      <c r="A335" t="s">
        <v>465</v>
      </c>
      <c r="B335">
        <v>-33.807598110000001</v>
      </c>
      <c r="C335">
        <v>151.14959716999999</v>
      </c>
      <c r="D335" t="s">
        <v>9</v>
      </c>
      <c r="E335" t="s">
        <v>17</v>
      </c>
    </row>
    <row r="336" spans="1:5" x14ac:dyDescent="0.45">
      <c r="A336" t="s">
        <v>466</v>
      </c>
      <c r="B336">
        <v>-33.802875520000001</v>
      </c>
      <c r="C336">
        <v>150.99964904999999</v>
      </c>
      <c r="D336" t="s">
        <v>9</v>
      </c>
      <c r="E336" t="s">
        <v>17</v>
      </c>
    </row>
    <row r="337" spans="1:5" x14ac:dyDescent="0.45">
      <c r="A337" t="s">
        <v>467</v>
      </c>
      <c r="B337">
        <v>-33.796867370000001</v>
      </c>
      <c r="C337">
        <v>151.17979431000001</v>
      </c>
      <c r="D337" t="s">
        <v>9</v>
      </c>
      <c r="E337" t="s">
        <v>17</v>
      </c>
    </row>
    <row r="338" spans="1:5" x14ac:dyDescent="0.45">
      <c r="A338" t="s">
        <v>468</v>
      </c>
      <c r="B338">
        <v>-33.795501710000003</v>
      </c>
      <c r="C338">
        <v>151.17930602999999</v>
      </c>
      <c r="D338" t="s">
        <v>9</v>
      </c>
      <c r="E338" t="s">
        <v>17</v>
      </c>
    </row>
    <row r="339" spans="1:5" x14ac:dyDescent="0.45">
      <c r="A339" t="s">
        <v>469</v>
      </c>
      <c r="B339">
        <v>-33.769901279999999</v>
      </c>
      <c r="C339">
        <v>150.90649414000001</v>
      </c>
      <c r="D339" t="s">
        <v>9</v>
      </c>
      <c r="E339" t="s">
        <v>17</v>
      </c>
    </row>
    <row r="340" spans="1:5" x14ac:dyDescent="0.45">
      <c r="A340" t="s">
        <v>470</v>
      </c>
      <c r="B340">
        <v>-33.769683839999999</v>
      </c>
      <c r="C340">
        <v>150.67707824999999</v>
      </c>
      <c r="D340" t="s">
        <v>9</v>
      </c>
      <c r="E340" t="s">
        <v>17</v>
      </c>
    </row>
    <row r="341" spans="1:5" x14ac:dyDescent="0.45">
      <c r="A341" t="s">
        <v>471</v>
      </c>
      <c r="B341">
        <v>-33.767898559999999</v>
      </c>
      <c r="C341">
        <v>151.27639771</v>
      </c>
      <c r="D341" t="s">
        <v>9</v>
      </c>
      <c r="E341" t="s">
        <v>17</v>
      </c>
    </row>
    <row r="342" spans="1:5" x14ac:dyDescent="0.45">
      <c r="A342" t="s">
        <v>472</v>
      </c>
      <c r="B342">
        <v>-33.753398900000001</v>
      </c>
      <c r="C342">
        <v>150.69470215000001</v>
      </c>
      <c r="D342" t="s">
        <v>9</v>
      </c>
      <c r="E342" t="s">
        <v>17</v>
      </c>
    </row>
    <row r="343" spans="1:5" x14ac:dyDescent="0.45">
      <c r="A343" t="s">
        <v>473</v>
      </c>
      <c r="B343">
        <v>-33.655399320000001</v>
      </c>
      <c r="C343">
        <v>151.31970215000001</v>
      </c>
      <c r="D343" t="s">
        <v>9</v>
      </c>
      <c r="E343" t="s">
        <v>17</v>
      </c>
    </row>
    <row r="344" spans="1:5" x14ac:dyDescent="0.45">
      <c r="A344" t="s">
        <v>474</v>
      </c>
      <c r="B344">
        <v>-27.561300280000001</v>
      </c>
      <c r="C344">
        <v>151.95750426999999</v>
      </c>
      <c r="D344" t="s">
        <v>9</v>
      </c>
      <c r="E344" t="s">
        <v>133</v>
      </c>
    </row>
    <row r="345" spans="1:5" x14ac:dyDescent="0.45">
      <c r="A345" t="s">
        <v>475</v>
      </c>
      <c r="B345">
        <v>-37.849376679999999</v>
      </c>
      <c r="C345">
        <v>144.98937988</v>
      </c>
      <c r="D345" t="s">
        <v>9</v>
      </c>
      <c r="E345" t="s">
        <v>25</v>
      </c>
    </row>
    <row r="346" spans="1:5" x14ac:dyDescent="0.45">
      <c r="A346" t="s">
        <v>476</v>
      </c>
      <c r="B346">
        <v>-34.291599269999999</v>
      </c>
      <c r="C346">
        <v>150.94479369999999</v>
      </c>
      <c r="D346" t="s">
        <v>9</v>
      </c>
      <c r="E346" t="s">
        <v>16</v>
      </c>
    </row>
    <row r="347" spans="1:5" x14ac:dyDescent="0.45">
      <c r="A347" t="s">
        <v>477</v>
      </c>
      <c r="B347">
        <v>-36.911880490000001</v>
      </c>
      <c r="C347">
        <v>174.77461242999999</v>
      </c>
      <c r="D347" t="s">
        <v>6</v>
      </c>
      <c r="E347" t="s">
        <v>12</v>
      </c>
    </row>
    <row r="348" spans="1:5" x14ac:dyDescent="0.45">
      <c r="A348" t="s">
        <v>478</v>
      </c>
      <c r="B348">
        <v>-36.902084350000003</v>
      </c>
      <c r="C348">
        <v>174.80685424999999</v>
      </c>
      <c r="D348" t="s">
        <v>6</v>
      </c>
      <c r="E348" t="s">
        <v>12</v>
      </c>
    </row>
    <row r="349" spans="1:5" x14ac:dyDescent="0.45">
      <c r="A349" t="s">
        <v>479</v>
      </c>
      <c r="B349">
        <v>-36.850498199999997</v>
      </c>
      <c r="C349">
        <v>174.78259277000001</v>
      </c>
      <c r="D349" t="s">
        <v>6</v>
      </c>
      <c r="E349" t="s">
        <v>12</v>
      </c>
    </row>
    <row r="350" spans="1:5" x14ac:dyDescent="0.45">
      <c r="A350" t="s">
        <v>480</v>
      </c>
      <c r="B350">
        <v>-36.844890589999999</v>
      </c>
      <c r="C350">
        <v>174.77044677999999</v>
      </c>
      <c r="D350" t="s">
        <v>6</v>
      </c>
      <c r="E350" t="s">
        <v>12</v>
      </c>
    </row>
    <row r="351" spans="1:5" x14ac:dyDescent="0.45">
      <c r="A351" t="s">
        <v>481</v>
      </c>
      <c r="B351">
        <v>-36.844818119999999</v>
      </c>
      <c r="C351">
        <v>174.76803588999999</v>
      </c>
      <c r="D351" t="s">
        <v>6</v>
      </c>
      <c r="E351" t="s">
        <v>12</v>
      </c>
    </row>
    <row r="352" spans="1:5" x14ac:dyDescent="0.45">
      <c r="A352" t="s">
        <v>482</v>
      </c>
      <c r="B352">
        <v>-36.842098239999999</v>
      </c>
      <c r="C352">
        <v>174.75660705999999</v>
      </c>
      <c r="D352" t="s">
        <v>6</v>
      </c>
      <c r="E352" t="s">
        <v>12</v>
      </c>
    </row>
    <row r="353" spans="1:5" x14ac:dyDescent="0.45">
      <c r="A353" t="s">
        <v>483</v>
      </c>
      <c r="B353">
        <v>-36.80690002</v>
      </c>
      <c r="C353">
        <v>174.78979491999999</v>
      </c>
      <c r="D353" t="s">
        <v>6</v>
      </c>
      <c r="E353" t="s">
        <v>12</v>
      </c>
    </row>
    <row r="354" spans="1:5" x14ac:dyDescent="0.45">
      <c r="A354" t="s">
        <v>484</v>
      </c>
      <c r="B354">
        <v>-36.788898469999999</v>
      </c>
      <c r="C354">
        <v>174.77049255</v>
      </c>
      <c r="D354" t="s">
        <v>6</v>
      </c>
      <c r="E354" t="s">
        <v>12</v>
      </c>
    </row>
    <row r="355" spans="1:5" x14ac:dyDescent="0.45">
      <c r="A355" t="s">
        <v>485</v>
      </c>
      <c r="B355">
        <v>-36.747600560000002</v>
      </c>
      <c r="C355">
        <v>174.73320007000001</v>
      </c>
      <c r="D355" t="s">
        <v>6</v>
      </c>
      <c r="E355" t="s">
        <v>12</v>
      </c>
    </row>
    <row r="356" spans="1:5" x14ac:dyDescent="0.45">
      <c r="A356" t="s">
        <v>486</v>
      </c>
      <c r="B356">
        <v>-43.524108890000001</v>
      </c>
      <c r="C356">
        <v>172.63114929</v>
      </c>
      <c r="D356" t="s">
        <v>6</v>
      </c>
      <c r="E356" t="s">
        <v>134</v>
      </c>
    </row>
    <row r="357" spans="1:5" x14ac:dyDescent="0.45">
      <c r="A357" t="s">
        <v>487</v>
      </c>
      <c r="B357">
        <v>-41.285392760000001</v>
      </c>
      <c r="C357">
        <v>174.77557372999999</v>
      </c>
      <c r="D357" t="s">
        <v>6</v>
      </c>
      <c r="E357" t="s">
        <v>8</v>
      </c>
    </row>
    <row r="358" spans="1:5" x14ac:dyDescent="0.45">
      <c r="A358" t="s">
        <v>488</v>
      </c>
      <c r="B358">
        <v>-41.282100679999999</v>
      </c>
      <c r="C358">
        <v>174.77709960999999</v>
      </c>
      <c r="D358" t="s">
        <v>6</v>
      </c>
      <c r="E358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2025-04-19T15:11:16Z</dcterms:modified>
</cp:coreProperties>
</file>