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st Source" sheetId="1" r:id="rId4"/>
    <sheet state="visible" name="Mix" sheetId="2" r:id="rId5"/>
    <sheet state="visible" name="Device Type Recs" sheetId="3" r:id="rId6"/>
  </sheets>
  <definedNames/>
  <calcPr/>
  <extLst>
    <ext uri="GoogleSheetsCustomDataVersion1">
      <go:sheetsCustomData xmlns:go="http://customooxmlschemas.google.com/" r:id="rId7" roundtripDataSignature="AMtx7mgGR5Nih+dwsxncdIyA+lyHcIwj2g=="/>
    </ext>
  </extLst>
</workbook>
</file>

<file path=xl/sharedStrings.xml><?xml version="1.0" encoding="utf-8"?>
<sst xmlns="http://schemas.openxmlformats.org/spreadsheetml/2006/main" count="97" uniqueCount="69">
  <si>
    <t>Prompt: Here are three source's of traffic that an advertiser at MediaAlpha has purchased clicks from, with performance data showing how many sales were driven as a result of those clicks.</t>
  </si>
  <si>
    <t>Questions:</t>
  </si>
  <si>
    <t>What is the best source? Why?</t>
  </si>
  <si>
    <t>Please list out any questions you would ask the advertiser to help improve your answer. Based off potential answers to your questions from the client, how would your choice of best source change and why?</t>
  </si>
  <si>
    <t>What recommendations would you make to optimize this account and improve the Advertiser's results?</t>
  </si>
  <si>
    <t>Source</t>
  </si>
  <si>
    <t>Clicks Purchased</t>
  </si>
  <si>
    <t>Sales</t>
  </si>
  <si>
    <t>Total Spend</t>
  </si>
  <si>
    <t>Conversion Rate</t>
  </si>
  <si>
    <t>CAC (Customer Acquisition Cost)</t>
  </si>
  <si>
    <t>Cost per Click</t>
  </si>
  <si>
    <t>LTV</t>
  </si>
  <si>
    <t>A</t>
  </si>
  <si>
    <t>?</t>
  </si>
  <si>
    <t>B</t>
  </si>
  <si>
    <t>C</t>
  </si>
  <si>
    <t>Answer:</t>
  </si>
  <si>
    <r>
      <rPr>
        <rFont val="Calibri"/>
        <color theme="1"/>
      </rPr>
      <t xml:space="preserve">At a simple glance, and without further information, it looks like:
 - The </t>
    </r>
    <r>
      <rPr>
        <rFont val="Calibri"/>
        <b/>
        <color theme="1"/>
      </rPr>
      <t>best source for sales</t>
    </r>
    <r>
      <rPr>
        <rFont val="Calibri"/>
        <color theme="1"/>
      </rPr>
      <t xml:space="preserve"> </t>
    </r>
    <r>
      <rPr>
        <rFont val="Calibri"/>
        <b/>
        <color theme="1"/>
      </rPr>
      <t>is Source A</t>
    </r>
    <r>
      <rPr>
        <rFont val="Calibri"/>
        <color theme="1"/>
      </rPr>
      <t xml:space="preserve">, because it has a </t>
    </r>
    <r>
      <rPr>
        <rFont val="Calibri"/>
        <b/>
        <color theme="1"/>
      </rPr>
      <t>Higher Conversion Rate</t>
    </r>
    <r>
      <rPr>
        <rFont val="Calibri"/>
        <color theme="1"/>
      </rPr>
      <t xml:space="preserve"> and, as a result, a </t>
    </r>
    <r>
      <rPr>
        <rFont val="Calibri"/>
        <b/>
        <color theme="1"/>
      </rPr>
      <t>Lower Cost per Sale</t>
    </r>
    <r>
      <rPr>
        <rFont val="Calibri"/>
        <color theme="1"/>
      </rPr>
      <t xml:space="preserve">
 - Sources B and C have the same cost per clicks.
If the main goal of the advertiser is to make sales,</t>
    </r>
    <r>
      <rPr>
        <rFont val="Calibri"/>
        <b/>
        <color theme="1"/>
      </rPr>
      <t xml:space="preserve"> then Source A is the best source</t>
    </r>
    <r>
      <rPr>
        <rFont val="Calibri"/>
        <color theme="1"/>
      </rPr>
      <t>.
The charts below makes it easier to see how many sales the advertiser could expect to make, at different levels of spend, if the conversion rates stay the same:</t>
    </r>
  </si>
  <si>
    <t>Possible Scenarios Keeping the Same Conversion Rates</t>
  </si>
  <si>
    <t>Hypothetical Spend Levels</t>
  </si>
  <si>
    <t>Expected Sales</t>
  </si>
  <si>
    <t>Expected Clicks</t>
  </si>
  <si>
    <t>Total Hypothetical Spend</t>
  </si>
  <si>
    <t>Source A</t>
  </si>
  <si>
    <t>Source B</t>
  </si>
  <si>
    <t>Source C</t>
  </si>
  <si>
    <t>Spend $100,000</t>
  </si>
  <si>
    <t>Spend $500,000</t>
  </si>
  <si>
    <t>Spend $1,000,000</t>
  </si>
  <si>
    <t>Looking at the Exected Sales chart, it's easy to see that Source A will constantly drive higher sales due to the higher conversion rate.</t>
  </si>
  <si>
    <r>
      <rPr>
        <rFont val="Calibri"/>
        <b/>
        <color theme="1"/>
      </rPr>
      <t>(1)</t>
    </r>
    <r>
      <rPr>
        <rFont val="Calibri"/>
        <color theme="1"/>
      </rPr>
      <t xml:space="preserve"> My first question here would be wanting to find out why Source A had such a low number of clicks purchased: 
- What is the Target Adressable Market of the users targeted by Source A?
- Is source A being used to target a very specific and niche customer base? 
These questions are important because it helps us to determine how many users we could expect to reach through Source A. 
If the TAM for Source A is a very small, very niche, group, we might run into a situation where we won't be able to make more sales after a ceratin point.</t>
    </r>
  </si>
  <si>
    <r>
      <rPr>
        <rFont val="Calibri"/>
        <b/>
        <color theme="1"/>
      </rPr>
      <t>(2)</t>
    </r>
    <r>
      <rPr>
        <rFont val="Calibri"/>
        <color theme="1"/>
      </rPr>
      <t xml:space="preserve"> Are all sources showing the same ad or do the types of ads also siffere by source?
- In this case it might alse be worth it for the advertiser to test all Sources with the same ad to double check if the differences in conversion rates comes from the Source or from different ads being served.</t>
    </r>
  </si>
  <si>
    <r>
      <rPr>
        <rFont val="Calibri"/>
        <b/>
        <color theme="1"/>
      </rPr>
      <t>(3)</t>
    </r>
    <r>
      <rPr>
        <rFont val="Calibri"/>
        <color theme="1"/>
      </rPr>
      <t xml:space="preserve"> I would also like to understand if the advertiser only cares about Sales or if clicks are important for them too:
- Is it possible that clicks could lead to an increase in awareness of the product through word-of-mouth or through some other medium? 
  - Perhaps not all users that clicked made a purchase, but those users might be telling other users about the product, by sharing the ad through different channels (e.g. social media) or by talking to others about it.
In this case, there's a secondary positive effect that we are not able to attribute to the Spend with the current information.</t>
    </r>
  </si>
  <si>
    <t>(4) More importantly, do we know the LTV of the users being acquired through each channel?
- Do we expect all users acquired/sales to have the same LTV or do we have different LTVs per source?
  - This is very important because it might be possible that each Source has different LTVs and LTV:CAC ratio. For example, say Source C has the highest LTV and the highest LTV:CAC ratio. 
    In this case, it might be worth it to continue to spend on Source C as it might genrate higher profits in the long run.</t>
  </si>
  <si>
    <r>
      <rPr>
        <rFont val="Calibri"/>
        <color theme="1"/>
      </rPr>
      <t xml:space="preserve">If the client tells us that clicks are also </t>
    </r>
    <r>
      <rPr>
        <rFont val="Calibri"/>
        <b/>
        <color theme="1"/>
      </rPr>
      <t>very important</t>
    </r>
    <r>
      <rPr>
        <rFont val="Calibri"/>
        <color theme="1"/>
      </rPr>
      <t xml:space="preserve"> to them, and LTVs are the same for all sources, then </t>
    </r>
    <r>
      <rPr>
        <rFont val="Calibri"/>
        <b/>
        <color theme="1"/>
      </rPr>
      <t xml:space="preserve">we would recommend Source B, </t>
    </r>
    <r>
      <rPr>
        <rFont val="Calibri"/>
        <color theme="1"/>
      </rPr>
      <t xml:space="preserve">because the </t>
    </r>
    <r>
      <rPr>
        <rFont val="Calibri"/>
        <b/>
        <color theme="1"/>
      </rPr>
      <t>Cost per Sale is only 25% higher</t>
    </r>
    <r>
      <rPr>
        <rFont val="Calibri"/>
        <color theme="1"/>
      </rPr>
      <t xml:space="preserve"> </t>
    </r>
    <r>
      <rPr>
        <rFont val="Calibri"/>
        <b/>
        <color theme="1"/>
      </rPr>
      <t>than source A</t>
    </r>
    <r>
      <rPr>
        <rFont val="Calibri"/>
        <color theme="1"/>
      </rPr>
      <t xml:space="preserve"> and the </t>
    </r>
    <r>
      <rPr>
        <rFont val="Calibri"/>
        <b/>
        <color theme="1"/>
      </rPr>
      <t>Cost per Click is 25% lower than Source A</t>
    </r>
    <r>
      <rPr>
        <rFont val="Calibri"/>
        <color theme="1"/>
      </rPr>
      <t xml:space="preserve"> and the same as Source C </t>
    </r>
  </si>
  <si>
    <t>I would recommend the client stops spending on Source C and shift spending to Sources A and B, because:</t>
  </si>
  <si>
    <t>- If the client cares only about Sales, and there are no constarints with the users being reached in Source A, then we would recommend that the client spends only on Source A.
- However, the client might also care about clicks, given that clicks could have a secondary effect that we might not be aware of, like helping spread awareness through other mediums.
- As such, the client should shift all spending to sources A and B and seek to balnce Sales and Clicks depending on the client's goals.</t>
  </si>
  <si>
    <t xml:space="preserve">Prompt: Here are three sources (A-C) your advertiser's campaign has bought and a new source your advertiser has not bought yet (Source D) with estimates for its volume, cost, and conversion rate. </t>
  </si>
  <si>
    <t>Question</t>
  </si>
  <si>
    <t>What would happen to the key performance metrics for this campaign if we added Source D to the existing sources? What is your recommendation for the advertiser regarding Source D?</t>
  </si>
  <si>
    <t>Existing Sources</t>
  </si>
  <si>
    <t>Click Volume</t>
  </si>
  <si>
    <t>Conversions</t>
  </si>
  <si>
    <t>Cost Per Click</t>
  </si>
  <si>
    <t>Total Cost</t>
  </si>
  <si>
    <t>CAC</t>
  </si>
  <si>
    <t>All Sources</t>
  </si>
  <si>
    <t>New Source</t>
  </si>
  <si>
    <t>D</t>
  </si>
  <si>
    <t>- Source D seems to be extremely efficient in generating Clicks, even though the Conversion Rate is much lower than the other sources, the rate at which leads are generated lead to alower CAC for Source D.</t>
  </si>
  <si>
    <t>- On the other hand, Source A, which has the highest conversion rate, has the second most expensive CAC and the most expensive Cost per Click.</t>
  </si>
  <si>
    <r>
      <rPr>
        <rFont val="Calibri"/>
        <color theme="1"/>
      </rPr>
      <t xml:space="preserve">- If the customer were to add Source D while keeping all other sources active:
  - </t>
    </r>
    <r>
      <rPr>
        <rFont val="Calibri"/>
        <b/>
        <color theme="1"/>
      </rPr>
      <t>Conversion Rate</t>
    </r>
    <r>
      <rPr>
        <rFont val="Calibri"/>
        <color theme="1"/>
      </rPr>
      <t xml:space="preserve"> would </t>
    </r>
    <r>
      <rPr>
        <rFont val="Calibri"/>
        <b/>
        <color rgb="FFCC4125"/>
      </rPr>
      <t>decrease by 27%</t>
    </r>
    <r>
      <rPr>
        <rFont val="Calibri"/>
        <color theme="1"/>
      </rPr>
      <t xml:space="preserve"> (11% -&gt; 8%)
  - </t>
    </r>
    <r>
      <rPr>
        <rFont val="Calibri"/>
        <b/>
        <color theme="1"/>
      </rPr>
      <t>Cost per Click</t>
    </r>
    <r>
      <rPr>
        <rFont val="Calibri"/>
        <color theme="1"/>
      </rPr>
      <t xml:space="preserve"> would </t>
    </r>
    <r>
      <rPr>
        <rFont val="Calibri"/>
        <b/>
        <color rgb="FF6AA84F"/>
      </rPr>
      <t>decrease by 40%</t>
    </r>
    <r>
      <rPr>
        <rFont val="Calibri"/>
        <color theme="1"/>
      </rPr>
      <t xml:space="preserve"> (15 -&gt; 9)
  - </t>
    </r>
    <r>
      <rPr>
        <rFont val="Calibri"/>
        <b/>
        <color theme="1"/>
      </rPr>
      <t xml:space="preserve">CAC </t>
    </r>
    <r>
      <rPr>
        <rFont val="Calibri"/>
        <color theme="1"/>
      </rPr>
      <t xml:space="preserve"> would </t>
    </r>
    <r>
      <rPr>
        <rFont val="Calibri"/>
        <b/>
        <color rgb="FF6AA84F"/>
      </rPr>
      <t>decrease by 19%</t>
    </r>
    <r>
      <rPr>
        <rFont val="Calibri"/>
        <color theme="1"/>
      </rPr>
      <t xml:space="preserve"> (140 -&gt; 113)</t>
    </r>
  </si>
  <si>
    <t>- I would highly recommend the advertiser to add Source D to their campaign, and, if possible, to shift all spending to this source.
  - However, given that there are likely some constarints that might not make it viable in the long run to only rely on Source D, 
    depending on the number of sources the advertiser wants to keep actve, I would rank Sources from highest to lowest priority like this:
    1. Source D
    2. Source B
    3. Source A
    5. Source C</t>
  </si>
  <si>
    <t>Prompt: Below is click and sale data for a client's campaign, split out by the device type the user clicked from.</t>
  </si>
  <si>
    <t>Two Assumptions:</t>
  </si>
  <si>
    <t xml:space="preserve">1. The overall campaign is performing at the client's target. </t>
  </si>
  <si>
    <t>2. Each click costs the same amount.</t>
  </si>
  <si>
    <t>What specific bid modifications would you suggest for each device?</t>
  </si>
  <si>
    <t>Note:</t>
  </si>
  <si>
    <t xml:space="preserve">Bid Modification = adjustment that is applied to the base bid of a campaign depending on what data is available about that user/search. </t>
  </si>
  <si>
    <t xml:space="preserve">E.g., Base Campaign Bid = 1$. Bid modification = 200% for computer traffic. The actual bid placed for computer clicks would be 1 X 200% = $2. </t>
  </si>
  <si>
    <t>Device</t>
  </si>
  <si>
    <t>Clicks</t>
  </si>
  <si>
    <t>Bid Modification [Answer Below]</t>
  </si>
  <si>
    <t>Computer</t>
  </si>
  <si>
    <t>Mobile</t>
  </si>
  <si>
    <t>Tablet</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</si>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</sst>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6">
    <font>
      <sz val="12.0"/>
      <color theme="1"/>
      <name val="Calibri"/>
      <scheme val="minor"/>
    </font>
    <font>
      <sz val="12.0"/>
      <color theme="1"/>
      <name val="Calibri"/>
    </font>
    <font>
      <color theme="1"/>
      <name val="Calibri"/>
      <scheme val="minor"/>
    </font>
    <font>
      <b/>
      <color theme="1"/>
      <name val="Calibri"/>
      <scheme val="minor"/>
    </font>
    <font>
      <b/>
      <sz val="12.0"/>
      <color theme="1"/>
      <name val="Calibri"/>
    </font>
    <font/>
  </fonts>
  <fills count="4">
    <fill>
      <patternFill patternType="none"/>
    </fill>
    <fill>
      <patternFill patternType="lightGray"/>
    </fill>
    <fill>
      <patternFill patternType="solid">
        <fgColor rgb="FFEFEFEF"/>
        <bgColor rgb="FFEFEFEF"/>
      </patternFill>
    </fill>
    <fill>
      <patternFill patternType="solid">
        <fgColor rgb="FF999999"/>
        <bgColor rgb="FF999999"/>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164" xfId="0" applyFont="1" applyNumberFormat="1"/>
    <xf borderId="0" fillId="0" fontId="1" numFmtId="0" xfId="0" applyAlignment="1" applyFont="1">
      <alignment shrinkToFit="0" vertical="top" wrapText="1"/>
    </xf>
    <xf borderId="0" fillId="0" fontId="2" numFmtId="0" xfId="0" applyFont="1"/>
    <xf borderId="0" fillId="0" fontId="2" numFmtId="0" xfId="0" applyAlignment="1" applyFont="1">
      <alignment readingOrder="0"/>
    </xf>
    <xf borderId="0" fillId="0" fontId="2" numFmtId="9" xfId="0" applyFont="1" applyNumberFormat="1"/>
    <xf borderId="0" fillId="0" fontId="3" numFmtId="0" xfId="0" applyFont="1"/>
    <xf borderId="0" fillId="2" fontId="4" numFmtId="0" xfId="0" applyFill="1" applyFont="1"/>
    <xf borderId="0" fillId="2" fontId="2" numFmtId="0" xfId="0" applyFont="1"/>
    <xf borderId="0" fillId="2" fontId="1" numFmtId="164" xfId="0" applyFont="1" applyNumberFormat="1"/>
    <xf borderId="0" fillId="0" fontId="3" numFmtId="0" xfId="0" applyAlignment="1" applyFont="1">
      <alignment readingOrder="0"/>
    </xf>
    <xf borderId="0" fillId="0" fontId="2" numFmtId="164" xfId="0" applyAlignment="1" applyFont="1" applyNumberFormat="1">
      <alignment readingOrder="0"/>
    </xf>
    <xf borderId="1" fillId="2" fontId="3" numFmtId="0" xfId="0" applyAlignment="1" applyBorder="1" applyFont="1">
      <alignment horizontal="center" readingOrder="0"/>
    </xf>
    <xf borderId="2" fillId="0" fontId="5" numFmtId="0" xfId="0" applyBorder="1" applyFont="1"/>
    <xf borderId="3" fillId="0" fontId="5" numFmtId="0" xfId="0" applyBorder="1" applyFont="1"/>
    <xf borderId="4" fillId="0" fontId="3" numFmtId="0" xfId="0" applyAlignment="1" applyBorder="1" applyFont="1">
      <alignment readingOrder="0"/>
    </xf>
    <xf borderId="4" fillId="0" fontId="4" numFmtId="0" xfId="0" applyAlignment="1" applyBorder="1" applyFont="1">
      <alignment vertical="bottom"/>
    </xf>
    <xf borderId="3" fillId="0" fontId="4" numFmtId="0" xfId="0" applyAlignment="1" applyBorder="1" applyFont="1">
      <alignment vertical="bottom"/>
    </xf>
    <xf borderId="5" fillId="0" fontId="2" numFmtId="0" xfId="0" applyAlignment="1" applyBorder="1" applyFont="1">
      <alignment readingOrder="0"/>
    </xf>
    <xf borderId="5" fillId="0" fontId="2" numFmtId="3" xfId="0" applyBorder="1" applyFont="1" applyNumberFormat="1"/>
    <xf borderId="6" fillId="0" fontId="2" numFmtId="3" xfId="0" applyBorder="1" applyFont="1" applyNumberFormat="1"/>
    <xf borderId="5" fillId="0" fontId="1" numFmtId="3" xfId="0" applyAlignment="1" applyBorder="1" applyFont="1" applyNumberFormat="1">
      <alignment horizontal="right" vertical="bottom"/>
    </xf>
    <xf borderId="6" fillId="0" fontId="1" numFmtId="3" xfId="0" applyAlignment="1" applyBorder="1" applyFont="1" applyNumberFormat="1">
      <alignment horizontal="right" vertical="bottom"/>
    </xf>
    <xf borderId="0" fillId="0" fontId="2" numFmtId="3" xfId="0" applyFont="1" applyNumberFormat="1"/>
    <xf borderId="7" fillId="0" fontId="2" numFmtId="0" xfId="0" applyAlignment="1" applyBorder="1" applyFont="1">
      <alignment readingOrder="0"/>
    </xf>
    <xf borderId="7" fillId="0" fontId="2" numFmtId="3" xfId="0" applyBorder="1" applyFont="1" applyNumberFormat="1"/>
    <xf borderId="8" fillId="0" fontId="2" numFmtId="3" xfId="0" applyBorder="1" applyFont="1" applyNumberFormat="1"/>
    <xf borderId="7" fillId="0" fontId="1" numFmtId="3" xfId="0" applyAlignment="1" applyBorder="1" applyFont="1" applyNumberFormat="1">
      <alignment horizontal="right" vertical="bottom"/>
    </xf>
    <xf borderId="8" fillId="0" fontId="1" numFmtId="3" xfId="0" applyAlignment="1" applyBorder="1" applyFont="1" applyNumberFormat="1">
      <alignment horizontal="right" vertical="bottom"/>
    </xf>
    <xf borderId="0" fillId="3" fontId="2" numFmtId="0" xfId="0" applyFill="1" applyFont="1"/>
    <xf borderId="0" fillId="3" fontId="1" numFmtId="164" xfId="0" applyFont="1" applyNumberFormat="1"/>
    <xf borderId="0" fillId="2" fontId="4" numFmtId="0" xfId="0" applyAlignment="1" applyFont="1">
      <alignment shrinkToFit="0" vertical="top" wrapText="1"/>
    </xf>
    <xf borderId="9" fillId="0" fontId="2" numFmtId="0" xfId="0" applyAlignment="1" applyBorder="1" applyFont="1">
      <alignment readingOrder="0"/>
    </xf>
    <xf borderId="9" fillId="0" fontId="2" numFmtId="0" xfId="0" applyBorder="1" applyFont="1"/>
    <xf borderId="9" fillId="0" fontId="1" numFmtId="164" xfId="0" applyBorder="1" applyFont="1" applyNumberFormat="1"/>
    <xf borderId="0" fillId="0" fontId="1" numFmtId="0" xfId="0" applyAlignment="1" applyFont="1">
      <alignment horizontal="left" shrinkToFit="0" vertical="center" wrapText="1"/>
    </xf>
    <xf borderId="0" fillId="0" fontId="1" numFmtId="9" xfId="0" applyFont="1" applyNumberFormat="1"/>
    <xf borderId="0" fillId="0" fontId="2" numFmtId="1" xfId="0" applyFont="1" applyNumberFormat="1"/>
    <xf borderId="0" fillId="0" fontId="2" numFmtId="1" xfId="0" applyAlignment="1" applyFont="1" applyNumberFormat="1">
      <alignment readingOrder="0"/>
    </xf>
    <xf borderId="0" fillId="0" fontId="1" numFmtId="3" xfId="0" applyFont="1" applyNumberFormat="1"/>
    <xf borderId="0" fillId="0" fontId="1" numFmtId="10" xfId="0" applyFont="1" applyNumberFormat="1"/>
    <xf borderId="0" fillId="0" fontId="2"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Expected Sales at Different Spend Levels</a:t>
            </a:r>
          </a:p>
        </c:rich>
      </c:tx>
      <c:overlay val="0"/>
    </c:title>
    <c:plotArea>
      <c:layout/>
      <c:barChart>
        <c:barDir val="col"/>
        <c:ser>
          <c:idx val="0"/>
          <c:order val="0"/>
          <c:tx>
            <c:strRef>
              <c:f>'Best Source'!$B$27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Source'!$A$28:$A$30</c:f>
            </c:strRef>
          </c:cat>
          <c:val>
            <c:numRef>
              <c:f>'Best Source'!$B$28:$B$30</c:f>
              <c:numCache/>
            </c:numRef>
          </c:val>
        </c:ser>
        <c:ser>
          <c:idx val="1"/>
          <c:order val="1"/>
          <c:tx>
            <c:strRef>
              <c:f>'Best Source'!$C$27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Source'!$A$28:$A$30</c:f>
            </c:strRef>
          </c:cat>
          <c:val>
            <c:numRef>
              <c:f>'Best Source'!$C$28:$C$30</c:f>
              <c:numCache/>
            </c:numRef>
          </c:val>
        </c:ser>
        <c:ser>
          <c:idx val="2"/>
          <c:order val="2"/>
          <c:tx>
            <c:strRef>
              <c:f>'Best Source'!$D$27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Source'!$A$28:$A$30</c:f>
            </c:strRef>
          </c:cat>
          <c:val>
            <c:numRef>
              <c:f>'Best Source'!$D$28:$D$30</c:f>
              <c:numCache/>
            </c:numRef>
          </c:val>
        </c:ser>
        <c:axId val="1972459992"/>
        <c:axId val="1845568656"/>
      </c:barChart>
      <c:catAx>
        <c:axId val="1972459992"/>
        <c:scaling>
          <c:orientation val="minMax"/>
        </c:scaling>
        <c:delete val="0"/>
        <c:axPos val="b"/>
        <c:title>
          <c:tx>
            <c:rich>
              <a:bodyPr/>
              <a:lstStyle/>
              <a:p>
                <a:pPr lvl="0">
                  <a:defRPr b="0" sz="1800">
                    <a:solidFill>
                      <a:srgbClr val="000000"/>
                    </a:solidFill>
                    <a:latin typeface="sans-serif"/>
                  </a:defRPr>
                </a:pPr>
                <a:r>
                  <a:rPr b="0" sz="1800">
                    <a:solidFill>
                      <a:srgbClr val="000000"/>
                    </a:solidFill>
                    <a:latin typeface="sans-serif"/>
                  </a:rPr>
                  <a:t>Hypothetical Spend</a:t>
                </a:r>
              </a:p>
            </c:rich>
          </c:tx>
          <c:overlay val="0"/>
        </c:title>
        <c:numFmt formatCode="General" sourceLinked="1"/>
        <c:majorTickMark val="none"/>
        <c:minorTickMark val="none"/>
        <c:spPr/>
        <c:txPr>
          <a:bodyPr/>
          <a:lstStyle/>
          <a:p>
            <a:pPr lvl="0">
              <a:defRPr b="0" sz="1400">
                <a:solidFill>
                  <a:srgbClr val="000000"/>
                </a:solidFill>
                <a:latin typeface="sans-serif"/>
              </a:defRPr>
            </a:pPr>
          </a:p>
        </c:txPr>
        <c:crossAx val="1845568656"/>
      </c:catAx>
      <c:valAx>
        <c:axId val="1845568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sans-serif"/>
                  </a:defRPr>
                </a:pPr>
                <a:r>
                  <a:rPr b="0" sz="1800">
                    <a:solidFill>
                      <a:srgbClr val="000000"/>
                    </a:solidFill>
                    <a:latin typeface="sans-serif"/>
                  </a:rPr>
                  <a:t>Expected Sales</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p>
        </c:txPr>
        <c:crossAx val="1972459992"/>
      </c:valAx>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Expected Clicks at Different Spend Levels</a:t>
            </a:r>
          </a:p>
        </c:rich>
      </c:tx>
      <c:overlay val="0"/>
    </c:title>
    <c:plotArea>
      <c:layout/>
      <c:barChart>
        <c:barDir val="col"/>
        <c:ser>
          <c:idx val="0"/>
          <c:order val="0"/>
          <c:tx>
            <c:strRef>
              <c:f>'Best Source'!$H$27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Source'!$G$28:$G$30</c:f>
            </c:strRef>
          </c:cat>
          <c:val>
            <c:numRef>
              <c:f>'Best Source'!$H$28:$H$30</c:f>
              <c:numCache/>
            </c:numRef>
          </c:val>
        </c:ser>
        <c:ser>
          <c:idx val="1"/>
          <c:order val="1"/>
          <c:tx>
            <c:strRef>
              <c:f>'Best Source'!$I$27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Source'!$G$28:$G$30</c:f>
            </c:strRef>
          </c:cat>
          <c:val>
            <c:numRef>
              <c:f>'Best Source'!$I$28:$I$30</c:f>
              <c:numCache/>
            </c:numRef>
          </c:val>
        </c:ser>
        <c:ser>
          <c:idx val="2"/>
          <c:order val="2"/>
          <c:tx>
            <c:strRef>
              <c:f>'Best Source'!$J$27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'Best Source'!$G$28:$G$30</c:f>
            </c:strRef>
          </c:cat>
          <c:val>
            <c:numRef>
              <c:f>'Best Source'!$J$28:$J$30</c:f>
              <c:numCache/>
            </c:numRef>
          </c:val>
        </c:ser>
        <c:axId val="856592837"/>
        <c:axId val="1839391470"/>
      </c:barChart>
      <c:catAx>
        <c:axId val="856592837"/>
        <c:scaling>
          <c:orientation val="minMax"/>
        </c:scaling>
        <c:delete val="0"/>
        <c:axPos val="b"/>
        <c:title>
          <c:tx>
            <c:rich>
              <a:bodyPr/>
              <a:lstStyle/>
              <a:p>
                <a:pPr lvl="0">
                  <a:defRPr b="0" sz="1800">
                    <a:solidFill>
                      <a:srgbClr val="000000"/>
                    </a:solidFill>
                    <a:latin typeface="sans-serif"/>
                  </a:defRPr>
                </a:pPr>
                <a:r>
                  <a:rPr b="0" sz="1800">
                    <a:solidFill>
                      <a:srgbClr val="000000"/>
                    </a:solidFill>
                    <a:latin typeface="sans-serif"/>
                  </a:rPr>
                  <a:t>Hypothetical Spend</a:t>
                </a:r>
              </a:p>
            </c:rich>
          </c:tx>
          <c:overlay val="0"/>
        </c:title>
        <c:numFmt formatCode="General" sourceLinked="1"/>
        <c:majorTickMark val="none"/>
        <c:minorTickMark val="none"/>
        <c:spPr/>
        <c:txPr>
          <a:bodyPr/>
          <a:lstStyle/>
          <a:p>
            <a:pPr lvl="0">
              <a:defRPr b="0" sz="1400">
                <a:solidFill>
                  <a:srgbClr val="000000"/>
                </a:solidFill>
                <a:latin typeface="sans-serif"/>
              </a:defRPr>
            </a:pPr>
          </a:p>
        </c:txPr>
        <c:crossAx val="1839391470"/>
      </c:catAx>
      <c:valAx>
        <c:axId val="1839391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sans-serif"/>
                  </a:defRPr>
                </a:pPr>
                <a:r>
                  <a:rPr b="0" sz="1800">
                    <a:solidFill>
                      <a:srgbClr val="000000"/>
                    </a:solidFill>
                    <a:latin typeface="sans-serif"/>
                  </a:rPr>
                  <a:t>Expected Clicks</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p>
        </c:txPr>
        <c:crossAx val="856592837"/>
      </c:valAx>
    </c:plotArea>
    <c:legend>
      <c:legendPos val="r"/>
      <c:overlay val="0"/>
      <c:txPr>
        <a:bodyPr/>
        <a:lstStyle/>
        <a:p>
          <a:pPr lvl="0">
            <a:defRPr b="0">
              <a:solidFill>
                <a:srgbClr val="1A1A1A"/>
              </a:solidFill>
              <a:latin typeface="sans-serif"/>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6800850" cy="2447925"/>
    <xdr:graphicFrame>
      <xdr:nvGraphicFramePr>
        <xdr:cNvPr id="90691053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590550</xdr:colOff>
      <xdr:row>30</xdr:row>
      <xdr:rowOff>0</xdr:rowOff>
    </xdr:from>
    <xdr:ext cx="6800850" cy="2447925"/>
    <xdr:graphicFrame>
      <xdr:nvGraphicFramePr>
        <xdr:cNvPr id="10402854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0"/>
    <col customWidth="1" min="2" max="2" width="14.44"/>
    <col customWidth="1" min="3" max="3" width="14.78"/>
    <col customWidth="1" min="4" max="4" width="10.78"/>
    <col customWidth="1" min="5" max="5" width="12.44"/>
    <col customWidth="1" min="6" max="6" width="12.33"/>
    <col customWidth="1" min="7" max="7" width="20.0"/>
  </cols>
  <sheetData>
    <row r="1" ht="15.75" customHeight="1">
      <c r="A1" s="1" t="s">
        <v>0</v>
      </c>
      <c r="F1" s="2"/>
      <c r="G1" s="2"/>
      <c r="H1" s="2"/>
    </row>
    <row r="2">
      <c r="F2" s="2"/>
      <c r="G2" s="2"/>
      <c r="H2" s="2"/>
    </row>
    <row r="3">
      <c r="F3" s="2"/>
      <c r="G3" s="2"/>
      <c r="H3" s="2"/>
    </row>
    <row r="4">
      <c r="A4" s="1"/>
      <c r="B4" s="1"/>
      <c r="C4" s="1"/>
      <c r="D4" s="1"/>
      <c r="E4" s="1"/>
      <c r="F4" s="2"/>
      <c r="G4" s="2"/>
      <c r="H4" s="2"/>
    </row>
    <row r="5">
      <c r="A5" s="2" t="s">
        <v>1</v>
      </c>
      <c r="B5" s="2"/>
      <c r="C5" s="2"/>
      <c r="D5" s="3"/>
      <c r="E5" s="2"/>
      <c r="F5" s="2"/>
      <c r="G5" s="2"/>
      <c r="H5" s="2"/>
    </row>
    <row r="6" ht="21.75" customHeight="1">
      <c r="A6" s="2" t="s">
        <v>2</v>
      </c>
      <c r="B6" s="2"/>
      <c r="C6" s="2"/>
      <c r="D6" s="3"/>
      <c r="E6" s="2"/>
      <c r="F6" s="2"/>
      <c r="G6" s="2"/>
      <c r="H6" s="2"/>
    </row>
    <row r="7" ht="15.75" customHeight="1">
      <c r="A7" s="4" t="s">
        <v>3</v>
      </c>
    </row>
    <row r="8"/>
    <row r="9">
      <c r="A9" s="2" t="s">
        <v>4</v>
      </c>
      <c r="B9" s="2"/>
      <c r="C9" s="2"/>
      <c r="D9" s="3"/>
      <c r="E9" s="2"/>
      <c r="F9" s="2"/>
      <c r="G9" s="2"/>
      <c r="H9" s="2"/>
    </row>
    <row r="10">
      <c r="D10" s="3"/>
    </row>
    <row r="11">
      <c r="D11" s="3"/>
    </row>
    <row r="12">
      <c r="A12" s="5" t="s">
        <v>5</v>
      </c>
      <c r="B12" s="5" t="s">
        <v>6</v>
      </c>
      <c r="C12" s="5" t="s">
        <v>7</v>
      </c>
      <c r="D12" s="3" t="s">
        <v>8</v>
      </c>
      <c r="E12" s="6" t="s">
        <v>9</v>
      </c>
      <c r="F12" s="6" t="s">
        <v>10</v>
      </c>
      <c r="G12" s="6" t="s">
        <v>11</v>
      </c>
      <c r="H12" s="6" t="s">
        <v>12</v>
      </c>
    </row>
    <row r="13">
      <c r="A13" s="5" t="s">
        <v>13</v>
      </c>
      <c r="B13" s="5">
        <v>100.0</v>
      </c>
      <c r="C13" s="5">
        <v>20.0</v>
      </c>
      <c r="D13" s="3">
        <v>2000.0</v>
      </c>
      <c r="E13" s="7">
        <f t="shared" ref="E13:F13" si="1">C13/B13</f>
        <v>0.2</v>
      </c>
      <c r="F13" s="3">
        <f t="shared" si="1"/>
        <v>100</v>
      </c>
      <c r="G13" s="3">
        <f t="shared" ref="G13:G15" si="3">D13/B13</f>
        <v>20</v>
      </c>
      <c r="H13" s="6" t="s">
        <v>14</v>
      </c>
    </row>
    <row r="14">
      <c r="A14" s="5" t="s">
        <v>15</v>
      </c>
      <c r="B14" s="5">
        <v>1000.0</v>
      </c>
      <c r="C14" s="5">
        <v>120.0</v>
      </c>
      <c r="D14" s="3">
        <v>15000.0</v>
      </c>
      <c r="E14" s="7">
        <f t="shared" ref="E14:F14" si="2">C14/B14</f>
        <v>0.12</v>
      </c>
      <c r="F14" s="3">
        <f t="shared" si="2"/>
        <v>125</v>
      </c>
      <c r="G14" s="3">
        <f t="shared" si="3"/>
        <v>15</v>
      </c>
      <c r="H14" s="6" t="s">
        <v>14</v>
      </c>
    </row>
    <row r="15">
      <c r="A15" s="5" t="s">
        <v>16</v>
      </c>
      <c r="B15" s="5">
        <v>2000.0</v>
      </c>
      <c r="C15" s="5">
        <v>200.0</v>
      </c>
      <c r="D15" s="3">
        <v>30000.0</v>
      </c>
      <c r="E15" s="7">
        <f t="shared" ref="E15:F15" si="4">C15/B15</f>
        <v>0.1</v>
      </c>
      <c r="F15" s="3">
        <f t="shared" si="4"/>
        <v>150</v>
      </c>
      <c r="G15" s="3">
        <f t="shared" si="3"/>
        <v>15</v>
      </c>
      <c r="H15" s="6" t="s">
        <v>14</v>
      </c>
    </row>
    <row r="16">
      <c r="D16" s="3"/>
    </row>
    <row r="17">
      <c r="A17" s="8" t="s">
        <v>17</v>
      </c>
      <c r="D17" s="3"/>
    </row>
    <row r="18">
      <c r="A18" s="9" t="s">
        <v>2</v>
      </c>
      <c r="B18" s="10"/>
      <c r="C18" s="10"/>
      <c r="D18" s="11"/>
      <c r="E18" s="10"/>
      <c r="F18" s="10"/>
      <c r="G18" s="10"/>
      <c r="H18" s="10"/>
    </row>
    <row r="19">
      <c r="A19" s="6" t="s">
        <v>18</v>
      </c>
      <c r="D19" s="3"/>
    </row>
    <row r="20">
      <c r="D20" s="3"/>
    </row>
    <row r="21">
      <c r="A21" s="12" t="s">
        <v>19</v>
      </c>
    </row>
    <row r="22">
      <c r="A22" s="12" t="s">
        <v>20</v>
      </c>
      <c r="B22" s="13">
        <v>100000.0</v>
      </c>
    </row>
    <row r="23">
      <c r="B23" s="13">
        <v>500000.0</v>
      </c>
    </row>
    <row r="24">
      <c r="B24" s="13">
        <v>1000000.0</v>
      </c>
    </row>
    <row r="26">
      <c r="A26" s="8"/>
      <c r="B26" s="14" t="s">
        <v>21</v>
      </c>
      <c r="C26" s="15"/>
      <c r="D26" s="16"/>
      <c r="E26" s="8"/>
      <c r="G26" s="8"/>
      <c r="H26" s="14" t="s">
        <v>22</v>
      </c>
      <c r="I26" s="15"/>
      <c r="J26" s="16"/>
    </row>
    <row r="27">
      <c r="A27" s="17" t="s">
        <v>23</v>
      </c>
      <c r="B27" s="17" t="s">
        <v>24</v>
      </c>
      <c r="C27" s="17" t="s">
        <v>25</v>
      </c>
      <c r="D27" s="17" t="s">
        <v>26</v>
      </c>
      <c r="E27" s="8"/>
      <c r="G27" s="17" t="s">
        <v>23</v>
      </c>
      <c r="H27" s="18" t="s">
        <v>24</v>
      </c>
      <c r="I27" s="19" t="s">
        <v>25</v>
      </c>
      <c r="J27" s="17" t="s">
        <v>26</v>
      </c>
    </row>
    <row r="28">
      <c r="A28" s="20" t="s">
        <v>27</v>
      </c>
      <c r="B28" s="21">
        <f t="shared" ref="B28:B30" si="5">Floor(B22/$F$13,1)</f>
        <v>1000</v>
      </c>
      <c r="C28" s="22">
        <f t="shared" ref="C28:C30" si="6">Floor(B22/$F$14,1)</f>
        <v>800</v>
      </c>
      <c r="D28" s="22">
        <f t="shared" ref="D28:D30" si="7">floor(B22/$F$15,1)</f>
        <v>666</v>
      </c>
      <c r="G28" s="20" t="s">
        <v>27</v>
      </c>
      <c r="H28" s="23">
        <f t="shared" ref="H28:H30" si="8">Floor(B22/$G$13,1)</f>
        <v>5000</v>
      </c>
      <c r="I28" s="24">
        <f t="shared" ref="I28:I30" si="9">Floor(B22/$G$14,1)</f>
        <v>6666</v>
      </c>
      <c r="J28" s="22">
        <f t="shared" ref="J28:J30" si="10">floor(B22/$G$15,1)</f>
        <v>6666</v>
      </c>
      <c r="L28" s="25"/>
      <c r="M28" s="25"/>
      <c r="N28" s="25"/>
    </row>
    <row r="29">
      <c r="A29" s="20" t="s">
        <v>28</v>
      </c>
      <c r="B29" s="21">
        <f t="shared" si="5"/>
        <v>5000</v>
      </c>
      <c r="C29" s="22">
        <f t="shared" si="6"/>
        <v>4000</v>
      </c>
      <c r="D29" s="22">
        <f t="shared" si="7"/>
        <v>3333</v>
      </c>
      <c r="G29" s="20" t="s">
        <v>28</v>
      </c>
      <c r="H29" s="23">
        <f t="shared" si="8"/>
        <v>25000</v>
      </c>
      <c r="I29" s="24">
        <f t="shared" si="9"/>
        <v>33333</v>
      </c>
      <c r="J29" s="22">
        <f t="shared" si="10"/>
        <v>33333</v>
      </c>
      <c r="L29" s="25"/>
      <c r="M29" s="25"/>
      <c r="N29" s="25"/>
    </row>
    <row r="30">
      <c r="A30" s="26" t="s">
        <v>29</v>
      </c>
      <c r="B30" s="27">
        <f t="shared" si="5"/>
        <v>10000</v>
      </c>
      <c r="C30" s="28">
        <f t="shared" si="6"/>
        <v>8000</v>
      </c>
      <c r="D30" s="28">
        <f t="shared" si="7"/>
        <v>6666</v>
      </c>
      <c r="G30" s="26" t="s">
        <v>29</v>
      </c>
      <c r="H30" s="29">
        <f t="shared" si="8"/>
        <v>50000</v>
      </c>
      <c r="I30" s="30">
        <f t="shared" si="9"/>
        <v>66666</v>
      </c>
      <c r="J30" s="28">
        <f t="shared" si="10"/>
        <v>66666</v>
      </c>
      <c r="L30" s="25"/>
      <c r="M30" s="25"/>
      <c r="N30" s="25"/>
    </row>
    <row r="31">
      <c r="D31" s="3"/>
    </row>
    <row r="35">
      <c r="D35" s="3"/>
    </row>
    <row r="36">
      <c r="D36" s="3"/>
    </row>
    <row r="37">
      <c r="D37" s="3"/>
    </row>
    <row r="38">
      <c r="D38" s="3"/>
    </row>
    <row r="39">
      <c r="D39" s="3"/>
    </row>
    <row r="40">
      <c r="D40" s="3"/>
    </row>
    <row r="41">
      <c r="D41" s="3"/>
    </row>
    <row r="44">
      <c r="A44" s="12" t="s">
        <v>17</v>
      </c>
    </row>
    <row r="45">
      <c r="A45" s="6" t="s">
        <v>30</v>
      </c>
      <c r="D45" s="3"/>
    </row>
    <row r="46">
      <c r="A46" s="6"/>
      <c r="D46" s="3"/>
    </row>
    <row r="47">
      <c r="A47" s="31"/>
      <c r="B47" s="31"/>
      <c r="C47" s="31"/>
      <c r="D47" s="32"/>
      <c r="E47" s="31"/>
      <c r="F47" s="31"/>
      <c r="G47" s="31"/>
      <c r="H47" s="31"/>
      <c r="I47" s="31"/>
      <c r="J47" s="31"/>
      <c r="K47" s="31"/>
      <c r="L47" s="31"/>
    </row>
    <row r="48">
      <c r="A48" s="33" t="s">
        <v>3</v>
      </c>
    </row>
    <row r="50">
      <c r="A50" s="34" t="s">
        <v>31</v>
      </c>
      <c r="B50" s="35"/>
      <c r="C50" s="35"/>
      <c r="D50" s="36"/>
      <c r="E50" s="35"/>
      <c r="F50" s="35"/>
      <c r="G50" s="35"/>
      <c r="H50" s="35"/>
      <c r="I50" s="35"/>
      <c r="J50" s="35"/>
      <c r="K50" s="35"/>
      <c r="L50" s="35"/>
      <c r="M50" s="35"/>
    </row>
    <row r="51">
      <c r="A51" s="34" t="s">
        <v>32</v>
      </c>
      <c r="B51" s="35"/>
      <c r="C51" s="35"/>
      <c r="D51" s="35"/>
      <c r="E51" s="35"/>
      <c r="F51" s="35"/>
      <c r="G51" s="35"/>
      <c r="H51" s="35"/>
      <c r="I51" s="35"/>
      <c r="J51" s="35"/>
      <c r="K51" s="35"/>
      <c r="L51" s="35"/>
      <c r="M51" s="35"/>
    </row>
    <row r="52">
      <c r="A52" s="34" t="s">
        <v>33</v>
      </c>
      <c r="B52" s="35"/>
      <c r="C52" s="35"/>
      <c r="D52" s="35"/>
      <c r="E52" s="35"/>
      <c r="F52" s="35"/>
      <c r="G52" s="35"/>
      <c r="H52" s="35"/>
      <c r="I52" s="35"/>
      <c r="J52" s="35"/>
      <c r="K52" s="35"/>
      <c r="L52" s="35"/>
      <c r="M52" s="35"/>
    </row>
    <row r="53">
      <c r="A53" s="34" t="s">
        <v>34</v>
      </c>
      <c r="B53" s="35"/>
      <c r="C53" s="35"/>
      <c r="D53" s="35"/>
      <c r="E53" s="35"/>
      <c r="F53" s="35"/>
      <c r="G53" s="35"/>
      <c r="H53" s="35"/>
      <c r="I53" s="35"/>
      <c r="J53" s="35"/>
      <c r="K53" s="35"/>
      <c r="L53" s="35"/>
      <c r="M53" s="35"/>
    </row>
    <row r="54">
      <c r="A54" s="12" t="s">
        <v>17</v>
      </c>
      <c r="D54" s="3"/>
    </row>
    <row r="55">
      <c r="A55" s="6" t="s">
        <v>35</v>
      </c>
      <c r="D55" s="3"/>
    </row>
    <row r="56">
      <c r="A56" s="6"/>
      <c r="D56" s="3"/>
    </row>
    <row r="57">
      <c r="A57" s="31"/>
      <c r="B57" s="31"/>
      <c r="C57" s="31"/>
      <c r="D57" s="32"/>
      <c r="E57" s="31"/>
      <c r="F57" s="31"/>
      <c r="G57" s="31"/>
      <c r="H57" s="31"/>
      <c r="I57" s="31"/>
      <c r="J57" s="31"/>
      <c r="K57" s="31"/>
      <c r="L57" s="31"/>
    </row>
    <row r="58">
      <c r="A58" s="9" t="s">
        <v>4</v>
      </c>
      <c r="B58" s="10"/>
      <c r="C58" s="10"/>
      <c r="D58" s="11"/>
      <c r="E58" s="10"/>
      <c r="F58" s="10"/>
      <c r="G58" s="10"/>
      <c r="H58" s="10"/>
    </row>
    <row r="59">
      <c r="A59" s="12" t="s">
        <v>36</v>
      </c>
      <c r="D59" s="3"/>
    </row>
    <row r="60">
      <c r="A60" s="6" t="s">
        <v>37</v>
      </c>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sheetData>
  <mergeCells count="5">
    <mergeCell ref="A1:E3"/>
    <mergeCell ref="A7:H8"/>
    <mergeCell ref="B26:D26"/>
    <mergeCell ref="H26:J26"/>
    <mergeCell ref="A48:H4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33"/>
    <col customWidth="1" min="2" max="2" width="11.67"/>
    <col customWidth="1" min="3" max="3" width="11.22"/>
    <col customWidth="1" min="4" max="4" width="14.33"/>
    <col customWidth="1" min="5" max="5" width="12.0"/>
    <col customWidth="1" min="6" max="6" width="9.33"/>
  </cols>
  <sheetData>
    <row r="1" ht="15.75" customHeight="1">
      <c r="A1" s="37" t="s">
        <v>38</v>
      </c>
    </row>
    <row r="2"/>
    <row r="3"/>
    <row r="4">
      <c r="A4" s="37"/>
      <c r="B4" s="37"/>
      <c r="C4" s="37"/>
      <c r="D4" s="37"/>
      <c r="E4" s="37"/>
      <c r="F4" s="37"/>
      <c r="G4" s="37"/>
    </row>
    <row r="5">
      <c r="A5" s="2" t="s">
        <v>39</v>
      </c>
    </row>
    <row r="6">
      <c r="A6" s="2" t="s">
        <v>40</v>
      </c>
    </row>
    <row r="7"/>
    <row r="8"/>
    <row r="9">
      <c r="A9" s="5" t="s">
        <v>41</v>
      </c>
      <c r="B9" s="5" t="s">
        <v>42</v>
      </c>
      <c r="C9" s="5" t="s">
        <v>43</v>
      </c>
      <c r="D9" s="5" t="s">
        <v>9</v>
      </c>
      <c r="E9" s="5" t="s">
        <v>44</v>
      </c>
      <c r="F9" s="5" t="s">
        <v>45</v>
      </c>
      <c r="G9" s="6" t="s">
        <v>46</v>
      </c>
    </row>
    <row r="10">
      <c r="A10" s="5" t="s">
        <v>13</v>
      </c>
      <c r="B10" s="5">
        <v>100.0</v>
      </c>
      <c r="C10" s="5">
        <v>15.0</v>
      </c>
      <c r="D10" s="38">
        <f t="shared" ref="D10:D12" si="1">C10/B10</f>
        <v>0.15</v>
      </c>
      <c r="E10" s="5">
        <v>20.0</v>
      </c>
      <c r="F10" s="5">
        <f t="shared" ref="F10:F12" si="2">E10*B10</f>
        <v>2000</v>
      </c>
      <c r="G10" s="39">
        <f t="shared" ref="G10:G12" si="3">F10/C10</f>
        <v>133.3333333</v>
      </c>
    </row>
    <row r="11">
      <c r="A11" s="5" t="s">
        <v>15</v>
      </c>
      <c r="B11" s="5">
        <v>1000.0</v>
      </c>
      <c r="C11" s="5">
        <v>120.0</v>
      </c>
      <c r="D11" s="38">
        <f t="shared" si="1"/>
        <v>0.12</v>
      </c>
      <c r="E11" s="5">
        <v>15.0</v>
      </c>
      <c r="F11" s="5">
        <f t="shared" si="2"/>
        <v>15000</v>
      </c>
      <c r="G11" s="39">
        <f t="shared" si="3"/>
        <v>125</v>
      </c>
    </row>
    <row r="12">
      <c r="A12" s="5" t="s">
        <v>16</v>
      </c>
      <c r="B12" s="5">
        <v>2000.0</v>
      </c>
      <c r="C12" s="5">
        <v>200.0</v>
      </c>
      <c r="D12" s="38">
        <f t="shared" si="1"/>
        <v>0.1</v>
      </c>
      <c r="E12" s="5">
        <v>15.0</v>
      </c>
      <c r="F12" s="5">
        <f t="shared" si="2"/>
        <v>30000</v>
      </c>
      <c r="G12" s="39">
        <f t="shared" si="3"/>
        <v>150</v>
      </c>
    </row>
    <row r="13">
      <c r="G13" s="39"/>
    </row>
    <row r="14">
      <c r="A14" s="6" t="s">
        <v>47</v>
      </c>
      <c r="B14" s="5">
        <f t="shared" ref="B14:C14" si="4">SUM(B10:B12)</f>
        <v>3100</v>
      </c>
      <c r="C14" s="5">
        <f t="shared" si="4"/>
        <v>335</v>
      </c>
      <c r="D14" s="7">
        <f>C14/B14</f>
        <v>0.1080645161</v>
      </c>
      <c r="E14" s="39">
        <f>F14/B14</f>
        <v>15.16129032</v>
      </c>
      <c r="F14" s="5">
        <f>SUM(F10:F12)</f>
        <v>47000</v>
      </c>
      <c r="G14" s="39">
        <f>F14/C14</f>
        <v>140.2985075</v>
      </c>
    </row>
    <row r="15">
      <c r="G15" s="39"/>
    </row>
    <row r="16">
      <c r="A16" s="5" t="s">
        <v>48</v>
      </c>
      <c r="B16" s="5" t="s">
        <v>42</v>
      </c>
      <c r="C16" s="5" t="s">
        <v>43</v>
      </c>
      <c r="D16" s="5" t="s">
        <v>9</v>
      </c>
      <c r="E16" s="5" t="s">
        <v>44</v>
      </c>
      <c r="F16" s="5" t="s">
        <v>45</v>
      </c>
      <c r="G16" s="40" t="s">
        <v>46</v>
      </c>
    </row>
    <row r="17">
      <c r="A17" s="5" t="s">
        <v>49</v>
      </c>
      <c r="B17" s="5">
        <v>5000.0</v>
      </c>
      <c r="C17" s="5">
        <v>300.0</v>
      </c>
      <c r="D17" s="38">
        <f>C17/B17</f>
        <v>0.06</v>
      </c>
      <c r="E17" s="5">
        <v>5.0</v>
      </c>
      <c r="F17" s="5">
        <f>E17*B17</f>
        <v>25000</v>
      </c>
      <c r="G17" s="39">
        <f>F17/C17</f>
        <v>83.33333333</v>
      </c>
    </row>
    <row r="18"/>
    <row r="19">
      <c r="A19" s="6" t="s">
        <v>47</v>
      </c>
      <c r="B19" s="5">
        <f t="shared" ref="B19:C19" si="5">sum(B10:B12,B17)</f>
        <v>8100</v>
      </c>
      <c r="C19" s="5">
        <f t="shared" si="5"/>
        <v>635</v>
      </c>
      <c r="D19" s="7">
        <f>C19/B19</f>
        <v>0.07839506173</v>
      </c>
      <c r="E19" s="39">
        <f>F19/B19</f>
        <v>8.888888889</v>
      </c>
      <c r="F19" s="5">
        <f>SUM(F10:F12,F17)</f>
        <v>72000</v>
      </c>
      <c r="G19" s="39">
        <f>F19/C19</f>
        <v>113.3858268</v>
      </c>
    </row>
    <row r="20"/>
    <row r="21">
      <c r="A21" s="8" t="s">
        <v>17</v>
      </c>
    </row>
    <row r="22">
      <c r="A22" s="6" t="s">
        <v>50</v>
      </c>
    </row>
    <row r="23">
      <c r="A23" s="6" t="s">
        <v>51</v>
      </c>
    </row>
    <row r="24">
      <c r="A24" s="6" t="s">
        <v>52</v>
      </c>
    </row>
    <row r="25">
      <c r="A25" s="6" t="s">
        <v>53</v>
      </c>
    </row>
  </sheetData>
  <mergeCells count="1">
    <mergeCell ref="A1:G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7.67"/>
    <col customWidth="1" min="3" max="3" width="15.0"/>
    <col customWidth="1" min="4" max="4" width="14.33"/>
    <col customWidth="1" min="5" max="5" width="79.33"/>
    <col customWidth="1" min="6" max="6" width="11.22"/>
  </cols>
  <sheetData>
    <row r="1" ht="18.75" customHeight="1">
      <c r="A1" s="2" t="s">
        <v>54</v>
      </c>
      <c r="B1" s="1"/>
      <c r="C1" s="1"/>
      <c r="D1" s="1"/>
      <c r="E1" s="1"/>
    </row>
    <row r="2">
      <c r="A2" s="2" t="s">
        <v>55</v>
      </c>
      <c r="B2" s="1"/>
      <c r="C2" s="1"/>
      <c r="D2" s="1"/>
      <c r="E2" s="1"/>
    </row>
    <row r="3">
      <c r="A3" s="2" t="s">
        <v>56</v>
      </c>
      <c r="B3" s="1"/>
      <c r="C3" s="1"/>
      <c r="D3" s="1"/>
      <c r="E3" s="1"/>
    </row>
    <row r="4">
      <c r="A4" s="2" t="s">
        <v>57</v>
      </c>
      <c r="B4" s="1"/>
      <c r="C4" s="1"/>
      <c r="D4" s="1"/>
      <c r="E4" s="1"/>
    </row>
    <row r="5">
      <c r="A5" s="2" t="s">
        <v>58</v>
      </c>
      <c r="B5" s="1"/>
      <c r="C5" s="1"/>
      <c r="D5" s="1"/>
      <c r="E5" s="1"/>
    </row>
    <row r="6">
      <c r="A6" s="2"/>
      <c r="B6" s="1"/>
      <c r="C6" s="1"/>
      <c r="D6" s="1"/>
      <c r="E6" s="1"/>
    </row>
    <row r="7">
      <c r="A7" s="2" t="s">
        <v>59</v>
      </c>
      <c r="B7" s="1"/>
      <c r="C7" s="1"/>
      <c r="D7" s="1"/>
      <c r="E7" s="1"/>
    </row>
    <row r="8">
      <c r="A8" s="5" t="s">
        <v>60</v>
      </c>
    </row>
    <row r="9">
      <c r="A9" s="5" t="s">
        <v>61</v>
      </c>
    </row>
    <row r="10"/>
    <row r="11"/>
    <row r="12">
      <c r="A12" s="5" t="s">
        <v>62</v>
      </c>
      <c r="B12" s="5" t="s">
        <v>63</v>
      </c>
      <c r="C12" s="5" t="s">
        <v>7</v>
      </c>
      <c r="D12" s="5" t="s">
        <v>9</v>
      </c>
      <c r="E12" s="5" t="s">
        <v>64</v>
      </c>
    </row>
    <row r="13">
      <c r="A13" s="5" t="s">
        <v>65</v>
      </c>
      <c r="B13" s="41">
        <v>150000.0</v>
      </c>
      <c r="C13" s="41">
        <v>2000.0</v>
      </c>
      <c r="D13" s="42">
        <f t="shared" ref="D13:D16" si="1">C13/B13</f>
        <v>0.01333333333</v>
      </c>
      <c r="E13" s="43">
        <f>(D13-D16)/D16</f>
        <v>0.150877193</v>
      </c>
    </row>
    <row r="14">
      <c r="A14" s="5" t="s">
        <v>66</v>
      </c>
      <c r="B14" s="41">
        <v>50000.0</v>
      </c>
      <c r="C14" s="5">
        <v>350.0</v>
      </c>
      <c r="D14" s="42">
        <f t="shared" si="1"/>
        <v>0.007</v>
      </c>
      <c r="E14" s="7">
        <f>(D14-D16)/D16</f>
        <v>-0.3957894737</v>
      </c>
    </row>
    <row r="15">
      <c r="A15" s="5" t="s">
        <v>67</v>
      </c>
      <c r="B15" s="41">
        <v>5000.0</v>
      </c>
      <c r="C15" s="5">
        <v>25.0</v>
      </c>
      <c r="D15" s="42">
        <f t="shared" si="1"/>
        <v>0.005</v>
      </c>
      <c r="E15" s="7">
        <f>(D15-D16)/D16</f>
        <v>-0.5684210526</v>
      </c>
    </row>
    <row r="16">
      <c r="A16" s="5" t="s">
        <v>68</v>
      </c>
      <c r="B16" s="41">
        <f t="shared" ref="B16:C16" si="2">SUM(B13:B15)</f>
        <v>205000</v>
      </c>
      <c r="C16" s="41">
        <f t="shared" si="2"/>
        <v>2375</v>
      </c>
      <c r="D16" s="42">
        <f t="shared" si="1"/>
        <v>0.01158536585</v>
      </c>
    </row>
    <row r="17"/>
    <row r="18"/>
    <row r="19"/>
    <row r="20"/>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2018-10-09T22:58:11Z</dcterms:created>
  <dc:creator>andy soltani</dc:creator>
</cp:coreProperties>
</file>